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19"/>
  <workbookPr defaultThemeVersion="166925"/>
  <mc:AlternateContent xmlns:mc="http://schemas.openxmlformats.org/markup-compatibility/2006">
    <mc:Choice Requires="x15">
      <x15ac:absPath xmlns:x15ac="http://schemas.microsoft.com/office/spreadsheetml/2010/11/ac" url="https://hydroone.sharepoint.com/sites/RA/Proceedings Library/2024/NRLP - 2025-2029 Rate Application/Working Folder/Application and Evidence/"/>
    </mc:Choice>
  </mc:AlternateContent>
  <xr:revisionPtr revIDLastSave="44" documentId="8_{5EB234A6-4944-47BB-ABA0-ADC742D87A51}" xr6:coauthVersionLast="47" xr6:coauthVersionMax="47" xr10:uidLastSave="{D11CDF28-C3E8-49C0-B0D5-B0A5B636B909}"/>
  <bookViews>
    <workbookView xWindow="-120" yWindow="-120" windowWidth="29040" windowHeight="15840" firstSheet="4" xr2:uid="{A5DCCE0E-EF95-47A7-80E0-F3157FFD8451}"/>
  </bookViews>
  <sheets>
    <sheet name="App.2-BA_Fixed Asset Cont_2025" sheetId="1" r:id="rId1"/>
    <sheet name="App.2-BA_Fixed Asset Cont_2026" sheetId="2" r:id="rId2"/>
    <sheet name="App.2-BA_Fixed Asset Cont_2027" sheetId="3" r:id="rId3"/>
    <sheet name="App.2-BA_Fixed Asset Cont_2028" sheetId="4" r:id="rId4"/>
    <sheet name="App.2-BA_Fixed Asset Cont_2029" sheetId="5" r:id="rId5"/>
  </sheets>
  <definedNames>
    <definedName name="_xlnm._FilterDatabase" localSheetId="0" hidden="1">'App.2-BA_Fixed Asset Cont_2025'!$A$16:$M$52</definedName>
    <definedName name="_xlnm._FilterDatabase" localSheetId="1" hidden="1">'App.2-BA_Fixed Asset Cont_2026'!$A$16:$M$52</definedName>
    <definedName name="_xlnm._FilterDatabase" localSheetId="2" hidden="1">'App.2-BA_Fixed Asset Cont_2027'!$A$16:$M$52</definedName>
    <definedName name="_xlnm._FilterDatabase" localSheetId="3" hidden="1">'App.2-BA_Fixed Asset Cont_2028'!$A$16:$M$52</definedName>
    <definedName name="_xlnm._FilterDatabase" localSheetId="4" hidden="1">'App.2-BA_Fixed Asset Cont_2029'!$A$16:$M$52</definedName>
    <definedName name="EBNUMBE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5" i="5" l="1"/>
  <c r="G55" i="5"/>
  <c r="M55" i="5" s="1"/>
  <c r="K54" i="5"/>
  <c r="K57" i="5" s="1"/>
  <c r="J54" i="5"/>
  <c r="J57" i="5" s="1"/>
  <c r="J59" i="5" s="1"/>
  <c r="K64" i="5" s="1"/>
  <c r="F54" i="5"/>
  <c r="F57" i="5" s="1"/>
  <c r="E54" i="5"/>
  <c r="E57" i="5" s="1"/>
  <c r="L53" i="5"/>
  <c r="M53" i="5" s="1"/>
  <c r="I52" i="5"/>
  <c r="L55" i="4"/>
  <c r="G55" i="4"/>
  <c r="M55" i="4" s="1"/>
  <c r="K54" i="4"/>
  <c r="K57" i="4" s="1"/>
  <c r="J54" i="4"/>
  <c r="J57" i="4" s="1"/>
  <c r="J59" i="4" s="1"/>
  <c r="K64" i="4" s="1"/>
  <c r="F54" i="4"/>
  <c r="F57" i="4" s="1"/>
  <c r="E54" i="4"/>
  <c r="E57" i="4" s="1"/>
  <c r="L53" i="4"/>
  <c r="M53" i="4" s="1"/>
  <c r="I52" i="4"/>
  <c r="K57" i="3"/>
  <c r="F57" i="3"/>
  <c r="L55" i="3"/>
  <c r="G55" i="3"/>
  <c r="M55" i="3" s="1"/>
  <c r="K54" i="3"/>
  <c r="J54" i="3"/>
  <c r="J57" i="3" s="1"/>
  <c r="J59" i="3" s="1"/>
  <c r="K64" i="3" s="1"/>
  <c r="F54" i="3"/>
  <c r="E54" i="3"/>
  <c r="E57" i="3" s="1"/>
  <c r="M53" i="3"/>
  <c r="L53" i="3"/>
  <c r="I52" i="3"/>
  <c r="K57" i="2"/>
  <c r="J57" i="2"/>
  <c r="J59" i="2" s="1"/>
  <c r="K64" i="2" s="1"/>
  <c r="L55" i="2"/>
  <c r="G55" i="2"/>
  <c r="M55" i="2" s="1"/>
  <c r="K54" i="2"/>
  <c r="J54" i="2"/>
  <c r="F54" i="2"/>
  <c r="F57" i="2" s="1"/>
  <c r="E54" i="2"/>
  <c r="E57" i="2" s="1"/>
  <c r="L53" i="2"/>
  <c r="M53" i="2" s="1"/>
  <c r="I52" i="2"/>
  <c r="J59" i="1"/>
  <c r="K64" i="1" s="1"/>
  <c r="J57" i="1"/>
  <c r="L56" i="1"/>
  <c r="I56" i="2" s="1"/>
  <c r="L56" i="2" s="1"/>
  <c r="I56" i="3" s="1"/>
  <c r="L56" i="3" s="1"/>
  <c r="I56" i="4" s="1"/>
  <c r="L56" i="4" s="1"/>
  <c r="I56" i="5" s="1"/>
  <c r="L56" i="5" s="1"/>
  <c r="G56" i="1"/>
  <c r="D56" i="2" s="1"/>
  <c r="G56" i="2" s="1"/>
  <c r="D56" i="3" s="1"/>
  <c r="G56" i="3" s="1"/>
  <c r="L55" i="1"/>
  <c r="M55" i="1" s="1"/>
  <c r="G55" i="1"/>
  <c r="K54" i="1"/>
  <c r="K57" i="1" s="1"/>
  <c r="J54" i="1"/>
  <c r="I54" i="1"/>
  <c r="I57" i="1" s="1"/>
  <c r="F54" i="1"/>
  <c r="F57" i="1" s="1"/>
  <c r="D54" i="1"/>
  <c r="D57" i="1" s="1"/>
  <c r="M53" i="1"/>
  <c r="L53" i="1"/>
  <c r="G52" i="1"/>
  <c r="D52" i="2" s="1"/>
  <c r="G52" i="2" s="1"/>
  <c r="L51" i="1"/>
  <c r="M51" i="1" s="1"/>
  <c r="G51" i="1"/>
  <c r="D51" i="2" s="1"/>
  <c r="G51" i="2" s="1"/>
  <c r="M50" i="1"/>
  <c r="L50" i="1"/>
  <c r="I50" i="2" s="1"/>
  <c r="L50" i="2" s="1"/>
  <c r="I50" i="3" s="1"/>
  <c r="L50" i="3" s="1"/>
  <c r="I50" i="4" s="1"/>
  <c r="L50" i="4" s="1"/>
  <c r="I50" i="5" s="1"/>
  <c r="L50" i="5" s="1"/>
  <c r="G50" i="1"/>
  <c r="D50" i="2" s="1"/>
  <c r="G50" i="2" s="1"/>
  <c r="L49" i="1"/>
  <c r="I49" i="2" s="1"/>
  <c r="L49" i="2" s="1"/>
  <c r="I49" i="3" s="1"/>
  <c r="L49" i="3" s="1"/>
  <c r="I49" i="4" s="1"/>
  <c r="L49" i="4" s="1"/>
  <c r="I49" i="5" s="1"/>
  <c r="L49" i="5" s="1"/>
  <c r="G49" i="1"/>
  <c r="D49" i="2" s="1"/>
  <c r="G49" i="2" s="1"/>
  <c r="L48" i="1"/>
  <c r="I48" i="2" s="1"/>
  <c r="L48" i="2" s="1"/>
  <c r="I48" i="3" s="1"/>
  <c r="L48" i="3" s="1"/>
  <c r="I48" i="4" s="1"/>
  <c r="L48" i="4" s="1"/>
  <c r="I48" i="5" s="1"/>
  <c r="L48" i="5" s="1"/>
  <c r="G48" i="1"/>
  <c r="M48" i="1" s="1"/>
  <c r="M47" i="1"/>
  <c r="L47" i="1"/>
  <c r="I47" i="2" s="1"/>
  <c r="L47" i="2" s="1"/>
  <c r="I47" i="3" s="1"/>
  <c r="L47" i="3" s="1"/>
  <c r="I47" i="4" s="1"/>
  <c r="L47" i="4" s="1"/>
  <c r="I47" i="5" s="1"/>
  <c r="L47" i="5" s="1"/>
  <c r="G47" i="1"/>
  <c r="D47" i="2" s="1"/>
  <c r="G47" i="2" s="1"/>
  <c r="M46" i="1"/>
  <c r="L46" i="1"/>
  <c r="I46" i="2" s="1"/>
  <c r="L46" i="2" s="1"/>
  <c r="I46" i="3" s="1"/>
  <c r="L46" i="3" s="1"/>
  <c r="I46" i="4" s="1"/>
  <c r="L46" i="4" s="1"/>
  <c r="I46" i="5" s="1"/>
  <c r="L46" i="5" s="1"/>
  <c r="G46" i="1"/>
  <c r="D46" i="2" s="1"/>
  <c r="G46" i="2" s="1"/>
  <c r="L45" i="1"/>
  <c r="I45" i="2" s="1"/>
  <c r="L45" i="2" s="1"/>
  <c r="I45" i="3" s="1"/>
  <c r="L45" i="3" s="1"/>
  <c r="I45" i="4" s="1"/>
  <c r="L45" i="4" s="1"/>
  <c r="I45" i="5" s="1"/>
  <c r="L45" i="5" s="1"/>
  <c r="G45" i="1"/>
  <c r="D45" i="2" s="1"/>
  <c r="G45" i="2" s="1"/>
  <c r="M44" i="1"/>
  <c r="L44" i="1"/>
  <c r="I44" i="2" s="1"/>
  <c r="L44" i="2" s="1"/>
  <c r="I44" i="3" s="1"/>
  <c r="L44" i="3" s="1"/>
  <c r="I44" i="4" s="1"/>
  <c r="L44" i="4" s="1"/>
  <c r="I44" i="5" s="1"/>
  <c r="L44" i="5" s="1"/>
  <c r="G44" i="1"/>
  <c r="D44" i="2" s="1"/>
  <c r="G44" i="2" s="1"/>
  <c r="M43" i="1"/>
  <c r="L43" i="1"/>
  <c r="I43" i="2" s="1"/>
  <c r="L43" i="2" s="1"/>
  <c r="I43" i="3" s="1"/>
  <c r="L43" i="3" s="1"/>
  <c r="I43" i="4" s="1"/>
  <c r="L43" i="4" s="1"/>
  <c r="I43" i="5" s="1"/>
  <c r="L43" i="5" s="1"/>
  <c r="G43" i="1"/>
  <c r="D43" i="2" s="1"/>
  <c r="G43" i="2" s="1"/>
  <c r="L42" i="1"/>
  <c r="I42" i="2" s="1"/>
  <c r="L42" i="2" s="1"/>
  <c r="I42" i="3" s="1"/>
  <c r="L42" i="3" s="1"/>
  <c r="I42" i="4" s="1"/>
  <c r="L42" i="4" s="1"/>
  <c r="I42" i="5" s="1"/>
  <c r="L42" i="5" s="1"/>
  <c r="G42" i="1"/>
  <c r="M42" i="1" s="1"/>
  <c r="L41" i="1"/>
  <c r="I41" i="2" s="1"/>
  <c r="L41" i="2" s="1"/>
  <c r="I41" i="3" s="1"/>
  <c r="L41" i="3" s="1"/>
  <c r="I41" i="4" s="1"/>
  <c r="L41" i="4" s="1"/>
  <c r="I41" i="5" s="1"/>
  <c r="L41" i="5" s="1"/>
  <c r="G41" i="1"/>
  <c r="D41" i="2" s="1"/>
  <c r="G41" i="2" s="1"/>
  <c r="L40" i="1"/>
  <c r="I40" i="2" s="1"/>
  <c r="L40" i="2" s="1"/>
  <c r="I40" i="3" s="1"/>
  <c r="L40" i="3" s="1"/>
  <c r="I40" i="4" s="1"/>
  <c r="L40" i="4" s="1"/>
  <c r="I40" i="5" s="1"/>
  <c r="L40" i="5" s="1"/>
  <c r="G40" i="1"/>
  <c r="M40" i="1" s="1"/>
  <c r="L39" i="1"/>
  <c r="I39" i="2" s="1"/>
  <c r="L39" i="2" s="1"/>
  <c r="I39" i="3" s="1"/>
  <c r="L39" i="3" s="1"/>
  <c r="I39" i="4" s="1"/>
  <c r="L39" i="4" s="1"/>
  <c r="I39" i="5" s="1"/>
  <c r="L39" i="5" s="1"/>
  <c r="G39" i="1"/>
  <c r="D39" i="2" s="1"/>
  <c r="G39" i="2" s="1"/>
  <c r="M38" i="1"/>
  <c r="L38" i="1"/>
  <c r="I38" i="2" s="1"/>
  <c r="L38" i="2" s="1"/>
  <c r="I38" i="3" s="1"/>
  <c r="L38" i="3" s="1"/>
  <c r="I38" i="4" s="1"/>
  <c r="L38" i="4" s="1"/>
  <c r="I38" i="5" s="1"/>
  <c r="L38" i="5" s="1"/>
  <c r="G38" i="1"/>
  <c r="D38" i="2" s="1"/>
  <c r="G38" i="2" s="1"/>
  <c r="L37" i="1"/>
  <c r="I37" i="2" s="1"/>
  <c r="L37" i="2" s="1"/>
  <c r="I37" i="3" s="1"/>
  <c r="L37" i="3" s="1"/>
  <c r="I37" i="4" s="1"/>
  <c r="L37" i="4" s="1"/>
  <c r="I37" i="5" s="1"/>
  <c r="L37" i="5" s="1"/>
  <c r="G37" i="1"/>
  <c r="M37" i="1" s="1"/>
  <c r="M36" i="1"/>
  <c r="L36" i="1"/>
  <c r="I36" i="2" s="1"/>
  <c r="L36" i="2" s="1"/>
  <c r="I36" i="3" s="1"/>
  <c r="L36" i="3" s="1"/>
  <c r="I36" i="4" s="1"/>
  <c r="L36" i="4" s="1"/>
  <c r="I36" i="5" s="1"/>
  <c r="L36" i="5" s="1"/>
  <c r="G36" i="1"/>
  <c r="D36" i="2" s="1"/>
  <c r="G36" i="2" s="1"/>
  <c r="M35" i="1"/>
  <c r="L35" i="1"/>
  <c r="I35" i="2" s="1"/>
  <c r="L35" i="2" s="1"/>
  <c r="I35" i="3" s="1"/>
  <c r="L35" i="3" s="1"/>
  <c r="I35" i="4" s="1"/>
  <c r="L35" i="4" s="1"/>
  <c r="I35" i="5" s="1"/>
  <c r="L35" i="5" s="1"/>
  <c r="G35" i="1"/>
  <c r="D35" i="2" s="1"/>
  <c r="G35" i="2" s="1"/>
  <c r="L34" i="1"/>
  <c r="I34" i="2" s="1"/>
  <c r="L34" i="2" s="1"/>
  <c r="I34" i="3" s="1"/>
  <c r="L34" i="3" s="1"/>
  <c r="I34" i="4" s="1"/>
  <c r="L34" i="4" s="1"/>
  <c r="I34" i="5" s="1"/>
  <c r="L34" i="5" s="1"/>
  <c r="G34" i="1"/>
  <c r="M34" i="1" s="1"/>
  <c r="L33" i="1"/>
  <c r="I33" i="2" s="1"/>
  <c r="L33" i="2" s="1"/>
  <c r="I33" i="3" s="1"/>
  <c r="L33" i="3" s="1"/>
  <c r="I33" i="4" s="1"/>
  <c r="L33" i="4" s="1"/>
  <c r="I33" i="5" s="1"/>
  <c r="L33" i="5" s="1"/>
  <c r="G33" i="1"/>
  <c r="D33" i="2" s="1"/>
  <c r="G33" i="2" s="1"/>
  <c r="L32" i="1"/>
  <c r="I32" i="2" s="1"/>
  <c r="L32" i="2" s="1"/>
  <c r="I32" i="3" s="1"/>
  <c r="L32" i="3" s="1"/>
  <c r="I32" i="4" s="1"/>
  <c r="L32" i="4" s="1"/>
  <c r="I32" i="5" s="1"/>
  <c r="L32" i="5" s="1"/>
  <c r="G32" i="1"/>
  <c r="M32" i="1" s="1"/>
  <c r="L31" i="1"/>
  <c r="I31" i="2" s="1"/>
  <c r="L31" i="2" s="1"/>
  <c r="I31" i="3" s="1"/>
  <c r="L31" i="3" s="1"/>
  <c r="I31" i="4" s="1"/>
  <c r="L31" i="4" s="1"/>
  <c r="I31" i="5" s="1"/>
  <c r="L31" i="5" s="1"/>
  <c r="G31" i="1"/>
  <c r="D31" i="2" s="1"/>
  <c r="G31" i="2" s="1"/>
  <c r="M30" i="1"/>
  <c r="L30" i="1"/>
  <c r="I30" i="2" s="1"/>
  <c r="L30" i="2" s="1"/>
  <c r="I30" i="3" s="1"/>
  <c r="L30" i="3" s="1"/>
  <c r="I30" i="4" s="1"/>
  <c r="L30" i="4" s="1"/>
  <c r="I30" i="5" s="1"/>
  <c r="L30" i="5" s="1"/>
  <c r="G30" i="1"/>
  <c r="D30" i="2" s="1"/>
  <c r="G30" i="2" s="1"/>
  <c r="L29" i="1"/>
  <c r="I29" i="2" s="1"/>
  <c r="L29" i="2" s="1"/>
  <c r="I29" i="3" s="1"/>
  <c r="L29" i="3" s="1"/>
  <c r="I29" i="4" s="1"/>
  <c r="L29" i="4" s="1"/>
  <c r="I29" i="5" s="1"/>
  <c r="L29" i="5" s="1"/>
  <c r="G29" i="1"/>
  <c r="M29" i="1" s="1"/>
  <c r="L28" i="1"/>
  <c r="I28" i="2" s="1"/>
  <c r="L28" i="2" s="1"/>
  <c r="I28" i="3" s="1"/>
  <c r="L28" i="3" s="1"/>
  <c r="I28" i="4" s="1"/>
  <c r="L28" i="4" s="1"/>
  <c r="I28" i="5" s="1"/>
  <c r="L28" i="5" s="1"/>
  <c r="G28" i="1"/>
  <c r="E54" i="1"/>
  <c r="E57" i="1" s="1"/>
  <c r="L27" i="1"/>
  <c r="I27" i="2" s="1"/>
  <c r="L27" i="2" s="1"/>
  <c r="I27" i="3" s="1"/>
  <c r="L27" i="3" s="1"/>
  <c r="I27" i="4" s="1"/>
  <c r="L27" i="4" s="1"/>
  <c r="I27" i="5" s="1"/>
  <c r="L27" i="5" s="1"/>
  <c r="G27" i="1"/>
  <c r="M27" i="1" s="1"/>
  <c r="L26" i="1"/>
  <c r="I26" i="2" s="1"/>
  <c r="L26" i="2" s="1"/>
  <c r="I26" i="3" s="1"/>
  <c r="L26" i="3" s="1"/>
  <c r="I26" i="4" s="1"/>
  <c r="L26" i="4" s="1"/>
  <c r="I26" i="5" s="1"/>
  <c r="L26" i="5" s="1"/>
  <c r="G26" i="1"/>
  <c r="D26" i="2" s="1"/>
  <c r="G26" i="2" s="1"/>
  <c r="M25" i="1"/>
  <c r="L25" i="1"/>
  <c r="I25" i="2" s="1"/>
  <c r="L25" i="2" s="1"/>
  <c r="I25" i="3" s="1"/>
  <c r="L25" i="3" s="1"/>
  <c r="I25" i="4" s="1"/>
  <c r="L25" i="4" s="1"/>
  <c r="I25" i="5" s="1"/>
  <c r="L25" i="5" s="1"/>
  <c r="G25" i="1"/>
  <c r="D25" i="2" s="1"/>
  <c r="G25" i="2" s="1"/>
  <c r="L24" i="1"/>
  <c r="I24" i="2" s="1"/>
  <c r="L24" i="2" s="1"/>
  <c r="I24" i="3" s="1"/>
  <c r="L24" i="3" s="1"/>
  <c r="I24" i="4" s="1"/>
  <c r="L24" i="4" s="1"/>
  <c r="I24" i="5" s="1"/>
  <c r="L24" i="5" s="1"/>
  <c r="G24" i="1"/>
  <c r="M24" i="1" s="1"/>
  <c r="M23" i="1"/>
  <c r="L23" i="1"/>
  <c r="I23" i="2" s="1"/>
  <c r="L23" i="2" s="1"/>
  <c r="I23" i="3" s="1"/>
  <c r="L23" i="3" s="1"/>
  <c r="I23" i="4" s="1"/>
  <c r="L23" i="4" s="1"/>
  <c r="I23" i="5" s="1"/>
  <c r="L23" i="5" s="1"/>
  <c r="G23" i="1"/>
  <c r="D23" i="2" s="1"/>
  <c r="G23" i="2" s="1"/>
  <c r="M22" i="1"/>
  <c r="L22" i="1"/>
  <c r="I22" i="2" s="1"/>
  <c r="L22" i="2" s="1"/>
  <c r="I22" i="3" s="1"/>
  <c r="L22" i="3" s="1"/>
  <c r="I22" i="4" s="1"/>
  <c r="L22" i="4" s="1"/>
  <c r="I22" i="5" s="1"/>
  <c r="L22" i="5" s="1"/>
  <c r="G22" i="1"/>
  <c r="D22" i="2" s="1"/>
  <c r="G22" i="2" s="1"/>
  <c r="L21" i="1"/>
  <c r="I21" i="2" s="1"/>
  <c r="L21" i="2" s="1"/>
  <c r="I21" i="3" s="1"/>
  <c r="L21" i="3" s="1"/>
  <c r="I21" i="4" s="1"/>
  <c r="L21" i="4" s="1"/>
  <c r="I21" i="5" s="1"/>
  <c r="L21" i="5" s="1"/>
  <c r="G21" i="1"/>
  <c r="M21" i="1" s="1"/>
  <c r="L20" i="1"/>
  <c r="I20" i="2" s="1"/>
  <c r="L20" i="2" s="1"/>
  <c r="I20" i="3" s="1"/>
  <c r="L20" i="3" s="1"/>
  <c r="I20" i="4" s="1"/>
  <c r="L20" i="4" s="1"/>
  <c r="I20" i="5" s="1"/>
  <c r="L20" i="5" s="1"/>
  <c r="G20" i="1"/>
  <c r="D20" i="2" s="1"/>
  <c r="G20" i="2" s="1"/>
  <c r="L19" i="1"/>
  <c r="I19" i="2" s="1"/>
  <c r="L19" i="2" s="1"/>
  <c r="I19" i="3" s="1"/>
  <c r="L19" i="3" s="1"/>
  <c r="I19" i="4" s="1"/>
  <c r="L19" i="4" s="1"/>
  <c r="I19" i="5" s="1"/>
  <c r="L19" i="5" s="1"/>
  <c r="G19" i="1"/>
  <c r="M19" i="1" s="1"/>
  <c r="L18" i="1"/>
  <c r="I18" i="2" s="1"/>
  <c r="L18" i="2" s="1"/>
  <c r="I18" i="3" s="1"/>
  <c r="L18" i="3" s="1"/>
  <c r="I18" i="4" s="1"/>
  <c r="L18" i="4" s="1"/>
  <c r="I18" i="5" s="1"/>
  <c r="L18" i="5" s="1"/>
  <c r="G18" i="1"/>
  <c r="D18" i="2" s="1"/>
  <c r="G18" i="2" s="1"/>
  <c r="L17" i="1"/>
  <c r="L54" i="1" s="1"/>
  <c r="L57" i="1" s="1"/>
  <c r="G17" i="1"/>
  <c r="D28" i="2" l="1"/>
  <c r="G28" i="2" s="1"/>
  <c r="M28" i="1"/>
  <c r="G54" i="1"/>
  <c r="G57" i="1" s="1"/>
  <c r="D33" i="3"/>
  <c r="G33" i="3" s="1"/>
  <c r="M33" i="2"/>
  <c r="D30" i="3"/>
  <c r="G30" i="3" s="1"/>
  <c r="M30" i="2"/>
  <c r="D50" i="3"/>
  <c r="G50" i="3" s="1"/>
  <c r="M50" i="2"/>
  <c r="D44" i="3"/>
  <c r="G44" i="3" s="1"/>
  <c r="M44" i="2"/>
  <c r="M47" i="2"/>
  <c r="D47" i="3"/>
  <c r="G47" i="3" s="1"/>
  <c r="D20" i="3"/>
  <c r="G20" i="3" s="1"/>
  <c r="M20" i="2"/>
  <c r="D41" i="3"/>
  <c r="G41" i="3" s="1"/>
  <c r="M41" i="2"/>
  <c r="D18" i="3"/>
  <c r="G18" i="3" s="1"/>
  <c r="M18" i="2"/>
  <c r="D22" i="3"/>
  <c r="G22" i="3" s="1"/>
  <c r="M22" i="2"/>
  <c r="D25" i="3"/>
  <c r="G25" i="3" s="1"/>
  <c r="M25" i="2"/>
  <c r="D28" i="3"/>
  <c r="G28" i="3" s="1"/>
  <c r="M28" i="2"/>
  <c r="D31" i="3"/>
  <c r="G31" i="3" s="1"/>
  <c r="M31" i="2"/>
  <c r="D35" i="3"/>
  <c r="G35" i="3" s="1"/>
  <c r="M35" i="2"/>
  <c r="D38" i="3"/>
  <c r="G38" i="3" s="1"/>
  <c r="M38" i="2"/>
  <c r="D51" i="3"/>
  <c r="G51" i="3" s="1"/>
  <c r="M51" i="2"/>
  <c r="M45" i="2"/>
  <c r="D45" i="3"/>
  <c r="G45" i="3" s="1"/>
  <c r="M52" i="2"/>
  <c r="D52" i="3"/>
  <c r="G52" i="3" s="1"/>
  <c r="D23" i="3"/>
  <c r="G23" i="3" s="1"/>
  <c r="M23" i="2"/>
  <c r="D26" i="3"/>
  <c r="G26" i="3" s="1"/>
  <c r="M26" i="2"/>
  <c r="D36" i="3"/>
  <c r="G36" i="3" s="1"/>
  <c r="M36" i="2"/>
  <c r="D39" i="3"/>
  <c r="G39" i="3" s="1"/>
  <c r="M39" i="2"/>
  <c r="D43" i="3"/>
  <c r="G43" i="3" s="1"/>
  <c r="M43" i="2"/>
  <c r="D46" i="3"/>
  <c r="G46" i="3" s="1"/>
  <c r="M46" i="2"/>
  <c r="D49" i="3"/>
  <c r="G49" i="3" s="1"/>
  <c r="M49" i="2"/>
  <c r="D56" i="4"/>
  <c r="G56" i="4" s="1"/>
  <c r="M56" i="3"/>
  <c r="M17" i="1"/>
  <c r="I17" i="2"/>
  <c r="D19" i="2"/>
  <c r="G19" i="2" s="1"/>
  <c r="D27" i="2"/>
  <c r="G27" i="2" s="1"/>
  <c r="M56" i="2"/>
  <c r="M20" i="1"/>
  <c r="M33" i="1"/>
  <c r="M41" i="1"/>
  <c r="M49" i="1"/>
  <c r="M52" i="1"/>
  <c r="D24" i="2"/>
  <c r="G24" i="2" s="1"/>
  <c r="D32" i="2"/>
  <c r="G32" i="2" s="1"/>
  <c r="D40" i="2"/>
  <c r="G40" i="2" s="1"/>
  <c r="D48" i="2"/>
  <c r="G48" i="2" s="1"/>
  <c r="M56" i="1"/>
  <c r="D21" i="2"/>
  <c r="G21" i="2" s="1"/>
  <c r="D29" i="2"/>
  <c r="G29" i="2" s="1"/>
  <c r="D37" i="2"/>
  <c r="G37" i="2" s="1"/>
  <c r="M18" i="1"/>
  <c r="M26" i="1"/>
  <c r="M31" i="1"/>
  <c r="M39" i="1"/>
  <c r="D34" i="2"/>
  <c r="G34" i="2" s="1"/>
  <c r="D42" i="2"/>
  <c r="G42" i="2" s="1"/>
  <c r="M45" i="1"/>
  <c r="D17" i="2"/>
  <c r="I51" i="2"/>
  <c r="L51" i="2" s="1"/>
  <c r="I51" i="3" s="1"/>
  <c r="L51" i="3" s="1"/>
  <c r="I51" i="4" s="1"/>
  <c r="L51" i="4" s="1"/>
  <c r="I51" i="5" s="1"/>
  <c r="L51" i="5" s="1"/>
  <c r="D48" i="3" l="1"/>
  <c r="G48" i="3" s="1"/>
  <c r="M48" i="2"/>
  <c r="M45" i="3"/>
  <c r="D45" i="4"/>
  <c r="G45" i="4" s="1"/>
  <c r="D40" i="3"/>
  <c r="G40" i="3" s="1"/>
  <c r="M40" i="2"/>
  <c r="D49" i="4"/>
  <c r="G49" i="4" s="1"/>
  <c r="M49" i="3"/>
  <c r="D36" i="4"/>
  <c r="G36" i="4" s="1"/>
  <c r="M36" i="3"/>
  <c r="D31" i="4"/>
  <c r="G31" i="4" s="1"/>
  <c r="M31" i="3"/>
  <c r="M18" i="3"/>
  <c r="D18" i="4"/>
  <c r="G18" i="4" s="1"/>
  <c r="D44" i="4"/>
  <c r="G44" i="4" s="1"/>
  <c r="M44" i="3"/>
  <c r="D39" i="4"/>
  <c r="G39" i="4" s="1"/>
  <c r="M39" i="3"/>
  <c r="D32" i="3"/>
  <c r="G32" i="3" s="1"/>
  <c r="M32" i="2"/>
  <c r="M19" i="2"/>
  <c r="D19" i="3"/>
  <c r="G19" i="3" s="1"/>
  <c r="M46" i="3"/>
  <c r="D46" i="4"/>
  <c r="G46" i="4" s="1"/>
  <c r="M26" i="3"/>
  <c r="D26" i="4"/>
  <c r="G26" i="4" s="1"/>
  <c r="M51" i="3"/>
  <c r="D51" i="4"/>
  <c r="G51" i="4" s="1"/>
  <c r="D28" i="4"/>
  <c r="G28" i="4" s="1"/>
  <c r="M28" i="3"/>
  <c r="D41" i="4"/>
  <c r="G41" i="4" s="1"/>
  <c r="M41" i="3"/>
  <c r="M50" i="3"/>
  <c r="D50" i="4"/>
  <c r="G50" i="4" s="1"/>
  <c r="D27" i="3"/>
  <c r="G27" i="3" s="1"/>
  <c r="M27" i="2"/>
  <c r="D24" i="3"/>
  <c r="G24" i="3" s="1"/>
  <c r="M24" i="2"/>
  <c r="G17" i="2"/>
  <c r="D54" i="2"/>
  <c r="D57" i="2" s="1"/>
  <c r="M37" i="2"/>
  <c r="D37" i="3"/>
  <c r="G37" i="3" s="1"/>
  <c r="I54" i="2"/>
  <c r="I57" i="2" s="1"/>
  <c r="L17" i="2"/>
  <c r="D34" i="3"/>
  <c r="G34" i="3" s="1"/>
  <c r="M34" i="2"/>
  <c r="M56" i="4"/>
  <c r="D56" i="5"/>
  <c r="G56" i="5" s="1"/>
  <c r="M56" i="5" s="1"/>
  <c r="M29" i="2"/>
  <c r="D29" i="3"/>
  <c r="G29" i="3" s="1"/>
  <c r="M54" i="1"/>
  <c r="M57" i="1" s="1"/>
  <c r="M43" i="3"/>
  <c r="D43" i="4"/>
  <c r="G43" i="4" s="1"/>
  <c r="D23" i="4"/>
  <c r="G23" i="4" s="1"/>
  <c r="M23" i="3"/>
  <c r="M38" i="3"/>
  <c r="D38" i="4"/>
  <c r="G38" i="4" s="1"/>
  <c r="D25" i="4"/>
  <c r="G25" i="4" s="1"/>
  <c r="M25" i="3"/>
  <c r="D20" i="4"/>
  <c r="G20" i="4" s="1"/>
  <c r="M20" i="3"/>
  <c r="M30" i="3"/>
  <c r="D30" i="4"/>
  <c r="G30" i="4" s="1"/>
  <c r="D42" i="3"/>
  <c r="G42" i="3" s="1"/>
  <c r="M42" i="2"/>
  <c r="M21" i="2"/>
  <c r="D21" i="3"/>
  <c r="G21" i="3" s="1"/>
  <c r="D52" i="4"/>
  <c r="G52" i="4" s="1"/>
  <c r="M52" i="3"/>
  <c r="D47" i="4"/>
  <c r="G47" i="4" s="1"/>
  <c r="M47" i="3"/>
  <c r="M35" i="3"/>
  <c r="D35" i="4"/>
  <c r="G35" i="4" s="1"/>
  <c r="M22" i="3"/>
  <c r="D22" i="4"/>
  <c r="G22" i="4" s="1"/>
  <c r="D33" i="4"/>
  <c r="G33" i="4" s="1"/>
  <c r="M33" i="3"/>
  <c r="M46" i="4" l="1"/>
  <c r="D46" i="5"/>
  <c r="G46" i="5" s="1"/>
  <c r="M46" i="5" s="1"/>
  <c r="M30" i="4"/>
  <c r="D30" i="5"/>
  <c r="G30" i="5" s="1"/>
  <c r="M30" i="5" s="1"/>
  <c r="D17" i="3"/>
  <c r="G54" i="2"/>
  <c r="G57" i="2" s="1"/>
  <c r="M17" i="2"/>
  <c r="M54" i="2" s="1"/>
  <c r="M57" i="2" s="1"/>
  <c r="D41" i="5"/>
  <c r="G41" i="5" s="1"/>
  <c r="M41" i="5" s="1"/>
  <c r="M41" i="4"/>
  <c r="D44" i="5"/>
  <c r="G44" i="5" s="1"/>
  <c r="M44" i="5" s="1"/>
  <c r="M44" i="4"/>
  <c r="D49" i="5"/>
  <c r="G49" i="5" s="1"/>
  <c r="M49" i="5" s="1"/>
  <c r="M49" i="4"/>
  <c r="M42" i="3"/>
  <c r="D42" i="4"/>
  <c r="G42" i="4" s="1"/>
  <c r="D47" i="5"/>
  <c r="G47" i="5" s="1"/>
  <c r="M47" i="5" s="1"/>
  <c r="M47" i="4"/>
  <c r="D23" i="5"/>
  <c r="G23" i="5" s="1"/>
  <c r="M23" i="5" s="1"/>
  <c r="M23" i="4"/>
  <c r="M19" i="3"/>
  <c r="D19" i="4"/>
  <c r="G19" i="4" s="1"/>
  <c r="D18" i="5"/>
  <c r="G18" i="5" s="1"/>
  <c r="M18" i="5" s="1"/>
  <c r="M18" i="4"/>
  <c r="M43" i="4"/>
  <c r="D43" i="5"/>
  <c r="G43" i="5" s="1"/>
  <c r="M43" i="5" s="1"/>
  <c r="M34" i="3"/>
  <c r="D34" i="4"/>
  <c r="G34" i="4" s="1"/>
  <c r="M24" i="3"/>
  <c r="D24" i="4"/>
  <c r="G24" i="4" s="1"/>
  <c r="D28" i="5"/>
  <c r="G28" i="5" s="1"/>
  <c r="M28" i="5" s="1"/>
  <c r="M28" i="4"/>
  <c r="M40" i="3"/>
  <c r="D40" i="4"/>
  <c r="G40" i="4" s="1"/>
  <c r="D33" i="5"/>
  <c r="G33" i="5" s="1"/>
  <c r="M33" i="5" s="1"/>
  <c r="M33" i="4"/>
  <c r="D52" i="5"/>
  <c r="G52" i="5" s="1"/>
  <c r="M52" i="5" s="1"/>
  <c r="M52" i="4"/>
  <c r="D20" i="5"/>
  <c r="G20" i="5" s="1"/>
  <c r="M20" i="5" s="1"/>
  <c r="M20" i="4"/>
  <c r="I17" i="3"/>
  <c r="L54" i="2"/>
  <c r="L57" i="2" s="1"/>
  <c r="M51" i="4"/>
  <c r="D51" i="5"/>
  <c r="G51" i="5" s="1"/>
  <c r="M51" i="5" s="1"/>
  <c r="M45" i="4"/>
  <c r="D45" i="5"/>
  <c r="G45" i="5" s="1"/>
  <c r="M45" i="5" s="1"/>
  <c r="M27" i="3"/>
  <c r="D27" i="4"/>
  <c r="G27" i="4" s="1"/>
  <c r="M32" i="3"/>
  <c r="D32" i="4"/>
  <c r="G32" i="4" s="1"/>
  <c r="D31" i="5"/>
  <c r="G31" i="5" s="1"/>
  <c r="M31" i="5" s="1"/>
  <c r="M31" i="4"/>
  <c r="M22" i="4"/>
  <c r="D22" i="5"/>
  <c r="G22" i="5" s="1"/>
  <c r="M22" i="5" s="1"/>
  <c r="M37" i="3"/>
  <c r="D37" i="4"/>
  <c r="G37" i="4" s="1"/>
  <c r="D50" i="5"/>
  <c r="G50" i="5" s="1"/>
  <c r="M50" i="5" s="1"/>
  <c r="M50" i="4"/>
  <c r="D26" i="5"/>
  <c r="G26" i="5" s="1"/>
  <c r="M26" i="5" s="1"/>
  <c r="M26" i="4"/>
  <c r="M21" i="3"/>
  <c r="D21" i="4"/>
  <c r="G21" i="4" s="1"/>
  <c r="D25" i="5"/>
  <c r="G25" i="5" s="1"/>
  <c r="M25" i="5" s="1"/>
  <c r="M25" i="4"/>
  <c r="M29" i="3"/>
  <c r="D29" i="4"/>
  <c r="G29" i="4" s="1"/>
  <c r="M35" i="4"/>
  <c r="D35" i="5"/>
  <c r="G35" i="5" s="1"/>
  <c r="M35" i="5" s="1"/>
  <c r="M38" i="4"/>
  <c r="D38" i="5"/>
  <c r="G38" i="5" s="1"/>
  <c r="M38" i="5" s="1"/>
  <c r="D39" i="5"/>
  <c r="G39" i="5" s="1"/>
  <c r="M39" i="5" s="1"/>
  <c r="M39" i="4"/>
  <c r="D36" i="5"/>
  <c r="G36" i="5" s="1"/>
  <c r="M36" i="5" s="1"/>
  <c r="M36" i="4"/>
  <c r="M48" i="3"/>
  <c r="D48" i="4"/>
  <c r="G48" i="4" s="1"/>
  <c r="M48" i="4" l="1"/>
  <c r="D48" i="5"/>
  <c r="G48" i="5" s="1"/>
  <c r="M48" i="5" s="1"/>
  <c r="D34" i="5"/>
  <c r="G34" i="5" s="1"/>
  <c r="M34" i="5" s="1"/>
  <c r="M34" i="4"/>
  <c r="I54" i="3"/>
  <c r="I57" i="3" s="1"/>
  <c r="L17" i="3"/>
  <c r="M29" i="4"/>
  <c r="D29" i="5"/>
  <c r="G29" i="5" s="1"/>
  <c r="M29" i="5" s="1"/>
  <c r="M32" i="4"/>
  <c r="D32" i="5"/>
  <c r="G32" i="5" s="1"/>
  <c r="M32" i="5" s="1"/>
  <c r="M40" i="4"/>
  <c r="D40" i="5"/>
  <c r="G40" i="5" s="1"/>
  <c r="M40" i="5" s="1"/>
  <c r="M37" i="4"/>
  <c r="D37" i="5"/>
  <c r="G37" i="5" s="1"/>
  <c r="M37" i="5" s="1"/>
  <c r="M27" i="4"/>
  <c r="D27" i="5"/>
  <c r="G27" i="5" s="1"/>
  <c r="M27" i="5" s="1"/>
  <c r="D42" i="5"/>
  <c r="G42" i="5" s="1"/>
  <c r="M42" i="5" s="1"/>
  <c r="M42" i="4"/>
  <c r="M21" i="4"/>
  <c r="D21" i="5"/>
  <c r="G21" i="5" s="1"/>
  <c r="M21" i="5" s="1"/>
  <c r="M24" i="4"/>
  <c r="D24" i="5"/>
  <c r="G24" i="5" s="1"/>
  <c r="M24" i="5" s="1"/>
  <c r="M19" i="4"/>
  <c r="D19" i="5"/>
  <c r="G19" i="5" s="1"/>
  <c r="M19" i="5" s="1"/>
  <c r="G17" i="3"/>
  <c r="D54" i="3"/>
  <c r="D57" i="3" s="1"/>
  <c r="L54" i="3" l="1"/>
  <c r="L57" i="3" s="1"/>
  <c r="I17" i="4"/>
  <c r="D17" i="4"/>
  <c r="G54" i="3"/>
  <c r="G57" i="3" s="1"/>
  <c r="M17" i="3"/>
  <c r="M54" i="3" s="1"/>
  <c r="M57" i="3" s="1"/>
  <c r="D54" i="4" l="1"/>
  <c r="D57" i="4" s="1"/>
  <c r="G17" i="4"/>
  <c r="I54" i="4"/>
  <c r="I57" i="4" s="1"/>
  <c r="L17" i="4"/>
  <c r="L54" i="4" l="1"/>
  <c r="L57" i="4" s="1"/>
  <c r="I17" i="5"/>
  <c r="D17" i="5"/>
  <c r="G54" i="4"/>
  <c r="G57" i="4" s="1"/>
  <c r="M17" i="4"/>
  <c r="M54" i="4" s="1"/>
  <c r="M57" i="4" s="1"/>
  <c r="D54" i="5" l="1"/>
  <c r="D57" i="5" s="1"/>
  <c r="G17" i="5"/>
  <c r="L17" i="5"/>
  <c r="L54" i="5" s="1"/>
  <c r="L57" i="5" s="1"/>
  <c r="I54" i="5"/>
  <c r="I57" i="5" s="1"/>
  <c r="G54" i="5" l="1"/>
  <c r="G57" i="5" s="1"/>
  <c r="M17" i="5"/>
  <c r="M54" i="5" s="1"/>
  <c r="M57" i="5" s="1"/>
</calcChain>
</file>

<file path=xl/sharedStrings.xml><?xml version="1.0" encoding="utf-8"?>
<sst xmlns="http://schemas.openxmlformats.org/spreadsheetml/2006/main" count="430" uniqueCount="75">
  <si>
    <t>File Number:</t>
  </si>
  <si>
    <t>EB-2019-0082</t>
  </si>
  <si>
    <t>Exhibit:</t>
  </si>
  <si>
    <t>C</t>
  </si>
  <si>
    <t>Tab:</t>
  </si>
  <si>
    <t>Schedule:</t>
  </si>
  <si>
    <t>Page:</t>
  </si>
  <si>
    <t>Date:</t>
  </si>
  <si>
    <t>Appendix 2-BA</t>
  </si>
  <si>
    <r>
      <t xml:space="preserve">Fixed Asset Continuity Schedule </t>
    </r>
    <r>
      <rPr>
        <b/>
        <vertAlign val="superscript"/>
        <sz val="14"/>
        <rFont val="Arial"/>
        <family val="2"/>
      </rPr>
      <t>1</t>
    </r>
    <r>
      <rPr>
        <b/>
        <sz val="14"/>
        <rFont val="Arial"/>
        <family val="2"/>
      </rPr>
      <t xml:space="preserve"> </t>
    </r>
  </si>
  <si>
    <t>Accounting Standard</t>
  </si>
  <si>
    <t>USGAAP</t>
  </si>
  <si>
    <t xml:space="preserve">Year </t>
  </si>
  <si>
    <t>Cost</t>
  </si>
  <si>
    <t>Accumulated Depreciation</t>
  </si>
  <si>
    <r>
      <t xml:space="preserve">CCA Class </t>
    </r>
    <r>
      <rPr>
        <b/>
        <vertAlign val="superscript"/>
        <sz val="10"/>
        <rFont val="Arial"/>
        <family val="2"/>
      </rPr>
      <t>2</t>
    </r>
  </si>
  <si>
    <r>
      <t xml:space="preserve">OEB Account </t>
    </r>
    <r>
      <rPr>
        <b/>
        <vertAlign val="superscript"/>
        <sz val="10"/>
        <rFont val="Arial"/>
        <family val="2"/>
      </rPr>
      <t>3</t>
    </r>
  </si>
  <si>
    <r>
      <t xml:space="preserve">Description </t>
    </r>
    <r>
      <rPr>
        <b/>
        <vertAlign val="superscript"/>
        <sz val="10"/>
        <rFont val="Arial"/>
        <family val="2"/>
      </rPr>
      <t>3</t>
    </r>
  </si>
  <si>
    <t>Opening Balance</t>
  </si>
  <si>
    <r>
      <t xml:space="preserve">Additions </t>
    </r>
    <r>
      <rPr>
        <b/>
        <vertAlign val="superscript"/>
        <sz val="10"/>
        <rFont val="Arial"/>
        <family val="2"/>
      </rPr>
      <t>4</t>
    </r>
  </si>
  <si>
    <r>
      <t xml:space="preserve">Disposals </t>
    </r>
    <r>
      <rPr>
        <b/>
        <vertAlign val="superscript"/>
        <sz val="10"/>
        <rFont val="Arial"/>
        <family val="2"/>
      </rPr>
      <t>6</t>
    </r>
  </si>
  <si>
    <t>Closing Balance</t>
  </si>
  <si>
    <t>Additions</t>
  </si>
  <si>
    <t>Net Book Value</t>
  </si>
  <si>
    <t>Intangibles</t>
  </si>
  <si>
    <t>Computer Software (Formally known as Account 1925)</t>
  </si>
  <si>
    <t>CEC</t>
  </si>
  <si>
    <t>Land Rights (Formally known as Account 1906)</t>
  </si>
  <si>
    <t>Fuel holders, producers and acc.</t>
  </si>
  <si>
    <t>Generators</t>
  </si>
  <si>
    <t>N/A</t>
  </si>
  <si>
    <t>Land</t>
  </si>
  <si>
    <t>Buildings and fixtures</t>
  </si>
  <si>
    <t>Land rights</t>
  </si>
  <si>
    <t>Station equipment</t>
  </si>
  <si>
    <t>Towers and fixtures</t>
  </si>
  <si>
    <t>Overhead conductors and devices</t>
  </si>
  <si>
    <t>Underground conduit</t>
  </si>
  <si>
    <t>Underground conductors and devices</t>
  </si>
  <si>
    <t>Roads and trails</t>
  </si>
  <si>
    <t>Buildings &amp; Fixtures</t>
  </si>
  <si>
    <t>Leasehold Improvements</t>
  </si>
  <si>
    <t>Office Furniture &amp; Equipment</t>
  </si>
  <si>
    <t>Computer Equipment - Hardware</t>
  </si>
  <si>
    <t>Computer software</t>
  </si>
  <si>
    <t>Transportation Equipment</t>
  </si>
  <si>
    <t>Stores Equipment</t>
  </si>
  <si>
    <t>Tools, Shop &amp; Garage Equipment</t>
  </si>
  <si>
    <t>Measurement &amp; Testing Equipment</t>
  </si>
  <si>
    <t>Power Operated Equipment</t>
  </si>
  <si>
    <t>Communications Equipment</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</si>
  <si>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</si>
  <si>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</si>
  <si>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</si>
  <si>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</si>
  <si>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</si>
  <si>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</si>
  <si>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</si>
  <si>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r>
      <t>Deferred Revenue</t>
    </r>
    <r>
      <rPr>
        <vertAlign val="superscript"/>
        <sz val="10"/>
        <rFont val="Arial"/>
        <family val="2"/>
      </rPr>
      <t>5</t>
    </r>
  </si>
  <si>
    <t>Sub-Total</t>
  </si>
  <si>
    <r>
      <t xml:space="preserve">Less Socialized Renewable Energy Generation Investments </t>
    </r>
    <r>
      <rPr>
        <b/>
        <sz val="9"/>
        <rFont val="Arial"/>
        <family val="2"/>
      </rPr>
      <t>(input as negative)</t>
    </r>
  </si>
  <si>
    <r>
      <t xml:space="preserve">Less Other Non Rate-Regulated Utility Assets </t>
    </r>
    <r>
      <rPr>
        <b/>
        <i/>
        <sz val="9"/>
        <rFont val="Arial"/>
        <family val="2"/>
      </rPr>
      <t>(input as negative)</t>
    </r>
  </si>
  <si>
    <t>Total PP&amp;E</t>
  </si>
  <si>
    <r>
      <t>Depreciation Expense adj. from gain or loss on the retirement of assets (pool of like assets), if applicable</t>
    </r>
    <r>
      <rPr>
        <b/>
        <vertAlign val="superscript"/>
        <sz val="10"/>
        <rFont val="Arial"/>
        <family val="2"/>
      </rPr>
      <t>6</t>
    </r>
  </si>
  <si>
    <t>Total</t>
  </si>
  <si>
    <r>
      <rPr>
        <b/>
        <sz val="10"/>
        <rFont val="Arial"/>
        <family val="2"/>
      </rPr>
      <t>Less:</t>
    </r>
    <r>
      <rPr>
        <sz val="10"/>
        <rFont val="Arial"/>
        <family val="2"/>
      </rPr>
      <t xml:space="preserve"> </t>
    </r>
    <r>
      <rPr>
        <i/>
        <sz val="10"/>
        <rFont val="Arial"/>
        <family val="2"/>
      </rPr>
      <t>Fully Allocated Depreciation</t>
    </r>
  </si>
  <si>
    <t>Transportation</t>
  </si>
  <si>
    <t>Net Depreciation</t>
  </si>
  <si>
    <t>Notes:</t>
  </si>
  <si>
    <t>Tables in the format outlined above covering all fixed asset accounts should be submitted for the Test Year, Bridge Year and all relevant historical years.  At a minimum , the applicant must provide data for the earlier of: 1) all historical years back to its last rebasing; or 2) at least three years of historical actuals, in addition to Bridge Year and Test Year forecasts.</t>
  </si>
  <si>
    <t>The "CCA Class" for fixed assets should agree with the CCA Class used for tax purposes in Tax Returns. Fixed Assets sub-components may be used where the underlying asset components are classified under multiple CCA Classes for tax purposes. If an applicant uses any different classes from those shown in the table, an explanation should be provided. (also see note 3).</t>
  </si>
  <si>
    <t>The table may need to be customized for a utility's asset categories or for any new asset accounts announced or authorized by the Board.</t>
  </si>
  <si>
    <t>The additions in column (E) must not include construction work in progress (CWIP).</t>
  </si>
  <si>
    <t xml:space="preserve">Effective on the date of IFRS adoption, customer contributions will no longer be recorded in Account 1995 Contributions &amp; Grants, but will be recorded in Account 2440, Deferred Revenues.  </t>
  </si>
  <si>
    <t>The applicant must ensure that all asset disposals have been clearly identified in the Chapter 2 Appendices for all historic, bridge and test years.  Where a distributor for general financial reporting purposes under IFRS has accounted for the amount of gain or loss on the retirement of assets in a pool of like assets as a charge or credit to income, for reporting and rate application filings, the distributor shall reclassify such gains and losses as depreciation expense, and disclose the amount separately.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</si>
</sst>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_-&quot;$&quot;* #,##0_-;\-&quot;$&quot;* #,##0_-;_-&quot;$&quot;* &quot;-&quot;??_-;_-@_-"/>
    <numFmt numFmtId="165" formatCode="_-&quot;$&quot;* #,##0.0_-;\-&quot;$&quot;* #,##0.0_-;_-&quot;$&quot;* &quot;-&quot;??_-;_-@_-"/>
    <numFmt numFmtId="166" formatCode="_-&quot;$&quot;* #,##0.0000_-;\-&quot;$&quot;* #,##0.0000_-;_-&quot;$&quot;* &quot;-&quot;??_-;_-@_-"/>
    <numFmt numFmtId="167" formatCode="_-&quot;$&quot;* #,##0.00_-;\-&quot;$&quot;* #,##0.00_-;_-&quot;$&quot;* &quot;-&quot;??_-;_-@_-"/>
  </numFmts>
  <fonts count="15">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b/>
      <sz val="14"/>
      <name val="Arial"/>
      <family val="2"/>
    </font>
    <font>
      <b/>
      <vertAlign val="superscript"/>
      <sz val="14"/>
      <name val="Arial"/>
      <family val="2"/>
    </font>
    <font>
      <b/>
      <sz val="11"/>
      <name val="Arial"/>
      <family val="2"/>
    </font>
    <font>
      <b/>
      <u/>
      <sz val="11"/>
      <name val="Arial"/>
      <family val="2"/>
    </font>
    <font>
      <b/>
      <vertAlign val="superscript"/>
      <sz val="10"/>
      <name val="Arial"/>
      <family val="2"/>
    </font>
    <font>
      <vertAlign val="superscript"/>
      <sz val="10"/>
      <name val="Arial"/>
      <family val="2"/>
    </font>
    <font>
      <b/>
      <sz val="9"/>
      <name val="Arial"/>
      <family val="2"/>
    </font>
    <font>
      <b/>
      <i/>
      <sz val="10"/>
      <name val="Arial"/>
      <family val="2"/>
    </font>
    <font>
      <b/>
      <i/>
      <sz val="9"/>
      <name val="Arial"/>
      <family val="2"/>
    </font>
    <font>
      <i/>
      <sz val="10"/>
      <name val="Arial"/>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indexed="9"/>
        <bgColor indexed="64"/>
      </patternFill>
    </fill>
    <fill>
      <patternFill patternType="solid">
        <fgColor theme="9" tint="0.79998168889431442"/>
        <bgColor indexed="64"/>
      </patternFill>
    </fill>
  </fills>
  <borders count="10">
    <border>
      <left/>
      <right/>
      <top/>
      <bottom/>
      <diagonal/>
    </border>
    <border>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cellStyleXfs>
  <cellXfs count="73">
    <xf numFmtId="0" fontId="0" fillId="0" borderId="0" xfId="0"/>
    <xf numFmtId="0" fontId="2" fillId="0" borderId="0" xfId="2" applyAlignment="1" applyProtection="1">
      <alignment horizontal="center"/>
      <protection locked="0"/>
    </xf>
    <xf numFmtId="0" fontId="2" fillId="0" borderId="0" xfId="2" applyProtection="1">
      <protection locked="0"/>
    </xf>
    <xf numFmtId="0" fontId="3" fillId="0" borderId="0" xfId="2" applyFont="1" applyProtection="1">
      <protection locked="0"/>
    </xf>
    <xf numFmtId="0" fontId="4" fillId="0" borderId="0" xfId="0" applyFont="1" applyAlignment="1" applyProtection="1">
      <alignment horizontal="right" vertical="top"/>
      <protection locked="0"/>
    </xf>
    <xf numFmtId="0" fontId="4" fillId="2" borderId="1" xfId="2" applyFont="1" applyFill="1" applyBorder="1" applyAlignment="1" applyProtection="1">
      <alignment horizontal="right" vertical="top"/>
      <protection locked="0"/>
    </xf>
    <xf numFmtId="0" fontId="4" fillId="2" borderId="0" xfId="2" applyFont="1" applyFill="1" applyAlignment="1" applyProtection="1">
      <alignment horizontal="right" vertical="top"/>
      <protection locked="0"/>
    </xf>
    <xf numFmtId="0" fontId="4" fillId="0" borderId="0" xfId="2" applyFont="1" applyAlignment="1" applyProtection="1">
      <alignment horizontal="right" vertical="top"/>
      <protection locked="0"/>
    </xf>
    <xf numFmtId="14" fontId="4" fillId="2" borderId="0" xfId="2" applyNumberFormat="1" applyFont="1" applyFill="1" applyAlignment="1" applyProtection="1">
      <alignment horizontal="right" vertical="top"/>
      <protection locked="0"/>
    </xf>
    <xf numFmtId="0" fontId="3" fillId="0" borderId="0" xfId="2" applyFont="1" applyAlignment="1" applyProtection="1">
      <alignment horizontal="right"/>
      <protection locked="0"/>
    </xf>
    <xf numFmtId="0" fontId="0" fillId="3" borderId="0" xfId="0" applyFill="1" applyAlignment="1" applyProtection="1">
      <alignment horizontal="center" vertical="center"/>
      <protection locked="0"/>
    </xf>
    <xf numFmtId="0" fontId="7" fillId="2" borderId="0" xfId="2" applyFont="1" applyFill="1" applyProtection="1">
      <protection locked="0"/>
    </xf>
    <xf numFmtId="0" fontId="8" fillId="0" borderId="0" xfId="2" applyFont="1" applyAlignment="1" applyProtection="1">
      <alignment horizontal="center"/>
      <protection locked="0"/>
    </xf>
    <xf numFmtId="0" fontId="2" fillId="4" borderId="2" xfId="2" applyFill="1" applyBorder="1" applyProtection="1">
      <protection locked="0"/>
    </xf>
    <xf numFmtId="0" fontId="3" fillId="4" borderId="3" xfId="2" applyFont="1" applyFill="1" applyBorder="1" applyProtection="1">
      <protection locked="0"/>
    </xf>
    <xf numFmtId="0" fontId="3" fillId="4" borderId="4" xfId="2" applyFont="1" applyFill="1" applyBorder="1" applyProtection="1">
      <protection locked="0"/>
    </xf>
    <xf numFmtId="0" fontId="3" fillId="4" borderId="5" xfId="2" applyFont="1" applyFill="1" applyBorder="1" applyAlignment="1" applyProtection="1">
      <alignment horizontal="center" wrapText="1"/>
      <protection locked="0"/>
    </xf>
    <xf numFmtId="0" fontId="3" fillId="4" borderId="5" xfId="2" applyFont="1" applyFill="1" applyBorder="1" applyProtection="1">
      <protection locked="0"/>
    </xf>
    <xf numFmtId="0" fontId="3" fillId="4" borderId="5" xfId="2" applyFont="1" applyFill="1" applyBorder="1" applyAlignment="1" applyProtection="1">
      <alignment horizontal="center"/>
      <protection locked="0"/>
    </xf>
    <xf numFmtId="0" fontId="2" fillId="4" borderId="6" xfId="2" applyFill="1" applyBorder="1" applyProtection="1">
      <protection locked="0"/>
    </xf>
    <xf numFmtId="0" fontId="3" fillId="4" borderId="7" xfId="2" applyFont="1" applyFill="1" applyBorder="1" applyAlignment="1" applyProtection="1">
      <alignment horizontal="center" wrapText="1"/>
      <protection locked="0"/>
    </xf>
    <xf numFmtId="0" fontId="3" fillId="4" borderId="8" xfId="2" applyFont="1" applyFill="1" applyBorder="1" applyAlignment="1" applyProtection="1">
      <alignment horizontal="center"/>
      <protection locked="0"/>
    </xf>
    <xf numFmtId="0" fontId="3" fillId="4" borderId="8" xfId="2" applyFont="1" applyFill="1" applyBorder="1" applyAlignment="1" applyProtection="1">
      <alignment horizontal="center" wrapText="1"/>
      <protection locked="0"/>
    </xf>
    <xf numFmtId="0" fontId="2" fillId="2" borderId="5" xfId="2" applyFill="1" applyBorder="1" applyAlignment="1" applyProtection="1">
      <alignment horizontal="center" vertical="center"/>
      <protection locked="0"/>
    </xf>
    <xf numFmtId="49" fontId="2" fillId="0" borderId="5" xfId="2" applyNumberFormat="1" applyBorder="1" applyAlignment="1" applyProtection="1">
      <alignment horizontal="center" vertical="center"/>
      <protection locked="0"/>
    </xf>
    <xf numFmtId="0" fontId="2" fillId="0" borderId="5" xfId="2" applyBorder="1" applyAlignment="1" applyProtection="1">
      <alignment vertical="center" wrapText="1"/>
      <protection locked="0"/>
    </xf>
    <xf numFmtId="164" fontId="0" fillId="0" borderId="5" xfId="1" applyNumberFormat="1" applyFont="1" applyFill="1" applyBorder="1" applyAlignment="1" applyProtection="1">
      <alignment horizontal="center"/>
      <protection locked="0"/>
    </xf>
    <xf numFmtId="164" fontId="0" fillId="0" borderId="5" xfId="1" applyNumberFormat="1" applyFont="1" applyBorder="1" applyProtection="1">
      <protection locked="0"/>
    </xf>
    <xf numFmtId="164" fontId="2" fillId="0" borderId="5" xfId="2" applyNumberFormat="1" applyBorder="1" applyProtection="1">
      <protection locked="0"/>
    </xf>
    <xf numFmtId="0" fontId="2" fillId="0" borderId="6" xfId="2" applyBorder="1" applyProtection="1">
      <protection locked="0"/>
    </xf>
    <xf numFmtId="0" fontId="2" fillId="0" borderId="5" xfId="2" applyBorder="1" applyAlignment="1" applyProtection="1">
      <alignment horizontal="center" vertical="center"/>
      <protection locked="0"/>
    </xf>
    <xf numFmtId="164" fontId="2" fillId="0" borderId="0" xfId="2" applyNumberFormat="1" applyProtection="1">
      <protection locked="0"/>
    </xf>
    <xf numFmtId="0" fontId="2" fillId="2" borderId="0" xfId="2" applyFill="1" applyAlignment="1" applyProtection="1">
      <alignment horizontal="center"/>
      <protection locked="0"/>
    </xf>
    <xf numFmtId="0" fontId="2" fillId="0" borderId="5" xfId="2" applyBorder="1" applyAlignment="1" applyProtection="1">
      <alignment horizontal="left" vertical="center"/>
      <protection locked="0"/>
    </xf>
    <xf numFmtId="164" fontId="2" fillId="0" borderId="5" xfId="2" applyNumberFormat="1" applyBorder="1" applyAlignment="1" applyProtection="1">
      <alignment vertical="center" wrapText="1"/>
      <protection locked="0"/>
    </xf>
    <xf numFmtId="0" fontId="2" fillId="0" borderId="5" xfId="2" applyBorder="1" applyAlignment="1" applyProtection="1">
      <alignment horizontal="center"/>
      <protection locked="0"/>
    </xf>
    <xf numFmtId="164" fontId="3" fillId="0" borderId="5" xfId="2" applyNumberFormat="1" applyFont="1" applyBorder="1" applyProtection="1">
      <protection locked="0"/>
    </xf>
    <xf numFmtId="164" fontId="3" fillId="0" borderId="5" xfId="2" applyNumberFormat="1" applyFont="1" applyBorder="1" applyAlignment="1" applyProtection="1">
      <alignment vertical="center" wrapText="1"/>
      <protection locked="0"/>
    </xf>
    <xf numFmtId="164" fontId="12" fillId="0" borderId="5" xfId="2" applyNumberFormat="1" applyFont="1" applyBorder="1" applyAlignment="1" applyProtection="1">
      <alignment vertical="top" wrapText="1"/>
      <protection locked="0"/>
    </xf>
    <xf numFmtId="164" fontId="0" fillId="0" borderId="0" xfId="1" applyNumberFormat="1" applyFont="1" applyFill="1" applyBorder="1" applyProtection="1">
      <protection locked="0"/>
    </xf>
    <xf numFmtId="0" fontId="2" fillId="0" borderId="5" xfId="2" applyBorder="1" applyProtection="1">
      <protection locked="0"/>
    </xf>
    <xf numFmtId="15" fontId="2" fillId="0" borderId="0" xfId="2" applyNumberFormat="1" applyProtection="1">
      <protection locked="0"/>
    </xf>
    <xf numFmtId="0" fontId="12" fillId="0" borderId="0" xfId="2" applyFont="1" applyAlignment="1" applyProtection="1">
      <alignment horizontal="center"/>
      <protection locked="0"/>
    </xf>
    <xf numFmtId="165" fontId="2" fillId="0" borderId="0" xfId="2" applyNumberFormat="1" applyProtection="1">
      <protection locked="0"/>
    </xf>
    <xf numFmtId="0" fontId="2" fillId="0" borderId="0" xfId="2" applyAlignment="1" applyProtection="1">
      <alignment horizontal="left"/>
      <protection locked="0"/>
    </xf>
    <xf numFmtId="165" fontId="3" fillId="0" borderId="5" xfId="2" applyNumberFormat="1" applyFont="1" applyBorder="1" applyProtection="1">
      <protection locked="0"/>
    </xf>
    <xf numFmtId="166" fontId="3" fillId="0" borderId="5" xfId="2" applyNumberFormat="1" applyFont="1" applyBorder="1" applyProtection="1">
      <protection locked="0"/>
    </xf>
    <xf numFmtId="167" fontId="3" fillId="0" borderId="5" xfId="2" applyNumberFormat="1" applyFont="1" applyBorder="1" applyProtection="1">
      <protection locked="0"/>
    </xf>
    <xf numFmtId="164" fontId="0" fillId="5" borderId="5" xfId="1" applyNumberFormat="1" applyFont="1" applyFill="1" applyBorder="1" applyAlignment="1" applyProtection="1">
      <alignment horizontal="center"/>
      <protection locked="0"/>
    </xf>
    <xf numFmtId="164" fontId="0" fillId="5" borderId="5" xfId="1" applyNumberFormat="1" applyFont="1" applyFill="1" applyBorder="1" applyProtection="1">
      <protection locked="0"/>
    </xf>
    <xf numFmtId="165" fontId="0" fillId="5" borderId="5" xfId="1" applyNumberFormat="1" applyFont="1" applyFill="1" applyBorder="1" applyAlignment="1" applyProtection="1">
      <alignment horizontal="center"/>
      <protection locked="0"/>
    </xf>
    <xf numFmtId="164" fontId="2" fillId="5" borderId="5" xfId="2" applyNumberFormat="1" applyFill="1" applyBorder="1" applyProtection="1">
      <protection locked="0"/>
    </xf>
    <xf numFmtId="164" fontId="0" fillId="5" borderId="1" xfId="1" applyNumberFormat="1" applyFont="1" applyFill="1" applyBorder="1" applyProtection="1">
      <protection locked="0"/>
    </xf>
    <xf numFmtId="164" fontId="0" fillId="5" borderId="9" xfId="1" applyNumberFormat="1" applyFont="1" applyFill="1" applyBorder="1" applyProtection="1">
      <protection locked="0"/>
    </xf>
    <xf numFmtId="165" fontId="0" fillId="0" borderId="5" xfId="1" applyNumberFormat="1" applyFont="1" applyFill="1" applyBorder="1" applyAlignment="1" applyProtection="1">
      <alignment horizontal="center"/>
      <protection locked="0"/>
    </xf>
    <xf numFmtId="165" fontId="0" fillId="5" borderId="5" xfId="1" applyNumberFormat="1" applyFont="1" applyFill="1" applyBorder="1" applyProtection="1">
      <protection locked="0"/>
    </xf>
    <xf numFmtId="165" fontId="0" fillId="0" borderId="5" xfId="1" applyNumberFormat="1" applyFont="1" applyBorder="1" applyProtection="1">
      <protection locked="0"/>
    </xf>
    <xf numFmtId="165" fontId="2" fillId="0" borderId="6" xfId="2" applyNumberFormat="1" applyBorder="1" applyProtection="1">
      <protection locked="0"/>
    </xf>
    <xf numFmtId="165" fontId="2" fillId="0" borderId="5" xfId="2" applyNumberFormat="1" applyBorder="1" applyProtection="1">
      <protection locked="0"/>
    </xf>
    <xf numFmtId="165" fontId="0" fillId="0" borderId="3" xfId="1" applyNumberFormat="1" applyFont="1" applyBorder="1" applyProtection="1">
      <protection locked="0"/>
    </xf>
    <xf numFmtId="165" fontId="2" fillId="5" borderId="5" xfId="2" applyNumberFormat="1" applyFill="1" applyBorder="1" applyProtection="1">
      <protection locked="0"/>
    </xf>
    <xf numFmtId="0" fontId="2" fillId="0" borderId="0" xfId="2" applyAlignment="1" applyProtection="1">
      <alignment horizontal="left" vertical="top" wrapText="1"/>
      <protection locked="0"/>
    </xf>
    <xf numFmtId="0" fontId="2" fillId="0" borderId="0" xfId="2" applyAlignment="1" applyProtection="1">
      <alignment horizontal="left" wrapText="1"/>
      <protection locked="0"/>
    </xf>
    <xf numFmtId="0" fontId="5" fillId="0" borderId="0" xfId="2" applyFont="1" applyAlignment="1" applyProtection="1">
      <alignment horizontal="center" vertical="top"/>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4" xfId="2" applyFont="1" applyFill="1" applyBorder="1" applyAlignment="1" applyProtection="1">
      <alignment horizontal="center"/>
      <protection locked="0"/>
    </xf>
    <xf numFmtId="164" fontId="3" fillId="0" borderId="2" xfId="2" applyNumberFormat="1" applyFont="1" applyBorder="1" applyAlignment="1" applyProtection="1">
      <alignment horizontal="left"/>
      <protection locked="0"/>
    </xf>
    <xf numFmtId="164" fontId="3" fillId="0" borderId="3" xfId="2" applyNumberFormat="1" applyFont="1" applyBorder="1" applyAlignment="1" applyProtection="1">
      <alignment horizontal="left"/>
      <protection locked="0"/>
    </xf>
    <xf numFmtId="164" fontId="3" fillId="0" borderId="4" xfId="2" applyNumberFormat="1" applyFont="1" applyBorder="1" applyAlignment="1" applyProtection="1">
      <alignment horizontal="left"/>
      <protection locked="0"/>
    </xf>
    <xf numFmtId="0" fontId="3" fillId="0" borderId="2" xfId="2" applyFont="1" applyBorder="1" applyAlignment="1" applyProtection="1">
      <alignment horizontal="left"/>
      <protection locked="0"/>
    </xf>
    <xf numFmtId="0" fontId="3" fillId="0" borderId="3" xfId="2" applyFont="1" applyBorder="1" applyAlignment="1" applyProtection="1">
      <alignment horizontal="left"/>
      <protection locked="0"/>
    </xf>
    <xf numFmtId="0" fontId="3" fillId="0" borderId="4" xfId="2" applyFont="1" applyBorder="1" applyAlignment="1" applyProtection="1">
      <alignment horizontal="left"/>
      <protection locked="0"/>
    </xf>
  </cellXfs>
  <cellStyles count="3">
    <cellStyle name="Currency" xfId="1" builtinId="4"/>
    <cellStyle name="Normal" xfId="0" builtinId="0"/>
    <cellStyle name="Normal 2" xfId="2" xr:uid="{3EC3D795-62D5-486F-B167-4A804BE4F7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E8FF6-C49B-450A-8F93-3C3CD55E8D31}">
  <sheetPr>
    <tabColor rgb="FF92D050"/>
  </sheetPr>
  <dimension ref="A1:N86"/>
  <sheetViews>
    <sheetView showGridLines="0" tabSelected="1" topLeftCell="A9" zoomScale="70" zoomScaleNormal="70" workbookViewId="0">
      <pane xSplit="3" ySplit="8" topLeftCell="D17" activePane="bottomRight" state="frozen"/>
      <selection pane="bottomRight" activeCell="N66" sqref="N66"/>
      <selection pane="bottomLeft" activeCell="A9" sqref="A9:M9"/>
      <selection pane="topRight" activeCell="A9" sqref="A9:M9"/>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c r="L1" s="3" t="s">
        <v>0</v>
      </c>
      <c r="M1" s="4" t="s">
        <v>1</v>
      </c>
    </row>
    <row r="2" spans="1:13">
      <c r="L2" s="3" t="s">
        <v>2</v>
      </c>
      <c r="M2" s="5" t="s">
        <v>3</v>
      </c>
    </row>
    <row r="3" spans="1:13">
      <c r="L3" s="3" t="s">
        <v>4</v>
      </c>
      <c r="M3" s="5">
        <v>4</v>
      </c>
    </row>
    <row r="4" spans="1:13">
      <c r="L4" s="3" t="s">
        <v>5</v>
      </c>
      <c r="M4" s="5">
        <v>4</v>
      </c>
    </row>
    <row r="5" spans="1:13">
      <c r="L5" s="3" t="s">
        <v>6</v>
      </c>
      <c r="M5" s="6"/>
    </row>
    <row r="6" spans="1:13">
      <c r="L6" s="3"/>
      <c r="M6" s="7"/>
    </row>
    <row r="7" spans="1:13">
      <c r="L7" s="3" t="s">
        <v>7</v>
      </c>
      <c r="M7" s="8">
        <v>43545</v>
      </c>
    </row>
    <row r="8" spans="1:13" hidden="1"/>
    <row r="9" spans="1:13" ht="18">
      <c r="A9" s="63" t="s">
        <v>8</v>
      </c>
      <c r="B9" s="63"/>
      <c r="C9" s="63"/>
      <c r="D9" s="63"/>
      <c r="E9" s="63"/>
      <c r="F9" s="63"/>
      <c r="G9" s="63"/>
      <c r="H9" s="63"/>
      <c r="I9" s="63"/>
      <c r="J9" s="63"/>
      <c r="K9" s="63"/>
      <c r="L9" s="63"/>
      <c r="M9" s="63"/>
    </row>
    <row r="10" spans="1:13" ht="21">
      <c r="A10" s="63" t="s">
        <v>9</v>
      </c>
      <c r="B10" s="63"/>
      <c r="C10" s="63"/>
      <c r="D10" s="63"/>
      <c r="E10" s="63"/>
      <c r="F10" s="63"/>
      <c r="G10" s="63"/>
      <c r="H10" s="63"/>
      <c r="I10" s="63"/>
      <c r="J10" s="63"/>
      <c r="K10" s="63"/>
      <c r="L10" s="63"/>
      <c r="M10" s="63"/>
    </row>
    <row r="12" spans="1:13" ht="15">
      <c r="E12" s="9" t="s">
        <v>10</v>
      </c>
      <c r="F12" s="10" t="s">
        <v>11</v>
      </c>
    </row>
    <row r="13" spans="1:13" ht="15">
      <c r="E13" s="9" t="s">
        <v>12</v>
      </c>
      <c r="F13" s="11">
        <v>2025</v>
      </c>
      <c r="G13" s="12"/>
    </row>
    <row r="15" spans="1:13">
      <c r="D15" s="64" t="s">
        <v>13</v>
      </c>
      <c r="E15" s="65"/>
      <c r="F15" s="65"/>
      <c r="G15" s="66"/>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48">
        <v>0</v>
      </c>
      <c r="E17" s="48"/>
      <c r="F17" s="49"/>
      <c r="G17" s="27">
        <f>D17+E17+F17</f>
        <v>0</v>
      </c>
      <c r="H17" s="19"/>
      <c r="I17" s="48">
        <v>0</v>
      </c>
      <c r="J17" s="48"/>
      <c r="K17" s="49"/>
      <c r="L17" s="27">
        <f>I17+J17+K17</f>
        <v>0</v>
      </c>
      <c r="M17" s="28">
        <f>G17-L17</f>
        <v>0</v>
      </c>
    </row>
    <row r="18" spans="1:14" ht="25.5">
      <c r="A18" s="23">
        <v>12</v>
      </c>
      <c r="B18" s="24">
        <v>1611</v>
      </c>
      <c r="C18" s="25" t="s">
        <v>25</v>
      </c>
      <c r="D18" s="48">
        <v>0</v>
      </c>
      <c r="E18" s="48"/>
      <c r="F18" s="49"/>
      <c r="G18" s="27">
        <f>D18+E18+F18</f>
        <v>0</v>
      </c>
      <c r="H18" s="29"/>
      <c r="I18" s="48">
        <v>0</v>
      </c>
      <c r="J18" s="48"/>
      <c r="K18" s="49"/>
      <c r="L18" s="27">
        <f t="shared" ref="L18:L51" si="0">I18+J18+K18</f>
        <v>0</v>
      </c>
      <c r="M18" s="28">
        <f t="shared" ref="M18:M52" si="1">G18-L18</f>
        <v>0</v>
      </c>
    </row>
    <row r="19" spans="1:14" ht="25.5">
      <c r="A19" s="23" t="s">
        <v>26</v>
      </c>
      <c r="B19" s="24">
        <v>1612</v>
      </c>
      <c r="C19" s="25" t="s">
        <v>27</v>
      </c>
      <c r="D19" s="48">
        <v>0</v>
      </c>
      <c r="E19" s="48"/>
      <c r="F19" s="49"/>
      <c r="G19" s="27">
        <f>D19+E19+F19</f>
        <v>0</v>
      </c>
      <c r="H19" s="29"/>
      <c r="I19" s="48">
        <v>0</v>
      </c>
      <c r="J19" s="48"/>
      <c r="K19" s="49"/>
      <c r="L19" s="27">
        <f t="shared" si="0"/>
        <v>0</v>
      </c>
      <c r="M19" s="28">
        <f t="shared" si="1"/>
        <v>0</v>
      </c>
    </row>
    <row r="20" spans="1:14" ht="15">
      <c r="A20" s="23"/>
      <c r="B20" s="24">
        <v>1665</v>
      </c>
      <c r="C20" s="25" t="s">
        <v>28</v>
      </c>
      <c r="D20" s="48">
        <v>0</v>
      </c>
      <c r="E20" s="48"/>
      <c r="F20" s="49"/>
      <c r="G20" s="27">
        <f>D20+E20+F20</f>
        <v>0</v>
      </c>
      <c r="H20" s="29"/>
      <c r="I20" s="48">
        <v>0</v>
      </c>
      <c r="J20" s="48"/>
      <c r="K20" s="49"/>
      <c r="L20" s="27">
        <f t="shared" si="0"/>
        <v>0</v>
      </c>
      <c r="M20" s="28">
        <f t="shared" si="1"/>
        <v>0</v>
      </c>
    </row>
    <row r="21" spans="1:14" ht="15">
      <c r="A21" s="23"/>
      <c r="B21" s="24">
        <v>1675</v>
      </c>
      <c r="C21" s="25" t="s">
        <v>29</v>
      </c>
      <c r="D21" s="48">
        <v>0</v>
      </c>
      <c r="E21" s="48"/>
      <c r="F21" s="49"/>
      <c r="G21" s="27">
        <f t="shared" ref="G21:G56" si="2">D21+E21+F21</f>
        <v>0</v>
      </c>
      <c r="H21" s="29"/>
      <c r="I21" s="48">
        <v>0</v>
      </c>
      <c r="J21" s="48"/>
      <c r="K21" s="49"/>
      <c r="L21" s="27">
        <f t="shared" si="0"/>
        <v>0</v>
      </c>
      <c r="M21" s="28">
        <f t="shared" si="1"/>
        <v>0</v>
      </c>
    </row>
    <row r="22" spans="1:14" ht="15">
      <c r="A22" s="23" t="s">
        <v>30</v>
      </c>
      <c r="B22" s="30">
        <v>1615</v>
      </c>
      <c r="C22" s="25" t="s">
        <v>31</v>
      </c>
      <c r="D22" s="48">
        <v>0</v>
      </c>
      <c r="E22" s="48"/>
      <c r="F22" s="49"/>
      <c r="G22" s="27">
        <f t="shared" si="2"/>
        <v>0</v>
      </c>
      <c r="H22" s="29"/>
      <c r="I22" s="48">
        <v>0</v>
      </c>
      <c r="J22" s="48"/>
      <c r="K22" s="49"/>
      <c r="L22" s="27">
        <f t="shared" si="0"/>
        <v>0</v>
      </c>
      <c r="M22" s="28">
        <f t="shared" si="1"/>
        <v>0</v>
      </c>
      <c r="N22" s="31"/>
    </row>
    <row r="23" spans="1:14" ht="15">
      <c r="A23" s="23">
        <v>1</v>
      </c>
      <c r="B23" s="30">
        <v>1620</v>
      </c>
      <c r="C23" s="25" t="s">
        <v>32</v>
      </c>
      <c r="D23" s="48">
        <v>0</v>
      </c>
      <c r="E23" s="48"/>
      <c r="F23" s="49"/>
      <c r="G23" s="27">
        <f t="shared" si="2"/>
        <v>0</v>
      </c>
      <c r="H23" s="29"/>
      <c r="I23" s="48">
        <v>0</v>
      </c>
      <c r="J23" s="48"/>
      <c r="K23" s="49"/>
      <c r="L23" s="27">
        <f t="shared" si="0"/>
        <v>0</v>
      </c>
      <c r="M23" s="28">
        <f t="shared" si="1"/>
        <v>0</v>
      </c>
      <c r="N23" s="31"/>
    </row>
    <row r="24" spans="1:14" ht="15">
      <c r="A24" s="23" t="s">
        <v>30</v>
      </c>
      <c r="B24" s="24">
        <v>1705</v>
      </c>
      <c r="C24" s="25" t="s">
        <v>31</v>
      </c>
      <c r="D24" s="48">
        <v>0</v>
      </c>
      <c r="E24" s="48"/>
      <c r="F24" s="49"/>
      <c r="G24" s="27">
        <f t="shared" si="2"/>
        <v>0</v>
      </c>
      <c r="H24" s="29"/>
      <c r="I24" s="48">
        <v>0</v>
      </c>
      <c r="J24" s="48"/>
      <c r="K24" s="49"/>
      <c r="L24" s="27">
        <f t="shared" si="0"/>
        <v>0</v>
      </c>
      <c r="M24" s="28">
        <f t="shared" si="1"/>
        <v>0</v>
      </c>
    </row>
    <row r="25" spans="1:14" ht="15">
      <c r="A25" s="23">
        <v>14.1</v>
      </c>
      <c r="B25" s="30">
        <v>1706</v>
      </c>
      <c r="C25" s="25" t="s">
        <v>33</v>
      </c>
      <c r="D25" s="48">
        <v>0</v>
      </c>
      <c r="E25" s="48"/>
      <c r="F25" s="49"/>
      <c r="G25" s="27">
        <f t="shared" si="2"/>
        <v>0</v>
      </c>
      <c r="H25" s="29"/>
      <c r="I25" s="48">
        <v>0</v>
      </c>
      <c r="J25" s="48"/>
      <c r="K25" s="49"/>
      <c r="L25" s="27">
        <f t="shared" si="0"/>
        <v>0</v>
      </c>
      <c r="M25" s="28">
        <f t="shared" si="1"/>
        <v>0</v>
      </c>
    </row>
    <row r="26" spans="1:14" ht="15">
      <c r="A26" s="23">
        <v>1</v>
      </c>
      <c r="B26" s="24">
        <v>1708</v>
      </c>
      <c r="C26" s="25" t="s">
        <v>32</v>
      </c>
      <c r="D26" s="48">
        <v>0</v>
      </c>
      <c r="E26" s="48"/>
      <c r="F26" s="49"/>
      <c r="G26" s="27">
        <f t="shared" si="2"/>
        <v>0</v>
      </c>
      <c r="H26" s="29"/>
      <c r="I26" s="48">
        <v>0</v>
      </c>
      <c r="J26" s="48"/>
      <c r="K26" s="49"/>
      <c r="L26" s="27">
        <f t="shared" si="0"/>
        <v>0</v>
      </c>
      <c r="M26" s="28">
        <f t="shared" si="1"/>
        <v>0</v>
      </c>
    </row>
    <row r="27" spans="1:14" ht="15">
      <c r="A27" s="23">
        <v>47</v>
      </c>
      <c r="B27" s="24">
        <v>1715</v>
      </c>
      <c r="C27" s="25" t="s">
        <v>34</v>
      </c>
      <c r="D27" s="48">
        <v>0</v>
      </c>
      <c r="E27" s="48"/>
      <c r="F27" s="49"/>
      <c r="G27" s="27">
        <f t="shared" si="2"/>
        <v>0</v>
      </c>
      <c r="H27" s="29"/>
      <c r="I27" s="48">
        <v>0</v>
      </c>
      <c r="J27" s="48"/>
      <c r="K27" s="49"/>
      <c r="L27" s="27">
        <f t="shared" si="0"/>
        <v>0</v>
      </c>
      <c r="M27" s="28">
        <f t="shared" si="1"/>
        <v>0</v>
      </c>
    </row>
    <row r="28" spans="1:14" ht="15">
      <c r="A28" s="23">
        <v>47</v>
      </c>
      <c r="B28" s="24">
        <v>1720</v>
      </c>
      <c r="C28" s="25" t="s">
        <v>35</v>
      </c>
      <c r="D28" s="50">
        <v>80.013202500000006</v>
      </c>
      <c r="E28" s="50">
        <v>0.15</v>
      </c>
      <c r="F28" s="49"/>
      <c r="G28" s="27">
        <f t="shared" si="2"/>
        <v>80.163202500000011</v>
      </c>
      <c r="H28" s="29"/>
      <c r="I28" s="50">
        <v>5.6289287519999993</v>
      </c>
      <c r="J28" s="50">
        <v>0.99309371099999999</v>
      </c>
      <c r="K28" s="49"/>
      <c r="L28" s="27">
        <f t="shared" si="0"/>
        <v>6.6220224629999995</v>
      </c>
      <c r="M28" s="28">
        <f t="shared" si="1"/>
        <v>73.541180037000018</v>
      </c>
    </row>
    <row r="29" spans="1:14" ht="15">
      <c r="A29" s="23">
        <v>47</v>
      </c>
      <c r="B29" s="24">
        <v>1730</v>
      </c>
      <c r="C29" s="25" t="s">
        <v>36</v>
      </c>
      <c r="D29" s="50">
        <v>39.409487799999994</v>
      </c>
      <c r="E29" s="48"/>
      <c r="F29" s="49"/>
      <c r="G29" s="27">
        <f t="shared" si="2"/>
        <v>39.409487799999994</v>
      </c>
      <c r="H29" s="29"/>
      <c r="I29" s="50">
        <v>3.12123140432</v>
      </c>
      <c r="J29" s="50">
        <v>0.51232334139999991</v>
      </c>
      <c r="K29" s="49"/>
      <c r="L29" s="27">
        <f t="shared" si="0"/>
        <v>3.6335547457199997</v>
      </c>
      <c r="M29" s="28">
        <f t="shared" si="1"/>
        <v>35.775933054279996</v>
      </c>
    </row>
    <row r="30" spans="1:14" ht="15">
      <c r="A30" s="23">
        <v>47</v>
      </c>
      <c r="B30" s="24">
        <v>1735</v>
      </c>
      <c r="C30" s="25" t="s">
        <v>37</v>
      </c>
      <c r="D30" s="48">
        <v>0</v>
      </c>
      <c r="E30" s="48"/>
      <c r="F30" s="49"/>
      <c r="G30" s="27">
        <f t="shared" si="2"/>
        <v>0</v>
      </c>
      <c r="H30" s="29"/>
      <c r="I30" s="48">
        <v>0</v>
      </c>
      <c r="J30" s="48"/>
      <c r="K30" s="49"/>
      <c r="L30" s="27">
        <f t="shared" si="0"/>
        <v>0</v>
      </c>
      <c r="M30" s="28">
        <f t="shared" si="1"/>
        <v>0</v>
      </c>
    </row>
    <row r="31" spans="1:14" ht="15">
      <c r="A31" s="23">
        <v>47</v>
      </c>
      <c r="B31" s="24">
        <v>1740</v>
      </c>
      <c r="C31" s="25" t="s">
        <v>38</v>
      </c>
      <c r="D31" s="48">
        <v>0</v>
      </c>
      <c r="E31" s="48"/>
      <c r="F31" s="49"/>
      <c r="G31" s="27">
        <f t="shared" si="2"/>
        <v>0</v>
      </c>
      <c r="H31" s="29"/>
      <c r="I31" s="48">
        <v>0</v>
      </c>
      <c r="J31" s="48"/>
      <c r="K31" s="49"/>
      <c r="L31" s="27">
        <f t="shared" si="0"/>
        <v>0</v>
      </c>
      <c r="M31" s="28">
        <f t="shared" si="1"/>
        <v>0</v>
      </c>
    </row>
    <row r="32" spans="1:14" ht="15">
      <c r="A32" s="23">
        <v>17</v>
      </c>
      <c r="B32" s="24">
        <v>1745</v>
      </c>
      <c r="C32" s="25" t="s">
        <v>39</v>
      </c>
      <c r="D32" s="48">
        <v>0</v>
      </c>
      <c r="E32" s="48"/>
      <c r="F32" s="49"/>
      <c r="G32" s="27">
        <f t="shared" si="2"/>
        <v>0</v>
      </c>
      <c r="H32" s="29"/>
      <c r="I32" s="48">
        <v>0</v>
      </c>
      <c r="J32" s="48"/>
      <c r="K32" s="49"/>
      <c r="L32" s="27">
        <f t="shared" si="0"/>
        <v>0</v>
      </c>
      <c r="M32" s="28">
        <f t="shared" si="1"/>
        <v>0</v>
      </c>
    </row>
    <row r="33" spans="1:13" ht="15">
      <c r="A33" s="23" t="s">
        <v>30</v>
      </c>
      <c r="B33" s="24">
        <v>1905</v>
      </c>
      <c r="C33" s="25" t="s">
        <v>31</v>
      </c>
      <c r="D33" s="48">
        <v>0</v>
      </c>
      <c r="E33" s="48"/>
      <c r="F33" s="49"/>
      <c r="G33" s="27">
        <f t="shared" si="2"/>
        <v>0</v>
      </c>
      <c r="H33" s="29"/>
      <c r="I33" s="48">
        <v>0</v>
      </c>
      <c r="J33" s="48"/>
      <c r="K33" s="49"/>
      <c r="L33" s="27">
        <f t="shared" si="0"/>
        <v>0</v>
      </c>
      <c r="M33" s="28">
        <f t="shared" si="1"/>
        <v>0</v>
      </c>
    </row>
    <row r="34" spans="1:13" ht="15">
      <c r="A34" s="23">
        <v>47</v>
      </c>
      <c r="B34" s="24">
        <v>1908</v>
      </c>
      <c r="C34" s="25" t="s">
        <v>40</v>
      </c>
      <c r="D34" s="48">
        <v>0</v>
      </c>
      <c r="E34" s="48"/>
      <c r="F34" s="49"/>
      <c r="G34" s="27">
        <f t="shared" si="2"/>
        <v>0</v>
      </c>
      <c r="H34" s="29"/>
      <c r="I34" s="48">
        <v>0</v>
      </c>
      <c r="J34" s="48"/>
      <c r="K34" s="49"/>
      <c r="L34" s="27">
        <f t="shared" si="0"/>
        <v>0</v>
      </c>
      <c r="M34" s="28">
        <f t="shared" si="1"/>
        <v>0</v>
      </c>
    </row>
    <row r="35" spans="1:13" ht="15">
      <c r="A35" s="23">
        <v>13</v>
      </c>
      <c r="B35" s="24">
        <v>1910</v>
      </c>
      <c r="C35" s="25" t="s">
        <v>41</v>
      </c>
      <c r="D35" s="48">
        <v>0</v>
      </c>
      <c r="E35" s="48"/>
      <c r="F35" s="49"/>
      <c r="G35" s="27">
        <f t="shared" si="2"/>
        <v>0</v>
      </c>
      <c r="H35" s="29"/>
      <c r="I35" s="48">
        <v>0</v>
      </c>
      <c r="J35" s="48"/>
      <c r="K35" s="49"/>
      <c r="L35" s="27">
        <f t="shared" si="0"/>
        <v>0</v>
      </c>
      <c r="M35" s="28">
        <f t="shared" si="1"/>
        <v>0</v>
      </c>
    </row>
    <row r="36" spans="1:13" ht="15">
      <c r="A36" s="23">
        <v>8</v>
      </c>
      <c r="B36" s="24">
        <v>1915</v>
      </c>
      <c r="C36" s="25" t="s">
        <v>42</v>
      </c>
      <c r="D36" s="48">
        <v>0</v>
      </c>
      <c r="E36" s="48"/>
      <c r="F36" s="49"/>
      <c r="G36" s="27">
        <f t="shared" si="2"/>
        <v>0</v>
      </c>
      <c r="H36" s="29"/>
      <c r="I36" s="48">
        <v>0</v>
      </c>
      <c r="J36" s="48"/>
      <c r="K36" s="49"/>
      <c r="L36" s="27">
        <f t="shared" si="0"/>
        <v>0</v>
      </c>
      <c r="M36" s="28">
        <f t="shared" si="1"/>
        <v>0</v>
      </c>
    </row>
    <row r="37" spans="1:13" ht="15">
      <c r="A37" s="23">
        <v>10</v>
      </c>
      <c r="B37" s="24">
        <v>1920</v>
      </c>
      <c r="C37" s="25" t="s">
        <v>43</v>
      </c>
      <c r="D37" s="48">
        <v>0</v>
      </c>
      <c r="E37" s="48"/>
      <c r="F37" s="49"/>
      <c r="G37" s="27">
        <f t="shared" si="2"/>
        <v>0</v>
      </c>
      <c r="H37" s="29"/>
      <c r="I37" s="48">
        <v>0</v>
      </c>
      <c r="J37" s="48"/>
      <c r="K37" s="49"/>
      <c r="L37" s="27">
        <f t="shared" si="0"/>
        <v>0</v>
      </c>
      <c r="M37" s="28">
        <f t="shared" si="1"/>
        <v>0</v>
      </c>
    </row>
    <row r="38" spans="1:13" ht="15">
      <c r="A38" s="23"/>
      <c r="B38" s="30">
        <v>1925</v>
      </c>
      <c r="C38" s="25" t="s">
        <v>44</v>
      </c>
      <c r="D38" s="48">
        <v>0</v>
      </c>
      <c r="E38" s="48"/>
      <c r="F38" s="49"/>
      <c r="G38" s="27">
        <f t="shared" si="2"/>
        <v>0</v>
      </c>
      <c r="H38" s="29"/>
      <c r="I38" s="48">
        <v>0</v>
      </c>
      <c r="J38" s="48"/>
      <c r="K38" s="49"/>
      <c r="L38" s="27">
        <f t="shared" si="0"/>
        <v>0</v>
      </c>
      <c r="M38" s="28">
        <f t="shared" si="1"/>
        <v>0</v>
      </c>
    </row>
    <row r="39" spans="1:13" ht="15">
      <c r="A39" s="23">
        <v>10</v>
      </c>
      <c r="B39" s="24">
        <v>1930</v>
      </c>
      <c r="C39" s="25" t="s">
        <v>45</v>
      </c>
      <c r="D39" s="48">
        <v>0</v>
      </c>
      <c r="E39" s="48"/>
      <c r="F39" s="49"/>
      <c r="G39" s="27">
        <f t="shared" si="2"/>
        <v>0</v>
      </c>
      <c r="H39" s="29"/>
      <c r="I39" s="48">
        <v>0</v>
      </c>
      <c r="J39" s="48"/>
      <c r="K39" s="49"/>
      <c r="L39" s="27">
        <f t="shared" si="0"/>
        <v>0</v>
      </c>
      <c r="M39" s="28">
        <f t="shared" si="1"/>
        <v>0</v>
      </c>
    </row>
    <row r="40" spans="1:13" ht="15">
      <c r="A40" s="23">
        <v>8</v>
      </c>
      <c r="B40" s="24">
        <v>1935</v>
      </c>
      <c r="C40" s="25" t="s">
        <v>46</v>
      </c>
      <c r="D40" s="48">
        <v>0</v>
      </c>
      <c r="E40" s="48"/>
      <c r="F40" s="49"/>
      <c r="G40" s="27">
        <f t="shared" si="2"/>
        <v>0</v>
      </c>
      <c r="H40" s="29"/>
      <c r="I40" s="48">
        <v>0</v>
      </c>
      <c r="J40" s="48"/>
      <c r="K40" s="49"/>
      <c r="L40" s="27">
        <f t="shared" si="0"/>
        <v>0</v>
      </c>
      <c r="M40" s="28">
        <f t="shared" si="1"/>
        <v>0</v>
      </c>
    </row>
    <row r="41" spans="1:13" ht="15">
      <c r="A41" s="23">
        <v>8</v>
      </c>
      <c r="B41" s="24">
        <v>1940</v>
      </c>
      <c r="C41" s="25" t="s">
        <v>47</v>
      </c>
      <c r="D41" s="48">
        <v>0</v>
      </c>
      <c r="E41" s="48"/>
      <c r="F41" s="49"/>
      <c r="G41" s="27">
        <f t="shared" si="2"/>
        <v>0</v>
      </c>
      <c r="H41" s="29"/>
      <c r="I41" s="48">
        <v>0</v>
      </c>
      <c r="J41" s="48"/>
      <c r="K41" s="49"/>
      <c r="L41" s="27">
        <f t="shared" si="0"/>
        <v>0</v>
      </c>
      <c r="M41" s="28">
        <f t="shared" si="1"/>
        <v>0</v>
      </c>
    </row>
    <row r="42" spans="1:13" ht="15">
      <c r="A42" s="23">
        <v>8</v>
      </c>
      <c r="B42" s="24">
        <v>1945</v>
      </c>
      <c r="C42" s="25" t="s">
        <v>48</v>
      </c>
      <c r="D42" s="48">
        <v>0</v>
      </c>
      <c r="E42" s="48"/>
      <c r="F42" s="49"/>
      <c r="G42" s="27">
        <f t="shared" si="2"/>
        <v>0</v>
      </c>
      <c r="H42" s="29"/>
      <c r="I42" s="48">
        <v>0</v>
      </c>
      <c r="J42" s="48"/>
      <c r="K42" s="49"/>
      <c r="L42" s="27">
        <f t="shared" si="0"/>
        <v>0</v>
      </c>
      <c r="M42" s="28">
        <f t="shared" si="1"/>
        <v>0</v>
      </c>
    </row>
    <row r="43" spans="1:13" ht="15">
      <c r="A43" s="23">
        <v>8</v>
      </c>
      <c r="B43" s="24">
        <v>1950</v>
      </c>
      <c r="C43" s="25" t="s">
        <v>49</v>
      </c>
      <c r="D43" s="48">
        <v>0</v>
      </c>
      <c r="E43" s="48"/>
      <c r="F43" s="49"/>
      <c r="G43" s="27">
        <f t="shared" si="2"/>
        <v>0</v>
      </c>
      <c r="H43" s="29"/>
      <c r="I43" s="48">
        <v>0</v>
      </c>
      <c r="J43" s="48"/>
      <c r="K43" s="49"/>
      <c r="L43" s="27">
        <f t="shared" si="0"/>
        <v>0</v>
      </c>
      <c r="M43" s="28">
        <f t="shared" si="1"/>
        <v>0</v>
      </c>
    </row>
    <row r="44" spans="1:13" ht="15">
      <c r="A44" s="23">
        <v>8</v>
      </c>
      <c r="B44" s="24">
        <v>1955</v>
      </c>
      <c r="C44" s="25" t="s">
        <v>50</v>
      </c>
      <c r="D44" s="48">
        <v>0</v>
      </c>
      <c r="E44" s="48"/>
      <c r="F44" s="49"/>
      <c r="G44" s="27">
        <f t="shared" si="2"/>
        <v>0</v>
      </c>
      <c r="H44" s="29"/>
      <c r="I44" s="48">
        <v>0</v>
      </c>
      <c r="J44" s="48"/>
      <c r="K44" s="49"/>
      <c r="L44" s="27">
        <f t="shared" si="0"/>
        <v>0</v>
      </c>
      <c r="M44" s="28">
        <f t="shared" si="1"/>
        <v>0</v>
      </c>
    </row>
    <row r="45" spans="1:13" ht="15">
      <c r="A45" s="23">
        <v>8</v>
      </c>
      <c r="B45" s="24">
        <v>1960</v>
      </c>
      <c r="C45" s="25" t="s">
        <v>51</v>
      </c>
      <c r="D45" s="48">
        <v>0</v>
      </c>
      <c r="E45" s="48"/>
      <c r="F45" s="49"/>
      <c r="G45" s="27">
        <f t="shared" si="2"/>
        <v>0</v>
      </c>
      <c r="H45" s="29"/>
      <c r="I45" s="48">
        <v>0</v>
      </c>
      <c r="J45" s="48"/>
      <c r="K45" s="49"/>
      <c r="L45" s="27">
        <f t="shared" si="0"/>
        <v>0</v>
      </c>
      <c r="M45" s="28">
        <f t="shared" si="1"/>
        <v>0</v>
      </c>
    </row>
    <row r="46" spans="1:13" ht="25.5">
      <c r="A46" s="32">
        <v>47</v>
      </c>
      <c r="B46" s="24">
        <v>1970</v>
      </c>
      <c r="C46" s="25" t="s">
        <v>52</v>
      </c>
      <c r="D46" s="48">
        <v>0</v>
      </c>
      <c r="E46" s="48"/>
      <c r="F46" s="49"/>
      <c r="G46" s="27">
        <f t="shared" si="2"/>
        <v>0</v>
      </c>
      <c r="H46" s="29"/>
      <c r="I46" s="48">
        <v>0</v>
      </c>
      <c r="J46" s="48"/>
      <c r="K46" s="49"/>
      <c r="L46" s="27">
        <f t="shared" si="0"/>
        <v>0</v>
      </c>
      <c r="M46" s="28">
        <f t="shared" si="1"/>
        <v>0</v>
      </c>
    </row>
    <row r="47" spans="1:13" ht="25.5">
      <c r="A47" s="23">
        <v>47</v>
      </c>
      <c r="B47" s="24">
        <v>1975</v>
      </c>
      <c r="C47" s="25" t="s">
        <v>53</v>
      </c>
      <c r="D47" s="48">
        <v>0</v>
      </c>
      <c r="E47" s="48"/>
      <c r="F47" s="49"/>
      <c r="G47" s="27">
        <f t="shared" si="2"/>
        <v>0</v>
      </c>
      <c r="H47" s="29"/>
      <c r="I47" s="48">
        <v>0</v>
      </c>
      <c r="J47" s="48"/>
      <c r="K47" s="49"/>
      <c r="L47" s="27">
        <f t="shared" si="0"/>
        <v>0</v>
      </c>
      <c r="M47" s="28">
        <f t="shared" si="1"/>
        <v>0</v>
      </c>
    </row>
    <row r="48" spans="1:13" ht="15">
      <c r="A48" s="23">
        <v>47</v>
      </c>
      <c r="B48" s="24">
        <v>1980</v>
      </c>
      <c r="C48" s="25" t="s">
        <v>54</v>
      </c>
      <c r="D48" s="48">
        <v>0</v>
      </c>
      <c r="E48" s="48"/>
      <c r="F48" s="49"/>
      <c r="G48" s="27">
        <f t="shared" si="2"/>
        <v>0</v>
      </c>
      <c r="H48" s="29"/>
      <c r="I48" s="48">
        <v>0</v>
      </c>
      <c r="J48" s="48"/>
      <c r="K48" s="49"/>
      <c r="L48" s="27">
        <f t="shared" si="0"/>
        <v>0</v>
      </c>
      <c r="M48" s="28">
        <f t="shared" si="1"/>
        <v>0</v>
      </c>
    </row>
    <row r="49" spans="1:14" ht="15">
      <c r="A49" s="23">
        <v>47</v>
      </c>
      <c r="B49" s="24">
        <v>1985</v>
      </c>
      <c r="C49" s="25" t="s">
        <v>55</v>
      </c>
      <c r="D49" s="48">
        <v>0</v>
      </c>
      <c r="E49" s="48"/>
      <c r="F49" s="49"/>
      <c r="G49" s="27">
        <f t="shared" si="2"/>
        <v>0</v>
      </c>
      <c r="H49" s="29"/>
      <c r="I49" s="48">
        <v>0</v>
      </c>
      <c r="J49" s="48"/>
      <c r="K49" s="49"/>
      <c r="L49" s="27">
        <f t="shared" si="0"/>
        <v>0</v>
      </c>
      <c r="M49" s="28">
        <f t="shared" si="1"/>
        <v>0</v>
      </c>
    </row>
    <row r="50" spans="1:14" ht="15">
      <c r="A50" s="32">
        <v>47</v>
      </c>
      <c r="B50" s="24">
        <v>1990</v>
      </c>
      <c r="C50" s="33" t="s">
        <v>56</v>
      </c>
      <c r="D50" s="48">
        <v>0</v>
      </c>
      <c r="E50" s="48"/>
      <c r="F50" s="49"/>
      <c r="G50" s="27">
        <f t="shared" si="2"/>
        <v>0</v>
      </c>
      <c r="H50" s="29"/>
      <c r="I50" s="48">
        <v>0</v>
      </c>
      <c r="J50" s="48"/>
      <c r="K50" s="49"/>
      <c r="L50" s="27">
        <f t="shared" si="0"/>
        <v>0</v>
      </c>
      <c r="M50" s="28">
        <f t="shared" si="1"/>
        <v>0</v>
      </c>
    </row>
    <row r="51" spans="1:14" ht="15">
      <c r="A51" s="23">
        <v>47</v>
      </c>
      <c r="B51" s="24">
        <v>1995</v>
      </c>
      <c r="C51" s="25" t="s">
        <v>57</v>
      </c>
      <c r="D51" s="48">
        <v>0</v>
      </c>
      <c r="E51" s="48"/>
      <c r="F51" s="49"/>
      <c r="G51" s="27">
        <f t="shared" si="2"/>
        <v>0</v>
      </c>
      <c r="H51" s="29"/>
      <c r="I51" s="48">
        <v>0</v>
      </c>
      <c r="J51" s="48"/>
      <c r="K51" s="49"/>
      <c r="L51" s="27">
        <f t="shared" si="0"/>
        <v>0</v>
      </c>
      <c r="M51" s="28">
        <f t="shared" si="1"/>
        <v>0</v>
      </c>
    </row>
    <row r="52" spans="1:14" ht="15">
      <c r="A52" s="23">
        <v>47</v>
      </c>
      <c r="B52" s="24">
        <v>2440</v>
      </c>
      <c r="C52" s="34" t="s">
        <v>58</v>
      </c>
      <c r="D52" s="48">
        <v>0</v>
      </c>
      <c r="E52" s="48"/>
      <c r="F52" s="49"/>
      <c r="G52" s="27">
        <f t="shared" si="2"/>
        <v>0</v>
      </c>
      <c r="H52" s="31"/>
      <c r="I52" s="48">
        <v>0</v>
      </c>
      <c r="J52" s="48"/>
      <c r="K52" s="49"/>
      <c r="L52" s="27"/>
      <c r="M52" s="28">
        <f t="shared" si="1"/>
        <v>0</v>
      </c>
    </row>
    <row r="53" spans="1:14" ht="15">
      <c r="A53" s="35"/>
      <c r="B53" s="35"/>
      <c r="C53" s="28"/>
      <c r="D53" s="51"/>
      <c r="E53" s="51"/>
      <c r="F53" s="51"/>
      <c r="G53" s="27"/>
      <c r="H53" s="31"/>
      <c r="I53" s="51"/>
      <c r="J53" s="51"/>
      <c r="K53" s="51"/>
      <c r="L53" s="27">
        <f t="shared" ref="L53" si="3">I53+J53+K53</f>
        <v>0</v>
      </c>
      <c r="M53" s="28">
        <f t="shared" ref="M53" si="4">G53+L53</f>
        <v>0</v>
      </c>
    </row>
    <row r="54" spans="1:14">
      <c r="A54" s="35"/>
      <c r="B54" s="35"/>
      <c r="C54" s="36" t="s">
        <v>59</v>
      </c>
      <c r="D54" s="45">
        <f>SUM(D17:D53)</f>
        <v>119.4226903</v>
      </c>
      <c r="E54" s="45">
        <f>SUM(E17:E53)</f>
        <v>0.15</v>
      </c>
      <c r="F54" s="45">
        <f>SUM(F17:F53)</f>
        <v>0</v>
      </c>
      <c r="G54" s="45">
        <f>SUM(G17:G53)</f>
        <v>119.5726903</v>
      </c>
      <c r="H54" s="36"/>
      <c r="I54" s="45">
        <f>SUM(I17:I53)</f>
        <v>8.7501601563199998</v>
      </c>
      <c r="J54" s="46">
        <f>SUM(J17:J53)</f>
        <v>1.5054170523999999</v>
      </c>
      <c r="K54" s="45">
        <f>SUM(K17:K53)</f>
        <v>0</v>
      </c>
      <c r="L54" s="47">
        <f>SUM(L17:L53)</f>
        <v>10.255577208719998</v>
      </c>
      <c r="M54" s="36">
        <f>SUM(M17:M53)</f>
        <v>109.31711309128002</v>
      </c>
    </row>
    <row r="55" spans="1:14" ht="38.25">
      <c r="A55" s="35"/>
      <c r="B55" s="35"/>
      <c r="C55" s="37" t="s">
        <v>60</v>
      </c>
      <c r="D55" s="51"/>
      <c r="E55" s="51"/>
      <c r="F55" s="51"/>
      <c r="G55" s="27">
        <f t="shared" ref="G55" si="5">D55+E55+F55</f>
        <v>0</v>
      </c>
      <c r="H55" s="31"/>
      <c r="I55" s="51"/>
      <c r="J55" s="51"/>
      <c r="K55" s="51"/>
      <c r="L55" s="27">
        <f t="shared" ref="L55:L56" si="6">I55+J55+K55</f>
        <v>0</v>
      </c>
      <c r="M55" s="28">
        <f t="shared" ref="M55" si="7">G55+L55</f>
        <v>0</v>
      </c>
    </row>
    <row r="56" spans="1:14" ht="25.5">
      <c r="A56" s="35"/>
      <c r="B56" s="35"/>
      <c r="C56" s="38" t="s">
        <v>61</v>
      </c>
      <c r="D56" s="48">
        <v>0</v>
      </c>
      <c r="E56" s="51"/>
      <c r="F56" s="51"/>
      <c r="G56" s="27">
        <f t="shared" si="2"/>
        <v>0</v>
      </c>
      <c r="H56" s="31"/>
      <c r="I56" s="51">
        <v>0</v>
      </c>
      <c r="J56" s="51"/>
      <c r="K56" s="51"/>
      <c r="L56" s="27">
        <f t="shared" si="6"/>
        <v>0</v>
      </c>
      <c r="M56" s="28">
        <f>G56-L56</f>
        <v>0</v>
      </c>
    </row>
    <row r="57" spans="1:14">
      <c r="A57" s="35"/>
      <c r="B57" s="35"/>
      <c r="C57" s="36" t="s">
        <v>62</v>
      </c>
      <c r="D57" s="45">
        <f>SUM(D54:D56)</f>
        <v>119.4226903</v>
      </c>
      <c r="E57" s="45">
        <f t="shared" ref="E57:G57" si="8">SUM(E54:E56)</f>
        <v>0.15</v>
      </c>
      <c r="F57" s="45">
        <f t="shared" si="8"/>
        <v>0</v>
      </c>
      <c r="G57" s="45">
        <f t="shared" si="8"/>
        <v>119.5726903</v>
      </c>
      <c r="H57" s="36"/>
      <c r="I57" s="45">
        <f t="shared" ref="I57:M57" si="9">SUM(I54:I56)</f>
        <v>8.7501601563199998</v>
      </c>
      <c r="J57" s="47">
        <f t="shared" si="9"/>
        <v>1.5054170523999999</v>
      </c>
      <c r="K57" s="45">
        <f t="shared" si="9"/>
        <v>0</v>
      </c>
      <c r="L57" s="45">
        <f t="shared" si="9"/>
        <v>10.255577208719998</v>
      </c>
      <c r="M57" s="36">
        <f t="shared" si="9"/>
        <v>109.31711309128002</v>
      </c>
    </row>
    <row r="58" spans="1:14" ht="15">
      <c r="A58" s="35"/>
      <c r="B58" s="35"/>
      <c r="C58" s="67" t="s">
        <v>63</v>
      </c>
      <c r="D58" s="68"/>
      <c r="E58" s="68"/>
      <c r="F58" s="68"/>
      <c r="G58" s="68"/>
      <c r="H58" s="68"/>
      <c r="I58" s="69"/>
      <c r="J58" s="51"/>
      <c r="K58" s="31"/>
      <c r="L58" s="39"/>
      <c r="M58" s="31"/>
    </row>
    <row r="59" spans="1:14" ht="15">
      <c r="A59" s="35"/>
      <c r="B59" s="35"/>
      <c r="C59" s="70" t="s">
        <v>64</v>
      </c>
      <c r="D59" s="71"/>
      <c r="E59" s="71"/>
      <c r="F59" s="71"/>
      <c r="G59" s="71"/>
      <c r="H59" s="71"/>
      <c r="I59" s="72"/>
      <c r="J59" s="36">
        <f>J57+J58</f>
        <v>1.5054170523999999</v>
      </c>
      <c r="L59" s="39"/>
      <c r="M59" s="31"/>
    </row>
    <row r="60" spans="1:14">
      <c r="N60" s="31"/>
    </row>
    <row r="61" spans="1:14">
      <c r="I61" s="2" t="s">
        <v>65</v>
      </c>
    </row>
    <row r="62" spans="1:14" ht="15">
      <c r="A62" s="35">
        <v>10</v>
      </c>
      <c r="B62" s="35"/>
      <c r="C62" s="40" t="s">
        <v>66</v>
      </c>
      <c r="I62" s="2" t="s">
        <v>66</v>
      </c>
      <c r="K62" s="52"/>
    </row>
    <row r="63" spans="1:14" ht="15">
      <c r="A63" s="35">
        <v>8</v>
      </c>
      <c r="B63" s="35"/>
      <c r="C63" s="40" t="s">
        <v>46</v>
      </c>
      <c r="I63" s="2" t="s">
        <v>46</v>
      </c>
      <c r="K63" s="53"/>
    </row>
    <row r="64" spans="1:14" ht="15">
      <c r="I64" s="3" t="s">
        <v>67</v>
      </c>
      <c r="K64" s="59">
        <f>J59-K62-K63</f>
        <v>1.5054170523999999</v>
      </c>
    </row>
    <row r="65" spans="1:14">
      <c r="N65" s="41"/>
    </row>
    <row r="66" spans="1:14">
      <c r="N66" s="41"/>
    </row>
    <row r="67" spans="1:14">
      <c r="A67" s="42" t="s">
        <v>68</v>
      </c>
      <c r="D67" s="43"/>
      <c r="E67" s="43"/>
      <c r="F67" s="43"/>
      <c r="G67" s="43"/>
      <c r="H67" s="43"/>
      <c r="I67" s="43"/>
      <c r="J67" s="43"/>
      <c r="K67" s="43"/>
      <c r="L67" s="43"/>
      <c r="N67" s="41"/>
    </row>
    <row r="69" spans="1:14">
      <c r="A69" s="1">
        <v>1</v>
      </c>
      <c r="B69" s="61" t="s">
        <v>69</v>
      </c>
      <c r="C69" s="61"/>
      <c r="D69" s="61"/>
      <c r="E69" s="61"/>
      <c r="F69" s="61"/>
      <c r="G69" s="61"/>
      <c r="H69" s="61"/>
      <c r="I69" s="61"/>
      <c r="J69" s="61"/>
      <c r="K69" s="61"/>
      <c r="L69" s="61"/>
      <c r="M69" s="61"/>
    </row>
    <row r="70" spans="1:14">
      <c r="B70" s="61"/>
      <c r="C70" s="61"/>
      <c r="D70" s="61"/>
      <c r="E70" s="61"/>
      <c r="F70" s="61"/>
      <c r="G70" s="61"/>
      <c r="H70" s="61"/>
      <c r="I70" s="61"/>
      <c r="J70" s="61"/>
      <c r="K70" s="61"/>
      <c r="L70" s="61"/>
      <c r="M70" s="61"/>
    </row>
    <row r="71" spans="1:14" ht="12.75" customHeight="1"/>
    <row r="72" spans="1:14">
      <c r="A72" s="1">
        <v>2</v>
      </c>
      <c r="B72" s="61" t="s">
        <v>70</v>
      </c>
      <c r="C72" s="61"/>
      <c r="D72" s="61"/>
      <c r="E72" s="61"/>
      <c r="F72" s="61"/>
      <c r="G72" s="61"/>
      <c r="H72" s="61"/>
      <c r="I72" s="61"/>
      <c r="J72" s="61"/>
      <c r="K72" s="61"/>
      <c r="L72" s="61"/>
      <c r="M72" s="61"/>
    </row>
    <row r="73" spans="1:14">
      <c r="B73" s="61"/>
      <c r="C73" s="61"/>
      <c r="D73" s="61"/>
      <c r="E73" s="61"/>
      <c r="F73" s="61"/>
      <c r="G73" s="61"/>
      <c r="H73" s="61"/>
      <c r="I73" s="61"/>
      <c r="J73" s="61"/>
      <c r="K73" s="61"/>
      <c r="L73" s="61"/>
      <c r="M73" s="61"/>
    </row>
    <row r="75" spans="1:14">
      <c r="A75" s="1">
        <v>3</v>
      </c>
      <c r="B75" s="62" t="s">
        <v>71</v>
      </c>
      <c r="C75" s="62"/>
      <c r="D75" s="62"/>
      <c r="E75" s="62"/>
      <c r="F75" s="62"/>
      <c r="G75" s="62"/>
      <c r="H75" s="62"/>
      <c r="I75" s="62"/>
      <c r="J75" s="62"/>
      <c r="K75" s="62"/>
      <c r="L75" s="62"/>
      <c r="M75" s="62"/>
    </row>
    <row r="77" spans="1:14">
      <c r="A77" s="1">
        <v>4</v>
      </c>
      <c r="B77" s="44" t="s">
        <v>72</v>
      </c>
    </row>
    <row r="79" spans="1:14">
      <c r="A79" s="1">
        <v>5</v>
      </c>
      <c r="B79" s="44" t="s">
        <v>73</v>
      </c>
    </row>
    <row r="81" spans="1:13">
      <c r="A81" s="1">
        <v>6</v>
      </c>
      <c r="B81" s="62" t="s">
        <v>74</v>
      </c>
      <c r="C81" s="62"/>
      <c r="D81" s="62"/>
      <c r="E81" s="62"/>
      <c r="F81" s="62"/>
      <c r="G81" s="62"/>
      <c r="H81" s="62"/>
      <c r="I81" s="62"/>
      <c r="J81" s="62"/>
      <c r="K81" s="62"/>
      <c r="L81" s="62"/>
      <c r="M81" s="62"/>
    </row>
    <row r="82" spans="1:13">
      <c r="B82" s="62"/>
      <c r="C82" s="62"/>
      <c r="D82" s="62"/>
      <c r="E82" s="62"/>
      <c r="F82" s="62"/>
      <c r="G82" s="62"/>
      <c r="H82" s="62"/>
      <c r="I82" s="62"/>
      <c r="J82" s="62"/>
      <c r="K82" s="62"/>
      <c r="L82" s="62"/>
      <c r="M82" s="62"/>
    </row>
    <row r="83" spans="1:13">
      <c r="B83" s="62"/>
      <c r="C83" s="62"/>
      <c r="D83" s="62"/>
      <c r="E83" s="62"/>
      <c r="F83" s="62"/>
      <c r="G83" s="62"/>
      <c r="H83" s="62"/>
      <c r="I83" s="62"/>
      <c r="J83" s="62"/>
      <c r="K83" s="62"/>
      <c r="L83" s="62"/>
      <c r="M83" s="62"/>
    </row>
    <row r="85" spans="1:13">
      <c r="B85" s="61"/>
      <c r="C85" s="61"/>
      <c r="D85" s="61"/>
      <c r="E85" s="61"/>
      <c r="F85" s="61"/>
      <c r="G85" s="61"/>
      <c r="H85" s="61"/>
      <c r="I85" s="61"/>
      <c r="J85" s="61"/>
      <c r="K85" s="61"/>
      <c r="L85" s="61"/>
      <c r="M85" s="61"/>
    </row>
    <row r="86" spans="1:13">
      <c r="B86" s="61"/>
      <c r="C86" s="61"/>
      <c r="D86" s="61"/>
      <c r="E86" s="61"/>
      <c r="F86" s="61"/>
      <c r="G86" s="61"/>
      <c r="H86" s="61"/>
      <c r="I86" s="61"/>
      <c r="J86" s="61"/>
      <c r="K86" s="61"/>
      <c r="L86" s="61"/>
      <c r="M86" s="6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BD5D817-E962-4514-A076-2DDEA103BCAB}">
      <formula1>"CGAAP, MIFRS,USGAAP, ASPE"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D911-9673-4E2D-AABA-D775FCE50A88}">
  <sheetPr>
    <tabColor rgb="FF92D050"/>
  </sheetPr>
  <dimension ref="A1:N86"/>
  <sheetViews>
    <sheetView showGridLines="0" topLeftCell="A9" zoomScale="70" zoomScaleNormal="70" workbookViewId="0">
      <pane xSplit="3" ySplit="8" topLeftCell="D54" activePane="bottomRight" state="frozen"/>
      <selection pane="bottomRight" activeCell="N64" sqref="N64"/>
      <selection pane="bottomLeft" activeCell="A9" sqref="A9:M9"/>
      <selection pane="topRight" activeCell="A9" sqref="A9:M9"/>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c r="L1" s="3" t="s">
        <v>0</v>
      </c>
      <c r="M1" s="4" t="s">
        <v>1</v>
      </c>
    </row>
    <row r="2" spans="1:13">
      <c r="L2" s="3" t="s">
        <v>2</v>
      </c>
      <c r="M2" s="5" t="s">
        <v>3</v>
      </c>
    </row>
    <row r="3" spans="1:13">
      <c r="L3" s="3" t="s">
        <v>4</v>
      </c>
      <c r="M3" s="5">
        <v>4</v>
      </c>
    </row>
    <row r="4" spans="1:13">
      <c r="L4" s="3" t="s">
        <v>5</v>
      </c>
      <c r="M4" s="5">
        <v>4</v>
      </c>
    </row>
    <row r="5" spans="1:13">
      <c r="L5" s="3" t="s">
        <v>6</v>
      </c>
      <c r="M5" s="6"/>
    </row>
    <row r="6" spans="1:13">
      <c r="L6" s="3"/>
      <c r="M6" s="7"/>
    </row>
    <row r="7" spans="1:13">
      <c r="L7" s="3" t="s">
        <v>7</v>
      </c>
      <c r="M7" s="8">
        <v>43545</v>
      </c>
    </row>
    <row r="8" spans="1:13" hidden="1"/>
    <row r="9" spans="1:13" ht="18">
      <c r="A9" s="63" t="s">
        <v>8</v>
      </c>
      <c r="B9" s="63"/>
      <c r="C9" s="63"/>
      <c r="D9" s="63"/>
      <c r="E9" s="63"/>
      <c r="F9" s="63"/>
      <c r="G9" s="63"/>
      <c r="H9" s="63"/>
      <c r="I9" s="63"/>
      <c r="J9" s="63"/>
      <c r="K9" s="63"/>
      <c r="L9" s="63"/>
      <c r="M9" s="63"/>
    </row>
    <row r="10" spans="1:13" ht="21">
      <c r="A10" s="63" t="s">
        <v>9</v>
      </c>
      <c r="B10" s="63"/>
      <c r="C10" s="63"/>
      <c r="D10" s="63"/>
      <c r="E10" s="63"/>
      <c r="F10" s="63"/>
      <c r="G10" s="63"/>
      <c r="H10" s="63"/>
      <c r="I10" s="63"/>
      <c r="J10" s="63"/>
      <c r="K10" s="63"/>
      <c r="L10" s="63"/>
      <c r="M10" s="63"/>
    </row>
    <row r="12" spans="1:13" ht="15">
      <c r="E12" s="9" t="s">
        <v>10</v>
      </c>
      <c r="F12" s="10" t="s">
        <v>11</v>
      </c>
    </row>
    <row r="13" spans="1:13" ht="15">
      <c r="E13" s="9" t="s">
        <v>12</v>
      </c>
      <c r="F13" s="11">
        <v>2026</v>
      </c>
      <c r="G13" s="12"/>
    </row>
    <row r="15" spans="1:13">
      <c r="D15" s="64" t="s">
        <v>13</v>
      </c>
      <c r="E15" s="65"/>
      <c r="F15" s="65"/>
      <c r="G15" s="66"/>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26">
        <f>'App.2-BA_Fixed Asset Cont_2025'!G17</f>
        <v>0</v>
      </c>
      <c r="E17" s="48"/>
      <c r="F17" s="49"/>
      <c r="G17" s="27">
        <f>D17+E17+F17</f>
        <v>0</v>
      </c>
      <c r="H17" s="19"/>
      <c r="I17" s="26">
        <f>'App.2-BA_Fixed Asset Cont_2025'!L17</f>
        <v>0</v>
      </c>
      <c r="J17" s="48"/>
      <c r="K17" s="49"/>
      <c r="L17" s="27">
        <f>I17+J17+K17</f>
        <v>0</v>
      </c>
      <c r="M17" s="28">
        <f>G17-L17</f>
        <v>0</v>
      </c>
    </row>
    <row r="18" spans="1:14" ht="25.5">
      <c r="A18" s="23">
        <v>12</v>
      </c>
      <c r="B18" s="24">
        <v>1611</v>
      </c>
      <c r="C18" s="25" t="s">
        <v>25</v>
      </c>
      <c r="D18" s="26">
        <f>'App.2-BA_Fixed Asset Cont_2025'!G18</f>
        <v>0</v>
      </c>
      <c r="E18" s="48"/>
      <c r="F18" s="49"/>
      <c r="G18" s="27">
        <f>D18+E18+F18</f>
        <v>0</v>
      </c>
      <c r="H18" s="29"/>
      <c r="I18" s="26">
        <f>'App.2-BA_Fixed Asset Cont_2025'!L18</f>
        <v>0</v>
      </c>
      <c r="J18" s="48"/>
      <c r="K18" s="49"/>
      <c r="L18" s="27">
        <f t="shared" ref="L18:L51" si="0">I18+J18+K18</f>
        <v>0</v>
      </c>
      <c r="M18" s="28">
        <f t="shared" ref="M18:M52" si="1">G18-L18</f>
        <v>0</v>
      </c>
    </row>
    <row r="19" spans="1:14" ht="25.5">
      <c r="A19" s="23" t="s">
        <v>26</v>
      </c>
      <c r="B19" s="24">
        <v>1612</v>
      </c>
      <c r="C19" s="25" t="s">
        <v>27</v>
      </c>
      <c r="D19" s="26">
        <f>'App.2-BA_Fixed Asset Cont_2025'!G19</f>
        <v>0</v>
      </c>
      <c r="E19" s="48"/>
      <c r="F19" s="49"/>
      <c r="G19" s="27">
        <f>D19+E19+F19</f>
        <v>0</v>
      </c>
      <c r="H19" s="29"/>
      <c r="I19" s="26">
        <f>'App.2-BA_Fixed Asset Cont_2025'!L19</f>
        <v>0</v>
      </c>
      <c r="J19" s="48"/>
      <c r="K19" s="49"/>
      <c r="L19" s="27">
        <f t="shared" si="0"/>
        <v>0</v>
      </c>
      <c r="M19" s="28">
        <f t="shared" si="1"/>
        <v>0</v>
      </c>
    </row>
    <row r="20" spans="1:14" ht="15">
      <c r="A20" s="23"/>
      <c r="B20" s="24">
        <v>1665</v>
      </c>
      <c r="C20" s="25" t="s">
        <v>28</v>
      </c>
      <c r="D20" s="26">
        <f>'App.2-BA_Fixed Asset Cont_2025'!G20</f>
        <v>0</v>
      </c>
      <c r="E20" s="48"/>
      <c r="F20" s="49"/>
      <c r="G20" s="27">
        <f>D20+E20+F20</f>
        <v>0</v>
      </c>
      <c r="H20" s="29"/>
      <c r="I20" s="26">
        <f>'App.2-BA_Fixed Asset Cont_2025'!L20</f>
        <v>0</v>
      </c>
      <c r="J20" s="48"/>
      <c r="K20" s="49"/>
      <c r="L20" s="27">
        <f t="shared" si="0"/>
        <v>0</v>
      </c>
      <c r="M20" s="28">
        <f t="shared" si="1"/>
        <v>0</v>
      </c>
    </row>
    <row r="21" spans="1:14" ht="15">
      <c r="A21" s="23"/>
      <c r="B21" s="24">
        <v>1675</v>
      </c>
      <c r="C21" s="25" t="s">
        <v>29</v>
      </c>
      <c r="D21" s="26">
        <f>'App.2-BA_Fixed Asset Cont_2025'!G21</f>
        <v>0</v>
      </c>
      <c r="E21" s="48"/>
      <c r="F21" s="49"/>
      <c r="G21" s="27">
        <f t="shared" ref="G21:G56" si="2">D21+E21+F21</f>
        <v>0</v>
      </c>
      <c r="H21" s="29"/>
      <c r="I21" s="26">
        <f>'App.2-BA_Fixed Asset Cont_2025'!L21</f>
        <v>0</v>
      </c>
      <c r="J21" s="48"/>
      <c r="K21" s="49"/>
      <c r="L21" s="27">
        <f t="shared" si="0"/>
        <v>0</v>
      </c>
      <c r="M21" s="28">
        <f t="shared" si="1"/>
        <v>0</v>
      </c>
    </row>
    <row r="22" spans="1:14" ht="15">
      <c r="A22" s="23" t="s">
        <v>30</v>
      </c>
      <c r="B22" s="30">
        <v>1615</v>
      </c>
      <c r="C22" s="25" t="s">
        <v>31</v>
      </c>
      <c r="D22" s="26">
        <f>'App.2-BA_Fixed Asset Cont_2025'!G22</f>
        <v>0</v>
      </c>
      <c r="E22" s="48"/>
      <c r="F22" s="49"/>
      <c r="G22" s="27">
        <f t="shared" si="2"/>
        <v>0</v>
      </c>
      <c r="H22" s="29"/>
      <c r="I22" s="26">
        <f>'App.2-BA_Fixed Asset Cont_2025'!L22</f>
        <v>0</v>
      </c>
      <c r="J22" s="48"/>
      <c r="K22" s="49"/>
      <c r="L22" s="27">
        <f t="shared" si="0"/>
        <v>0</v>
      </c>
      <c r="M22" s="28">
        <f t="shared" si="1"/>
        <v>0</v>
      </c>
      <c r="N22" s="31"/>
    </row>
    <row r="23" spans="1:14" ht="15">
      <c r="A23" s="23">
        <v>1</v>
      </c>
      <c r="B23" s="30">
        <v>1620</v>
      </c>
      <c r="C23" s="25" t="s">
        <v>32</v>
      </c>
      <c r="D23" s="26">
        <f>'App.2-BA_Fixed Asset Cont_2025'!G23</f>
        <v>0</v>
      </c>
      <c r="E23" s="48"/>
      <c r="F23" s="49"/>
      <c r="G23" s="27">
        <f t="shared" si="2"/>
        <v>0</v>
      </c>
      <c r="H23" s="29"/>
      <c r="I23" s="26">
        <f>'App.2-BA_Fixed Asset Cont_2025'!L23</f>
        <v>0</v>
      </c>
      <c r="J23" s="48"/>
      <c r="K23" s="49"/>
      <c r="L23" s="27">
        <f t="shared" si="0"/>
        <v>0</v>
      </c>
      <c r="M23" s="28">
        <f t="shared" si="1"/>
        <v>0</v>
      </c>
      <c r="N23" s="31"/>
    </row>
    <row r="24" spans="1:14" ht="15">
      <c r="A24" s="23" t="s">
        <v>30</v>
      </c>
      <c r="B24" s="24">
        <v>1705</v>
      </c>
      <c r="C24" s="25" t="s">
        <v>31</v>
      </c>
      <c r="D24" s="26">
        <f>'App.2-BA_Fixed Asset Cont_2025'!G24</f>
        <v>0</v>
      </c>
      <c r="E24" s="48"/>
      <c r="F24" s="49"/>
      <c r="G24" s="27">
        <f t="shared" si="2"/>
        <v>0</v>
      </c>
      <c r="H24" s="29"/>
      <c r="I24" s="26">
        <f>'App.2-BA_Fixed Asset Cont_2025'!L24</f>
        <v>0</v>
      </c>
      <c r="J24" s="48"/>
      <c r="K24" s="49"/>
      <c r="L24" s="27">
        <f t="shared" si="0"/>
        <v>0</v>
      </c>
      <c r="M24" s="28">
        <f t="shared" si="1"/>
        <v>0</v>
      </c>
    </row>
    <row r="25" spans="1:14" ht="15">
      <c r="A25" s="23">
        <v>14.1</v>
      </c>
      <c r="B25" s="30">
        <v>1706</v>
      </c>
      <c r="C25" s="25" t="s">
        <v>33</v>
      </c>
      <c r="D25" s="26">
        <f>'App.2-BA_Fixed Asset Cont_2025'!G25</f>
        <v>0</v>
      </c>
      <c r="E25" s="48"/>
      <c r="F25" s="49"/>
      <c r="G25" s="27">
        <f t="shared" si="2"/>
        <v>0</v>
      </c>
      <c r="H25" s="29"/>
      <c r="I25" s="26">
        <f>'App.2-BA_Fixed Asset Cont_2025'!L25</f>
        <v>0</v>
      </c>
      <c r="J25" s="48"/>
      <c r="K25" s="49"/>
      <c r="L25" s="27">
        <f t="shared" si="0"/>
        <v>0</v>
      </c>
      <c r="M25" s="28">
        <f t="shared" si="1"/>
        <v>0</v>
      </c>
    </row>
    <row r="26" spans="1:14" ht="15">
      <c r="A26" s="23">
        <v>1</v>
      </c>
      <c r="B26" s="24">
        <v>1708</v>
      </c>
      <c r="C26" s="25" t="s">
        <v>32</v>
      </c>
      <c r="D26" s="26">
        <f>'App.2-BA_Fixed Asset Cont_2025'!G26</f>
        <v>0</v>
      </c>
      <c r="E26" s="48"/>
      <c r="F26" s="49"/>
      <c r="G26" s="27">
        <f t="shared" si="2"/>
        <v>0</v>
      </c>
      <c r="H26" s="29"/>
      <c r="I26" s="26">
        <f>'App.2-BA_Fixed Asset Cont_2025'!L26</f>
        <v>0</v>
      </c>
      <c r="J26" s="48"/>
      <c r="K26" s="49"/>
      <c r="L26" s="27">
        <f t="shared" si="0"/>
        <v>0</v>
      </c>
      <c r="M26" s="28">
        <f t="shared" si="1"/>
        <v>0</v>
      </c>
    </row>
    <row r="27" spans="1:14" ht="15">
      <c r="A27" s="23">
        <v>47</v>
      </c>
      <c r="B27" s="24">
        <v>1715</v>
      </c>
      <c r="C27" s="25" t="s">
        <v>34</v>
      </c>
      <c r="D27" s="26">
        <f>'App.2-BA_Fixed Asset Cont_2025'!G27</f>
        <v>0</v>
      </c>
      <c r="E27" s="48"/>
      <c r="F27" s="49"/>
      <c r="G27" s="27">
        <f t="shared" si="2"/>
        <v>0</v>
      </c>
      <c r="H27" s="29"/>
      <c r="I27" s="26">
        <f>'App.2-BA_Fixed Asset Cont_2025'!L27</f>
        <v>0</v>
      </c>
      <c r="J27" s="48"/>
      <c r="K27" s="49"/>
      <c r="L27" s="27">
        <f t="shared" si="0"/>
        <v>0</v>
      </c>
      <c r="M27" s="28">
        <f t="shared" si="1"/>
        <v>0</v>
      </c>
    </row>
    <row r="28" spans="1:14" ht="15">
      <c r="A28" s="23">
        <v>47</v>
      </c>
      <c r="B28" s="24">
        <v>1720</v>
      </c>
      <c r="C28" s="25" t="s">
        <v>35</v>
      </c>
      <c r="D28" s="26">
        <f>'App.2-BA_Fixed Asset Cont_2025'!G28</f>
        <v>80.163202500000011</v>
      </c>
      <c r="E28" s="50"/>
      <c r="F28" s="49"/>
      <c r="G28" s="27">
        <f t="shared" si="2"/>
        <v>80.163202500000011</v>
      </c>
      <c r="H28" s="29"/>
      <c r="I28" s="26">
        <f>'App.2-BA_Fixed Asset Cont_2025'!L28</f>
        <v>6.6220224629999995</v>
      </c>
      <c r="J28" s="48">
        <v>0.99402371100000009</v>
      </c>
      <c r="K28" s="49"/>
      <c r="L28" s="27">
        <f t="shared" si="0"/>
        <v>7.6160461739999992</v>
      </c>
      <c r="M28" s="28">
        <f t="shared" si="1"/>
        <v>72.547156326000007</v>
      </c>
    </row>
    <row r="29" spans="1:14" ht="15">
      <c r="A29" s="23">
        <v>47</v>
      </c>
      <c r="B29" s="24">
        <v>1730</v>
      </c>
      <c r="C29" s="25" t="s">
        <v>36</v>
      </c>
      <c r="D29" s="26">
        <f>'App.2-BA_Fixed Asset Cont_2025'!G29</f>
        <v>39.409487799999994</v>
      </c>
      <c r="E29" s="48"/>
      <c r="F29" s="49"/>
      <c r="G29" s="27">
        <f t="shared" si="2"/>
        <v>39.409487799999994</v>
      </c>
      <c r="H29" s="29"/>
      <c r="I29" s="26">
        <f>'App.2-BA_Fixed Asset Cont_2025'!L29</f>
        <v>3.6335547457199997</v>
      </c>
      <c r="J29" s="48">
        <v>0.51232334139999991</v>
      </c>
      <c r="K29" s="49"/>
      <c r="L29" s="27">
        <f t="shared" si="0"/>
        <v>4.1458780871199998</v>
      </c>
      <c r="M29" s="28">
        <f t="shared" si="1"/>
        <v>35.263609712879997</v>
      </c>
    </row>
    <row r="30" spans="1:14" ht="15">
      <c r="A30" s="23">
        <v>47</v>
      </c>
      <c r="B30" s="24">
        <v>1735</v>
      </c>
      <c r="C30" s="25" t="s">
        <v>37</v>
      </c>
      <c r="D30" s="26">
        <f>'App.2-BA_Fixed Asset Cont_2025'!G30</f>
        <v>0</v>
      </c>
      <c r="E30" s="48"/>
      <c r="F30" s="49"/>
      <c r="G30" s="27">
        <f t="shared" si="2"/>
        <v>0</v>
      </c>
      <c r="H30" s="29"/>
      <c r="I30" s="26">
        <f>'App.2-BA_Fixed Asset Cont_2025'!L30</f>
        <v>0</v>
      </c>
      <c r="J30" s="48"/>
      <c r="K30" s="49"/>
      <c r="L30" s="27">
        <f t="shared" si="0"/>
        <v>0</v>
      </c>
      <c r="M30" s="28">
        <f t="shared" si="1"/>
        <v>0</v>
      </c>
    </row>
    <row r="31" spans="1:14" ht="15">
      <c r="A31" s="23">
        <v>47</v>
      </c>
      <c r="B31" s="24">
        <v>1740</v>
      </c>
      <c r="C31" s="25" t="s">
        <v>38</v>
      </c>
      <c r="D31" s="26">
        <f>'App.2-BA_Fixed Asset Cont_2025'!G31</f>
        <v>0</v>
      </c>
      <c r="E31" s="48"/>
      <c r="F31" s="49"/>
      <c r="G31" s="27">
        <f t="shared" si="2"/>
        <v>0</v>
      </c>
      <c r="H31" s="29"/>
      <c r="I31" s="26">
        <f>'App.2-BA_Fixed Asset Cont_2025'!L31</f>
        <v>0</v>
      </c>
      <c r="J31" s="48"/>
      <c r="K31" s="49"/>
      <c r="L31" s="27">
        <f t="shared" si="0"/>
        <v>0</v>
      </c>
      <c r="M31" s="28">
        <f t="shared" si="1"/>
        <v>0</v>
      </c>
    </row>
    <row r="32" spans="1:14" ht="15">
      <c r="A32" s="23">
        <v>17</v>
      </c>
      <c r="B32" s="24">
        <v>1745</v>
      </c>
      <c r="C32" s="25" t="s">
        <v>39</v>
      </c>
      <c r="D32" s="26">
        <f>'App.2-BA_Fixed Asset Cont_2025'!G32</f>
        <v>0</v>
      </c>
      <c r="E32" s="48"/>
      <c r="F32" s="49"/>
      <c r="G32" s="27">
        <f t="shared" si="2"/>
        <v>0</v>
      </c>
      <c r="H32" s="29"/>
      <c r="I32" s="26">
        <f>'App.2-BA_Fixed Asset Cont_2025'!L32</f>
        <v>0</v>
      </c>
      <c r="J32" s="48"/>
      <c r="K32" s="49"/>
      <c r="L32" s="27">
        <f t="shared" si="0"/>
        <v>0</v>
      </c>
      <c r="M32" s="28">
        <f t="shared" si="1"/>
        <v>0</v>
      </c>
    </row>
    <row r="33" spans="1:13" ht="15">
      <c r="A33" s="23" t="s">
        <v>30</v>
      </c>
      <c r="B33" s="24">
        <v>1905</v>
      </c>
      <c r="C33" s="25" t="s">
        <v>31</v>
      </c>
      <c r="D33" s="26">
        <f>'App.2-BA_Fixed Asset Cont_2025'!G33</f>
        <v>0</v>
      </c>
      <c r="E33" s="48"/>
      <c r="F33" s="49"/>
      <c r="G33" s="27">
        <f t="shared" si="2"/>
        <v>0</v>
      </c>
      <c r="H33" s="29"/>
      <c r="I33" s="26">
        <f>'App.2-BA_Fixed Asset Cont_2025'!L33</f>
        <v>0</v>
      </c>
      <c r="J33" s="48"/>
      <c r="K33" s="49"/>
      <c r="L33" s="27">
        <f t="shared" si="0"/>
        <v>0</v>
      </c>
      <c r="M33" s="28">
        <f t="shared" si="1"/>
        <v>0</v>
      </c>
    </row>
    <row r="34" spans="1:13" ht="15">
      <c r="A34" s="23">
        <v>47</v>
      </c>
      <c r="B34" s="24">
        <v>1908</v>
      </c>
      <c r="C34" s="25" t="s">
        <v>40</v>
      </c>
      <c r="D34" s="26">
        <f>'App.2-BA_Fixed Asset Cont_2025'!G34</f>
        <v>0</v>
      </c>
      <c r="E34" s="48"/>
      <c r="F34" s="49"/>
      <c r="G34" s="27">
        <f t="shared" si="2"/>
        <v>0</v>
      </c>
      <c r="H34" s="29"/>
      <c r="I34" s="26">
        <f>'App.2-BA_Fixed Asset Cont_2025'!L34</f>
        <v>0</v>
      </c>
      <c r="J34" s="48"/>
      <c r="K34" s="49"/>
      <c r="L34" s="27">
        <f t="shared" si="0"/>
        <v>0</v>
      </c>
      <c r="M34" s="28">
        <f t="shared" si="1"/>
        <v>0</v>
      </c>
    </row>
    <row r="35" spans="1:13" ht="15">
      <c r="A35" s="23">
        <v>13</v>
      </c>
      <c r="B35" s="24">
        <v>1910</v>
      </c>
      <c r="C35" s="25" t="s">
        <v>41</v>
      </c>
      <c r="D35" s="26">
        <f>'App.2-BA_Fixed Asset Cont_2025'!G35</f>
        <v>0</v>
      </c>
      <c r="E35" s="48"/>
      <c r="F35" s="49"/>
      <c r="G35" s="27">
        <f t="shared" si="2"/>
        <v>0</v>
      </c>
      <c r="H35" s="29"/>
      <c r="I35" s="26">
        <f>'App.2-BA_Fixed Asset Cont_2025'!L35</f>
        <v>0</v>
      </c>
      <c r="J35" s="48"/>
      <c r="K35" s="49"/>
      <c r="L35" s="27">
        <f t="shared" si="0"/>
        <v>0</v>
      </c>
      <c r="M35" s="28">
        <f t="shared" si="1"/>
        <v>0</v>
      </c>
    </row>
    <row r="36" spans="1:13" ht="15">
      <c r="A36" s="23">
        <v>8</v>
      </c>
      <c r="B36" s="24">
        <v>1915</v>
      </c>
      <c r="C36" s="25" t="s">
        <v>42</v>
      </c>
      <c r="D36" s="26">
        <f>'App.2-BA_Fixed Asset Cont_2025'!G36</f>
        <v>0</v>
      </c>
      <c r="E36" s="48"/>
      <c r="F36" s="49"/>
      <c r="G36" s="27">
        <f t="shared" si="2"/>
        <v>0</v>
      </c>
      <c r="H36" s="29"/>
      <c r="I36" s="26">
        <f>'App.2-BA_Fixed Asset Cont_2025'!L36</f>
        <v>0</v>
      </c>
      <c r="J36" s="48"/>
      <c r="K36" s="49"/>
      <c r="L36" s="27">
        <f t="shared" si="0"/>
        <v>0</v>
      </c>
      <c r="M36" s="28">
        <f t="shared" si="1"/>
        <v>0</v>
      </c>
    </row>
    <row r="37" spans="1:13" ht="15">
      <c r="A37" s="23">
        <v>10</v>
      </c>
      <c r="B37" s="24">
        <v>1920</v>
      </c>
      <c r="C37" s="25" t="s">
        <v>43</v>
      </c>
      <c r="D37" s="26">
        <f>'App.2-BA_Fixed Asset Cont_2025'!G37</f>
        <v>0</v>
      </c>
      <c r="E37" s="48"/>
      <c r="F37" s="49"/>
      <c r="G37" s="27">
        <f t="shared" si="2"/>
        <v>0</v>
      </c>
      <c r="H37" s="29"/>
      <c r="I37" s="26">
        <f>'App.2-BA_Fixed Asset Cont_2025'!L37</f>
        <v>0</v>
      </c>
      <c r="J37" s="48"/>
      <c r="K37" s="49"/>
      <c r="L37" s="27">
        <f t="shared" si="0"/>
        <v>0</v>
      </c>
      <c r="M37" s="28">
        <f t="shared" si="1"/>
        <v>0</v>
      </c>
    </row>
    <row r="38" spans="1:13" ht="15">
      <c r="A38" s="23"/>
      <c r="B38" s="30">
        <v>1925</v>
      </c>
      <c r="C38" s="25" t="s">
        <v>44</v>
      </c>
      <c r="D38" s="26">
        <f>'App.2-BA_Fixed Asset Cont_2025'!G38</f>
        <v>0</v>
      </c>
      <c r="E38" s="48"/>
      <c r="F38" s="49"/>
      <c r="G38" s="27">
        <f t="shared" si="2"/>
        <v>0</v>
      </c>
      <c r="H38" s="29"/>
      <c r="I38" s="26">
        <f>'App.2-BA_Fixed Asset Cont_2025'!L38</f>
        <v>0</v>
      </c>
      <c r="J38" s="48"/>
      <c r="K38" s="49"/>
      <c r="L38" s="27">
        <f t="shared" si="0"/>
        <v>0</v>
      </c>
      <c r="M38" s="28">
        <f t="shared" si="1"/>
        <v>0</v>
      </c>
    </row>
    <row r="39" spans="1:13" ht="15">
      <c r="A39" s="23">
        <v>10</v>
      </c>
      <c r="B39" s="24">
        <v>1930</v>
      </c>
      <c r="C39" s="25" t="s">
        <v>45</v>
      </c>
      <c r="D39" s="26">
        <f>'App.2-BA_Fixed Asset Cont_2025'!G39</f>
        <v>0</v>
      </c>
      <c r="E39" s="48"/>
      <c r="F39" s="49"/>
      <c r="G39" s="27">
        <f t="shared" si="2"/>
        <v>0</v>
      </c>
      <c r="H39" s="29"/>
      <c r="I39" s="26">
        <f>'App.2-BA_Fixed Asset Cont_2025'!L39</f>
        <v>0</v>
      </c>
      <c r="J39" s="48"/>
      <c r="K39" s="49"/>
      <c r="L39" s="27">
        <f t="shared" si="0"/>
        <v>0</v>
      </c>
      <c r="M39" s="28">
        <f t="shared" si="1"/>
        <v>0</v>
      </c>
    </row>
    <row r="40" spans="1:13" ht="15">
      <c r="A40" s="23">
        <v>8</v>
      </c>
      <c r="B40" s="24">
        <v>1935</v>
      </c>
      <c r="C40" s="25" t="s">
        <v>46</v>
      </c>
      <c r="D40" s="26">
        <f>'App.2-BA_Fixed Asset Cont_2025'!G40</f>
        <v>0</v>
      </c>
      <c r="E40" s="48"/>
      <c r="F40" s="49"/>
      <c r="G40" s="27">
        <f t="shared" si="2"/>
        <v>0</v>
      </c>
      <c r="H40" s="29"/>
      <c r="I40" s="26">
        <f>'App.2-BA_Fixed Asset Cont_2025'!L40</f>
        <v>0</v>
      </c>
      <c r="J40" s="48"/>
      <c r="K40" s="49"/>
      <c r="L40" s="27">
        <f t="shared" si="0"/>
        <v>0</v>
      </c>
      <c r="M40" s="28">
        <f t="shared" si="1"/>
        <v>0</v>
      </c>
    </row>
    <row r="41" spans="1:13" ht="15">
      <c r="A41" s="23">
        <v>8</v>
      </c>
      <c r="B41" s="24">
        <v>1940</v>
      </c>
      <c r="C41" s="25" t="s">
        <v>47</v>
      </c>
      <c r="D41" s="26">
        <f>'App.2-BA_Fixed Asset Cont_2025'!G41</f>
        <v>0</v>
      </c>
      <c r="E41" s="48"/>
      <c r="F41" s="49"/>
      <c r="G41" s="27">
        <f t="shared" si="2"/>
        <v>0</v>
      </c>
      <c r="H41" s="29"/>
      <c r="I41" s="26">
        <f>'App.2-BA_Fixed Asset Cont_2025'!L41</f>
        <v>0</v>
      </c>
      <c r="J41" s="48"/>
      <c r="K41" s="49"/>
      <c r="L41" s="27">
        <f t="shared" si="0"/>
        <v>0</v>
      </c>
      <c r="M41" s="28">
        <f t="shared" si="1"/>
        <v>0</v>
      </c>
    </row>
    <row r="42" spans="1:13" ht="15">
      <c r="A42" s="23">
        <v>8</v>
      </c>
      <c r="B42" s="24">
        <v>1945</v>
      </c>
      <c r="C42" s="25" t="s">
        <v>48</v>
      </c>
      <c r="D42" s="26">
        <f>'App.2-BA_Fixed Asset Cont_2025'!G42</f>
        <v>0</v>
      </c>
      <c r="E42" s="48"/>
      <c r="F42" s="49"/>
      <c r="G42" s="27">
        <f t="shared" si="2"/>
        <v>0</v>
      </c>
      <c r="H42" s="29"/>
      <c r="I42" s="26">
        <f>'App.2-BA_Fixed Asset Cont_2025'!L42</f>
        <v>0</v>
      </c>
      <c r="J42" s="48"/>
      <c r="K42" s="49"/>
      <c r="L42" s="27">
        <f t="shared" si="0"/>
        <v>0</v>
      </c>
      <c r="M42" s="28">
        <f t="shared" si="1"/>
        <v>0</v>
      </c>
    </row>
    <row r="43" spans="1:13" ht="15">
      <c r="A43" s="23">
        <v>8</v>
      </c>
      <c r="B43" s="24">
        <v>1950</v>
      </c>
      <c r="C43" s="25" t="s">
        <v>49</v>
      </c>
      <c r="D43" s="26">
        <f>'App.2-BA_Fixed Asset Cont_2025'!G43</f>
        <v>0</v>
      </c>
      <c r="E43" s="48"/>
      <c r="F43" s="49"/>
      <c r="G43" s="27">
        <f t="shared" si="2"/>
        <v>0</v>
      </c>
      <c r="H43" s="29"/>
      <c r="I43" s="26">
        <f>'App.2-BA_Fixed Asset Cont_2025'!L43</f>
        <v>0</v>
      </c>
      <c r="J43" s="48"/>
      <c r="K43" s="49"/>
      <c r="L43" s="27">
        <f t="shared" si="0"/>
        <v>0</v>
      </c>
      <c r="M43" s="28">
        <f t="shared" si="1"/>
        <v>0</v>
      </c>
    </row>
    <row r="44" spans="1:13" ht="15">
      <c r="A44" s="23">
        <v>8</v>
      </c>
      <c r="B44" s="24">
        <v>1955</v>
      </c>
      <c r="C44" s="25" t="s">
        <v>50</v>
      </c>
      <c r="D44" s="26">
        <f>'App.2-BA_Fixed Asset Cont_2025'!G44</f>
        <v>0</v>
      </c>
      <c r="E44" s="48"/>
      <c r="F44" s="49"/>
      <c r="G44" s="27">
        <f t="shared" si="2"/>
        <v>0</v>
      </c>
      <c r="H44" s="29"/>
      <c r="I44" s="26">
        <f>'App.2-BA_Fixed Asset Cont_2025'!L44</f>
        <v>0</v>
      </c>
      <c r="J44" s="48"/>
      <c r="K44" s="49"/>
      <c r="L44" s="27">
        <f t="shared" si="0"/>
        <v>0</v>
      </c>
      <c r="M44" s="28">
        <f t="shared" si="1"/>
        <v>0</v>
      </c>
    </row>
    <row r="45" spans="1:13" ht="15">
      <c r="A45" s="23">
        <v>8</v>
      </c>
      <c r="B45" s="24">
        <v>1960</v>
      </c>
      <c r="C45" s="25" t="s">
        <v>51</v>
      </c>
      <c r="D45" s="26">
        <f>'App.2-BA_Fixed Asset Cont_2025'!G45</f>
        <v>0</v>
      </c>
      <c r="E45" s="48"/>
      <c r="F45" s="49"/>
      <c r="G45" s="27">
        <f t="shared" si="2"/>
        <v>0</v>
      </c>
      <c r="H45" s="29"/>
      <c r="I45" s="26">
        <f>'App.2-BA_Fixed Asset Cont_2025'!L45</f>
        <v>0</v>
      </c>
      <c r="J45" s="48"/>
      <c r="K45" s="49"/>
      <c r="L45" s="27">
        <f t="shared" si="0"/>
        <v>0</v>
      </c>
      <c r="M45" s="28">
        <f t="shared" si="1"/>
        <v>0</v>
      </c>
    </row>
    <row r="46" spans="1:13" ht="25.5">
      <c r="A46" s="32">
        <v>47</v>
      </c>
      <c r="B46" s="24">
        <v>1970</v>
      </c>
      <c r="C46" s="25" t="s">
        <v>52</v>
      </c>
      <c r="D46" s="26">
        <f>'App.2-BA_Fixed Asset Cont_2025'!G46</f>
        <v>0</v>
      </c>
      <c r="E46" s="48"/>
      <c r="F46" s="49"/>
      <c r="G46" s="27">
        <f t="shared" si="2"/>
        <v>0</v>
      </c>
      <c r="H46" s="29"/>
      <c r="I46" s="26">
        <f>'App.2-BA_Fixed Asset Cont_2025'!L46</f>
        <v>0</v>
      </c>
      <c r="J46" s="48"/>
      <c r="K46" s="49"/>
      <c r="L46" s="27">
        <f t="shared" si="0"/>
        <v>0</v>
      </c>
      <c r="M46" s="28">
        <f t="shared" si="1"/>
        <v>0</v>
      </c>
    </row>
    <row r="47" spans="1:13" ht="25.5">
      <c r="A47" s="23">
        <v>47</v>
      </c>
      <c r="B47" s="24">
        <v>1975</v>
      </c>
      <c r="C47" s="25" t="s">
        <v>53</v>
      </c>
      <c r="D47" s="26">
        <f>'App.2-BA_Fixed Asset Cont_2025'!G47</f>
        <v>0</v>
      </c>
      <c r="E47" s="48"/>
      <c r="F47" s="49"/>
      <c r="G47" s="27">
        <f t="shared" si="2"/>
        <v>0</v>
      </c>
      <c r="H47" s="29"/>
      <c r="I47" s="26">
        <f>'App.2-BA_Fixed Asset Cont_2025'!L47</f>
        <v>0</v>
      </c>
      <c r="J47" s="48"/>
      <c r="K47" s="49"/>
      <c r="L47" s="27">
        <f t="shared" si="0"/>
        <v>0</v>
      </c>
      <c r="M47" s="28">
        <f t="shared" si="1"/>
        <v>0</v>
      </c>
    </row>
    <row r="48" spans="1:13" ht="15">
      <c r="A48" s="23">
        <v>47</v>
      </c>
      <c r="B48" s="24">
        <v>1980</v>
      </c>
      <c r="C48" s="25" t="s">
        <v>54</v>
      </c>
      <c r="D48" s="26">
        <f>'App.2-BA_Fixed Asset Cont_2025'!G48</f>
        <v>0</v>
      </c>
      <c r="E48" s="48"/>
      <c r="F48" s="49"/>
      <c r="G48" s="27">
        <f t="shared" si="2"/>
        <v>0</v>
      </c>
      <c r="H48" s="29"/>
      <c r="I48" s="26">
        <f>'App.2-BA_Fixed Asset Cont_2025'!L48</f>
        <v>0</v>
      </c>
      <c r="J48" s="48"/>
      <c r="K48" s="49"/>
      <c r="L48" s="27">
        <f t="shared" si="0"/>
        <v>0</v>
      </c>
      <c r="M48" s="28">
        <f t="shared" si="1"/>
        <v>0</v>
      </c>
    </row>
    <row r="49" spans="1:14" ht="15">
      <c r="A49" s="23">
        <v>47</v>
      </c>
      <c r="B49" s="24">
        <v>1985</v>
      </c>
      <c r="C49" s="25" t="s">
        <v>55</v>
      </c>
      <c r="D49" s="26">
        <f>'App.2-BA_Fixed Asset Cont_2025'!G49</f>
        <v>0</v>
      </c>
      <c r="E49" s="48"/>
      <c r="F49" s="49"/>
      <c r="G49" s="27">
        <f t="shared" si="2"/>
        <v>0</v>
      </c>
      <c r="H49" s="29"/>
      <c r="I49" s="26">
        <f>'App.2-BA_Fixed Asset Cont_2025'!L49</f>
        <v>0</v>
      </c>
      <c r="J49" s="48"/>
      <c r="K49" s="49"/>
      <c r="L49" s="27">
        <f t="shared" si="0"/>
        <v>0</v>
      </c>
      <c r="M49" s="28">
        <f t="shared" si="1"/>
        <v>0</v>
      </c>
    </row>
    <row r="50" spans="1:14" ht="15">
      <c r="A50" s="32">
        <v>47</v>
      </c>
      <c r="B50" s="24">
        <v>1990</v>
      </c>
      <c r="C50" s="33" t="s">
        <v>56</v>
      </c>
      <c r="D50" s="26">
        <f>'App.2-BA_Fixed Asset Cont_2025'!G50</f>
        <v>0</v>
      </c>
      <c r="E50" s="48"/>
      <c r="F50" s="49"/>
      <c r="G50" s="27">
        <f t="shared" si="2"/>
        <v>0</v>
      </c>
      <c r="H50" s="29"/>
      <c r="I50" s="26">
        <f>'App.2-BA_Fixed Asset Cont_2025'!L50</f>
        <v>0</v>
      </c>
      <c r="J50" s="48"/>
      <c r="K50" s="49"/>
      <c r="L50" s="27">
        <f t="shared" si="0"/>
        <v>0</v>
      </c>
      <c r="M50" s="28">
        <f t="shared" si="1"/>
        <v>0</v>
      </c>
    </row>
    <row r="51" spans="1:14" ht="15">
      <c r="A51" s="23">
        <v>47</v>
      </c>
      <c r="B51" s="24">
        <v>1995</v>
      </c>
      <c r="C51" s="25" t="s">
        <v>57</v>
      </c>
      <c r="D51" s="26">
        <f>'App.2-BA_Fixed Asset Cont_2025'!G51</f>
        <v>0</v>
      </c>
      <c r="E51" s="48"/>
      <c r="F51" s="49"/>
      <c r="G51" s="27">
        <f t="shared" si="2"/>
        <v>0</v>
      </c>
      <c r="H51" s="29"/>
      <c r="I51" s="26">
        <f>'App.2-BA_Fixed Asset Cont_2025'!L51</f>
        <v>0</v>
      </c>
      <c r="J51" s="48"/>
      <c r="K51" s="49"/>
      <c r="L51" s="27">
        <f t="shared" si="0"/>
        <v>0</v>
      </c>
      <c r="M51" s="28">
        <f t="shared" si="1"/>
        <v>0</v>
      </c>
    </row>
    <row r="52" spans="1:14" ht="15">
      <c r="A52" s="23">
        <v>47</v>
      </c>
      <c r="B52" s="24">
        <v>2440</v>
      </c>
      <c r="C52" s="34" t="s">
        <v>58</v>
      </c>
      <c r="D52" s="26">
        <f>'App.2-BA_Fixed Asset Cont_2025'!G52</f>
        <v>0</v>
      </c>
      <c r="E52" s="48"/>
      <c r="F52" s="49"/>
      <c r="G52" s="27">
        <f t="shared" si="2"/>
        <v>0</v>
      </c>
      <c r="H52" s="31"/>
      <c r="I52" s="26">
        <f>'App.2-BA_Fixed Asset Cont_2025'!L52</f>
        <v>0</v>
      </c>
      <c r="J52" s="48"/>
      <c r="K52" s="49"/>
      <c r="L52" s="27"/>
      <c r="M52" s="28">
        <f t="shared" si="1"/>
        <v>0</v>
      </c>
    </row>
    <row r="53" spans="1:14" ht="15">
      <c r="A53" s="35"/>
      <c r="B53" s="35"/>
      <c r="C53" s="28"/>
      <c r="D53" s="28"/>
      <c r="E53" s="51"/>
      <c r="F53" s="51"/>
      <c r="G53" s="27"/>
      <c r="H53" s="31"/>
      <c r="I53" s="28"/>
      <c r="J53" s="51"/>
      <c r="K53" s="51"/>
      <c r="L53" s="27">
        <f t="shared" ref="L53" si="3">I53+J53+K53</f>
        <v>0</v>
      </c>
      <c r="M53" s="28">
        <f t="shared" ref="M53" si="4">G53+L53</f>
        <v>0</v>
      </c>
    </row>
    <row r="54" spans="1:14">
      <c r="A54" s="35"/>
      <c r="B54" s="35"/>
      <c r="C54" s="36" t="s">
        <v>59</v>
      </c>
      <c r="D54" s="45">
        <f>SUM(D17:D53)</f>
        <v>119.5726903</v>
      </c>
      <c r="E54" s="45">
        <f>SUM(E17:E53)</f>
        <v>0</v>
      </c>
      <c r="F54" s="45">
        <f>SUM(F17:F53)</f>
        <v>0</v>
      </c>
      <c r="G54" s="45">
        <f>SUM(G17:G53)</f>
        <v>119.5726903</v>
      </c>
      <c r="H54" s="36"/>
      <c r="I54" s="45">
        <f>SUM(I17:I53)</f>
        <v>10.255577208719998</v>
      </c>
      <c r="J54" s="47">
        <f>SUM(J17:J53)</f>
        <v>1.5063470524</v>
      </c>
      <c r="K54" s="45">
        <f>SUM(K17:K53)</f>
        <v>0</v>
      </c>
      <c r="L54" s="45">
        <f>SUM(L17:L53)</f>
        <v>11.761924261119999</v>
      </c>
      <c r="M54" s="36">
        <f>SUM(M17:M53)</f>
        <v>107.81076603888</v>
      </c>
    </row>
    <row r="55" spans="1:14" ht="38.25">
      <c r="A55" s="35"/>
      <c r="B55" s="35"/>
      <c r="C55" s="37" t="s">
        <v>60</v>
      </c>
      <c r="D55" s="28"/>
      <c r="E55" s="51"/>
      <c r="F55" s="51"/>
      <c r="G55" s="27">
        <f t="shared" ref="G55" si="5">D55+E55+F55</f>
        <v>0</v>
      </c>
      <c r="H55" s="31"/>
      <c r="I55" s="28"/>
      <c r="J55" s="51"/>
      <c r="K55" s="51"/>
      <c r="L55" s="27">
        <f t="shared" ref="L55:L56" si="6">I55+J55+K55</f>
        <v>0</v>
      </c>
      <c r="M55" s="28">
        <f t="shared" ref="M55" si="7">G55+L55</f>
        <v>0</v>
      </c>
    </row>
    <row r="56" spans="1:14" ht="25.5">
      <c r="A56" s="35"/>
      <c r="B56" s="35"/>
      <c r="C56" s="38" t="s">
        <v>61</v>
      </c>
      <c r="D56" s="26">
        <f>'App.2-BA_Fixed Asset Cont_2025'!G56</f>
        <v>0</v>
      </c>
      <c r="E56" s="51"/>
      <c r="F56" s="51"/>
      <c r="G56" s="27">
        <f t="shared" si="2"/>
        <v>0</v>
      </c>
      <c r="H56" s="31"/>
      <c r="I56" s="28">
        <f>'App.2-BA_Fixed Asset Cont_2025'!L56</f>
        <v>0</v>
      </c>
      <c r="J56" s="51"/>
      <c r="K56" s="51"/>
      <c r="L56" s="27">
        <f t="shared" si="6"/>
        <v>0</v>
      </c>
      <c r="M56" s="28">
        <f>G56-L56</f>
        <v>0</v>
      </c>
    </row>
    <row r="57" spans="1:14">
      <c r="A57" s="35"/>
      <c r="B57" s="35"/>
      <c r="C57" s="36" t="s">
        <v>62</v>
      </c>
      <c r="D57" s="45">
        <f>SUM(D54:D56)</f>
        <v>119.5726903</v>
      </c>
      <c r="E57" s="45">
        <f t="shared" ref="E57:G57" si="8">SUM(E54:E56)</f>
        <v>0</v>
      </c>
      <c r="F57" s="45">
        <f t="shared" si="8"/>
        <v>0</v>
      </c>
      <c r="G57" s="45">
        <f t="shared" si="8"/>
        <v>119.5726903</v>
      </c>
      <c r="H57" s="36"/>
      <c r="I57" s="45">
        <f t="shared" ref="I57:M57" si="9">SUM(I54:I56)</f>
        <v>10.255577208719998</v>
      </c>
      <c r="J57" s="47">
        <f t="shared" si="9"/>
        <v>1.5063470524</v>
      </c>
      <c r="K57" s="45">
        <f t="shared" si="9"/>
        <v>0</v>
      </c>
      <c r="L57" s="45">
        <f t="shared" si="9"/>
        <v>11.761924261119999</v>
      </c>
      <c r="M57" s="36">
        <f t="shared" si="9"/>
        <v>107.81076603888</v>
      </c>
    </row>
    <row r="58" spans="1:14" ht="15">
      <c r="A58" s="35"/>
      <c r="B58" s="35"/>
      <c r="C58" s="67" t="s">
        <v>63</v>
      </c>
      <c r="D58" s="68"/>
      <c r="E58" s="68"/>
      <c r="F58" s="68"/>
      <c r="G58" s="68"/>
      <c r="H58" s="68"/>
      <c r="I58" s="69"/>
      <c r="J58" s="51"/>
      <c r="K58" s="31"/>
      <c r="L58" s="39"/>
      <c r="M58" s="31"/>
    </row>
    <row r="59" spans="1:14" ht="15">
      <c r="A59" s="35"/>
      <c r="B59" s="35"/>
      <c r="C59" s="70" t="s">
        <v>64</v>
      </c>
      <c r="D59" s="71"/>
      <c r="E59" s="71"/>
      <c r="F59" s="71"/>
      <c r="G59" s="71"/>
      <c r="H59" s="71"/>
      <c r="I59" s="72"/>
      <c r="J59" s="36">
        <f>J57+J58</f>
        <v>1.5063470524</v>
      </c>
      <c r="L59" s="39"/>
      <c r="M59" s="31"/>
    </row>
    <row r="60" spans="1:14">
      <c r="N60" s="31"/>
    </row>
    <row r="61" spans="1:14">
      <c r="I61" s="2" t="s">
        <v>65</v>
      </c>
    </row>
    <row r="62" spans="1:14" ht="15">
      <c r="A62" s="35">
        <v>10</v>
      </c>
      <c r="B62" s="35"/>
      <c r="C62" s="40" t="s">
        <v>66</v>
      </c>
      <c r="I62" s="2" t="s">
        <v>66</v>
      </c>
      <c r="K62" s="52"/>
    </row>
    <row r="63" spans="1:14" ht="15">
      <c r="A63" s="35">
        <v>8</v>
      </c>
      <c r="B63" s="35"/>
      <c r="C63" s="40" t="s">
        <v>46</v>
      </c>
      <c r="I63" s="2" t="s">
        <v>46</v>
      </c>
      <c r="K63" s="53"/>
    </row>
    <row r="64" spans="1:14" ht="15">
      <c r="I64" s="3" t="s">
        <v>67</v>
      </c>
      <c r="K64" s="59">
        <f>J59-K62-K63</f>
        <v>1.5063470524</v>
      </c>
    </row>
    <row r="65" spans="1:14">
      <c r="N65" s="41"/>
    </row>
    <row r="66" spans="1:14">
      <c r="N66" s="41"/>
    </row>
    <row r="67" spans="1:14">
      <c r="A67" s="42" t="s">
        <v>68</v>
      </c>
      <c r="D67" s="43"/>
      <c r="E67" s="43"/>
      <c r="F67" s="43"/>
      <c r="G67" s="43"/>
      <c r="H67" s="43"/>
      <c r="I67" s="43"/>
      <c r="J67" s="43"/>
      <c r="K67" s="43"/>
      <c r="L67" s="43"/>
      <c r="N67" s="41"/>
    </row>
    <row r="69" spans="1:14">
      <c r="A69" s="1">
        <v>1</v>
      </c>
      <c r="B69" s="61" t="s">
        <v>69</v>
      </c>
      <c r="C69" s="61"/>
      <c r="D69" s="61"/>
      <c r="E69" s="61"/>
      <c r="F69" s="61"/>
      <c r="G69" s="61"/>
      <c r="H69" s="61"/>
      <c r="I69" s="61"/>
      <c r="J69" s="61"/>
      <c r="K69" s="61"/>
      <c r="L69" s="61"/>
      <c r="M69" s="61"/>
    </row>
    <row r="70" spans="1:14">
      <c r="B70" s="61"/>
      <c r="C70" s="61"/>
      <c r="D70" s="61"/>
      <c r="E70" s="61"/>
      <c r="F70" s="61"/>
      <c r="G70" s="61"/>
      <c r="H70" s="61"/>
      <c r="I70" s="61"/>
      <c r="J70" s="61"/>
      <c r="K70" s="61"/>
      <c r="L70" s="61"/>
      <c r="M70" s="61"/>
    </row>
    <row r="71" spans="1:14" ht="12.75" customHeight="1"/>
    <row r="72" spans="1:14">
      <c r="A72" s="1">
        <v>2</v>
      </c>
      <c r="B72" s="61" t="s">
        <v>70</v>
      </c>
      <c r="C72" s="61"/>
      <c r="D72" s="61"/>
      <c r="E72" s="61"/>
      <c r="F72" s="61"/>
      <c r="G72" s="61"/>
      <c r="H72" s="61"/>
      <c r="I72" s="61"/>
      <c r="J72" s="61"/>
      <c r="K72" s="61"/>
      <c r="L72" s="61"/>
      <c r="M72" s="61"/>
    </row>
    <row r="73" spans="1:14">
      <c r="B73" s="61"/>
      <c r="C73" s="61"/>
      <c r="D73" s="61"/>
      <c r="E73" s="61"/>
      <c r="F73" s="61"/>
      <c r="G73" s="61"/>
      <c r="H73" s="61"/>
      <c r="I73" s="61"/>
      <c r="J73" s="61"/>
      <c r="K73" s="61"/>
      <c r="L73" s="61"/>
      <c r="M73" s="61"/>
    </row>
    <row r="75" spans="1:14">
      <c r="A75" s="1">
        <v>3</v>
      </c>
      <c r="B75" s="62" t="s">
        <v>71</v>
      </c>
      <c r="C75" s="62"/>
      <c r="D75" s="62"/>
      <c r="E75" s="62"/>
      <c r="F75" s="62"/>
      <c r="G75" s="62"/>
      <c r="H75" s="62"/>
      <c r="I75" s="62"/>
      <c r="J75" s="62"/>
      <c r="K75" s="62"/>
      <c r="L75" s="62"/>
      <c r="M75" s="62"/>
    </row>
    <row r="77" spans="1:14">
      <c r="A77" s="1">
        <v>4</v>
      </c>
      <c r="B77" s="44" t="s">
        <v>72</v>
      </c>
    </row>
    <row r="79" spans="1:14">
      <c r="A79" s="1">
        <v>5</v>
      </c>
      <c r="B79" s="44" t="s">
        <v>73</v>
      </c>
    </row>
    <row r="81" spans="1:13">
      <c r="A81" s="1">
        <v>6</v>
      </c>
      <c r="B81" s="62" t="s">
        <v>74</v>
      </c>
      <c r="C81" s="62"/>
      <c r="D81" s="62"/>
      <c r="E81" s="62"/>
      <c r="F81" s="62"/>
      <c r="G81" s="62"/>
      <c r="H81" s="62"/>
      <c r="I81" s="62"/>
      <c r="J81" s="62"/>
      <c r="K81" s="62"/>
      <c r="L81" s="62"/>
      <c r="M81" s="62"/>
    </row>
    <row r="82" spans="1:13">
      <c r="B82" s="62"/>
      <c r="C82" s="62"/>
      <c r="D82" s="62"/>
      <c r="E82" s="62"/>
      <c r="F82" s="62"/>
      <c r="G82" s="62"/>
      <c r="H82" s="62"/>
      <c r="I82" s="62"/>
      <c r="J82" s="62"/>
      <c r="K82" s="62"/>
      <c r="L82" s="62"/>
      <c r="M82" s="62"/>
    </row>
    <row r="83" spans="1:13">
      <c r="B83" s="62"/>
      <c r="C83" s="62"/>
      <c r="D83" s="62"/>
      <c r="E83" s="62"/>
      <c r="F83" s="62"/>
      <c r="G83" s="62"/>
      <c r="H83" s="62"/>
      <c r="I83" s="62"/>
      <c r="J83" s="62"/>
      <c r="K83" s="62"/>
      <c r="L83" s="62"/>
      <c r="M83" s="62"/>
    </row>
    <row r="85" spans="1:13">
      <c r="B85" s="61"/>
      <c r="C85" s="61"/>
      <c r="D85" s="61"/>
      <c r="E85" s="61"/>
      <c r="F85" s="61"/>
      <c r="G85" s="61"/>
      <c r="H85" s="61"/>
      <c r="I85" s="61"/>
      <c r="J85" s="61"/>
      <c r="K85" s="61"/>
      <c r="L85" s="61"/>
      <c r="M85" s="61"/>
    </row>
    <row r="86" spans="1:13">
      <c r="B86" s="61"/>
      <c r="C86" s="61"/>
      <c r="D86" s="61"/>
      <c r="E86" s="61"/>
      <c r="F86" s="61"/>
      <c r="G86" s="61"/>
      <c r="H86" s="61"/>
      <c r="I86" s="61"/>
      <c r="J86" s="61"/>
      <c r="K86" s="61"/>
      <c r="L86" s="61"/>
      <c r="M86" s="6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63B26EEF-1695-4378-B9D7-677113E6EFFD}">
      <formula1>"CGAAP, MIFRS,USGAAP, ASPE"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79664-F4A3-4F12-88C6-B6F692ED4005}">
  <sheetPr>
    <tabColor rgb="FF92D050"/>
  </sheetPr>
  <dimension ref="A1:N86"/>
  <sheetViews>
    <sheetView showGridLines="0" topLeftCell="A9" zoomScale="70" zoomScaleNormal="70" workbookViewId="0">
      <pane xSplit="3" ySplit="8" topLeftCell="D45" activePane="bottomRight" state="frozen"/>
      <selection pane="bottomRight" activeCell="N64" sqref="N64"/>
      <selection pane="bottomLeft" activeCell="A9" sqref="A9:M9"/>
      <selection pane="topRight" activeCell="A9" sqref="A9:M9"/>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c r="L1" s="3" t="s">
        <v>0</v>
      </c>
      <c r="M1" s="4" t="s">
        <v>1</v>
      </c>
    </row>
    <row r="2" spans="1:13">
      <c r="L2" s="3" t="s">
        <v>2</v>
      </c>
      <c r="M2" s="5" t="s">
        <v>3</v>
      </c>
    </row>
    <row r="3" spans="1:13">
      <c r="L3" s="3" t="s">
        <v>4</v>
      </c>
      <c r="M3" s="5">
        <v>4</v>
      </c>
    </row>
    <row r="4" spans="1:13">
      <c r="L4" s="3" t="s">
        <v>5</v>
      </c>
      <c r="M4" s="5">
        <v>4</v>
      </c>
    </row>
    <row r="5" spans="1:13">
      <c r="L5" s="3" t="s">
        <v>6</v>
      </c>
      <c r="M5" s="6"/>
    </row>
    <row r="6" spans="1:13">
      <c r="L6" s="3"/>
      <c r="M6" s="7"/>
    </row>
    <row r="7" spans="1:13">
      <c r="L7" s="3" t="s">
        <v>7</v>
      </c>
      <c r="M7" s="8">
        <v>43545</v>
      </c>
    </row>
    <row r="8" spans="1:13" hidden="1"/>
    <row r="9" spans="1:13" ht="18">
      <c r="A9" s="63" t="s">
        <v>8</v>
      </c>
      <c r="B9" s="63"/>
      <c r="C9" s="63"/>
      <c r="D9" s="63"/>
      <c r="E9" s="63"/>
      <c r="F9" s="63"/>
      <c r="G9" s="63"/>
      <c r="H9" s="63"/>
      <c r="I9" s="63"/>
      <c r="J9" s="63"/>
      <c r="K9" s="63"/>
      <c r="L9" s="63"/>
      <c r="M9" s="63"/>
    </row>
    <row r="10" spans="1:13" ht="21">
      <c r="A10" s="63" t="s">
        <v>9</v>
      </c>
      <c r="B10" s="63"/>
      <c r="C10" s="63"/>
      <c r="D10" s="63"/>
      <c r="E10" s="63"/>
      <c r="F10" s="63"/>
      <c r="G10" s="63"/>
      <c r="H10" s="63"/>
      <c r="I10" s="63"/>
      <c r="J10" s="63"/>
      <c r="K10" s="63"/>
      <c r="L10" s="63"/>
      <c r="M10" s="63"/>
    </row>
    <row r="12" spans="1:13" ht="15">
      <c r="E12" s="9" t="s">
        <v>10</v>
      </c>
      <c r="F12" s="10" t="s">
        <v>11</v>
      </c>
    </row>
    <row r="13" spans="1:13" ht="15">
      <c r="E13" s="9" t="s">
        <v>12</v>
      </c>
      <c r="F13" s="11">
        <v>2027</v>
      </c>
      <c r="G13" s="12"/>
    </row>
    <row r="15" spans="1:13">
      <c r="D15" s="64" t="s">
        <v>13</v>
      </c>
      <c r="E15" s="65"/>
      <c r="F15" s="65"/>
      <c r="G15" s="66"/>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26">
        <f>'App.2-BA_Fixed Asset Cont_2026'!G17</f>
        <v>0</v>
      </c>
      <c r="E17" s="48"/>
      <c r="F17" s="49"/>
      <c r="G17" s="27">
        <f>D17+E17+F17</f>
        <v>0</v>
      </c>
      <c r="H17" s="19"/>
      <c r="I17" s="26">
        <f>'App.2-BA_Fixed Asset Cont_2026'!L17</f>
        <v>0</v>
      </c>
      <c r="J17" s="48"/>
      <c r="K17" s="49"/>
      <c r="L17" s="27">
        <f>I17+J17+K17</f>
        <v>0</v>
      </c>
      <c r="M17" s="28">
        <f>G17-L17</f>
        <v>0</v>
      </c>
    </row>
    <row r="18" spans="1:14" ht="25.5">
      <c r="A18" s="23">
        <v>12</v>
      </c>
      <c r="B18" s="24">
        <v>1611</v>
      </c>
      <c r="C18" s="25" t="s">
        <v>25</v>
      </c>
      <c r="D18" s="26">
        <f>'App.2-BA_Fixed Asset Cont_2026'!G18</f>
        <v>0</v>
      </c>
      <c r="E18" s="48"/>
      <c r="F18" s="49"/>
      <c r="G18" s="27">
        <f>D18+E18+F18</f>
        <v>0</v>
      </c>
      <c r="H18" s="29"/>
      <c r="I18" s="26">
        <f>'App.2-BA_Fixed Asset Cont_2026'!L18</f>
        <v>0</v>
      </c>
      <c r="J18" s="48"/>
      <c r="K18" s="49"/>
      <c r="L18" s="27">
        <f t="shared" ref="L18:L51" si="0">I18+J18+K18</f>
        <v>0</v>
      </c>
      <c r="M18" s="28">
        <f t="shared" ref="M18:M52" si="1">G18-L18</f>
        <v>0</v>
      </c>
    </row>
    <row r="19" spans="1:14" ht="25.5">
      <c r="A19" s="23" t="s">
        <v>26</v>
      </c>
      <c r="B19" s="24">
        <v>1612</v>
      </c>
      <c r="C19" s="25" t="s">
        <v>27</v>
      </c>
      <c r="D19" s="26">
        <f>'App.2-BA_Fixed Asset Cont_2026'!G19</f>
        <v>0</v>
      </c>
      <c r="E19" s="48"/>
      <c r="F19" s="49"/>
      <c r="G19" s="27">
        <f>D19+E19+F19</f>
        <v>0</v>
      </c>
      <c r="H19" s="29"/>
      <c r="I19" s="26">
        <f>'App.2-BA_Fixed Asset Cont_2026'!L19</f>
        <v>0</v>
      </c>
      <c r="J19" s="48"/>
      <c r="K19" s="49"/>
      <c r="L19" s="27">
        <f t="shared" si="0"/>
        <v>0</v>
      </c>
      <c r="M19" s="28">
        <f t="shared" si="1"/>
        <v>0</v>
      </c>
    </row>
    <row r="20" spans="1:14" ht="15">
      <c r="A20" s="23"/>
      <c r="B20" s="24">
        <v>1665</v>
      </c>
      <c r="C20" s="25" t="s">
        <v>28</v>
      </c>
      <c r="D20" s="26">
        <f>'App.2-BA_Fixed Asset Cont_2026'!G20</f>
        <v>0</v>
      </c>
      <c r="E20" s="48"/>
      <c r="F20" s="49"/>
      <c r="G20" s="27">
        <f>D20+E20+F20</f>
        <v>0</v>
      </c>
      <c r="H20" s="29"/>
      <c r="I20" s="26">
        <f>'App.2-BA_Fixed Asset Cont_2026'!L20</f>
        <v>0</v>
      </c>
      <c r="J20" s="48"/>
      <c r="K20" s="49"/>
      <c r="L20" s="27">
        <f t="shared" si="0"/>
        <v>0</v>
      </c>
      <c r="M20" s="28">
        <f t="shared" si="1"/>
        <v>0</v>
      </c>
    </row>
    <row r="21" spans="1:14" ht="15">
      <c r="A21" s="23"/>
      <c r="B21" s="24">
        <v>1675</v>
      </c>
      <c r="C21" s="25" t="s">
        <v>29</v>
      </c>
      <c r="D21" s="26">
        <f>'App.2-BA_Fixed Asset Cont_2026'!G21</f>
        <v>0</v>
      </c>
      <c r="E21" s="48"/>
      <c r="F21" s="49"/>
      <c r="G21" s="27">
        <f t="shared" ref="G21:G56" si="2">D21+E21+F21</f>
        <v>0</v>
      </c>
      <c r="H21" s="29"/>
      <c r="I21" s="26">
        <f>'App.2-BA_Fixed Asset Cont_2026'!L21</f>
        <v>0</v>
      </c>
      <c r="J21" s="48"/>
      <c r="K21" s="49"/>
      <c r="L21" s="27">
        <f t="shared" si="0"/>
        <v>0</v>
      </c>
      <c r="M21" s="28">
        <f t="shared" si="1"/>
        <v>0</v>
      </c>
    </row>
    <row r="22" spans="1:14" ht="15">
      <c r="A22" s="23" t="s">
        <v>30</v>
      </c>
      <c r="B22" s="30">
        <v>1615</v>
      </c>
      <c r="C22" s="25" t="s">
        <v>31</v>
      </c>
      <c r="D22" s="26">
        <f>'App.2-BA_Fixed Asset Cont_2026'!G22</f>
        <v>0</v>
      </c>
      <c r="E22" s="48"/>
      <c r="F22" s="49"/>
      <c r="G22" s="27">
        <f t="shared" si="2"/>
        <v>0</v>
      </c>
      <c r="H22" s="29"/>
      <c r="I22" s="26">
        <f>'App.2-BA_Fixed Asset Cont_2026'!L22</f>
        <v>0</v>
      </c>
      <c r="J22" s="48"/>
      <c r="K22" s="49"/>
      <c r="L22" s="27">
        <f t="shared" si="0"/>
        <v>0</v>
      </c>
      <c r="M22" s="28">
        <f t="shared" si="1"/>
        <v>0</v>
      </c>
      <c r="N22" s="31"/>
    </row>
    <row r="23" spans="1:14" ht="15">
      <c r="A23" s="23">
        <v>1</v>
      </c>
      <c r="B23" s="30">
        <v>1620</v>
      </c>
      <c r="C23" s="25" t="s">
        <v>32</v>
      </c>
      <c r="D23" s="26">
        <f>'App.2-BA_Fixed Asset Cont_2026'!G23</f>
        <v>0</v>
      </c>
      <c r="E23" s="48"/>
      <c r="F23" s="49"/>
      <c r="G23" s="27">
        <f t="shared" si="2"/>
        <v>0</v>
      </c>
      <c r="H23" s="29"/>
      <c r="I23" s="26">
        <f>'App.2-BA_Fixed Asset Cont_2026'!L23</f>
        <v>0</v>
      </c>
      <c r="J23" s="48"/>
      <c r="K23" s="49"/>
      <c r="L23" s="27">
        <f t="shared" si="0"/>
        <v>0</v>
      </c>
      <c r="M23" s="28">
        <f t="shared" si="1"/>
        <v>0</v>
      </c>
      <c r="N23" s="31"/>
    </row>
    <row r="24" spans="1:14" ht="15">
      <c r="A24" s="23" t="s">
        <v>30</v>
      </c>
      <c r="B24" s="24">
        <v>1705</v>
      </c>
      <c r="C24" s="25" t="s">
        <v>31</v>
      </c>
      <c r="D24" s="26">
        <f>'App.2-BA_Fixed Asset Cont_2026'!G24</f>
        <v>0</v>
      </c>
      <c r="E24" s="48"/>
      <c r="F24" s="49"/>
      <c r="G24" s="27">
        <f t="shared" si="2"/>
        <v>0</v>
      </c>
      <c r="H24" s="29"/>
      <c r="I24" s="26">
        <f>'App.2-BA_Fixed Asset Cont_2026'!L24</f>
        <v>0</v>
      </c>
      <c r="J24" s="48"/>
      <c r="K24" s="49"/>
      <c r="L24" s="27">
        <f t="shared" si="0"/>
        <v>0</v>
      </c>
      <c r="M24" s="28">
        <f t="shared" si="1"/>
        <v>0</v>
      </c>
    </row>
    <row r="25" spans="1:14" ht="15">
      <c r="A25" s="23">
        <v>14.1</v>
      </c>
      <c r="B25" s="30">
        <v>1706</v>
      </c>
      <c r="C25" s="25" t="s">
        <v>33</v>
      </c>
      <c r="D25" s="26">
        <f>'App.2-BA_Fixed Asset Cont_2026'!G25</f>
        <v>0</v>
      </c>
      <c r="E25" s="48"/>
      <c r="F25" s="49"/>
      <c r="G25" s="27">
        <f t="shared" si="2"/>
        <v>0</v>
      </c>
      <c r="H25" s="29"/>
      <c r="I25" s="26">
        <f>'App.2-BA_Fixed Asset Cont_2026'!L25</f>
        <v>0</v>
      </c>
      <c r="J25" s="48"/>
      <c r="K25" s="49"/>
      <c r="L25" s="27">
        <f t="shared" si="0"/>
        <v>0</v>
      </c>
      <c r="M25" s="28">
        <f t="shared" si="1"/>
        <v>0</v>
      </c>
    </row>
    <row r="26" spans="1:14" ht="15">
      <c r="A26" s="23">
        <v>1</v>
      </c>
      <c r="B26" s="24">
        <v>1708</v>
      </c>
      <c r="C26" s="25" t="s">
        <v>32</v>
      </c>
      <c r="D26" s="26">
        <f>'App.2-BA_Fixed Asset Cont_2026'!G26</f>
        <v>0</v>
      </c>
      <c r="E26" s="48"/>
      <c r="F26" s="49"/>
      <c r="G26" s="27">
        <f t="shared" si="2"/>
        <v>0</v>
      </c>
      <c r="H26" s="29"/>
      <c r="I26" s="26">
        <f>'App.2-BA_Fixed Asset Cont_2026'!L26</f>
        <v>0</v>
      </c>
      <c r="J26" s="48"/>
      <c r="K26" s="49"/>
      <c r="L26" s="27">
        <f t="shared" si="0"/>
        <v>0</v>
      </c>
      <c r="M26" s="28">
        <f t="shared" si="1"/>
        <v>0</v>
      </c>
    </row>
    <row r="27" spans="1:14" ht="15">
      <c r="A27" s="23">
        <v>47</v>
      </c>
      <c r="B27" s="24">
        <v>1715</v>
      </c>
      <c r="C27" s="25" t="s">
        <v>34</v>
      </c>
      <c r="D27" s="26">
        <f>'App.2-BA_Fixed Asset Cont_2026'!G27</f>
        <v>0</v>
      </c>
      <c r="E27" s="48"/>
      <c r="F27" s="49"/>
      <c r="G27" s="27">
        <f t="shared" si="2"/>
        <v>0</v>
      </c>
      <c r="H27" s="29"/>
      <c r="I27" s="26">
        <f>'App.2-BA_Fixed Asset Cont_2026'!L27</f>
        <v>0</v>
      </c>
      <c r="J27" s="48"/>
      <c r="K27" s="49"/>
      <c r="L27" s="27">
        <f t="shared" si="0"/>
        <v>0</v>
      </c>
      <c r="M27" s="28">
        <f t="shared" si="1"/>
        <v>0</v>
      </c>
    </row>
    <row r="28" spans="1:14" ht="15">
      <c r="A28" s="23">
        <v>47</v>
      </c>
      <c r="B28" s="24">
        <v>1720</v>
      </c>
      <c r="C28" s="25" t="s">
        <v>35</v>
      </c>
      <c r="D28" s="26">
        <f>'App.2-BA_Fixed Asset Cont_2026'!G28</f>
        <v>80.163202500000011</v>
      </c>
      <c r="E28" s="50"/>
      <c r="F28" s="49"/>
      <c r="G28" s="27">
        <f t="shared" si="2"/>
        <v>80.163202500000011</v>
      </c>
      <c r="H28" s="29"/>
      <c r="I28" s="26">
        <f>'App.2-BA_Fixed Asset Cont_2026'!L28</f>
        <v>7.6160461739999992</v>
      </c>
      <c r="J28" s="48">
        <v>0.99402371100000009</v>
      </c>
      <c r="K28" s="49"/>
      <c r="L28" s="27">
        <f t="shared" si="0"/>
        <v>8.6100698849999997</v>
      </c>
      <c r="M28" s="28">
        <f t="shared" si="1"/>
        <v>71.55313261500001</v>
      </c>
    </row>
    <row r="29" spans="1:14" ht="15">
      <c r="A29" s="23">
        <v>47</v>
      </c>
      <c r="B29" s="24">
        <v>1730</v>
      </c>
      <c r="C29" s="25" t="s">
        <v>36</v>
      </c>
      <c r="D29" s="26">
        <f>'App.2-BA_Fixed Asset Cont_2026'!G29</f>
        <v>39.409487799999994</v>
      </c>
      <c r="E29" s="48"/>
      <c r="F29" s="49"/>
      <c r="G29" s="27">
        <f t="shared" si="2"/>
        <v>39.409487799999994</v>
      </c>
      <c r="H29" s="29"/>
      <c r="I29" s="26">
        <f>'App.2-BA_Fixed Asset Cont_2026'!L29</f>
        <v>4.1458780871199998</v>
      </c>
      <c r="J29" s="48">
        <v>0.51232334139999991</v>
      </c>
      <c r="K29" s="49"/>
      <c r="L29" s="27">
        <f t="shared" si="0"/>
        <v>4.65820142852</v>
      </c>
      <c r="M29" s="28">
        <f t="shared" si="1"/>
        <v>34.751286371479992</v>
      </c>
    </row>
    <row r="30" spans="1:14" ht="15">
      <c r="A30" s="23">
        <v>47</v>
      </c>
      <c r="B30" s="24">
        <v>1735</v>
      </c>
      <c r="C30" s="25" t="s">
        <v>37</v>
      </c>
      <c r="D30" s="26">
        <f>'App.2-BA_Fixed Asset Cont_2026'!G30</f>
        <v>0</v>
      </c>
      <c r="E30" s="48"/>
      <c r="F30" s="49"/>
      <c r="G30" s="27">
        <f t="shared" si="2"/>
        <v>0</v>
      </c>
      <c r="H30" s="29"/>
      <c r="I30" s="26">
        <f>'App.2-BA_Fixed Asset Cont_2026'!L30</f>
        <v>0</v>
      </c>
      <c r="J30" s="48"/>
      <c r="K30" s="49"/>
      <c r="L30" s="27">
        <f t="shared" si="0"/>
        <v>0</v>
      </c>
      <c r="M30" s="28">
        <f t="shared" si="1"/>
        <v>0</v>
      </c>
    </row>
    <row r="31" spans="1:14" ht="15">
      <c r="A31" s="23">
        <v>47</v>
      </c>
      <c r="B31" s="24">
        <v>1740</v>
      </c>
      <c r="C31" s="25" t="s">
        <v>38</v>
      </c>
      <c r="D31" s="26">
        <f>'App.2-BA_Fixed Asset Cont_2026'!G31</f>
        <v>0</v>
      </c>
      <c r="E31" s="48"/>
      <c r="F31" s="49"/>
      <c r="G31" s="27">
        <f t="shared" si="2"/>
        <v>0</v>
      </c>
      <c r="H31" s="29"/>
      <c r="I31" s="26">
        <f>'App.2-BA_Fixed Asset Cont_2026'!L31</f>
        <v>0</v>
      </c>
      <c r="J31" s="48"/>
      <c r="K31" s="49"/>
      <c r="L31" s="27">
        <f t="shared" si="0"/>
        <v>0</v>
      </c>
      <c r="M31" s="28">
        <f t="shared" si="1"/>
        <v>0</v>
      </c>
    </row>
    <row r="32" spans="1:14" ht="15">
      <c r="A32" s="23">
        <v>17</v>
      </c>
      <c r="B32" s="24">
        <v>1745</v>
      </c>
      <c r="C32" s="25" t="s">
        <v>39</v>
      </c>
      <c r="D32" s="26">
        <f>'App.2-BA_Fixed Asset Cont_2026'!G32</f>
        <v>0</v>
      </c>
      <c r="E32" s="48"/>
      <c r="F32" s="49"/>
      <c r="G32" s="27">
        <f t="shared" si="2"/>
        <v>0</v>
      </c>
      <c r="H32" s="29"/>
      <c r="I32" s="26">
        <f>'App.2-BA_Fixed Asset Cont_2026'!L32</f>
        <v>0</v>
      </c>
      <c r="J32" s="48"/>
      <c r="K32" s="49"/>
      <c r="L32" s="27">
        <f t="shared" si="0"/>
        <v>0</v>
      </c>
      <c r="M32" s="28">
        <f t="shared" si="1"/>
        <v>0</v>
      </c>
    </row>
    <row r="33" spans="1:13" ht="15">
      <c r="A33" s="23" t="s">
        <v>30</v>
      </c>
      <c r="B33" s="24">
        <v>1905</v>
      </c>
      <c r="C33" s="25" t="s">
        <v>31</v>
      </c>
      <c r="D33" s="26">
        <f>'App.2-BA_Fixed Asset Cont_2026'!G33</f>
        <v>0</v>
      </c>
      <c r="E33" s="48"/>
      <c r="F33" s="49"/>
      <c r="G33" s="27">
        <f t="shared" si="2"/>
        <v>0</v>
      </c>
      <c r="H33" s="29"/>
      <c r="I33" s="26">
        <f>'App.2-BA_Fixed Asset Cont_2026'!L33</f>
        <v>0</v>
      </c>
      <c r="J33" s="48"/>
      <c r="K33" s="49"/>
      <c r="L33" s="27">
        <f t="shared" si="0"/>
        <v>0</v>
      </c>
      <c r="M33" s="28">
        <f t="shared" si="1"/>
        <v>0</v>
      </c>
    </row>
    <row r="34" spans="1:13" ht="15">
      <c r="A34" s="23">
        <v>47</v>
      </c>
      <c r="B34" s="24">
        <v>1908</v>
      </c>
      <c r="C34" s="25" t="s">
        <v>40</v>
      </c>
      <c r="D34" s="26">
        <f>'App.2-BA_Fixed Asset Cont_2026'!G34</f>
        <v>0</v>
      </c>
      <c r="E34" s="48"/>
      <c r="F34" s="49"/>
      <c r="G34" s="27">
        <f t="shared" si="2"/>
        <v>0</v>
      </c>
      <c r="H34" s="29"/>
      <c r="I34" s="26">
        <f>'App.2-BA_Fixed Asset Cont_2026'!L34</f>
        <v>0</v>
      </c>
      <c r="J34" s="48"/>
      <c r="K34" s="49"/>
      <c r="L34" s="27">
        <f t="shared" si="0"/>
        <v>0</v>
      </c>
      <c r="M34" s="28">
        <f t="shared" si="1"/>
        <v>0</v>
      </c>
    </row>
    <row r="35" spans="1:13" ht="15">
      <c r="A35" s="23">
        <v>13</v>
      </c>
      <c r="B35" s="24">
        <v>1910</v>
      </c>
      <c r="C35" s="25" t="s">
        <v>41</v>
      </c>
      <c r="D35" s="26">
        <f>'App.2-BA_Fixed Asset Cont_2026'!G35</f>
        <v>0</v>
      </c>
      <c r="E35" s="48"/>
      <c r="F35" s="49"/>
      <c r="G35" s="27">
        <f t="shared" si="2"/>
        <v>0</v>
      </c>
      <c r="H35" s="29"/>
      <c r="I35" s="26">
        <f>'App.2-BA_Fixed Asset Cont_2026'!L35</f>
        <v>0</v>
      </c>
      <c r="J35" s="48"/>
      <c r="K35" s="49"/>
      <c r="L35" s="27">
        <f t="shared" si="0"/>
        <v>0</v>
      </c>
      <c r="M35" s="28">
        <f t="shared" si="1"/>
        <v>0</v>
      </c>
    </row>
    <row r="36" spans="1:13" ht="15">
      <c r="A36" s="23">
        <v>8</v>
      </c>
      <c r="B36" s="24">
        <v>1915</v>
      </c>
      <c r="C36" s="25" t="s">
        <v>42</v>
      </c>
      <c r="D36" s="26">
        <f>'App.2-BA_Fixed Asset Cont_2026'!G36</f>
        <v>0</v>
      </c>
      <c r="E36" s="48"/>
      <c r="F36" s="49"/>
      <c r="G36" s="27">
        <f t="shared" si="2"/>
        <v>0</v>
      </c>
      <c r="H36" s="29"/>
      <c r="I36" s="26">
        <f>'App.2-BA_Fixed Asset Cont_2026'!L36</f>
        <v>0</v>
      </c>
      <c r="J36" s="48"/>
      <c r="K36" s="49"/>
      <c r="L36" s="27">
        <f t="shared" si="0"/>
        <v>0</v>
      </c>
      <c r="M36" s="28">
        <f t="shared" si="1"/>
        <v>0</v>
      </c>
    </row>
    <row r="37" spans="1:13" ht="15">
      <c r="A37" s="23">
        <v>10</v>
      </c>
      <c r="B37" s="24">
        <v>1920</v>
      </c>
      <c r="C37" s="25" t="s">
        <v>43</v>
      </c>
      <c r="D37" s="26">
        <f>'App.2-BA_Fixed Asset Cont_2026'!G37</f>
        <v>0</v>
      </c>
      <c r="E37" s="48"/>
      <c r="F37" s="49"/>
      <c r="G37" s="27">
        <f t="shared" si="2"/>
        <v>0</v>
      </c>
      <c r="H37" s="29"/>
      <c r="I37" s="26">
        <f>'App.2-BA_Fixed Asset Cont_2026'!L37</f>
        <v>0</v>
      </c>
      <c r="J37" s="48"/>
      <c r="K37" s="49"/>
      <c r="L37" s="27">
        <f t="shared" si="0"/>
        <v>0</v>
      </c>
      <c r="M37" s="28">
        <f t="shared" si="1"/>
        <v>0</v>
      </c>
    </row>
    <row r="38" spans="1:13" ht="15">
      <c r="A38" s="23"/>
      <c r="B38" s="30">
        <v>1925</v>
      </c>
      <c r="C38" s="25" t="s">
        <v>44</v>
      </c>
      <c r="D38" s="26">
        <f>'App.2-BA_Fixed Asset Cont_2026'!G38</f>
        <v>0</v>
      </c>
      <c r="E38" s="48"/>
      <c r="F38" s="49"/>
      <c r="G38" s="27">
        <f t="shared" si="2"/>
        <v>0</v>
      </c>
      <c r="H38" s="29"/>
      <c r="I38" s="26">
        <f>'App.2-BA_Fixed Asset Cont_2026'!L38</f>
        <v>0</v>
      </c>
      <c r="J38" s="48"/>
      <c r="K38" s="49"/>
      <c r="L38" s="27">
        <f t="shared" si="0"/>
        <v>0</v>
      </c>
      <c r="M38" s="28">
        <f t="shared" si="1"/>
        <v>0</v>
      </c>
    </row>
    <row r="39" spans="1:13" ht="15">
      <c r="A39" s="23">
        <v>10</v>
      </c>
      <c r="B39" s="24">
        <v>1930</v>
      </c>
      <c r="C39" s="25" t="s">
        <v>45</v>
      </c>
      <c r="D39" s="26">
        <f>'App.2-BA_Fixed Asset Cont_2026'!G39</f>
        <v>0</v>
      </c>
      <c r="E39" s="48"/>
      <c r="F39" s="49"/>
      <c r="G39" s="27">
        <f t="shared" si="2"/>
        <v>0</v>
      </c>
      <c r="H39" s="29"/>
      <c r="I39" s="26">
        <f>'App.2-BA_Fixed Asset Cont_2026'!L39</f>
        <v>0</v>
      </c>
      <c r="J39" s="48"/>
      <c r="K39" s="49"/>
      <c r="L39" s="27">
        <f t="shared" si="0"/>
        <v>0</v>
      </c>
      <c r="M39" s="28">
        <f t="shared" si="1"/>
        <v>0</v>
      </c>
    </row>
    <row r="40" spans="1:13" ht="15">
      <c r="A40" s="23">
        <v>8</v>
      </c>
      <c r="B40" s="24">
        <v>1935</v>
      </c>
      <c r="C40" s="25" t="s">
        <v>46</v>
      </c>
      <c r="D40" s="26">
        <f>'App.2-BA_Fixed Asset Cont_2026'!G40</f>
        <v>0</v>
      </c>
      <c r="E40" s="48"/>
      <c r="F40" s="49"/>
      <c r="G40" s="27">
        <f t="shared" si="2"/>
        <v>0</v>
      </c>
      <c r="H40" s="29"/>
      <c r="I40" s="26">
        <f>'App.2-BA_Fixed Asset Cont_2026'!L40</f>
        <v>0</v>
      </c>
      <c r="J40" s="48"/>
      <c r="K40" s="49"/>
      <c r="L40" s="27">
        <f t="shared" si="0"/>
        <v>0</v>
      </c>
      <c r="M40" s="28">
        <f t="shared" si="1"/>
        <v>0</v>
      </c>
    </row>
    <row r="41" spans="1:13" ht="15">
      <c r="A41" s="23">
        <v>8</v>
      </c>
      <c r="B41" s="24">
        <v>1940</v>
      </c>
      <c r="C41" s="25" t="s">
        <v>47</v>
      </c>
      <c r="D41" s="26">
        <f>'App.2-BA_Fixed Asset Cont_2026'!G41</f>
        <v>0</v>
      </c>
      <c r="E41" s="48"/>
      <c r="F41" s="49"/>
      <c r="G41" s="27">
        <f t="shared" si="2"/>
        <v>0</v>
      </c>
      <c r="H41" s="29"/>
      <c r="I41" s="26">
        <f>'App.2-BA_Fixed Asset Cont_2026'!L41</f>
        <v>0</v>
      </c>
      <c r="J41" s="48"/>
      <c r="K41" s="49"/>
      <c r="L41" s="27">
        <f t="shared" si="0"/>
        <v>0</v>
      </c>
      <c r="M41" s="28">
        <f t="shared" si="1"/>
        <v>0</v>
      </c>
    </row>
    <row r="42" spans="1:13" ht="15">
      <c r="A42" s="23">
        <v>8</v>
      </c>
      <c r="B42" s="24">
        <v>1945</v>
      </c>
      <c r="C42" s="25" t="s">
        <v>48</v>
      </c>
      <c r="D42" s="26">
        <f>'App.2-BA_Fixed Asset Cont_2026'!G42</f>
        <v>0</v>
      </c>
      <c r="E42" s="48"/>
      <c r="F42" s="49"/>
      <c r="G42" s="27">
        <f t="shared" si="2"/>
        <v>0</v>
      </c>
      <c r="H42" s="29"/>
      <c r="I42" s="26">
        <f>'App.2-BA_Fixed Asset Cont_2026'!L42</f>
        <v>0</v>
      </c>
      <c r="J42" s="48"/>
      <c r="K42" s="49"/>
      <c r="L42" s="27">
        <f t="shared" si="0"/>
        <v>0</v>
      </c>
      <c r="M42" s="28">
        <f t="shared" si="1"/>
        <v>0</v>
      </c>
    </row>
    <row r="43" spans="1:13" ht="15">
      <c r="A43" s="23">
        <v>8</v>
      </c>
      <c r="B43" s="24">
        <v>1950</v>
      </c>
      <c r="C43" s="25" t="s">
        <v>49</v>
      </c>
      <c r="D43" s="26">
        <f>'App.2-BA_Fixed Asset Cont_2026'!G43</f>
        <v>0</v>
      </c>
      <c r="E43" s="48"/>
      <c r="F43" s="49"/>
      <c r="G43" s="27">
        <f t="shared" si="2"/>
        <v>0</v>
      </c>
      <c r="H43" s="29"/>
      <c r="I43" s="26">
        <f>'App.2-BA_Fixed Asset Cont_2026'!L43</f>
        <v>0</v>
      </c>
      <c r="J43" s="48"/>
      <c r="K43" s="49"/>
      <c r="L43" s="27">
        <f t="shared" si="0"/>
        <v>0</v>
      </c>
      <c r="M43" s="28">
        <f t="shared" si="1"/>
        <v>0</v>
      </c>
    </row>
    <row r="44" spans="1:13" ht="15">
      <c r="A44" s="23">
        <v>8</v>
      </c>
      <c r="B44" s="24">
        <v>1955</v>
      </c>
      <c r="C44" s="25" t="s">
        <v>50</v>
      </c>
      <c r="D44" s="26">
        <f>'App.2-BA_Fixed Asset Cont_2026'!G44</f>
        <v>0</v>
      </c>
      <c r="E44" s="48"/>
      <c r="F44" s="49"/>
      <c r="G44" s="27">
        <f t="shared" si="2"/>
        <v>0</v>
      </c>
      <c r="H44" s="29"/>
      <c r="I44" s="26">
        <f>'App.2-BA_Fixed Asset Cont_2026'!L44</f>
        <v>0</v>
      </c>
      <c r="J44" s="48"/>
      <c r="K44" s="49"/>
      <c r="L44" s="27">
        <f t="shared" si="0"/>
        <v>0</v>
      </c>
      <c r="M44" s="28">
        <f t="shared" si="1"/>
        <v>0</v>
      </c>
    </row>
    <row r="45" spans="1:13" ht="15">
      <c r="A45" s="23">
        <v>8</v>
      </c>
      <c r="B45" s="24">
        <v>1960</v>
      </c>
      <c r="C45" s="25" t="s">
        <v>51</v>
      </c>
      <c r="D45" s="26">
        <f>'App.2-BA_Fixed Asset Cont_2026'!G45</f>
        <v>0</v>
      </c>
      <c r="E45" s="48"/>
      <c r="F45" s="49"/>
      <c r="G45" s="27">
        <f t="shared" si="2"/>
        <v>0</v>
      </c>
      <c r="H45" s="29"/>
      <c r="I45" s="26">
        <f>'App.2-BA_Fixed Asset Cont_2026'!L45</f>
        <v>0</v>
      </c>
      <c r="J45" s="48"/>
      <c r="K45" s="49"/>
      <c r="L45" s="27">
        <f t="shared" si="0"/>
        <v>0</v>
      </c>
      <c r="M45" s="28">
        <f t="shared" si="1"/>
        <v>0</v>
      </c>
    </row>
    <row r="46" spans="1:13" ht="25.5">
      <c r="A46" s="32">
        <v>47</v>
      </c>
      <c r="B46" s="24">
        <v>1970</v>
      </c>
      <c r="C46" s="25" t="s">
        <v>52</v>
      </c>
      <c r="D46" s="26">
        <f>'App.2-BA_Fixed Asset Cont_2026'!G46</f>
        <v>0</v>
      </c>
      <c r="E46" s="48"/>
      <c r="F46" s="49"/>
      <c r="G46" s="27">
        <f t="shared" si="2"/>
        <v>0</v>
      </c>
      <c r="H46" s="29"/>
      <c r="I46" s="26">
        <f>'App.2-BA_Fixed Asset Cont_2026'!L46</f>
        <v>0</v>
      </c>
      <c r="J46" s="48"/>
      <c r="K46" s="49"/>
      <c r="L46" s="27">
        <f t="shared" si="0"/>
        <v>0</v>
      </c>
      <c r="M46" s="28">
        <f t="shared" si="1"/>
        <v>0</v>
      </c>
    </row>
    <row r="47" spans="1:13" ht="25.5">
      <c r="A47" s="23">
        <v>47</v>
      </c>
      <c r="B47" s="24">
        <v>1975</v>
      </c>
      <c r="C47" s="25" t="s">
        <v>53</v>
      </c>
      <c r="D47" s="26">
        <f>'App.2-BA_Fixed Asset Cont_2026'!G47</f>
        <v>0</v>
      </c>
      <c r="E47" s="48"/>
      <c r="F47" s="49"/>
      <c r="G47" s="27">
        <f t="shared" si="2"/>
        <v>0</v>
      </c>
      <c r="H47" s="29"/>
      <c r="I47" s="26">
        <f>'App.2-BA_Fixed Asset Cont_2026'!L47</f>
        <v>0</v>
      </c>
      <c r="J47" s="48"/>
      <c r="K47" s="49"/>
      <c r="L47" s="27">
        <f t="shared" si="0"/>
        <v>0</v>
      </c>
      <c r="M47" s="28">
        <f t="shared" si="1"/>
        <v>0</v>
      </c>
    </row>
    <row r="48" spans="1:13" ht="15">
      <c r="A48" s="23">
        <v>47</v>
      </c>
      <c r="B48" s="24">
        <v>1980</v>
      </c>
      <c r="C48" s="25" t="s">
        <v>54</v>
      </c>
      <c r="D48" s="26">
        <f>'App.2-BA_Fixed Asset Cont_2026'!G48</f>
        <v>0</v>
      </c>
      <c r="E48" s="48"/>
      <c r="F48" s="49"/>
      <c r="G48" s="27">
        <f t="shared" si="2"/>
        <v>0</v>
      </c>
      <c r="H48" s="29"/>
      <c r="I48" s="26">
        <f>'App.2-BA_Fixed Asset Cont_2026'!L48</f>
        <v>0</v>
      </c>
      <c r="J48" s="48"/>
      <c r="K48" s="49"/>
      <c r="L48" s="27">
        <f t="shared" si="0"/>
        <v>0</v>
      </c>
      <c r="M48" s="28">
        <f t="shared" si="1"/>
        <v>0</v>
      </c>
    </row>
    <row r="49" spans="1:14" ht="15">
      <c r="A49" s="23">
        <v>47</v>
      </c>
      <c r="B49" s="24">
        <v>1985</v>
      </c>
      <c r="C49" s="25" t="s">
        <v>55</v>
      </c>
      <c r="D49" s="26">
        <f>'App.2-BA_Fixed Asset Cont_2026'!G49</f>
        <v>0</v>
      </c>
      <c r="E49" s="48"/>
      <c r="F49" s="49"/>
      <c r="G49" s="27">
        <f t="shared" si="2"/>
        <v>0</v>
      </c>
      <c r="H49" s="29"/>
      <c r="I49" s="26">
        <f>'App.2-BA_Fixed Asset Cont_2026'!L49</f>
        <v>0</v>
      </c>
      <c r="J49" s="48"/>
      <c r="K49" s="49"/>
      <c r="L49" s="27">
        <f t="shared" si="0"/>
        <v>0</v>
      </c>
      <c r="M49" s="28">
        <f t="shared" si="1"/>
        <v>0</v>
      </c>
    </row>
    <row r="50" spans="1:14" ht="15">
      <c r="A50" s="32">
        <v>47</v>
      </c>
      <c r="B50" s="24">
        <v>1990</v>
      </c>
      <c r="C50" s="33" t="s">
        <v>56</v>
      </c>
      <c r="D50" s="26">
        <f>'App.2-BA_Fixed Asset Cont_2026'!G50</f>
        <v>0</v>
      </c>
      <c r="E50" s="48"/>
      <c r="F50" s="49"/>
      <c r="G50" s="27">
        <f t="shared" si="2"/>
        <v>0</v>
      </c>
      <c r="H50" s="29"/>
      <c r="I50" s="26">
        <f>'App.2-BA_Fixed Asset Cont_2026'!L50</f>
        <v>0</v>
      </c>
      <c r="J50" s="48"/>
      <c r="K50" s="49"/>
      <c r="L50" s="27">
        <f t="shared" si="0"/>
        <v>0</v>
      </c>
      <c r="M50" s="28">
        <f t="shared" si="1"/>
        <v>0</v>
      </c>
    </row>
    <row r="51" spans="1:14" ht="15">
      <c r="A51" s="23">
        <v>47</v>
      </c>
      <c r="B51" s="24">
        <v>1995</v>
      </c>
      <c r="C51" s="25" t="s">
        <v>57</v>
      </c>
      <c r="D51" s="26">
        <f>'App.2-BA_Fixed Asset Cont_2026'!G51</f>
        <v>0</v>
      </c>
      <c r="E51" s="48"/>
      <c r="F51" s="49"/>
      <c r="G51" s="27">
        <f t="shared" si="2"/>
        <v>0</v>
      </c>
      <c r="H51" s="29"/>
      <c r="I51" s="26">
        <f>'App.2-BA_Fixed Asset Cont_2026'!L51</f>
        <v>0</v>
      </c>
      <c r="J51" s="48"/>
      <c r="K51" s="49"/>
      <c r="L51" s="27">
        <f t="shared" si="0"/>
        <v>0</v>
      </c>
      <c r="M51" s="28">
        <f t="shared" si="1"/>
        <v>0</v>
      </c>
    </row>
    <row r="52" spans="1:14" ht="15">
      <c r="A52" s="23">
        <v>47</v>
      </c>
      <c r="B52" s="24">
        <v>2440</v>
      </c>
      <c r="C52" s="34" t="s">
        <v>58</v>
      </c>
      <c r="D52" s="26">
        <f>'App.2-BA_Fixed Asset Cont_2026'!G52</f>
        <v>0</v>
      </c>
      <c r="E52" s="48"/>
      <c r="F52" s="49"/>
      <c r="G52" s="27">
        <f t="shared" si="2"/>
        <v>0</v>
      </c>
      <c r="H52" s="31"/>
      <c r="I52" s="26">
        <f>'App.2-BA_Fixed Asset Cont_2026'!L52</f>
        <v>0</v>
      </c>
      <c r="J52" s="48"/>
      <c r="K52" s="49"/>
      <c r="L52" s="27"/>
      <c r="M52" s="28">
        <f t="shared" si="1"/>
        <v>0</v>
      </c>
    </row>
    <row r="53" spans="1:14" ht="15">
      <c r="A53" s="35"/>
      <c r="B53" s="35"/>
      <c r="C53" s="28"/>
      <c r="D53" s="28"/>
      <c r="E53" s="51"/>
      <c r="F53" s="51"/>
      <c r="G53" s="27"/>
      <c r="H53" s="31"/>
      <c r="I53" s="28"/>
      <c r="J53" s="51"/>
      <c r="K53" s="51"/>
      <c r="L53" s="27">
        <f t="shared" ref="L53" si="3">I53+J53+K53</f>
        <v>0</v>
      </c>
      <c r="M53" s="28">
        <f t="shared" ref="M53" si="4">G53+L53</f>
        <v>0</v>
      </c>
    </row>
    <row r="54" spans="1:14">
      <c r="A54" s="35"/>
      <c r="B54" s="35"/>
      <c r="C54" s="36" t="s">
        <v>59</v>
      </c>
      <c r="D54" s="45">
        <f>SUM(D17:D53)</f>
        <v>119.5726903</v>
      </c>
      <c r="E54" s="45">
        <f>SUM(E17:E53)</f>
        <v>0</v>
      </c>
      <c r="F54" s="45">
        <f>SUM(F17:F53)</f>
        <v>0</v>
      </c>
      <c r="G54" s="45">
        <f>SUM(G17:G53)</f>
        <v>119.5726903</v>
      </c>
      <c r="H54" s="36"/>
      <c r="I54" s="45">
        <f>SUM(I17:I53)</f>
        <v>11.761924261119999</v>
      </c>
      <c r="J54" s="47">
        <f>SUM(J17:J53)</f>
        <v>1.5063470524</v>
      </c>
      <c r="K54" s="45">
        <f>SUM(K17:K53)</f>
        <v>0</v>
      </c>
      <c r="L54" s="45">
        <f>SUM(L17:L53)</f>
        <v>13.26827131352</v>
      </c>
      <c r="M54" s="36">
        <f>SUM(M17:M53)</f>
        <v>106.30441898648</v>
      </c>
    </row>
    <row r="55" spans="1:14" ht="38.25">
      <c r="A55" s="35"/>
      <c r="B55" s="35"/>
      <c r="C55" s="37" t="s">
        <v>60</v>
      </c>
      <c r="D55" s="28"/>
      <c r="E55" s="51"/>
      <c r="F55" s="51"/>
      <c r="G55" s="27">
        <f t="shared" ref="G55" si="5">D55+E55+F55</f>
        <v>0</v>
      </c>
      <c r="H55" s="31"/>
      <c r="I55" s="28"/>
      <c r="J55" s="51"/>
      <c r="K55" s="51"/>
      <c r="L55" s="27">
        <f t="shared" ref="L55:L56" si="6">I55+J55+K55</f>
        <v>0</v>
      </c>
      <c r="M55" s="28">
        <f t="shared" ref="M55" si="7">G55+L55</f>
        <v>0</v>
      </c>
    </row>
    <row r="56" spans="1:14" ht="25.5">
      <c r="A56" s="35"/>
      <c r="B56" s="35"/>
      <c r="C56" s="38" t="s">
        <v>61</v>
      </c>
      <c r="D56" s="26">
        <f>'App.2-BA_Fixed Asset Cont_2026'!G56</f>
        <v>0</v>
      </c>
      <c r="E56" s="51"/>
      <c r="F56" s="51"/>
      <c r="G56" s="27">
        <f t="shared" si="2"/>
        <v>0</v>
      </c>
      <c r="H56" s="31"/>
      <c r="I56" s="28">
        <f>'App.2-BA_Fixed Asset Cont_2026'!L56</f>
        <v>0</v>
      </c>
      <c r="J56" s="51"/>
      <c r="K56" s="51"/>
      <c r="L56" s="27">
        <f t="shared" si="6"/>
        <v>0</v>
      </c>
      <c r="M56" s="28">
        <f>G56-L56</f>
        <v>0</v>
      </c>
    </row>
    <row r="57" spans="1:14">
      <c r="A57" s="35"/>
      <c r="B57" s="35"/>
      <c r="C57" s="36" t="s">
        <v>62</v>
      </c>
      <c r="D57" s="45">
        <f>SUM(D54:D56)</f>
        <v>119.5726903</v>
      </c>
      <c r="E57" s="45">
        <f t="shared" ref="E57:G57" si="8">SUM(E54:E56)</f>
        <v>0</v>
      </c>
      <c r="F57" s="45">
        <f t="shared" si="8"/>
        <v>0</v>
      </c>
      <c r="G57" s="45">
        <f t="shared" si="8"/>
        <v>119.5726903</v>
      </c>
      <c r="H57" s="36"/>
      <c r="I57" s="45">
        <f t="shared" ref="I57:M57" si="9">SUM(I54:I56)</f>
        <v>11.761924261119999</v>
      </c>
      <c r="J57" s="47">
        <f t="shared" si="9"/>
        <v>1.5063470524</v>
      </c>
      <c r="K57" s="45">
        <f t="shared" si="9"/>
        <v>0</v>
      </c>
      <c r="L57" s="45">
        <f t="shared" si="9"/>
        <v>13.26827131352</v>
      </c>
      <c r="M57" s="36">
        <f t="shared" si="9"/>
        <v>106.30441898648</v>
      </c>
    </row>
    <row r="58" spans="1:14" ht="15">
      <c r="A58" s="35"/>
      <c r="B58" s="35"/>
      <c r="C58" s="67" t="s">
        <v>63</v>
      </c>
      <c r="D58" s="68"/>
      <c r="E58" s="68"/>
      <c r="F58" s="68"/>
      <c r="G58" s="68"/>
      <c r="H58" s="68"/>
      <c r="I58" s="69"/>
      <c r="J58" s="51"/>
      <c r="K58" s="31"/>
      <c r="L58" s="39"/>
      <c r="M58" s="31"/>
    </row>
    <row r="59" spans="1:14" ht="15">
      <c r="A59" s="35"/>
      <c r="B59" s="35"/>
      <c r="C59" s="70" t="s">
        <v>64</v>
      </c>
      <c r="D59" s="71"/>
      <c r="E59" s="71"/>
      <c r="F59" s="71"/>
      <c r="G59" s="71"/>
      <c r="H59" s="71"/>
      <c r="I59" s="72"/>
      <c r="J59" s="36">
        <f>J57+J58</f>
        <v>1.5063470524</v>
      </c>
      <c r="L59" s="39"/>
      <c r="M59" s="31"/>
    </row>
    <row r="60" spans="1:14">
      <c r="N60" s="31"/>
    </row>
    <row r="61" spans="1:14">
      <c r="I61" s="2" t="s">
        <v>65</v>
      </c>
    </row>
    <row r="62" spans="1:14" ht="15">
      <c r="A62" s="35">
        <v>10</v>
      </c>
      <c r="B62" s="35"/>
      <c r="C62" s="40" t="s">
        <v>66</v>
      </c>
      <c r="I62" s="2" t="s">
        <v>66</v>
      </c>
      <c r="K62" s="52"/>
    </row>
    <row r="63" spans="1:14" ht="15">
      <c r="A63" s="35">
        <v>8</v>
      </c>
      <c r="B63" s="35"/>
      <c r="C63" s="40" t="s">
        <v>46</v>
      </c>
      <c r="I63" s="2" t="s">
        <v>46</v>
      </c>
      <c r="K63" s="53"/>
    </row>
    <row r="64" spans="1:14" ht="15">
      <c r="I64" s="3" t="s">
        <v>67</v>
      </c>
      <c r="K64" s="59">
        <f>J59-K62-K63</f>
        <v>1.5063470524</v>
      </c>
    </row>
    <row r="65" spans="1:14">
      <c r="N65" s="41"/>
    </row>
    <row r="66" spans="1:14">
      <c r="N66" s="41"/>
    </row>
    <row r="67" spans="1:14">
      <c r="A67" s="42" t="s">
        <v>68</v>
      </c>
      <c r="D67" s="43"/>
      <c r="E67" s="43"/>
      <c r="F67" s="43"/>
      <c r="G67" s="43"/>
      <c r="H67" s="43"/>
      <c r="I67" s="43"/>
      <c r="J67" s="43"/>
      <c r="K67" s="43"/>
      <c r="L67" s="43"/>
      <c r="N67" s="41"/>
    </row>
    <row r="69" spans="1:14">
      <c r="A69" s="1">
        <v>1</v>
      </c>
      <c r="B69" s="61" t="s">
        <v>69</v>
      </c>
      <c r="C69" s="61"/>
      <c r="D69" s="61"/>
      <c r="E69" s="61"/>
      <c r="F69" s="61"/>
      <c r="G69" s="61"/>
      <c r="H69" s="61"/>
      <c r="I69" s="61"/>
      <c r="J69" s="61"/>
      <c r="K69" s="61"/>
      <c r="L69" s="61"/>
      <c r="M69" s="61"/>
    </row>
    <row r="70" spans="1:14">
      <c r="B70" s="61"/>
      <c r="C70" s="61"/>
      <c r="D70" s="61"/>
      <c r="E70" s="61"/>
      <c r="F70" s="61"/>
      <c r="G70" s="61"/>
      <c r="H70" s="61"/>
      <c r="I70" s="61"/>
      <c r="J70" s="61"/>
      <c r="K70" s="61"/>
      <c r="L70" s="61"/>
      <c r="M70" s="61"/>
    </row>
    <row r="71" spans="1:14" ht="12.75" customHeight="1"/>
    <row r="72" spans="1:14">
      <c r="A72" s="1">
        <v>2</v>
      </c>
      <c r="B72" s="61" t="s">
        <v>70</v>
      </c>
      <c r="C72" s="61"/>
      <c r="D72" s="61"/>
      <c r="E72" s="61"/>
      <c r="F72" s="61"/>
      <c r="G72" s="61"/>
      <c r="H72" s="61"/>
      <c r="I72" s="61"/>
      <c r="J72" s="61"/>
      <c r="K72" s="61"/>
      <c r="L72" s="61"/>
      <c r="M72" s="61"/>
    </row>
    <row r="73" spans="1:14">
      <c r="B73" s="61"/>
      <c r="C73" s="61"/>
      <c r="D73" s="61"/>
      <c r="E73" s="61"/>
      <c r="F73" s="61"/>
      <c r="G73" s="61"/>
      <c r="H73" s="61"/>
      <c r="I73" s="61"/>
      <c r="J73" s="61"/>
      <c r="K73" s="61"/>
      <c r="L73" s="61"/>
      <c r="M73" s="61"/>
    </row>
    <row r="75" spans="1:14">
      <c r="A75" s="1">
        <v>3</v>
      </c>
      <c r="B75" s="62" t="s">
        <v>71</v>
      </c>
      <c r="C75" s="62"/>
      <c r="D75" s="62"/>
      <c r="E75" s="62"/>
      <c r="F75" s="62"/>
      <c r="G75" s="62"/>
      <c r="H75" s="62"/>
      <c r="I75" s="62"/>
      <c r="J75" s="62"/>
      <c r="K75" s="62"/>
      <c r="L75" s="62"/>
      <c r="M75" s="62"/>
    </row>
    <row r="77" spans="1:14">
      <c r="A77" s="1">
        <v>4</v>
      </c>
      <c r="B77" s="44" t="s">
        <v>72</v>
      </c>
    </row>
    <row r="79" spans="1:14">
      <c r="A79" s="1">
        <v>5</v>
      </c>
      <c r="B79" s="44" t="s">
        <v>73</v>
      </c>
    </row>
    <row r="81" spans="1:13">
      <c r="A81" s="1">
        <v>6</v>
      </c>
      <c r="B81" s="62" t="s">
        <v>74</v>
      </c>
      <c r="C81" s="62"/>
      <c r="D81" s="62"/>
      <c r="E81" s="62"/>
      <c r="F81" s="62"/>
      <c r="G81" s="62"/>
      <c r="H81" s="62"/>
      <c r="I81" s="62"/>
      <c r="J81" s="62"/>
      <c r="K81" s="62"/>
      <c r="L81" s="62"/>
      <c r="M81" s="62"/>
    </row>
    <row r="82" spans="1:13">
      <c r="B82" s="62"/>
      <c r="C82" s="62"/>
      <c r="D82" s="62"/>
      <c r="E82" s="62"/>
      <c r="F82" s="62"/>
      <c r="G82" s="62"/>
      <c r="H82" s="62"/>
      <c r="I82" s="62"/>
      <c r="J82" s="62"/>
      <c r="K82" s="62"/>
      <c r="L82" s="62"/>
      <c r="M82" s="62"/>
    </row>
    <row r="83" spans="1:13">
      <c r="B83" s="62"/>
      <c r="C83" s="62"/>
      <c r="D83" s="62"/>
      <c r="E83" s="62"/>
      <c r="F83" s="62"/>
      <c r="G83" s="62"/>
      <c r="H83" s="62"/>
      <c r="I83" s="62"/>
      <c r="J83" s="62"/>
      <c r="K83" s="62"/>
      <c r="L83" s="62"/>
      <c r="M83" s="62"/>
    </row>
    <row r="85" spans="1:13">
      <c r="B85" s="61"/>
      <c r="C85" s="61"/>
      <c r="D85" s="61"/>
      <c r="E85" s="61"/>
      <c r="F85" s="61"/>
      <c r="G85" s="61"/>
      <c r="H85" s="61"/>
      <c r="I85" s="61"/>
      <c r="J85" s="61"/>
      <c r="K85" s="61"/>
      <c r="L85" s="61"/>
      <c r="M85" s="61"/>
    </row>
    <row r="86" spans="1:13">
      <c r="B86" s="61"/>
      <c r="C86" s="61"/>
      <c r="D86" s="61"/>
      <c r="E86" s="61"/>
      <c r="F86" s="61"/>
      <c r="G86" s="61"/>
      <c r="H86" s="61"/>
      <c r="I86" s="61"/>
      <c r="J86" s="61"/>
      <c r="K86" s="61"/>
      <c r="L86" s="61"/>
      <c r="M86" s="6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2D03216A-F35C-4749-82C3-D6C23B45D808}">
      <formula1>"CGAAP, MIFRS,USGAAP, ASPE"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C532-B64F-4FD3-82EA-4D5645B65CF0}">
  <sheetPr>
    <tabColor rgb="FF92D050"/>
  </sheetPr>
  <dimension ref="A1:N86"/>
  <sheetViews>
    <sheetView showGridLines="0" topLeftCell="A9" zoomScale="70" zoomScaleNormal="70" workbookViewId="0">
      <pane xSplit="3" ySplit="8" topLeftCell="D54" activePane="bottomRight" state="frozen"/>
      <selection pane="bottomRight" activeCell="L54" sqref="L54"/>
      <selection pane="bottomLeft" activeCell="A9" sqref="A9:M9"/>
      <selection pane="topRight" activeCell="A9" sqref="A9:M9"/>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c r="L1" s="3" t="s">
        <v>0</v>
      </c>
      <c r="M1" s="4" t="s">
        <v>1</v>
      </c>
    </row>
    <row r="2" spans="1:13">
      <c r="L2" s="3" t="s">
        <v>2</v>
      </c>
      <c r="M2" s="5" t="s">
        <v>3</v>
      </c>
    </row>
    <row r="3" spans="1:13">
      <c r="L3" s="3" t="s">
        <v>4</v>
      </c>
      <c r="M3" s="5">
        <v>4</v>
      </c>
    </row>
    <row r="4" spans="1:13">
      <c r="L4" s="3" t="s">
        <v>5</v>
      </c>
      <c r="M4" s="5">
        <v>4</v>
      </c>
    </row>
    <row r="5" spans="1:13">
      <c r="L5" s="3" t="s">
        <v>6</v>
      </c>
      <c r="M5" s="6"/>
    </row>
    <row r="6" spans="1:13">
      <c r="L6" s="3"/>
      <c r="M6" s="7"/>
    </row>
    <row r="7" spans="1:13">
      <c r="L7" s="3" t="s">
        <v>7</v>
      </c>
      <c r="M7" s="8">
        <v>43545</v>
      </c>
    </row>
    <row r="8" spans="1:13" hidden="1"/>
    <row r="9" spans="1:13" ht="18">
      <c r="A9" s="63" t="s">
        <v>8</v>
      </c>
      <c r="B9" s="63"/>
      <c r="C9" s="63"/>
      <c r="D9" s="63"/>
      <c r="E9" s="63"/>
      <c r="F9" s="63"/>
      <c r="G9" s="63"/>
      <c r="H9" s="63"/>
      <c r="I9" s="63"/>
      <c r="J9" s="63"/>
      <c r="K9" s="63"/>
      <c r="L9" s="63"/>
      <c r="M9" s="63"/>
    </row>
    <row r="10" spans="1:13" ht="21">
      <c r="A10" s="63" t="s">
        <v>9</v>
      </c>
      <c r="B10" s="63"/>
      <c r="C10" s="63"/>
      <c r="D10" s="63"/>
      <c r="E10" s="63"/>
      <c r="F10" s="63"/>
      <c r="G10" s="63"/>
      <c r="H10" s="63"/>
      <c r="I10" s="63"/>
      <c r="J10" s="63"/>
      <c r="K10" s="63"/>
      <c r="L10" s="63"/>
      <c r="M10" s="63"/>
    </row>
    <row r="12" spans="1:13" ht="15">
      <c r="E12" s="9" t="s">
        <v>10</v>
      </c>
      <c r="F12" s="10" t="s">
        <v>11</v>
      </c>
    </row>
    <row r="13" spans="1:13" ht="15">
      <c r="E13" s="9" t="s">
        <v>12</v>
      </c>
      <c r="F13" s="11">
        <v>2028</v>
      </c>
      <c r="G13" s="12"/>
    </row>
    <row r="15" spans="1:13">
      <c r="D15" s="64" t="s">
        <v>13</v>
      </c>
      <c r="E15" s="65"/>
      <c r="F15" s="65"/>
      <c r="G15" s="66"/>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26">
        <f>'App.2-BA_Fixed Asset Cont_2027'!G17</f>
        <v>0</v>
      </c>
      <c r="E17" s="48"/>
      <c r="F17" s="49"/>
      <c r="G17" s="27">
        <f>D17+E17+F17</f>
        <v>0</v>
      </c>
      <c r="H17" s="19"/>
      <c r="I17" s="26">
        <f>'App.2-BA_Fixed Asset Cont_2027'!L17</f>
        <v>0</v>
      </c>
      <c r="J17" s="48"/>
      <c r="K17" s="49"/>
      <c r="L17" s="27">
        <f>I17+J17+K17</f>
        <v>0</v>
      </c>
      <c r="M17" s="28">
        <f>G17-L17</f>
        <v>0</v>
      </c>
    </row>
    <row r="18" spans="1:14" ht="25.5">
      <c r="A18" s="23">
        <v>12</v>
      </c>
      <c r="B18" s="24">
        <v>1611</v>
      </c>
      <c r="C18" s="25" t="s">
        <v>25</v>
      </c>
      <c r="D18" s="26">
        <f>'App.2-BA_Fixed Asset Cont_2027'!G18</f>
        <v>0</v>
      </c>
      <c r="E18" s="48"/>
      <c r="F18" s="49"/>
      <c r="G18" s="27">
        <f>D18+E18+F18</f>
        <v>0</v>
      </c>
      <c r="H18" s="29"/>
      <c r="I18" s="26">
        <f>'App.2-BA_Fixed Asset Cont_2027'!L18</f>
        <v>0</v>
      </c>
      <c r="J18" s="48"/>
      <c r="K18" s="49"/>
      <c r="L18" s="27">
        <f t="shared" ref="L18:L51" si="0">I18+J18+K18</f>
        <v>0</v>
      </c>
      <c r="M18" s="28">
        <f t="shared" ref="M18:M52" si="1">G18-L18</f>
        <v>0</v>
      </c>
    </row>
    <row r="19" spans="1:14" ht="25.5">
      <c r="A19" s="23" t="s">
        <v>26</v>
      </c>
      <c r="B19" s="24">
        <v>1612</v>
      </c>
      <c r="C19" s="25" t="s">
        <v>27</v>
      </c>
      <c r="D19" s="26">
        <f>'App.2-BA_Fixed Asset Cont_2027'!G19</f>
        <v>0</v>
      </c>
      <c r="E19" s="48"/>
      <c r="F19" s="49"/>
      <c r="G19" s="27">
        <f>D19+E19+F19</f>
        <v>0</v>
      </c>
      <c r="H19" s="29"/>
      <c r="I19" s="26">
        <f>'App.2-BA_Fixed Asset Cont_2027'!L19</f>
        <v>0</v>
      </c>
      <c r="J19" s="48"/>
      <c r="K19" s="49"/>
      <c r="L19" s="27">
        <f t="shared" si="0"/>
        <v>0</v>
      </c>
      <c r="M19" s="28">
        <f t="shared" si="1"/>
        <v>0</v>
      </c>
    </row>
    <row r="20" spans="1:14" ht="15">
      <c r="A20" s="23"/>
      <c r="B20" s="24">
        <v>1665</v>
      </c>
      <c r="C20" s="25" t="s">
        <v>28</v>
      </c>
      <c r="D20" s="26">
        <f>'App.2-BA_Fixed Asset Cont_2027'!G20</f>
        <v>0</v>
      </c>
      <c r="E20" s="48"/>
      <c r="F20" s="49"/>
      <c r="G20" s="27">
        <f>D20+E20+F20</f>
        <v>0</v>
      </c>
      <c r="H20" s="29"/>
      <c r="I20" s="26">
        <f>'App.2-BA_Fixed Asset Cont_2027'!L20</f>
        <v>0</v>
      </c>
      <c r="J20" s="48"/>
      <c r="K20" s="49"/>
      <c r="L20" s="27">
        <f t="shared" si="0"/>
        <v>0</v>
      </c>
      <c r="M20" s="28">
        <f t="shared" si="1"/>
        <v>0</v>
      </c>
    </row>
    <row r="21" spans="1:14" ht="15">
      <c r="A21" s="23"/>
      <c r="B21" s="24">
        <v>1675</v>
      </c>
      <c r="C21" s="25" t="s">
        <v>29</v>
      </c>
      <c r="D21" s="26">
        <f>'App.2-BA_Fixed Asset Cont_2027'!G21</f>
        <v>0</v>
      </c>
      <c r="E21" s="48"/>
      <c r="F21" s="49"/>
      <c r="G21" s="27">
        <f t="shared" ref="G21:G56" si="2">D21+E21+F21</f>
        <v>0</v>
      </c>
      <c r="H21" s="29"/>
      <c r="I21" s="26">
        <f>'App.2-BA_Fixed Asset Cont_2027'!L21</f>
        <v>0</v>
      </c>
      <c r="J21" s="48"/>
      <c r="K21" s="49"/>
      <c r="L21" s="27">
        <f t="shared" si="0"/>
        <v>0</v>
      </c>
      <c r="M21" s="28">
        <f t="shared" si="1"/>
        <v>0</v>
      </c>
    </row>
    <row r="22" spans="1:14" ht="15">
      <c r="A22" s="23" t="s">
        <v>30</v>
      </c>
      <c r="B22" s="30">
        <v>1615</v>
      </c>
      <c r="C22" s="25" t="s">
        <v>31</v>
      </c>
      <c r="D22" s="26">
        <f>'App.2-BA_Fixed Asset Cont_2027'!G22</f>
        <v>0</v>
      </c>
      <c r="E22" s="48"/>
      <c r="F22" s="49"/>
      <c r="G22" s="27">
        <f t="shared" si="2"/>
        <v>0</v>
      </c>
      <c r="H22" s="29"/>
      <c r="I22" s="26">
        <f>'App.2-BA_Fixed Asset Cont_2027'!L22</f>
        <v>0</v>
      </c>
      <c r="J22" s="48"/>
      <c r="K22" s="49"/>
      <c r="L22" s="27">
        <f t="shared" si="0"/>
        <v>0</v>
      </c>
      <c r="M22" s="28">
        <f t="shared" si="1"/>
        <v>0</v>
      </c>
      <c r="N22" s="31"/>
    </row>
    <row r="23" spans="1:14" ht="15">
      <c r="A23" s="23">
        <v>1</v>
      </c>
      <c r="B23" s="30">
        <v>1620</v>
      </c>
      <c r="C23" s="25" t="s">
        <v>32</v>
      </c>
      <c r="D23" s="26">
        <f>'App.2-BA_Fixed Asset Cont_2027'!G23</f>
        <v>0</v>
      </c>
      <c r="E23" s="48"/>
      <c r="F23" s="49"/>
      <c r="G23" s="27">
        <f t="shared" si="2"/>
        <v>0</v>
      </c>
      <c r="H23" s="29"/>
      <c r="I23" s="26">
        <f>'App.2-BA_Fixed Asset Cont_2027'!L23</f>
        <v>0</v>
      </c>
      <c r="J23" s="48"/>
      <c r="K23" s="49"/>
      <c r="L23" s="27">
        <f t="shared" si="0"/>
        <v>0</v>
      </c>
      <c r="M23" s="28">
        <f t="shared" si="1"/>
        <v>0</v>
      </c>
      <c r="N23" s="31"/>
    </row>
    <row r="24" spans="1:14" ht="15">
      <c r="A24" s="23" t="s">
        <v>30</v>
      </c>
      <c r="B24" s="24">
        <v>1705</v>
      </c>
      <c r="C24" s="25" t="s">
        <v>31</v>
      </c>
      <c r="D24" s="26">
        <f>'App.2-BA_Fixed Asset Cont_2027'!G24</f>
        <v>0</v>
      </c>
      <c r="E24" s="48"/>
      <c r="F24" s="49"/>
      <c r="G24" s="27">
        <f t="shared" si="2"/>
        <v>0</v>
      </c>
      <c r="H24" s="29"/>
      <c r="I24" s="26">
        <f>'App.2-BA_Fixed Asset Cont_2027'!L24</f>
        <v>0</v>
      </c>
      <c r="J24" s="48"/>
      <c r="K24" s="49"/>
      <c r="L24" s="27">
        <f t="shared" si="0"/>
        <v>0</v>
      </c>
      <c r="M24" s="28">
        <f t="shared" si="1"/>
        <v>0</v>
      </c>
    </row>
    <row r="25" spans="1:14" ht="15">
      <c r="A25" s="23">
        <v>14.1</v>
      </c>
      <c r="B25" s="30">
        <v>1706</v>
      </c>
      <c r="C25" s="25" t="s">
        <v>33</v>
      </c>
      <c r="D25" s="26">
        <f>'App.2-BA_Fixed Asset Cont_2027'!G25</f>
        <v>0</v>
      </c>
      <c r="E25" s="48"/>
      <c r="F25" s="49"/>
      <c r="G25" s="27">
        <f t="shared" si="2"/>
        <v>0</v>
      </c>
      <c r="H25" s="29"/>
      <c r="I25" s="26">
        <f>'App.2-BA_Fixed Asset Cont_2027'!L25</f>
        <v>0</v>
      </c>
      <c r="J25" s="48"/>
      <c r="K25" s="49"/>
      <c r="L25" s="27">
        <f t="shared" si="0"/>
        <v>0</v>
      </c>
      <c r="M25" s="28">
        <f t="shared" si="1"/>
        <v>0</v>
      </c>
    </row>
    <row r="26" spans="1:14" ht="15">
      <c r="A26" s="23">
        <v>1</v>
      </c>
      <c r="B26" s="24">
        <v>1708</v>
      </c>
      <c r="C26" s="25" t="s">
        <v>32</v>
      </c>
      <c r="D26" s="26">
        <f>'App.2-BA_Fixed Asset Cont_2027'!G26</f>
        <v>0</v>
      </c>
      <c r="E26" s="48"/>
      <c r="F26" s="49"/>
      <c r="G26" s="27">
        <f t="shared" si="2"/>
        <v>0</v>
      </c>
      <c r="H26" s="29"/>
      <c r="I26" s="26">
        <f>'App.2-BA_Fixed Asset Cont_2027'!L26</f>
        <v>0</v>
      </c>
      <c r="J26" s="48"/>
      <c r="K26" s="49"/>
      <c r="L26" s="27">
        <f t="shared" si="0"/>
        <v>0</v>
      </c>
      <c r="M26" s="28">
        <f t="shared" si="1"/>
        <v>0</v>
      </c>
    </row>
    <row r="27" spans="1:14" ht="15">
      <c r="A27" s="23">
        <v>47</v>
      </c>
      <c r="B27" s="24">
        <v>1715</v>
      </c>
      <c r="C27" s="25" t="s">
        <v>34</v>
      </c>
      <c r="D27" s="26">
        <f>'App.2-BA_Fixed Asset Cont_2027'!G27</f>
        <v>0</v>
      </c>
      <c r="E27" s="48"/>
      <c r="F27" s="49"/>
      <c r="G27" s="27">
        <f t="shared" si="2"/>
        <v>0</v>
      </c>
      <c r="H27" s="29"/>
      <c r="I27" s="26">
        <f>'App.2-BA_Fixed Asset Cont_2027'!L27</f>
        <v>0</v>
      </c>
      <c r="J27" s="48"/>
      <c r="K27" s="49"/>
      <c r="L27" s="27">
        <f t="shared" si="0"/>
        <v>0</v>
      </c>
      <c r="M27" s="28">
        <f t="shared" si="1"/>
        <v>0</v>
      </c>
    </row>
    <row r="28" spans="1:14" ht="15">
      <c r="A28" s="23">
        <v>47</v>
      </c>
      <c r="B28" s="24">
        <v>1720</v>
      </c>
      <c r="C28" s="25" t="s">
        <v>35</v>
      </c>
      <c r="D28" s="54">
        <f>'App.2-BA_Fixed Asset Cont_2027'!G28</f>
        <v>80.163202500000011</v>
      </c>
      <c r="E28" s="50"/>
      <c r="F28" s="55"/>
      <c r="G28" s="56">
        <f t="shared" si="2"/>
        <v>80.163202500000011</v>
      </c>
      <c r="H28" s="57"/>
      <c r="I28" s="54">
        <f>'App.2-BA_Fixed Asset Cont_2027'!L28</f>
        <v>8.6100698849999997</v>
      </c>
      <c r="J28" s="50">
        <v>0.99402371100000009</v>
      </c>
      <c r="K28" s="55"/>
      <c r="L28" s="56">
        <f t="shared" si="0"/>
        <v>9.6040935960000002</v>
      </c>
      <c r="M28" s="58">
        <f t="shared" si="1"/>
        <v>70.559108904000013</v>
      </c>
    </row>
    <row r="29" spans="1:14" ht="15">
      <c r="A29" s="23">
        <v>47</v>
      </c>
      <c r="B29" s="24">
        <v>1730</v>
      </c>
      <c r="C29" s="25" t="s">
        <v>36</v>
      </c>
      <c r="D29" s="54">
        <f>'App.2-BA_Fixed Asset Cont_2027'!G29</f>
        <v>39.409487799999994</v>
      </c>
      <c r="E29" s="50"/>
      <c r="F29" s="55"/>
      <c r="G29" s="56">
        <f t="shared" si="2"/>
        <v>39.409487799999994</v>
      </c>
      <c r="H29" s="57"/>
      <c r="I29" s="54">
        <f>'App.2-BA_Fixed Asset Cont_2027'!L29</f>
        <v>4.65820142852</v>
      </c>
      <c r="J29" s="50">
        <v>0.51232334139999991</v>
      </c>
      <c r="K29" s="55"/>
      <c r="L29" s="56">
        <f t="shared" si="0"/>
        <v>5.1705247699200001</v>
      </c>
      <c r="M29" s="58">
        <f t="shared" si="1"/>
        <v>34.238963030079994</v>
      </c>
    </row>
    <row r="30" spans="1:14" ht="15">
      <c r="A30" s="23">
        <v>47</v>
      </c>
      <c r="B30" s="24">
        <v>1735</v>
      </c>
      <c r="C30" s="25" t="s">
        <v>37</v>
      </c>
      <c r="D30" s="26">
        <f>'App.2-BA_Fixed Asset Cont_2027'!G30</f>
        <v>0</v>
      </c>
      <c r="E30" s="48"/>
      <c r="F30" s="49"/>
      <c r="G30" s="27">
        <f t="shared" si="2"/>
        <v>0</v>
      </c>
      <c r="H30" s="29"/>
      <c r="I30" s="26">
        <f>'App.2-BA_Fixed Asset Cont_2027'!L30</f>
        <v>0</v>
      </c>
      <c r="J30" s="48"/>
      <c r="K30" s="49"/>
      <c r="L30" s="27">
        <f t="shared" si="0"/>
        <v>0</v>
      </c>
      <c r="M30" s="28">
        <f t="shared" si="1"/>
        <v>0</v>
      </c>
    </row>
    <row r="31" spans="1:14" ht="15">
      <c r="A31" s="23">
        <v>47</v>
      </c>
      <c r="B31" s="24">
        <v>1740</v>
      </c>
      <c r="C31" s="25" t="s">
        <v>38</v>
      </c>
      <c r="D31" s="26">
        <f>'App.2-BA_Fixed Asset Cont_2027'!G31</f>
        <v>0</v>
      </c>
      <c r="E31" s="48"/>
      <c r="F31" s="49"/>
      <c r="G31" s="27">
        <f t="shared" si="2"/>
        <v>0</v>
      </c>
      <c r="H31" s="29"/>
      <c r="I31" s="26">
        <f>'App.2-BA_Fixed Asset Cont_2027'!L31</f>
        <v>0</v>
      </c>
      <c r="J31" s="48"/>
      <c r="K31" s="49"/>
      <c r="L31" s="27">
        <f t="shared" si="0"/>
        <v>0</v>
      </c>
      <c r="M31" s="28">
        <f t="shared" si="1"/>
        <v>0</v>
      </c>
    </row>
    <row r="32" spans="1:14" ht="15">
      <c r="A32" s="23">
        <v>17</v>
      </c>
      <c r="B32" s="24">
        <v>1745</v>
      </c>
      <c r="C32" s="25" t="s">
        <v>39</v>
      </c>
      <c r="D32" s="26">
        <f>'App.2-BA_Fixed Asset Cont_2027'!G32</f>
        <v>0</v>
      </c>
      <c r="E32" s="48"/>
      <c r="F32" s="49"/>
      <c r="G32" s="27">
        <f t="shared" si="2"/>
        <v>0</v>
      </c>
      <c r="H32" s="29"/>
      <c r="I32" s="26">
        <f>'App.2-BA_Fixed Asset Cont_2027'!L32</f>
        <v>0</v>
      </c>
      <c r="J32" s="48"/>
      <c r="K32" s="49"/>
      <c r="L32" s="27">
        <f t="shared" si="0"/>
        <v>0</v>
      </c>
      <c r="M32" s="28">
        <f t="shared" si="1"/>
        <v>0</v>
      </c>
    </row>
    <row r="33" spans="1:13" ht="15">
      <c r="A33" s="23" t="s">
        <v>30</v>
      </c>
      <c r="B33" s="24">
        <v>1905</v>
      </c>
      <c r="C33" s="25" t="s">
        <v>31</v>
      </c>
      <c r="D33" s="26">
        <f>'App.2-BA_Fixed Asset Cont_2027'!G33</f>
        <v>0</v>
      </c>
      <c r="E33" s="48"/>
      <c r="F33" s="49"/>
      <c r="G33" s="27">
        <f t="shared" si="2"/>
        <v>0</v>
      </c>
      <c r="H33" s="29"/>
      <c r="I33" s="26">
        <f>'App.2-BA_Fixed Asset Cont_2027'!L33</f>
        <v>0</v>
      </c>
      <c r="J33" s="48"/>
      <c r="K33" s="49"/>
      <c r="L33" s="27">
        <f t="shared" si="0"/>
        <v>0</v>
      </c>
      <c r="M33" s="28">
        <f t="shared" si="1"/>
        <v>0</v>
      </c>
    </row>
    <row r="34" spans="1:13" ht="15">
      <c r="A34" s="23">
        <v>47</v>
      </c>
      <c r="B34" s="24">
        <v>1908</v>
      </c>
      <c r="C34" s="25" t="s">
        <v>40</v>
      </c>
      <c r="D34" s="26">
        <f>'App.2-BA_Fixed Asset Cont_2027'!G34</f>
        <v>0</v>
      </c>
      <c r="E34" s="48"/>
      <c r="F34" s="49"/>
      <c r="G34" s="27">
        <f t="shared" si="2"/>
        <v>0</v>
      </c>
      <c r="H34" s="29"/>
      <c r="I34" s="26">
        <f>'App.2-BA_Fixed Asset Cont_2027'!L34</f>
        <v>0</v>
      </c>
      <c r="J34" s="48"/>
      <c r="K34" s="49"/>
      <c r="L34" s="27">
        <f t="shared" si="0"/>
        <v>0</v>
      </c>
      <c r="M34" s="28">
        <f t="shared" si="1"/>
        <v>0</v>
      </c>
    </row>
    <row r="35" spans="1:13" ht="15">
      <c r="A35" s="23">
        <v>13</v>
      </c>
      <c r="B35" s="24">
        <v>1910</v>
      </c>
      <c r="C35" s="25" t="s">
        <v>41</v>
      </c>
      <c r="D35" s="26">
        <f>'App.2-BA_Fixed Asset Cont_2027'!G35</f>
        <v>0</v>
      </c>
      <c r="E35" s="48"/>
      <c r="F35" s="49"/>
      <c r="G35" s="27">
        <f t="shared" si="2"/>
        <v>0</v>
      </c>
      <c r="H35" s="29"/>
      <c r="I35" s="26">
        <f>'App.2-BA_Fixed Asset Cont_2027'!L35</f>
        <v>0</v>
      </c>
      <c r="J35" s="48"/>
      <c r="K35" s="49"/>
      <c r="L35" s="27">
        <f t="shared" si="0"/>
        <v>0</v>
      </c>
      <c r="M35" s="28">
        <f t="shared" si="1"/>
        <v>0</v>
      </c>
    </row>
    <row r="36" spans="1:13" ht="15">
      <c r="A36" s="23">
        <v>8</v>
      </c>
      <c r="B36" s="24">
        <v>1915</v>
      </c>
      <c r="C36" s="25" t="s">
        <v>42</v>
      </c>
      <c r="D36" s="26">
        <f>'App.2-BA_Fixed Asset Cont_2027'!G36</f>
        <v>0</v>
      </c>
      <c r="E36" s="48"/>
      <c r="F36" s="49"/>
      <c r="G36" s="27">
        <f t="shared" si="2"/>
        <v>0</v>
      </c>
      <c r="H36" s="29"/>
      <c r="I36" s="26">
        <f>'App.2-BA_Fixed Asset Cont_2027'!L36</f>
        <v>0</v>
      </c>
      <c r="J36" s="48"/>
      <c r="K36" s="49"/>
      <c r="L36" s="27">
        <f t="shared" si="0"/>
        <v>0</v>
      </c>
      <c r="M36" s="28">
        <f t="shared" si="1"/>
        <v>0</v>
      </c>
    </row>
    <row r="37" spans="1:13" ht="15">
      <c r="A37" s="23">
        <v>10</v>
      </c>
      <c r="B37" s="24">
        <v>1920</v>
      </c>
      <c r="C37" s="25" t="s">
        <v>43</v>
      </c>
      <c r="D37" s="26">
        <f>'App.2-BA_Fixed Asset Cont_2027'!G37</f>
        <v>0</v>
      </c>
      <c r="E37" s="48"/>
      <c r="F37" s="49"/>
      <c r="G37" s="27">
        <f t="shared" si="2"/>
        <v>0</v>
      </c>
      <c r="H37" s="29"/>
      <c r="I37" s="26">
        <f>'App.2-BA_Fixed Asset Cont_2027'!L37</f>
        <v>0</v>
      </c>
      <c r="J37" s="48"/>
      <c r="K37" s="49"/>
      <c r="L37" s="27">
        <f t="shared" si="0"/>
        <v>0</v>
      </c>
      <c r="M37" s="28">
        <f t="shared" si="1"/>
        <v>0</v>
      </c>
    </row>
    <row r="38" spans="1:13" ht="15">
      <c r="A38" s="23"/>
      <c r="B38" s="30">
        <v>1925</v>
      </c>
      <c r="C38" s="25" t="s">
        <v>44</v>
      </c>
      <c r="D38" s="26">
        <f>'App.2-BA_Fixed Asset Cont_2027'!G38</f>
        <v>0</v>
      </c>
      <c r="E38" s="48"/>
      <c r="F38" s="49"/>
      <c r="G38" s="27">
        <f t="shared" si="2"/>
        <v>0</v>
      </c>
      <c r="H38" s="29"/>
      <c r="I38" s="26">
        <f>'App.2-BA_Fixed Asset Cont_2027'!L38</f>
        <v>0</v>
      </c>
      <c r="J38" s="48"/>
      <c r="K38" s="49"/>
      <c r="L38" s="27">
        <f t="shared" si="0"/>
        <v>0</v>
      </c>
      <c r="M38" s="28">
        <f t="shared" si="1"/>
        <v>0</v>
      </c>
    </row>
    <row r="39" spans="1:13" ht="15">
      <c r="A39" s="23">
        <v>10</v>
      </c>
      <c r="B39" s="24">
        <v>1930</v>
      </c>
      <c r="C39" s="25" t="s">
        <v>45</v>
      </c>
      <c r="D39" s="26">
        <f>'App.2-BA_Fixed Asset Cont_2027'!G39</f>
        <v>0</v>
      </c>
      <c r="E39" s="48"/>
      <c r="F39" s="49"/>
      <c r="G39" s="27">
        <f t="shared" si="2"/>
        <v>0</v>
      </c>
      <c r="H39" s="29"/>
      <c r="I39" s="26">
        <f>'App.2-BA_Fixed Asset Cont_2027'!L39</f>
        <v>0</v>
      </c>
      <c r="J39" s="48"/>
      <c r="K39" s="49"/>
      <c r="L39" s="27">
        <f t="shared" si="0"/>
        <v>0</v>
      </c>
      <c r="M39" s="28">
        <f t="shared" si="1"/>
        <v>0</v>
      </c>
    </row>
    <row r="40" spans="1:13" ht="15">
      <c r="A40" s="23">
        <v>8</v>
      </c>
      <c r="B40" s="24">
        <v>1935</v>
      </c>
      <c r="C40" s="25" t="s">
        <v>46</v>
      </c>
      <c r="D40" s="26">
        <f>'App.2-BA_Fixed Asset Cont_2027'!G40</f>
        <v>0</v>
      </c>
      <c r="E40" s="48"/>
      <c r="F40" s="49"/>
      <c r="G40" s="27">
        <f t="shared" si="2"/>
        <v>0</v>
      </c>
      <c r="H40" s="29"/>
      <c r="I40" s="26">
        <f>'App.2-BA_Fixed Asset Cont_2027'!L40</f>
        <v>0</v>
      </c>
      <c r="J40" s="48"/>
      <c r="K40" s="49"/>
      <c r="L40" s="27">
        <f t="shared" si="0"/>
        <v>0</v>
      </c>
      <c r="M40" s="28">
        <f t="shared" si="1"/>
        <v>0</v>
      </c>
    </row>
    <row r="41" spans="1:13" ht="15">
      <c r="A41" s="23">
        <v>8</v>
      </c>
      <c r="B41" s="24">
        <v>1940</v>
      </c>
      <c r="C41" s="25" t="s">
        <v>47</v>
      </c>
      <c r="D41" s="26">
        <f>'App.2-BA_Fixed Asset Cont_2027'!G41</f>
        <v>0</v>
      </c>
      <c r="E41" s="48"/>
      <c r="F41" s="49"/>
      <c r="G41" s="27">
        <f t="shared" si="2"/>
        <v>0</v>
      </c>
      <c r="H41" s="29"/>
      <c r="I41" s="26">
        <f>'App.2-BA_Fixed Asset Cont_2027'!L41</f>
        <v>0</v>
      </c>
      <c r="J41" s="48"/>
      <c r="K41" s="49"/>
      <c r="L41" s="27">
        <f t="shared" si="0"/>
        <v>0</v>
      </c>
      <c r="M41" s="28">
        <f t="shared" si="1"/>
        <v>0</v>
      </c>
    </row>
    <row r="42" spans="1:13" ht="15">
      <c r="A42" s="23">
        <v>8</v>
      </c>
      <c r="B42" s="24">
        <v>1945</v>
      </c>
      <c r="C42" s="25" t="s">
        <v>48</v>
      </c>
      <c r="D42" s="26">
        <f>'App.2-BA_Fixed Asset Cont_2027'!G42</f>
        <v>0</v>
      </c>
      <c r="E42" s="48"/>
      <c r="F42" s="49"/>
      <c r="G42" s="27">
        <f t="shared" si="2"/>
        <v>0</v>
      </c>
      <c r="H42" s="29"/>
      <c r="I42" s="26">
        <f>'App.2-BA_Fixed Asset Cont_2027'!L42</f>
        <v>0</v>
      </c>
      <c r="J42" s="48"/>
      <c r="K42" s="49"/>
      <c r="L42" s="27">
        <f t="shared" si="0"/>
        <v>0</v>
      </c>
      <c r="M42" s="28">
        <f t="shared" si="1"/>
        <v>0</v>
      </c>
    </row>
    <row r="43" spans="1:13" ht="15">
      <c r="A43" s="23">
        <v>8</v>
      </c>
      <c r="B43" s="24">
        <v>1950</v>
      </c>
      <c r="C43" s="25" t="s">
        <v>49</v>
      </c>
      <c r="D43" s="26">
        <f>'App.2-BA_Fixed Asset Cont_2027'!G43</f>
        <v>0</v>
      </c>
      <c r="E43" s="48"/>
      <c r="F43" s="49"/>
      <c r="G43" s="27">
        <f t="shared" si="2"/>
        <v>0</v>
      </c>
      <c r="H43" s="29"/>
      <c r="I43" s="26">
        <f>'App.2-BA_Fixed Asset Cont_2027'!L43</f>
        <v>0</v>
      </c>
      <c r="J43" s="48"/>
      <c r="K43" s="49"/>
      <c r="L43" s="27">
        <f t="shared" si="0"/>
        <v>0</v>
      </c>
      <c r="M43" s="28">
        <f t="shared" si="1"/>
        <v>0</v>
      </c>
    </row>
    <row r="44" spans="1:13" ht="15">
      <c r="A44" s="23">
        <v>8</v>
      </c>
      <c r="B44" s="24">
        <v>1955</v>
      </c>
      <c r="C44" s="25" t="s">
        <v>50</v>
      </c>
      <c r="D44" s="26">
        <f>'App.2-BA_Fixed Asset Cont_2027'!G44</f>
        <v>0</v>
      </c>
      <c r="E44" s="48"/>
      <c r="F44" s="49"/>
      <c r="G44" s="27">
        <f t="shared" si="2"/>
        <v>0</v>
      </c>
      <c r="H44" s="29"/>
      <c r="I44" s="26">
        <f>'App.2-BA_Fixed Asset Cont_2027'!L44</f>
        <v>0</v>
      </c>
      <c r="J44" s="48"/>
      <c r="K44" s="49"/>
      <c r="L44" s="27">
        <f t="shared" si="0"/>
        <v>0</v>
      </c>
      <c r="M44" s="28">
        <f t="shared" si="1"/>
        <v>0</v>
      </c>
    </row>
    <row r="45" spans="1:13" ht="15">
      <c r="A45" s="23">
        <v>8</v>
      </c>
      <c r="B45" s="24">
        <v>1960</v>
      </c>
      <c r="C45" s="25" t="s">
        <v>51</v>
      </c>
      <c r="D45" s="26">
        <f>'App.2-BA_Fixed Asset Cont_2027'!G45</f>
        <v>0</v>
      </c>
      <c r="E45" s="48"/>
      <c r="F45" s="49"/>
      <c r="G45" s="27">
        <f t="shared" si="2"/>
        <v>0</v>
      </c>
      <c r="H45" s="29"/>
      <c r="I45" s="26">
        <f>'App.2-BA_Fixed Asset Cont_2027'!L45</f>
        <v>0</v>
      </c>
      <c r="J45" s="48"/>
      <c r="K45" s="49"/>
      <c r="L45" s="27">
        <f t="shared" si="0"/>
        <v>0</v>
      </c>
      <c r="M45" s="28">
        <f t="shared" si="1"/>
        <v>0</v>
      </c>
    </row>
    <row r="46" spans="1:13" ht="25.5">
      <c r="A46" s="32">
        <v>47</v>
      </c>
      <c r="B46" s="24">
        <v>1970</v>
      </c>
      <c r="C46" s="25" t="s">
        <v>52</v>
      </c>
      <c r="D46" s="26">
        <f>'App.2-BA_Fixed Asset Cont_2027'!G46</f>
        <v>0</v>
      </c>
      <c r="E46" s="48"/>
      <c r="F46" s="49"/>
      <c r="G46" s="27">
        <f t="shared" si="2"/>
        <v>0</v>
      </c>
      <c r="H46" s="29"/>
      <c r="I46" s="26">
        <f>'App.2-BA_Fixed Asset Cont_2027'!L46</f>
        <v>0</v>
      </c>
      <c r="J46" s="48"/>
      <c r="K46" s="49"/>
      <c r="L46" s="27">
        <f t="shared" si="0"/>
        <v>0</v>
      </c>
      <c r="M46" s="28">
        <f t="shared" si="1"/>
        <v>0</v>
      </c>
    </row>
    <row r="47" spans="1:13" ht="25.5">
      <c r="A47" s="23">
        <v>47</v>
      </c>
      <c r="B47" s="24">
        <v>1975</v>
      </c>
      <c r="C47" s="25" t="s">
        <v>53</v>
      </c>
      <c r="D47" s="26">
        <f>'App.2-BA_Fixed Asset Cont_2027'!G47</f>
        <v>0</v>
      </c>
      <c r="E47" s="48"/>
      <c r="F47" s="49"/>
      <c r="G47" s="27">
        <f t="shared" si="2"/>
        <v>0</v>
      </c>
      <c r="H47" s="29"/>
      <c r="I47" s="26">
        <f>'App.2-BA_Fixed Asset Cont_2027'!L47</f>
        <v>0</v>
      </c>
      <c r="J47" s="48"/>
      <c r="K47" s="49"/>
      <c r="L47" s="27">
        <f t="shared" si="0"/>
        <v>0</v>
      </c>
      <c r="M47" s="28">
        <f t="shared" si="1"/>
        <v>0</v>
      </c>
    </row>
    <row r="48" spans="1:13" ht="15">
      <c r="A48" s="23">
        <v>47</v>
      </c>
      <c r="B48" s="24">
        <v>1980</v>
      </c>
      <c r="C48" s="25" t="s">
        <v>54</v>
      </c>
      <c r="D48" s="26">
        <f>'App.2-BA_Fixed Asset Cont_2027'!G48</f>
        <v>0</v>
      </c>
      <c r="E48" s="48"/>
      <c r="F48" s="49"/>
      <c r="G48" s="27">
        <f t="shared" si="2"/>
        <v>0</v>
      </c>
      <c r="H48" s="29"/>
      <c r="I48" s="26">
        <f>'App.2-BA_Fixed Asset Cont_2027'!L48</f>
        <v>0</v>
      </c>
      <c r="J48" s="48"/>
      <c r="K48" s="49"/>
      <c r="L48" s="27">
        <f t="shared" si="0"/>
        <v>0</v>
      </c>
      <c r="M48" s="28">
        <f t="shared" si="1"/>
        <v>0</v>
      </c>
    </row>
    <row r="49" spans="1:14" ht="15">
      <c r="A49" s="23">
        <v>47</v>
      </c>
      <c r="B49" s="24">
        <v>1985</v>
      </c>
      <c r="C49" s="25" t="s">
        <v>55</v>
      </c>
      <c r="D49" s="26">
        <f>'App.2-BA_Fixed Asset Cont_2027'!G49</f>
        <v>0</v>
      </c>
      <c r="E49" s="48"/>
      <c r="F49" s="49"/>
      <c r="G49" s="27">
        <f t="shared" si="2"/>
        <v>0</v>
      </c>
      <c r="H49" s="29"/>
      <c r="I49" s="26">
        <f>'App.2-BA_Fixed Asset Cont_2027'!L49</f>
        <v>0</v>
      </c>
      <c r="J49" s="48"/>
      <c r="K49" s="49"/>
      <c r="L49" s="27">
        <f t="shared" si="0"/>
        <v>0</v>
      </c>
      <c r="M49" s="28">
        <f t="shared" si="1"/>
        <v>0</v>
      </c>
    </row>
    <row r="50" spans="1:14" ht="15">
      <c r="A50" s="32">
        <v>47</v>
      </c>
      <c r="B50" s="24">
        <v>1990</v>
      </c>
      <c r="C50" s="33" t="s">
        <v>56</v>
      </c>
      <c r="D50" s="26">
        <f>'App.2-BA_Fixed Asset Cont_2027'!G50</f>
        <v>0</v>
      </c>
      <c r="E50" s="48"/>
      <c r="F50" s="49"/>
      <c r="G50" s="27">
        <f t="shared" si="2"/>
        <v>0</v>
      </c>
      <c r="H50" s="29"/>
      <c r="I50" s="26">
        <f>'App.2-BA_Fixed Asset Cont_2027'!L50</f>
        <v>0</v>
      </c>
      <c r="J50" s="48"/>
      <c r="K50" s="49"/>
      <c r="L50" s="27">
        <f t="shared" si="0"/>
        <v>0</v>
      </c>
      <c r="M50" s="28">
        <f t="shared" si="1"/>
        <v>0</v>
      </c>
    </row>
    <row r="51" spans="1:14" ht="15">
      <c r="A51" s="23">
        <v>47</v>
      </c>
      <c r="B51" s="24">
        <v>1995</v>
      </c>
      <c r="C51" s="25" t="s">
        <v>57</v>
      </c>
      <c r="D51" s="26">
        <f>'App.2-BA_Fixed Asset Cont_2027'!G51</f>
        <v>0</v>
      </c>
      <c r="E51" s="48"/>
      <c r="F51" s="49"/>
      <c r="G51" s="27">
        <f t="shared" si="2"/>
        <v>0</v>
      </c>
      <c r="H51" s="29"/>
      <c r="I51" s="26">
        <f>'App.2-BA_Fixed Asset Cont_2027'!L51</f>
        <v>0</v>
      </c>
      <c r="J51" s="48"/>
      <c r="K51" s="49"/>
      <c r="L51" s="27">
        <f t="shared" si="0"/>
        <v>0</v>
      </c>
      <c r="M51" s="28">
        <f t="shared" si="1"/>
        <v>0</v>
      </c>
    </row>
    <row r="52" spans="1:14" ht="15">
      <c r="A52" s="23">
        <v>47</v>
      </c>
      <c r="B52" s="24">
        <v>2440</v>
      </c>
      <c r="C52" s="34" t="s">
        <v>58</v>
      </c>
      <c r="D52" s="26">
        <f>'App.2-BA_Fixed Asset Cont_2027'!G52</f>
        <v>0</v>
      </c>
      <c r="E52" s="48"/>
      <c r="F52" s="49"/>
      <c r="G52" s="27">
        <f t="shared" si="2"/>
        <v>0</v>
      </c>
      <c r="H52" s="31"/>
      <c r="I52" s="26">
        <f>'App.2-BA_Fixed Asset Cont_2027'!L52</f>
        <v>0</v>
      </c>
      <c r="J52" s="48"/>
      <c r="K52" s="49"/>
      <c r="L52" s="27"/>
      <c r="M52" s="28">
        <f t="shared" si="1"/>
        <v>0</v>
      </c>
    </row>
    <row r="53" spans="1:14" ht="15">
      <c r="A53" s="35"/>
      <c r="B53" s="35"/>
      <c r="C53" s="28"/>
      <c r="D53" s="28"/>
      <c r="E53" s="51"/>
      <c r="F53" s="51"/>
      <c r="G53" s="27"/>
      <c r="H53" s="31"/>
      <c r="I53" s="28"/>
      <c r="J53" s="51"/>
      <c r="K53" s="51"/>
      <c r="L53" s="27">
        <f t="shared" ref="L53" si="3">I53+J53+K53</f>
        <v>0</v>
      </c>
      <c r="M53" s="28">
        <f t="shared" ref="M53" si="4">G53+L53</f>
        <v>0</v>
      </c>
    </row>
    <row r="54" spans="1:14">
      <c r="A54" s="35"/>
      <c r="B54" s="35"/>
      <c r="C54" s="36" t="s">
        <v>59</v>
      </c>
      <c r="D54" s="45">
        <f>SUM(D17:D53)</f>
        <v>119.5726903</v>
      </c>
      <c r="E54" s="45">
        <f>SUM(E17:E53)</f>
        <v>0</v>
      </c>
      <c r="F54" s="45">
        <f>SUM(F17:F53)</f>
        <v>0</v>
      </c>
      <c r="G54" s="45">
        <f>SUM(G17:G53)</f>
        <v>119.5726903</v>
      </c>
      <c r="H54" s="36"/>
      <c r="I54" s="45">
        <f>SUM(I17:I53)</f>
        <v>13.26827131352</v>
      </c>
      <c r="J54" s="45">
        <f>SUM(J17:J53)</f>
        <v>1.5063470524</v>
      </c>
      <c r="K54" s="45">
        <f>SUM(K17:K53)</f>
        <v>0</v>
      </c>
      <c r="L54" s="45">
        <f>SUM(L17:L53)</f>
        <v>14.77461836592</v>
      </c>
      <c r="M54" s="45">
        <f>SUM(M17:M53)</f>
        <v>104.79807193408001</v>
      </c>
    </row>
    <row r="55" spans="1:14" ht="38.25">
      <c r="A55" s="35"/>
      <c r="B55" s="35"/>
      <c r="C55" s="37" t="s">
        <v>60</v>
      </c>
      <c r="D55" s="28"/>
      <c r="E55" s="51"/>
      <c r="F55" s="51"/>
      <c r="G55" s="27">
        <f t="shared" ref="G55" si="5">D55+E55+F55</f>
        <v>0</v>
      </c>
      <c r="H55" s="31"/>
      <c r="I55" s="28"/>
      <c r="J55" s="60"/>
      <c r="K55" s="51"/>
      <c r="L55" s="27">
        <f t="shared" ref="L55:L56" si="6">I55+J55+K55</f>
        <v>0</v>
      </c>
      <c r="M55" s="58">
        <f t="shared" ref="M55" si="7">G55+L55</f>
        <v>0</v>
      </c>
    </row>
    <row r="56" spans="1:14" ht="25.5">
      <c r="A56" s="35"/>
      <c r="B56" s="35"/>
      <c r="C56" s="38" t="s">
        <v>61</v>
      </c>
      <c r="D56" s="26">
        <f>'App.2-BA_Fixed Asset Cont_2027'!G56</f>
        <v>0</v>
      </c>
      <c r="E56" s="51"/>
      <c r="F56" s="51"/>
      <c r="G56" s="27">
        <f t="shared" si="2"/>
        <v>0</v>
      </c>
      <c r="H56" s="31"/>
      <c r="I56" s="28">
        <f>'App.2-BA_Fixed Asset Cont_2027'!L56</f>
        <v>0</v>
      </c>
      <c r="J56" s="60"/>
      <c r="K56" s="51"/>
      <c r="L56" s="27">
        <f t="shared" si="6"/>
        <v>0</v>
      </c>
      <c r="M56" s="58">
        <f>G56-L56</f>
        <v>0</v>
      </c>
    </row>
    <row r="57" spans="1:14">
      <c r="A57" s="35"/>
      <c r="B57" s="35"/>
      <c r="C57" s="36" t="s">
        <v>62</v>
      </c>
      <c r="D57" s="45">
        <f>SUM(D54:D56)</f>
        <v>119.5726903</v>
      </c>
      <c r="E57" s="45">
        <f t="shared" ref="E57:G57" si="8">SUM(E54:E56)</f>
        <v>0</v>
      </c>
      <c r="F57" s="45">
        <f t="shared" si="8"/>
        <v>0</v>
      </c>
      <c r="G57" s="45">
        <f t="shared" si="8"/>
        <v>119.5726903</v>
      </c>
      <c r="H57" s="36"/>
      <c r="I57" s="45">
        <f t="shared" ref="I57:M57" si="9">SUM(I54:I56)</f>
        <v>13.26827131352</v>
      </c>
      <c r="J57" s="45">
        <f t="shared" si="9"/>
        <v>1.5063470524</v>
      </c>
      <c r="K57" s="45">
        <f t="shared" si="9"/>
        <v>0</v>
      </c>
      <c r="L57" s="45">
        <f t="shared" si="9"/>
        <v>14.77461836592</v>
      </c>
      <c r="M57" s="45">
        <f t="shared" si="9"/>
        <v>104.79807193408001</v>
      </c>
    </row>
    <row r="58" spans="1:14" ht="15">
      <c r="A58" s="35"/>
      <c r="B58" s="35"/>
      <c r="C58" s="67" t="s">
        <v>63</v>
      </c>
      <c r="D58" s="68"/>
      <c r="E58" s="68"/>
      <c r="F58" s="68"/>
      <c r="G58" s="68"/>
      <c r="H58" s="68"/>
      <c r="I58" s="69"/>
      <c r="J58" s="51"/>
      <c r="K58" s="31"/>
      <c r="L58" s="39"/>
      <c r="M58" s="31"/>
    </row>
    <row r="59" spans="1:14" ht="15">
      <c r="A59" s="35"/>
      <c r="B59" s="35"/>
      <c r="C59" s="70" t="s">
        <v>64</v>
      </c>
      <c r="D59" s="71"/>
      <c r="E59" s="71"/>
      <c r="F59" s="71"/>
      <c r="G59" s="71"/>
      <c r="H59" s="71"/>
      <c r="I59" s="72"/>
      <c r="J59" s="45">
        <f>J57+J58</f>
        <v>1.5063470524</v>
      </c>
      <c r="L59" s="39"/>
      <c r="M59" s="31"/>
    </row>
    <row r="60" spans="1:14">
      <c r="N60" s="31"/>
    </row>
    <row r="61" spans="1:14">
      <c r="I61" s="2" t="s">
        <v>65</v>
      </c>
    </row>
    <row r="62" spans="1:14" ht="15">
      <c r="A62" s="35">
        <v>10</v>
      </c>
      <c r="B62" s="35"/>
      <c r="C62" s="40" t="s">
        <v>66</v>
      </c>
      <c r="I62" s="2" t="s">
        <v>66</v>
      </c>
      <c r="K62" s="52"/>
    </row>
    <row r="63" spans="1:14" ht="15">
      <c r="A63" s="35">
        <v>8</v>
      </c>
      <c r="B63" s="35"/>
      <c r="C63" s="40" t="s">
        <v>46</v>
      </c>
      <c r="I63" s="2" t="s">
        <v>46</v>
      </c>
      <c r="K63" s="53"/>
    </row>
    <row r="64" spans="1:14" ht="15">
      <c r="I64" s="3" t="s">
        <v>67</v>
      </c>
      <c r="K64" s="59">
        <f>J59-K62-K63</f>
        <v>1.5063470524</v>
      </c>
    </row>
    <row r="65" spans="1:14">
      <c r="N65" s="41"/>
    </row>
    <row r="66" spans="1:14">
      <c r="N66" s="41"/>
    </row>
    <row r="67" spans="1:14">
      <c r="A67" s="42" t="s">
        <v>68</v>
      </c>
      <c r="D67" s="43"/>
      <c r="E67" s="43"/>
      <c r="F67" s="43"/>
      <c r="G67" s="43"/>
      <c r="H67" s="43"/>
      <c r="I67" s="43"/>
      <c r="J67" s="43"/>
      <c r="K67" s="43"/>
      <c r="L67" s="43"/>
      <c r="N67" s="41"/>
    </row>
    <row r="69" spans="1:14">
      <c r="A69" s="1">
        <v>1</v>
      </c>
      <c r="B69" s="61" t="s">
        <v>69</v>
      </c>
      <c r="C69" s="61"/>
      <c r="D69" s="61"/>
      <c r="E69" s="61"/>
      <c r="F69" s="61"/>
      <c r="G69" s="61"/>
      <c r="H69" s="61"/>
      <c r="I69" s="61"/>
      <c r="J69" s="61"/>
      <c r="K69" s="61"/>
      <c r="L69" s="61"/>
      <c r="M69" s="61"/>
    </row>
    <row r="70" spans="1:14">
      <c r="B70" s="61"/>
      <c r="C70" s="61"/>
      <c r="D70" s="61"/>
      <c r="E70" s="61"/>
      <c r="F70" s="61"/>
      <c r="G70" s="61"/>
      <c r="H70" s="61"/>
      <c r="I70" s="61"/>
      <c r="J70" s="61"/>
      <c r="K70" s="61"/>
      <c r="L70" s="61"/>
      <c r="M70" s="61"/>
    </row>
    <row r="71" spans="1:14" ht="12.75" customHeight="1"/>
    <row r="72" spans="1:14">
      <c r="A72" s="1">
        <v>2</v>
      </c>
      <c r="B72" s="61" t="s">
        <v>70</v>
      </c>
      <c r="C72" s="61"/>
      <c r="D72" s="61"/>
      <c r="E72" s="61"/>
      <c r="F72" s="61"/>
      <c r="G72" s="61"/>
      <c r="H72" s="61"/>
      <c r="I72" s="61"/>
      <c r="J72" s="61"/>
      <c r="K72" s="61"/>
      <c r="L72" s="61"/>
      <c r="M72" s="61"/>
    </row>
    <row r="73" spans="1:14">
      <c r="B73" s="61"/>
      <c r="C73" s="61"/>
      <c r="D73" s="61"/>
      <c r="E73" s="61"/>
      <c r="F73" s="61"/>
      <c r="G73" s="61"/>
      <c r="H73" s="61"/>
      <c r="I73" s="61"/>
      <c r="J73" s="61"/>
      <c r="K73" s="61"/>
      <c r="L73" s="61"/>
      <c r="M73" s="61"/>
    </row>
    <row r="75" spans="1:14">
      <c r="A75" s="1">
        <v>3</v>
      </c>
      <c r="B75" s="62" t="s">
        <v>71</v>
      </c>
      <c r="C75" s="62"/>
      <c r="D75" s="62"/>
      <c r="E75" s="62"/>
      <c r="F75" s="62"/>
      <c r="G75" s="62"/>
      <c r="H75" s="62"/>
      <c r="I75" s="62"/>
      <c r="J75" s="62"/>
      <c r="K75" s="62"/>
      <c r="L75" s="62"/>
      <c r="M75" s="62"/>
    </row>
    <row r="77" spans="1:14">
      <c r="A77" s="1">
        <v>4</v>
      </c>
      <c r="B77" s="44" t="s">
        <v>72</v>
      </c>
    </row>
    <row r="79" spans="1:14">
      <c r="A79" s="1">
        <v>5</v>
      </c>
      <c r="B79" s="44" t="s">
        <v>73</v>
      </c>
    </row>
    <row r="81" spans="1:13">
      <c r="A81" s="1">
        <v>6</v>
      </c>
      <c r="B81" s="62" t="s">
        <v>74</v>
      </c>
      <c r="C81" s="62"/>
      <c r="D81" s="62"/>
      <c r="E81" s="62"/>
      <c r="F81" s="62"/>
      <c r="G81" s="62"/>
      <c r="H81" s="62"/>
      <c r="I81" s="62"/>
      <c r="J81" s="62"/>
      <c r="K81" s="62"/>
      <c r="L81" s="62"/>
      <c r="M81" s="62"/>
    </row>
    <row r="82" spans="1:13">
      <c r="B82" s="62"/>
      <c r="C82" s="62"/>
      <c r="D82" s="62"/>
      <c r="E82" s="62"/>
      <c r="F82" s="62"/>
      <c r="G82" s="62"/>
      <c r="H82" s="62"/>
      <c r="I82" s="62"/>
      <c r="J82" s="62"/>
      <c r="K82" s="62"/>
      <c r="L82" s="62"/>
      <c r="M82" s="62"/>
    </row>
    <row r="83" spans="1:13">
      <c r="B83" s="62"/>
      <c r="C83" s="62"/>
      <c r="D83" s="62"/>
      <c r="E83" s="62"/>
      <c r="F83" s="62"/>
      <c r="G83" s="62"/>
      <c r="H83" s="62"/>
      <c r="I83" s="62"/>
      <c r="J83" s="62"/>
      <c r="K83" s="62"/>
      <c r="L83" s="62"/>
      <c r="M83" s="62"/>
    </row>
    <row r="85" spans="1:13">
      <c r="B85" s="61"/>
      <c r="C85" s="61"/>
      <c r="D85" s="61"/>
      <c r="E85" s="61"/>
      <c r="F85" s="61"/>
      <c r="G85" s="61"/>
      <c r="H85" s="61"/>
      <c r="I85" s="61"/>
      <c r="J85" s="61"/>
      <c r="K85" s="61"/>
      <c r="L85" s="61"/>
      <c r="M85" s="61"/>
    </row>
    <row r="86" spans="1:13">
      <c r="B86" s="61"/>
      <c r="C86" s="61"/>
      <c r="D86" s="61"/>
      <c r="E86" s="61"/>
      <c r="F86" s="61"/>
      <c r="G86" s="61"/>
      <c r="H86" s="61"/>
      <c r="I86" s="61"/>
      <c r="J86" s="61"/>
      <c r="K86" s="61"/>
      <c r="L86" s="61"/>
      <c r="M86" s="6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9BA69639-5045-4F6A-9E93-97B8F013E667}">
      <formula1>"CGAAP, MIFRS,USGAAP, ASPE"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D513-12D8-4CC7-A8C1-4DAFDB008988}">
  <sheetPr>
    <tabColor rgb="FF92D050"/>
  </sheetPr>
  <dimension ref="A1:N86"/>
  <sheetViews>
    <sheetView showGridLines="0" topLeftCell="A9" zoomScale="70" zoomScaleNormal="70" workbookViewId="0">
      <pane xSplit="3" ySplit="8" topLeftCell="D49" activePane="bottomRight" state="frozen"/>
      <selection pane="bottomRight" activeCell="J59" sqref="J59"/>
      <selection pane="bottomLeft" activeCell="A9" sqref="A9:M9"/>
      <selection pane="topRight" activeCell="A9" sqref="A9:M9"/>
    </sheetView>
  </sheetViews>
  <sheetFormatPr defaultColWidth="9.140625" defaultRowHeight="12.75"/>
  <cols>
    <col min="1" max="1" width="7.7109375" style="1" customWidth="1"/>
    <col min="2" max="2" width="10.140625" style="1" customWidth="1"/>
    <col min="3" max="3" width="37.85546875" style="2" customWidth="1"/>
    <col min="4" max="4" width="14.42578125" style="2" customWidth="1"/>
    <col min="5" max="5" width="13" style="2" customWidth="1"/>
    <col min="6" max="6" width="11.7109375" style="2" customWidth="1"/>
    <col min="7" max="7" width="13.5703125" style="2" customWidth="1"/>
    <col min="8" max="8" width="1.7109375" style="2" customWidth="1"/>
    <col min="9" max="9" width="14.28515625" style="2" customWidth="1"/>
    <col min="10" max="10" width="13.42578125" style="2" customWidth="1"/>
    <col min="11" max="11" width="11.85546875" style="2" customWidth="1"/>
    <col min="12" max="12" width="14.5703125" style="2" bestFit="1" customWidth="1"/>
    <col min="13" max="13" width="14.140625" style="2" bestFit="1" customWidth="1"/>
    <col min="14" max="14" width="10.28515625" style="2" bestFit="1" customWidth="1"/>
    <col min="15" max="16384" width="9.140625" style="2"/>
  </cols>
  <sheetData>
    <row r="1" spans="1:13">
      <c r="L1" s="3" t="s">
        <v>0</v>
      </c>
      <c r="M1" s="4" t="s">
        <v>1</v>
      </c>
    </row>
    <row r="2" spans="1:13">
      <c r="L2" s="3" t="s">
        <v>2</v>
      </c>
      <c r="M2" s="5" t="s">
        <v>3</v>
      </c>
    </row>
    <row r="3" spans="1:13">
      <c r="L3" s="3" t="s">
        <v>4</v>
      </c>
      <c r="M3" s="5">
        <v>4</v>
      </c>
    </row>
    <row r="4" spans="1:13">
      <c r="L4" s="3" t="s">
        <v>5</v>
      </c>
      <c r="M4" s="5">
        <v>4</v>
      </c>
    </row>
    <row r="5" spans="1:13">
      <c r="L5" s="3" t="s">
        <v>6</v>
      </c>
      <c r="M5" s="6"/>
    </row>
    <row r="6" spans="1:13">
      <c r="L6" s="3"/>
      <c r="M6" s="7"/>
    </row>
    <row r="7" spans="1:13">
      <c r="L7" s="3" t="s">
        <v>7</v>
      </c>
      <c r="M7" s="8">
        <v>43545</v>
      </c>
    </row>
    <row r="8" spans="1:13" hidden="1"/>
    <row r="9" spans="1:13" ht="18">
      <c r="A9" s="63" t="s">
        <v>8</v>
      </c>
      <c r="B9" s="63"/>
      <c r="C9" s="63"/>
      <c r="D9" s="63"/>
      <c r="E9" s="63"/>
      <c r="F9" s="63"/>
      <c r="G9" s="63"/>
      <c r="H9" s="63"/>
      <c r="I9" s="63"/>
      <c r="J9" s="63"/>
      <c r="K9" s="63"/>
      <c r="L9" s="63"/>
      <c r="M9" s="63"/>
    </row>
    <row r="10" spans="1:13" ht="21">
      <c r="A10" s="63" t="s">
        <v>9</v>
      </c>
      <c r="B10" s="63"/>
      <c r="C10" s="63"/>
      <c r="D10" s="63"/>
      <c r="E10" s="63"/>
      <c r="F10" s="63"/>
      <c r="G10" s="63"/>
      <c r="H10" s="63"/>
      <c r="I10" s="63"/>
      <c r="J10" s="63"/>
      <c r="K10" s="63"/>
      <c r="L10" s="63"/>
      <c r="M10" s="63"/>
    </row>
    <row r="12" spans="1:13" ht="15">
      <c r="E12" s="9" t="s">
        <v>10</v>
      </c>
      <c r="F12" s="10" t="s">
        <v>11</v>
      </c>
    </row>
    <row r="13" spans="1:13" ht="15">
      <c r="E13" s="9" t="s">
        <v>12</v>
      </c>
      <c r="F13" s="11">
        <v>2029</v>
      </c>
      <c r="G13" s="12"/>
    </row>
    <row r="15" spans="1:13">
      <c r="D15" s="64" t="s">
        <v>13</v>
      </c>
      <c r="E15" s="65"/>
      <c r="F15" s="65"/>
      <c r="G15" s="66"/>
      <c r="I15" s="13"/>
      <c r="J15" s="14" t="s">
        <v>14</v>
      </c>
      <c r="K15" s="14"/>
      <c r="L15" s="15"/>
    </row>
    <row r="16" spans="1:13" ht="27">
      <c r="A16" s="16" t="s">
        <v>15</v>
      </c>
      <c r="B16" s="16" t="s">
        <v>16</v>
      </c>
      <c r="C16" s="17" t="s">
        <v>17</v>
      </c>
      <c r="D16" s="16" t="s">
        <v>18</v>
      </c>
      <c r="E16" s="18" t="s">
        <v>19</v>
      </c>
      <c r="F16" s="18" t="s">
        <v>20</v>
      </c>
      <c r="G16" s="16" t="s">
        <v>21</v>
      </c>
      <c r="H16" s="19"/>
      <c r="I16" s="20" t="s">
        <v>18</v>
      </c>
      <c r="J16" s="21" t="s">
        <v>22</v>
      </c>
      <c r="K16" s="21" t="s">
        <v>20</v>
      </c>
      <c r="L16" s="22" t="s">
        <v>21</v>
      </c>
      <c r="M16" s="16" t="s">
        <v>23</v>
      </c>
    </row>
    <row r="17" spans="1:14" ht="15">
      <c r="A17" s="23">
        <v>12</v>
      </c>
      <c r="B17" s="24">
        <v>1610</v>
      </c>
      <c r="C17" s="25" t="s">
        <v>24</v>
      </c>
      <c r="D17" s="26">
        <f>'App.2-BA_Fixed Asset Cont_2028'!G17</f>
        <v>0</v>
      </c>
      <c r="E17" s="48"/>
      <c r="F17" s="49"/>
      <c r="G17" s="27">
        <f>D17+E17+F17</f>
        <v>0</v>
      </c>
      <c r="H17" s="19"/>
      <c r="I17" s="26">
        <f>'App.2-BA_Fixed Asset Cont_2028'!L17</f>
        <v>0</v>
      </c>
      <c r="J17" s="48"/>
      <c r="K17" s="49"/>
      <c r="L17" s="27">
        <f>I17+J17+K17</f>
        <v>0</v>
      </c>
      <c r="M17" s="28">
        <f>G17-L17</f>
        <v>0</v>
      </c>
    </row>
    <row r="18" spans="1:14" ht="25.5">
      <c r="A18" s="23">
        <v>12</v>
      </c>
      <c r="B18" s="24">
        <v>1611</v>
      </c>
      <c r="C18" s="25" t="s">
        <v>25</v>
      </c>
      <c r="D18" s="26">
        <f>'App.2-BA_Fixed Asset Cont_2028'!G18</f>
        <v>0</v>
      </c>
      <c r="E18" s="48"/>
      <c r="F18" s="49"/>
      <c r="G18" s="27">
        <f>D18+E18+F18</f>
        <v>0</v>
      </c>
      <c r="H18" s="29"/>
      <c r="I18" s="26">
        <f>'App.2-BA_Fixed Asset Cont_2028'!L18</f>
        <v>0</v>
      </c>
      <c r="J18" s="48"/>
      <c r="K18" s="49"/>
      <c r="L18" s="27">
        <f t="shared" ref="L18:L51" si="0">I18+J18+K18</f>
        <v>0</v>
      </c>
      <c r="M18" s="28">
        <f t="shared" ref="M18:M52" si="1">G18-L18</f>
        <v>0</v>
      </c>
    </row>
    <row r="19" spans="1:14" ht="25.5">
      <c r="A19" s="23" t="s">
        <v>26</v>
      </c>
      <c r="B19" s="24">
        <v>1612</v>
      </c>
      <c r="C19" s="25" t="s">
        <v>27</v>
      </c>
      <c r="D19" s="26">
        <f>'App.2-BA_Fixed Asset Cont_2028'!G19</f>
        <v>0</v>
      </c>
      <c r="E19" s="48"/>
      <c r="F19" s="49"/>
      <c r="G19" s="27">
        <f>D19+E19+F19</f>
        <v>0</v>
      </c>
      <c r="H19" s="29"/>
      <c r="I19" s="26">
        <f>'App.2-BA_Fixed Asset Cont_2028'!L19</f>
        <v>0</v>
      </c>
      <c r="J19" s="48"/>
      <c r="K19" s="49"/>
      <c r="L19" s="27">
        <f t="shared" si="0"/>
        <v>0</v>
      </c>
      <c r="M19" s="28">
        <f t="shared" si="1"/>
        <v>0</v>
      </c>
    </row>
    <row r="20" spans="1:14" ht="15">
      <c r="A20" s="23"/>
      <c r="B20" s="24">
        <v>1665</v>
      </c>
      <c r="C20" s="25" t="s">
        <v>28</v>
      </c>
      <c r="D20" s="26">
        <f>'App.2-BA_Fixed Asset Cont_2028'!G20</f>
        <v>0</v>
      </c>
      <c r="E20" s="48"/>
      <c r="F20" s="49"/>
      <c r="G20" s="27">
        <f>D20+E20+F20</f>
        <v>0</v>
      </c>
      <c r="H20" s="29"/>
      <c r="I20" s="26">
        <f>'App.2-BA_Fixed Asset Cont_2028'!L20</f>
        <v>0</v>
      </c>
      <c r="J20" s="48"/>
      <c r="K20" s="49"/>
      <c r="L20" s="27">
        <f t="shared" si="0"/>
        <v>0</v>
      </c>
      <c r="M20" s="28">
        <f t="shared" si="1"/>
        <v>0</v>
      </c>
    </row>
    <row r="21" spans="1:14" ht="15">
      <c r="A21" s="23"/>
      <c r="B21" s="24">
        <v>1675</v>
      </c>
      <c r="C21" s="25" t="s">
        <v>29</v>
      </c>
      <c r="D21" s="26">
        <f>'App.2-BA_Fixed Asset Cont_2028'!G21</f>
        <v>0</v>
      </c>
      <c r="E21" s="48"/>
      <c r="F21" s="49"/>
      <c r="G21" s="27">
        <f t="shared" ref="G21:G56" si="2">D21+E21+F21</f>
        <v>0</v>
      </c>
      <c r="H21" s="29"/>
      <c r="I21" s="26">
        <f>'App.2-BA_Fixed Asset Cont_2028'!L21</f>
        <v>0</v>
      </c>
      <c r="J21" s="48"/>
      <c r="K21" s="49"/>
      <c r="L21" s="27">
        <f t="shared" si="0"/>
        <v>0</v>
      </c>
      <c r="M21" s="28">
        <f t="shared" si="1"/>
        <v>0</v>
      </c>
    </row>
    <row r="22" spans="1:14" ht="15">
      <c r="A22" s="23" t="s">
        <v>30</v>
      </c>
      <c r="B22" s="30">
        <v>1615</v>
      </c>
      <c r="C22" s="25" t="s">
        <v>31</v>
      </c>
      <c r="D22" s="26">
        <f>'App.2-BA_Fixed Asset Cont_2028'!G22</f>
        <v>0</v>
      </c>
      <c r="E22" s="48"/>
      <c r="F22" s="49"/>
      <c r="G22" s="27">
        <f t="shared" si="2"/>
        <v>0</v>
      </c>
      <c r="H22" s="29"/>
      <c r="I22" s="26">
        <f>'App.2-BA_Fixed Asset Cont_2028'!L22</f>
        <v>0</v>
      </c>
      <c r="J22" s="48"/>
      <c r="K22" s="49"/>
      <c r="L22" s="27">
        <f t="shared" si="0"/>
        <v>0</v>
      </c>
      <c r="M22" s="28">
        <f t="shared" si="1"/>
        <v>0</v>
      </c>
      <c r="N22" s="31"/>
    </row>
    <row r="23" spans="1:14" ht="15">
      <c r="A23" s="23">
        <v>1</v>
      </c>
      <c r="B23" s="30">
        <v>1620</v>
      </c>
      <c r="C23" s="25" t="s">
        <v>32</v>
      </c>
      <c r="D23" s="26">
        <f>'App.2-BA_Fixed Asset Cont_2028'!G23</f>
        <v>0</v>
      </c>
      <c r="E23" s="48"/>
      <c r="F23" s="49"/>
      <c r="G23" s="27">
        <f t="shared" si="2"/>
        <v>0</v>
      </c>
      <c r="H23" s="29"/>
      <c r="I23" s="26">
        <f>'App.2-BA_Fixed Asset Cont_2028'!L23</f>
        <v>0</v>
      </c>
      <c r="J23" s="48"/>
      <c r="K23" s="49"/>
      <c r="L23" s="27">
        <f t="shared" si="0"/>
        <v>0</v>
      </c>
      <c r="M23" s="28">
        <f t="shared" si="1"/>
        <v>0</v>
      </c>
      <c r="N23" s="31"/>
    </row>
    <row r="24" spans="1:14" ht="15">
      <c r="A24" s="23" t="s">
        <v>30</v>
      </c>
      <c r="B24" s="24">
        <v>1705</v>
      </c>
      <c r="C24" s="25" t="s">
        <v>31</v>
      </c>
      <c r="D24" s="26">
        <f>'App.2-BA_Fixed Asset Cont_2028'!G24</f>
        <v>0</v>
      </c>
      <c r="E24" s="48"/>
      <c r="F24" s="49"/>
      <c r="G24" s="27">
        <f t="shared" si="2"/>
        <v>0</v>
      </c>
      <c r="H24" s="29"/>
      <c r="I24" s="26">
        <f>'App.2-BA_Fixed Asset Cont_2028'!L24</f>
        <v>0</v>
      </c>
      <c r="J24" s="48"/>
      <c r="K24" s="49"/>
      <c r="L24" s="27">
        <f t="shared" si="0"/>
        <v>0</v>
      </c>
      <c r="M24" s="28">
        <f t="shared" si="1"/>
        <v>0</v>
      </c>
    </row>
    <row r="25" spans="1:14" ht="15">
      <c r="A25" s="23">
        <v>14.1</v>
      </c>
      <c r="B25" s="30">
        <v>1706</v>
      </c>
      <c r="C25" s="25" t="s">
        <v>33</v>
      </c>
      <c r="D25" s="26">
        <f>'App.2-BA_Fixed Asset Cont_2028'!G25</f>
        <v>0</v>
      </c>
      <c r="E25" s="48"/>
      <c r="F25" s="49"/>
      <c r="G25" s="27">
        <f t="shared" si="2"/>
        <v>0</v>
      </c>
      <c r="H25" s="29"/>
      <c r="I25" s="26">
        <f>'App.2-BA_Fixed Asset Cont_2028'!L25</f>
        <v>0</v>
      </c>
      <c r="J25" s="48"/>
      <c r="K25" s="49"/>
      <c r="L25" s="27">
        <f t="shared" si="0"/>
        <v>0</v>
      </c>
      <c r="M25" s="28">
        <f t="shared" si="1"/>
        <v>0</v>
      </c>
    </row>
    <row r="26" spans="1:14" ht="15">
      <c r="A26" s="23">
        <v>1</v>
      </c>
      <c r="B26" s="24">
        <v>1708</v>
      </c>
      <c r="C26" s="25" t="s">
        <v>32</v>
      </c>
      <c r="D26" s="26">
        <f>'App.2-BA_Fixed Asset Cont_2028'!G26</f>
        <v>0</v>
      </c>
      <c r="E26" s="48"/>
      <c r="F26" s="49"/>
      <c r="G26" s="27">
        <f t="shared" si="2"/>
        <v>0</v>
      </c>
      <c r="H26" s="29"/>
      <c r="I26" s="26">
        <f>'App.2-BA_Fixed Asset Cont_2028'!L26</f>
        <v>0</v>
      </c>
      <c r="J26" s="48"/>
      <c r="K26" s="49"/>
      <c r="L26" s="27">
        <f t="shared" si="0"/>
        <v>0</v>
      </c>
      <c r="M26" s="28">
        <f t="shared" si="1"/>
        <v>0</v>
      </c>
    </row>
    <row r="27" spans="1:14" ht="15">
      <c r="A27" s="23">
        <v>47</v>
      </c>
      <c r="B27" s="24">
        <v>1715</v>
      </c>
      <c r="C27" s="25" t="s">
        <v>34</v>
      </c>
      <c r="D27" s="26">
        <f>'App.2-BA_Fixed Asset Cont_2028'!G27</f>
        <v>0</v>
      </c>
      <c r="E27" s="48"/>
      <c r="F27" s="49"/>
      <c r="G27" s="27">
        <f t="shared" si="2"/>
        <v>0</v>
      </c>
      <c r="H27" s="29"/>
      <c r="I27" s="26">
        <f>'App.2-BA_Fixed Asset Cont_2028'!L27</f>
        <v>0</v>
      </c>
      <c r="J27" s="48"/>
      <c r="K27" s="49"/>
      <c r="L27" s="27">
        <f t="shared" si="0"/>
        <v>0</v>
      </c>
      <c r="M27" s="28">
        <f t="shared" si="1"/>
        <v>0</v>
      </c>
    </row>
    <row r="28" spans="1:14" ht="15">
      <c r="A28" s="23">
        <v>47</v>
      </c>
      <c r="B28" s="24">
        <v>1720</v>
      </c>
      <c r="C28" s="25" t="s">
        <v>35</v>
      </c>
      <c r="D28" s="54">
        <f>'App.2-BA_Fixed Asset Cont_2028'!G28</f>
        <v>80.163202500000011</v>
      </c>
      <c r="E28" s="50"/>
      <c r="F28" s="55"/>
      <c r="G28" s="56">
        <f t="shared" si="2"/>
        <v>80.163202500000011</v>
      </c>
      <c r="H28" s="57"/>
      <c r="I28" s="54">
        <f>'App.2-BA_Fixed Asset Cont_2028'!L28</f>
        <v>9.6040935960000002</v>
      </c>
      <c r="J28" s="50">
        <v>0.99402371100000009</v>
      </c>
      <c r="K28" s="55"/>
      <c r="L28" s="56">
        <f t="shared" si="0"/>
        <v>10.598117307000001</v>
      </c>
      <c r="M28" s="58">
        <f t="shared" si="1"/>
        <v>69.565085193000016</v>
      </c>
    </row>
    <row r="29" spans="1:14" ht="15">
      <c r="A29" s="23">
        <v>47</v>
      </c>
      <c r="B29" s="24">
        <v>1730</v>
      </c>
      <c r="C29" s="25" t="s">
        <v>36</v>
      </c>
      <c r="D29" s="54">
        <f>'App.2-BA_Fixed Asset Cont_2028'!G29</f>
        <v>39.409487799999994</v>
      </c>
      <c r="E29" s="50"/>
      <c r="F29" s="55"/>
      <c r="G29" s="56">
        <f t="shared" si="2"/>
        <v>39.409487799999994</v>
      </c>
      <c r="H29" s="57"/>
      <c r="I29" s="54">
        <f>'App.2-BA_Fixed Asset Cont_2028'!L29</f>
        <v>5.1705247699200001</v>
      </c>
      <c r="J29" s="50">
        <v>0.51232334139999991</v>
      </c>
      <c r="K29" s="55"/>
      <c r="L29" s="56">
        <f t="shared" si="0"/>
        <v>5.6828481113200002</v>
      </c>
      <c r="M29" s="58">
        <f t="shared" si="1"/>
        <v>33.726639688679995</v>
      </c>
    </row>
    <row r="30" spans="1:14" ht="15">
      <c r="A30" s="23">
        <v>47</v>
      </c>
      <c r="B30" s="24">
        <v>1735</v>
      </c>
      <c r="C30" s="25" t="s">
        <v>37</v>
      </c>
      <c r="D30" s="26">
        <f>'App.2-BA_Fixed Asset Cont_2028'!G30</f>
        <v>0</v>
      </c>
      <c r="E30" s="48"/>
      <c r="F30" s="49"/>
      <c r="G30" s="27">
        <f t="shared" si="2"/>
        <v>0</v>
      </c>
      <c r="H30" s="29"/>
      <c r="I30" s="26">
        <f>'App.2-BA_Fixed Asset Cont_2028'!L30</f>
        <v>0</v>
      </c>
      <c r="J30" s="48"/>
      <c r="K30" s="49"/>
      <c r="L30" s="27">
        <f t="shared" si="0"/>
        <v>0</v>
      </c>
      <c r="M30" s="28">
        <f t="shared" si="1"/>
        <v>0</v>
      </c>
    </row>
    <row r="31" spans="1:14" ht="15">
      <c r="A31" s="23">
        <v>47</v>
      </c>
      <c r="B31" s="24">
        <v>1740</v>
      </c>
      <c r="C31" s="25" t="s">
        <v>38</v>
      </c>
      <c r="D31" s="26">
        <f>'App.2-BA_Fixed Asset Cont_2028'!G31</f>
        <v>0</v>
      </c>
      <c r="E31" s="48"/>
      <c r="F31" s="49"/>
      <c r="G31" s="27">
        <f t="shared" si="2"/>
        <v>0</v>
      </c>
      <c r="H31" s="29"/>
      <c r="I31" s="26">
        <f>'App.2-BA_Fixed Asset Cont_2028'!L31</f>
        <v>0</v>
      </c>
      <c r="J31" s="48"/>
      <c r="K31" s="49"/>
      <c r="L31" s="27">
        <f t="shared" si="0"/>
        <v>0</v>
      </c>
      <c r="M31" s="28">
        <f t="shared" si="1"/>
        <v>0</v>
      </c>
    </row>
    <row r="32" spans="1:14" ht="15">
      <c r="A32" s="23">
        <v>17</v>
      </c>
      <c r="B32" s="24">
        <v>1745</v>
      </c>
      <c r="C32" s="25" t="s">
        <v>39</v>
      </c>
      <c r="D32" s="26">
        <f>'App.2-BA_Fixed Asset Cont_2028'!G32</f>
        <v>0</v>
      </c>
      <c r="E32" s="48"/>
      <c r="F32" s="49"/>
      <c r="G32" s="27">
        <f t="shared" si="2"/>
        <v>0</v>
      </c>
      <c r="H32" s="29"/>
      <c r="I32" s="26">
        <f>'App.2-BA_Fixed Asset Cont_2028'!L32</f>
        <v>0</v>
      </c>
      <c r="J32" s="48"/>
      <c r="K32" s="49"/>
      <c r="L32" s="27">
        <f t="shared" si="0"/>
        <v>0</v>
      </c>
      <c r="M32" s="28">
        <f t="shared" si="1"/>
        <v>0</v>
      </c>
    </row>
    <row r="33" spans="1:13" ht="15">
      <c r="A33" s="23" t="s">
        <v>30</v>
      </c>
      <c r="B33" s="24">
        <v>1905</v>
      </c>
      <c r="C33" s="25" t="s">
        <v>31</v>
      </c>
      <c r="D33" s="26">
        <f>'App.2-BA_Fixed Asset Cont_2028'!G33</f>
        <v>0</v>
      </c>
      <c r="E33" s="48"/>
      <c r="F33" s="49"/>
      <c r="G33" s="27">
        <f t="shared" si="2"/>
        <v>0</v>
      </c>
      <c r="H33" s="29"/>
      <c r="I33" s="26">
        <f>'App.2-BA_Fixed Asset Cont_2028'!L33</f>
        <v>0</v>
      </c>
      <c r="J33" s="48"/>
      <c r="K33" s="49"/>
      <c r="L33" s="27">
        <f t="shared" si="0"/>
        <v>0</v>
      </c>
      <c r="M33" s="28">
        <f t="shared" si="1"/>
        <v>0</v>
      </c>
    </row>
    <row r="34" spans="1:13" ht="15">
      <c r="A34" s="23">
        <v>47</v>
      </c>
      <c r="B34" s="24">
        <v>1908</v>
      </c>
      <c r="C34" s="25" t="s">
        <v>40</v>
      </c>
      <c r="D34" s="26">
        <f>'App.2-BA_Fixed Asset Cont_2028'!G34</f>
        <v>0</v>
      </c>
      <c r="E34" s="48"/>
      <c r="F34" s="49"/>
      <c r="G34" s="27">
        <f t="shared" si="2"/>
        <v>0</v>
      </c>
      <c r="H34" s="29"/>
      <c r="I34" s="26">
        <f>'App.2-BA_Fixed Asset Cont_2028'!L34</f>
        <v>0</v>
      </c>
      <c r="J34" s="48"/>
      <c r="K34" s="49"/>
      <c r="L34" s="27">
        <f t="shared" si="0"/>
        <v>0</v>
      </c>
      <c r="M34" s="28">
        <f t="shared" si="1"/>
        <v>0</v>
      </c>
    </row>
    <row r="35" spans="1:13" ht="15">
      <c r="A35" s="23">
        <v>13</v>
      </c>
      <c r="B35" s="24">
        <v>1910</v>
      </c>
      <c r="C35" s="25" t="s">
        <v>41</v>
      </c>
      <c r="D35" s="26">
        <f>'App.2-BA_Fixed Asset Cont_2028'!G35</f>
        <v>0</v>
      </c>
      <c r="E35" s="48"/>
      <c r="F35" s="49"/>
      <c r="G35" s="27">
        <f t="shared" si="2"/>
        <v>0</v>
      </c>
      <c r="H35" s="29"/>
      <c r="I35" s="26">
        <f>'App.2-BA_Fixed Asset Cont_2028'!L35</f>
        <v>0</v>
      </c>
      <c r="J35" s="48"/>
      <c r="K35" s="49"/>
      <c r="L35" s="27">
        <f t="shared" si="0"/>
        <v>0</v>
      </c>
      <c r="M35" s="28">
        <f t="shared" si="1"/>
        <v>0</v>
      </c>
    </row>
    <row r="36" spans="1:13" ht="15">
      <c r="A36" s="23">
        <v>8</v>
      </c>
      <c r="B36" s="24">
        <v>1915</v>
      </c>
      <c r="C36" s="25" t="s">
        <v>42</v>
      </c>
      <c r="D36" s="26">
        <f>'App.2-BA_Fixed Asset Cont_2028'!G36</f>
        <v>0</v>
      </c>
      <c r="E36" s="48"/>
      <c r="F36" s="49"/>
      <c r="G36" s="27">
        <f t="shared" si="2"/>
        <v>0</v>
      </c>
      <c r="H36" s="29"/>
      <c r="I36" s="26">
        <f>'App.2-BA_Fixed Asset Cont_2028'!L36</f>
        <v>0</v>
      </c>
      <c r="J36" s="48"/>
      <c r="K36" s="49"/>
      <c r="L36" s="27">
        <f t="shared" si="0"/>
        <v>0</v>
      </c>
      <c r="M36" s="28">
        <f t="shared" si="1"/>
        <v>0</v>
      </c>
    </row>
    <row r="37" spans="1:13" ht="15">
      <c r="A37" s="23">
        <v>10</v>
      </c>
      <c r="B37" s="24">
        <v>1920</v>
      </c>
      <c r="C37" s="25" t="s">
        <v>43</v>
      </c>
      <c r="D37" s="26">
        <f>'App.2-BA_Fixed Asset Cont_2028'!G37</f>
        <v>0</v>
      </c>
      <c r="E37" s="48"/>
      <c r="F37" s="49"/>
      <c r="G37" s="27">
        <f t="shared" si="2"/>
        <v>0</v>
      </c>
      <c r="H37" s="29"/>
      <c r="I37" s="26">
        <f>'App.2-BA_Fixed Asset Cont_2028'!L37</f>
        <v>0</v>
      </c>
      <c r="J37" s="48"/>
      <c r="K37" s="49"/>
      <c r="L37" s="27">
        <f t="shared" si="0"/>
        <v>0</v>
      </c>
      <c r="M37" s="28">
        <f t="shared" si="1"/>
        <v>0</v>
      </c>
    </row>
    <row r="38" spans="1:13" ht="15">
      <c r="A38" s="23"/>
      <c r="B38" s="30">
        <v>1925</v>
      </c>
      <c r="C38" s="25" t="s">
        <v>44</v>
      </c>
      <c r="D38" s="26">
        <f>'App.2-BA_Fixed Asset Cont_2028'!G38</f>
        <v>0</v>
      </c>
      <c r="E38" s="48"/>
      <c r="F38" s="49"/>
      <c r="G38" s="27">
        <f t="shared" si="2"/>
        <v>0</v>
      </c>
      <c r="H38" s="29"/>
      <c r="I38" s="26">
        <f>'App.2-BA_Fixed Asset Cont_2028'!L38</f>
        <v>0</v>
      </c>
      <c r="J38" s="48"/>
      <c r="K38" s="49"/>
      <c r="L38" s="27">
        <f t="shared" si="0"/>
        <v>0</v>
      </c>
      <c r="M38" s="28">
        <f t="shared" si="1"/>
        <v>0</v>
      </c>
    </row>
    <row r="39" spans="1:13" ht="15">
      <c r="A39" s="23">
        <v>10</v>
      </c>
      <c r="B39" s="24">
        <v>1930</v>
      </c>
      <c r="C39" s="25" t="s">
        <v>45</v>
      </c>
      <c r="D39" s="26">
        <f>'App.2-BA_Fixed Asset Cont_2028'!G39</f>
        <v>0</v>
      </c>
      <c r="E39" s="48"/>
      <c r="F39" s="49"/>
      <c r="G39" s="27">
        <f t="shared" si="2"/>
        <v>0</v>
      </c>
      <c r="H39" s="29"/>
      <c r="I39" s="26">
        <f>'App.2-BA_Fixed Asset Cont_2028'!L39</f>
        <v>0</v>
      </c>
      <c r="J39" s="48"/>
      <c r="K39" s="49"/>
      <c r="L39" s="27">
        <f t="shared" si="0"/>
        <v>0</v>
      </c>
      <c r="M39" s="28">
        <f t="shared" si="1"/>
        <v>0</v>
      </c>
    </row>
    <row r="40" spans="1:13" ht="15">
      <c r="A40" s="23">
        <v>8</v>
      </c>
      <c r="B40" s="24">
        <v>1935</v>
      </c>
      <c r="C40" s="25" t="s">
        <v>46</v>
      </c>
      <c r="D40" s="26">
        <f>'App.2-BA_Fixed Asset Cont_2028'!G40</f>
        <v>0</v>
      </c>
      <c r="E40" s="48"/>
      <c r="F40" s="49"/>
      <c r="G40" s="27">
        <f t="shared" si="2"/>
        <v>0</v>
      </c>
      <c r="H40" s="29"/>
      <c r="I40" s="26">
        <f>'App.2-BA_Fixed Asset Cont_2028'!L40</f>
        <v>0</v>
      </c>
      <c r="J40" s="48"/>
      <c r="K40" s="49"/>
      <c r="L40" s="27">
        <f t="shared" si="0"/>
        <v>0</v>
      </c>
      <c r="M40" s="28">
        <f t="shared" si="1"/>
        <v>0</v>
      </c>
    </row>
    <row r="41" spans="1:13" ht="15">
      <c r="A41" s="23">
        <v>8</v>
      </c>
      <c r="B41" s="24">
        <v>1940</v>
      </c>
      <c r="C41" s="25" t="s">
        <v>47</v>
      </c>
      <c r="D41" s="26">
        <f>'App.2-BA_Fixed Asset Cont_2028'!G41</f>
        <v>0</v>
      </c>
      <c r="E41" s="48"/>
      <c r="F41" s="49"/>
      <c r="G41" s="27">
        <f t="shared" si="2"/>
        <v>0</v>
      </c>
      <c r="H41" s="29"/>
      <c r="I41" s="26">
        <f>'App.2-BA_Fixed Asset Cont_2028'!L41</f>
        <v>0</v>
      </c>
      <c r="J41" s="48"/>
      <c r="K41" s="49"/>
      <c r="L41" s="27">
        <f t="shared" si="0"/>
        <v>0</v>
      </c>
      <c r="M41" s="28">
        <f t="shared" si="1"/>
        <v>0</v>
      </c>
    </row>
    <row r="42" spans="1:13" ht="15">
      <c r="A42" s="23">
        <v>8</v>
      </c>
      <c r="B42" s="24">
        <v>1945</v>
      </c>
      <c r="C42" s="25" t="s">
        <v>48</v>
      </c>
      <c r="D42" s="26">
        <f>'App.2-BA_Fixed Asset Cont_2028'!G42</f>
        <v>0</v>
      </c>
      <c r="E42" s="48"/>
      <c r="F42" s="49"/>
      <c r="G42" s="27">
        <f t="shared" si="2"/>
        <v>0</v>
      </c>
      <c r="H42" s="29"/>
      <c r="I42" s="26">
        <f>'App.2-BA_Fixed Asset Cont_2028'!L42</f>
        <v>0</v>
      </c>
      <c r="J42" s="48"/>
      <c r="K42" s="49"/>
      <c r="L42" s="27">
        <f t="shared" si="0"/>
        <v>0</v>
      </c>
      <c r="M42" s="28">
        <f t="shared" si="1"/>
        <v>0</v>
      </c>
    </row>
    <row r="43" spans="1:13" ht="15">
      <c r="A43" s="23">
        <v>8</v>
      </c>
      <c r="B43" s="24">
        <v>1950</v>
      </c>
      <c r="C43" s="25" t="s">
        <v>49</v>
      </c>
      <c r="D43" s="26">
        <f>'App.2-BA_Fixed Asset Cont_2028'!G43</f>
        <v>0</v>
      </c>
      <c r="E43" s="48"/>
      <c r="F43" s="49"/>
      <c r="G43" s="27">
        <f t="shared" si="2"/>
        <v>0</v>
      </c>
      <c r="H43" s="29"/>
      <c r="I43" s="26">
        <f>'App.2-BA_Fixed Asset Cont_2028'!L43</f>
        <v>0</v>
      </c>
      <c r="J43" s="48"/>
      <c r="K43" s="49"/>
      <c r="L43" s="27">
        <f t="shared" si="0"/>
        <v>0</v>
      </c>
      <c r="M43" s="28">
        <f t="shared" si="1"/>
        <v>0</v>
      </c>
    </row>
    <row r="44" spans="1:13" ht="15">
      <c r="A44" s="23">
        <v>8</v>
      </c>
      <c r="B44" s="24">
        <v>1955</v>
      </c>
      <c r="C44" s="25" t="s">
        <v>50</v>
      </c>
      <c r="D44" s="26">
        <f>'App.2-BA_Fixed Asset Cont_2028'!G44</f>
        <v>0</v>
      </c>
      <c r="E44" s="48"/>
      <c r="F44" s="49"/>
      <c r="G44" s="27">
        <f t="shared" si="2"/>
        <v>0</v>
      </c>
      <c r="H44" s="29"/>
      <c r="I44" s="26">
        <f>'App.2-BA_Fixed Asset Cont_2028'!L44</f>
        <v>0</v>
      </c>
      <c r="J44" s="48"/>
      <c r="K44" s="49"/>
      <c r="L44" s="27">
        <f t="shared" si="0"/>
        <v>0</v>
      </c>
      <c r="M44" s="28">
        <f t="shared" si="1"/>
        <v>0</v>
      </c>
    </row>
    <row r="45" spans="1:13" ht="15">
      <c r="A45" s="23">
        <v>8</v>
      </c>
      <c r="B45" s="24">
        <v>1960</v>
      </c>
      <c r="C45" s="25" t="s">
        <v>51</v>
      </c>
      <c r="D45" s="26">
        <f>'App.2-BA_Fixed Asset Cont_2028'!G45</f>
        <v>0</v>
      </c>
      <c r="E45" s="48"/>
      <c r="F45" s="49"/>
      <c r="G45" s="27">
        <f t="shared" si="2"/>
        <v>0</v>
      </c>
      <c r="H45" s="29"/>
      <c r="I45" s="26">
        <f>'App.2-BA_Fixed Asset Cont_2028'!L45</f>
        <v>0</v>
      </c>
      <c r="J45" s="48"/>
      <c r="K45" s="49"/>
      <c r="L45" s="27">
        <f t="shared" si="0"/>
        <v>0</v>
      </c>
      <c r="M45" s="28">
        <f t="shared" si="1"/>
        <v>0</v>
      </c>
    </row>
    <row r="46" spans="1:13" ht="25.5">
      <c r="A46" s="32">
        <v>47</v>
      </c>
      <c r="B46" s="24">
        <v>1970</v>
      </c>
      <c r="C46" s="25" t="s">
        <v>52</v>
      </c>
      <c r="D46" s="26">
        <f>'App.2-BA_Fixed Asset Cont_2028'!G46</f>
        <v>0</v>
      </c>
      <c r="E46" s="48"/>
      <c r="F46" s="49"/>
      <c r="G46" s="27">
        <f t="shared" si="2"/>
        <v>0</v>
      </c>
      <c r="H46" s="29"/>
      <c r="I46" s="26">
        <f>'App.2-BA_Fixed Asset Cont_2028'!L46</f>
        <v>0</v>
      </c>
      <c r="J46" s="48"/>
      <c r="K46" s="49"/>
      <c r="L46" s="27">
        <f t="shared" si="0"/>
        <v>0</v>
      </c>
      <c r="M46" s="28">
        <f t="shared" si="1"/>
        <v>0</v>
      </c>
    </row>
    <row r="47" spans="1:13" ht="25.5">
      <c r="A47" s="23">
        <v>47</v>
      </c>
      <c r="B47" s="24">
        <v>1975</v>
      </c>
      <c r="C47" s="25" t="s">
        <v>53</v>
      </c>
      <c r="D47" s="26">
        <f>'App.2-BA_Fixed Asset Cont_2028'!G47</f>
        <v>0</v>
      </c>
      <c r="E47" s="48"/>
      <c r="F47" s="49"/>
      <c r="G47" s="27">
        <f t="shared" si="2"/>
        <v>0</v>
      </c>
      <c r="H47" s="29"/>
      <c r="I47" s="26">
        <f>'App.2-BA_Fixed Asset Cont_2028'!L47</f>
        <v>0</v>
      </c>
      <c r="J47" s="48"/>
      <c r="K47" s="49"/>
      <c r="L47" s="27">
        <f t="shared" si="0"/>
        <v>0</v>
      </c>
      <c r="M47" s="28">
        <f t="shared" si="1"/>
        <v>0</v>
      </c>
    </row>
    <row r="48" spans="1:13" ht="15">
      <c r="A48" s="23">
        <v>47</v>
      </c>
      <c r="B48" s="24">
        <v>1980</v>
      </c>
      <c r="C48" s="25" t="s">
        <v>54</v>
      </c>
      <c r="D48" s="26">
        <f>'App.2-BA_Fixed Asset Cont_2028'!G48</f>
        <v>0</v>
      </c>
      <c r="E48" s="48"/>
      <c r="F48" s="49"/>
      <c r="G48" s="27">
        <f t="shared" si="2"/>
        <v>0</v>
      </c>
      <c r="H48" s="29"/>
      <c r="I48" s="26">
        <f>'App.2-BA_Fixed Asset Cont_2028'!L48</f>
        <v>0</v>
      </c>
      <c r="J48" s="48"/>
      <c r="K48" s="49"/>
      <c r="L48" s="27">
        <f t="shared" si="0"/>
        <v>0</v>
      </c>
      <c r="M48" s="28">
        <f t="shared" si="1"/>
        <v>0</v>
      </c>
    </row>
    <row r="49" spans="1:14" ht="15">
      <c r="A49" s="23">
        <v>47</v>
      </c>
      <c r="B49" s="24">
        <v>1985</v>
      </c>
      <c r="C49" s="25" t="s">
        <v>55</v>
      </c>
      <c r="D49" s="26">
        <f>'App.2-BA_Fixed Asset Cont_2028'!G49</f>
        <v>0</v>
      </c>
      <c r="E49" s="48"/>
      <c r="F49" s="49"/>
      <c r="G49" s="27">
        <f t="shared" si="2"/>
        <v>0</v>
      </c>
      <c r="H49" s="29"/>
      <c r="I49" s="26">
        <f>'App.2-BA_Fixed Asset Cont_2028'!L49</f>
        <v>0</v>
      </c>
      <c r="J49" s="48"/>
      <c r="K49" s="49"/>
      <c r="L49" s="27">
        <f t="shared" si="0"/>
        <v>0</v>
      </c>
      <c r="M49" s="28">
        <f t="shared" si="1"/>
        <v>0</v>
      </c>
    </row>
    <row r="50" spans="1:14" ht="15">
      <c r="A50" s="32">
        <v>47</v>
      </c>
      <c r="B50" s="24">
        <v>1990</v>
      </c>
      <c r="C50" s="33" t="s">
        <v>56</v>
      </c>
      <c r="D50" s="26">
        <f>'App.2-BA_Fixed Asset Cont_2028'!G50</f>
        <v>0</v>
      </c>
      <c r="E50" s="48"/>
      <c r="F50" s="49"/>
      <c r="G50" s="27">
        <f t="shared" si="2"/>
        <v>0</v>
      </c>
      <c r="H50" s="29"/>
      <c r="I50" s="26">
        <f>'App.2-BA_Fixed Asset Cont_2028'!L50</f>
        <v>0</v>
      </c>
      <c r="J50" s="48"/>
      <c r="K50" s="49"/>
      <c r="L50" s="27">
        <f t="shared" si="0"/>
        <v>0</v>
      </c>
      <c r="M50" s="28">
        <f t="shared" si="1"/>
        <v>0</v>
      </c>
    </row>
    <row r="51" spans="1:14" ht="15">
      <c r="A51" s="23">
        <v>47</v>
      </c>
      <c r="B51" s="24">
        <v>1995</v>
      </c>
      <c r="C51" s="25" t="s">
        <v>57</v>
      </c>
      <c r="D51" s="26">
        <f>'App.2-BA_Fixed Asset Cont_2028'!G51</f>
        <v>0</v>
      </c>
      <c r="E51" s="48"/>
      <c r="F51" s="49"/>
      <c r="G51" s="27">
        <f t="shared" si="2"/>
        <v>0</v>
      </c>
      <c r="H51" s="29"/>
      <c r="I51" s="26">
        <f>'App.2-BA_Fixed Asset Cont_2028'!L51</f>
        <v>0</v>
      </c>
      <c r="J51" s="48"/>
      <c r="K51" s="49"/>
      <c r="L51" s="27">
        <f t="shared" si="0"/>
        <v>0</v>
      </c>
      <c r="M51" s="28">
        <f t="shared" si="1"/>
        <v>0</v>
      </c>
    </row>
    <row r="52" spans="1:14" ht="15">
      <c r="A52" s="23">
        <v>47</v>
      </c>
      <c r="B52" s="24">
        <v>2440</v>
      </c>
      <c r="C52" s="34" t="s">
        <v>58</v>
      </c>
      <c r="D52" s="26">
        <f>'App.2-BA_Fixed Asset Cont_2028'!G52</f>
        <v>0</v>
      </c>
      <c r="E52" s="48"/>
      <c r="F52" s="49"/>
      <c r="G52" s="27">
        <f t="shared" si="2"/>
        <v>0</v>
      </c>
      <c r="H52" s="31"/>
      <c r="I52" s="26">
        <f>'App.2-BA_Fixed Asset Cont_2028'!L52</f>
        <v>0</v>
      </c>
      <c r="J52" s="48"/>
      <c r="K52" s="49"/>
      <c r="L52" s="27"/>
      <c r="M52" s="28">
        <f t="shared" si="1"/>
        <v>0</v>
      </c>
    </row>
    <row r="53" spans="1:14" ht="15">
      <c r="A53" s="35"/>
      <c r="B53" s="35"/>
      <c r="C53" s="28"/>
      <c r="D53" s="28"/>
      <c r="E53" s="51"/>
      <c r="F53" s="51"/>
      <c r="G53" s="27"/>
      <c r="H53" s="31"/>
      <c r="I53" s="28"/>
      <c r="J53" s="51"/>
      <c r="K53" s="51"/>
      <c r="L53" s="27">
        <f t="shared" ref="L53" si="3">I53+J53+K53</f>
        <v>0</v>
      </c>
      <c r="M53" s="28">
        <f t="shared" ref="M53" si="4">G53+L53</f>
        <v>0</v>
      </c>
    </row>
    <row r="54" spans="1:14">
      <c r="A54" s="35"/>
      <c r="B54" s="35"/>
      <c r="C54" s="36" t="s">
        <v>59</v>
      </c>
      <c r="D54" s="45">
        <f>SUM(D17:D53)</f>
        <v>119.5726903</v>
      </c>
      <c r="E54" s="45">
        <f>SUM(E17:E53)</f>
        <v>0</v>
      </c>
      <c r="F54" s="45">
        <f>SUM(F17:F53)</f>
        <v>0</v>
      </c>
      <c r="G54" s="45">
        <f>SUM(G17:G53)</f>
        <v>119.5726903</v>
      </c>
      <c r="H54" s="36"/>
      <c r="I54" s="45">
        <f>SUM(I17:I53)</f>
        <v>14.77461836592</v>
      </c>
      <c r="J54" s="47">
        <f>SUM(J17:J53)</f>
        <v>1.5063470524</v>
      </c>
      <c r="K54" s="45">
        <f>SUM(K17:K53)</f>
        <v>0</v>
      </c>
      <c r="L54" s="45">
        <f>SUM(L17:L53)</f>
        <v>16.280965418320001</v>
      </c>
      <c r="M54" s="45">
        <f>SUM(M17:M53)</f>
        <v>103.29172488168001</v>
      </c>
    </row>
    <row r="55" spans="1:14" ht="38.25">
      <c r="A55" s="35"/>
      <c r="B55" s="35"/>
      <c r="C55" s="37" t="s">
        <v>60</v>
      </c>
      <c r="D55" s="28"/>
      <c r="E55" s="51"/>
      <c r="F55" s="51"/>
      <c r="G55" s="27">
        <f t="shared" ref="G55" si="5">D55+E55+F55</f>
        <v>0</v>
      </c>
      <c r="H55" s="31"/>
      <c r="I55" s="28"/>
      <c r="J55" s="51"/>
      <c r="K55" s="51"/>
      <c r="L55" s="27">
        <f t="shared" ref="L55:L56" si="6">I55+J55+K55</f>
        <v>0</v>
      </c>
      <c r="M55" s="58">
        <f t="shared" ref="M55" si="7">G55+L55</f>
        <v>0</v>
      </c>
    </row>
    <row r="56" spans="1:14" ht="25.5">
      <c r="A56" s="35"/>
      <c r="B56" s="35"/>
      <c r="C56" s="38" t="s">
        <v>61</v>
      </c>
      <c r="D56" s="26">
        <f>'App.2-BA_Fixed Asset Cont_2028'!G56</f>
        <v>0</v>
      </c>
      <c r="E56" s="51"/>
      <c r="F56" s="51"/>
      <c r="G56" s="27">
        <f t="shared" si="2"/>
        <v>0</v>
      </c>
      <c r="H56" s="31"/>
      <c r="I56" s="28">
        <f>'App.2-BA_Fixed Asset Cont_2028'!L56</f>
        <v>0</v>
      </c>
      <c r="J56" s="51"/>
      <c r="K56" s="51"/>
      <c r="L56" s="27">
        <f t="shared" si="6"/>
        <v>0</v>
      </c>
      <c r="M56" s="58">
        <f>G56-L56</f>
        <v>0</v>
      </c>
    </row>
    <row r="57" spans="1:14">
      <c r="A57" s="35"/>
      <c r="B57" s="35"/>
      <c r="C57" s="36" t="s">
        <v>62</v>
      </c>
      <c r="D57" s="45">
        <f>SUM(D54:D56)</f>
        <v>119.5726903</v>
      </c>
      <c r="E57" s="45">
        <f t="shared" ref="E57:G57" si="8">SUM(E54:E56)</f>
        <v>0</v>
      </c>
      <c r="F57" s="45">
        <f t="shared" si="8"/>
        <v>0</v>
      </c>
      <c r="G57" s="45">
        <f t="shared" si="8"/>
        <v>119.5726903</v>
      </c>
      <c r="H57" s="36"/>
      <c r="I57" s="45">
        <f t="shared" ref="I57:M57" si="9">SUM(I54:I56)</f>
        <v>14.77461836592</v>
      </c>
      <c r="J57" s="47">
        <f t="shared" si="9"/>
        <v>1.5063470524</v>
      </c>
      <c r="K57" s="45">
        <f t="shared" si="9"/>
        <v>0</v>
      </c>
      <c r="L57" s="45">
        <f t="shared" si="9"/>
        <v>16.280965418320001</v>
      </c>
      <c r="M57" s="45">
        <f t="shared" si="9"/>
        <v>103.29172488168001</v>
      </c>
    </row>
    <row r="58" spans="1:14" ht="15">
      <c r="A58" s="35"/>
      <c r="B58" s="35"/>
      <c r="C58" s="67" t="s">
        <v>63</v>
      </c>
      <c r="D58" s="68"/>
      <c r="E58" s="68"/>
      <c r="F58" s="68"/>
      <c r="G58" s="68"/>
      <c r="H58" s="68"/>
      <c r="I58" s="69"/>
      <c r="J58" s="51"/>
      <c r="K58" s="31"/>
      <c r="L58" s="39"/>
      <c r="M58" s="31"/>
    </row>
    <row r="59" spans="1:14" ht="15">
      <c r="A59" s="35"/>
      <c r="B59" s="35"/>
      <c r="C59" s="70" t="s">
        <v>64</v>
      </c>
      <c r="D59" s="71"/>
      <c r="E59" s="71"/>
      <c r="F59" s="71"/>
      <c r="G59" s="71"/>
      <c r="H59" s="71"/>
      <c r="I59" s="72"/>
      <c r="J59" s="45">
        <f>J57+J58</f>
        <v>1.5063470524</v>
      </c>
      <c r="L59" s="39"/>
      <c r="M59" s="31"/>
    </row>
    <row r="60" spans="1:14">
      <c r="N60" s="31"/>
    </row>
    <row r="61" spans="1:14">
      <c r="I61" s="2" t="s">
        <v>65</v>
      </c>
    </row>
    <row r="62" spans="1:14" ht="15">
      <c r="A62" s="35">
        <v>10</v>
      </c>
      <c r="B62" s="35"/>
      <c r="C62" s="40" t="s">
        <v>66</v>
      </c>
      <c r="I62" s="2" t="s">
        <v>66</v>
      </c>
      <c r="K62" s="52"/>
    </row>
    <row r="63" spans="1:14" ht="15">
      <c r="A63" s="35">
        <v>8</v>
      </c>
      <c r="B63" s="35"/>
      <c r="C63" s="40" t="s">
        <v>46</v>
      </c>
      <c r="I63" s="2" t="s">
        <v>46</v>
      </c>
      <c r="K63" s="53"/>
    </row>
    <row r="64" spans="1:14" ht="15">
      <c r="I64" s="3" t="s">
        <v>67</v>
      </c>
      <c r="K64" s="59">
        <f>J59-K62-K63</f>
        <v>1.5063470524</v>
      </c>
    </row>
    <row r="65" spans="1:14">
      <c r="N65" s="41"/>
    </row>
    <row r="66" spans="1:14">
      <c r="N66" s="41"/>
    </row>
    <row r="67" spans="1:14">
      <c r="A67" s="42" t="s">
        <v>68</v>
      </c>
      <c r="D67" s="43"/>
      <c r="E67" s="43"/>
      <c r="F67" s="43"/>
      <c r="G67" s="43"/>
      <c r="H67" s="43"/>
      <c r="I67" s="43"/>
      <c r="J67" s="43"/>
      <c r="K67" s="43"/>
      <c r="L67" s="43"/>
      <c r="N67" s="41"/>
    </row>
    <row r="69" spans="1:14">
      <c r="A69" s="1">
        <v>1</v>
      </c>
      <c r="B69" s="61" t="s">
        <v>69</v>
      </c>
      <c r="C69" s="61"/>
      <c r="D69" s="61"/>
      <c r="E69" s="61"/>
      <c r="F69" s="61"/>
      <c r="G69" s="61"/>
      <c r="H69" s="61"/>
      <c r="I69" s="61"/>
      <c r="J69" s="61"/>
      <c r="K69" s="61"/>
      <c r="L69" s="61"/>
      <c r="M69" s="61"/>
    </row>
    <row r="70" spans="1:14">
      <c r="B70" s="61"/>
      <c r="C70" s="61"/>
      <c r="D70" s="61"/>
      <c r="E70" s="61"/>
      <c r="F70" s="61"/>
      <c r="G70" s="61"/>
      <c r="H70" s="61"/>
      <c r="I70" s="61"/>
      <c r="J70" s="61"/>
      <c r="K70" s="61"/>
      <c r="L70" s="61"/>
      <c r="M70" s="61"/>
    </row>
    <row r="71" spans="1:14" ht="12.75" customHeight="1"/>
    <row r="72" spans="1:14">
      <c r="A72" s="1">
        <v>2</v>
      </c>
      <c r="B72" s="61" t="s">
        <v>70</v>
      </c>
      <c r="C72" s="61"/>
      <c r="D72" s="61"/>
      <c r="E72" s="61"/>
      <c r="F72" s="61"/>
      <c r="G72" s="61"/>
      <c r="H72" s="61"/>
      <c r="I72" s="61"/>
      <c r="J72" s="61"/>
      <c r="K72" s="61"/>
      <c r="L72" s="61"/>
      <c r="M72" s="61"/>
    </row>
    <row r="73" spans="1:14">
      <c r="B73" s="61"/>
      <c r="C73" s="61"/>
      <c r="D73" s="61"/>
      <c r="E73" s="61"/>
      <c r="F73" s="61"/>
      <c r="G73" s="61"/>
      <c r="H73" s="61"/>
      <c r="I73" s="61"/>
      <c r="J73" s="61"/>
      <c r="K73" s="61"/>
      <c r="L73" s="61"/>
      <c r="M73" s="61"/>
    </row>
    <row r="75" spans="1:14">
      <c r="A75" s="1">
        <v>3</v>
      </c>
      <c r="B75" s="62" t="s">
        <v>71</v>
      </c>
      <c r="C75" s="62"/>
      <c r="D75" s="62"/>
      <c r="E75" s="62"/>
      <c r="F75" s="62"/>
      <c r="G75" s="62"/>
      <c r="H75" s="62"/>
      <c r="I75" s="62"/>
      <c r="J75" s="62"/>
      <c r="K75" s="62"/>
      <c r="L75" s="62"/>
      <c r="M75" s="62"/>
    </row>
    <row r="77" spans="1:14">
      <c r="A77" s="1">
        <v>4</v>
      </c>
      <c r="B77" s="44" t="s">
        <v>72</v>
      </c>
    </row>
    <row r="79" spans="1:14">
      <c r="A79" s="1">
        <v>5</v>
      </c>
      <c r="B79" s="44" t="s">
        <v>73</v>
      </c>
    </row>
    <row r="81" spans="1:13">
      <c r="A81" s="1">
        <v>6</v>
      </c>
      <c r="B81" s="62" t="s">
        <v>74</v>
      </c>
      <c r="C81" s="62"/>
      <c r="D81" s="62"/>
      <c r="E81" s="62"/>
      <c r="F81" s="62"/>
      <c r="G81" s="62"/>
      <c r="H81" s="62"/>
      <c r="I81" s="62"/>
      <c r="J81" s="62"/>
      <c r="K81" s="62"/>
      <c r="L81" s="62"/>
      <c r="M81" s="62"/>
    </row>
    <row r="82" spans="1:13">
      <c r="B82" s="62"/>
      <c r="C82" s="62"/>
      <c r="D82" s="62"/>
      <c r="E82" s="62"/>
      <c r="F82" s="62"/>
      <c r="G82" s="62"/>
      <c r="H82" s="62"/>
      <c r="I82" s="62"/>
      <c r="J82" s="62"/>
      <c r="K82" s="62"/>
      <c r="L82" s="62"/>
      <c r="M82" s="62"/>
    </row>
    <row r="83" spans="1:13">
      <c r="B83" s="62"/>
      <c r="C83" s="62"/>
      <c r="D83" s="62"/>
      <c r="E83" s="62"/>
      <c r="F83" s="62"/>
      <c r="G83" s="62"/>
      <c r="H83" s="62"/>
      <c r="I83" s="62"/>
      <c r="J83" s="62"/>
      <c r="K83" s="62"/>
      <c r="L83" s="62"/>
      <c r="M83" s="62"/>
    </row>
    <row r="85" spans="1:13">
      <c r="B85" s="61"/>
      <c r="C85" s="61"/>
      <c r="D85" s="61"/>
      <c r="E85" s="61"/>
      <c r="F85" s="61"/>
      <c r="G85" s="61"/>
      <c r="H85" s="61"/>
      <c r="I85" s="61"/>
      <c r="J85" s="61"/>
      <c r="K85" s="61"/>
      <c r="L85" s="61"/>
      <c r="M85" s="61"/>
    </row>
    <row r="86" spans="1:13">
      <c r="B86" s="61"/>
      <c r="C86" s="61"/>
      <c r="D86" s="61"/>
      <c r="E86" s="61"/>
      <c r="F86" s="61"/>
      <c r="G86" s="61"/>
      <c r="H86" s="61"/>
      <c r="I86" s="61"/>
      <c r="J86" s="61"/>
      <c r="K86" s="61"/>
      <c r="L86" s="61"/>
      <c r="M86" s="61"/>
    </row>
  </sheetData>
  <mergeCells count="10">
    <mergeCell ref="B72:M73"/>
    <mergeCell ref="B75:M75"/>
    <mergeCell ref="B81:M83"/>
    <mergeCell ref="B85:M86"/>
    <mergeCell ref="A9:M9"/>
    <mergeCell ref="A10:M10"/>
    <mergeCell ref="D15:G15"/>
    <mergeCell ref="C58:I58"/>
    <mergeCell ref="C59:I59"/>
    <mergeCell ref="B69:M70"/>
  </mergeCells>
  <dataValidations count="1">
    <dataValidation type="list" allowBlank="1" showErrorMessage="1" error="Use the following date format when inserting a date:_x000a__x000a_Eg:  &quot;January 1, 2013&quot;" prompt="Use the following format eg: January 1, 2013" sqref="F12" xr:uid="{597EC03E-44A5-4480-BE6B-8E60DAD2E59B}">
      <formula1>"CGAAP, MIFRS,USGAAP, ASPE"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9886C0063524695E58E529275A6AB" ma:contentTypeVersion="52" ma:contentTypeDescription="Create a new document." ma:contentTypeScope="" ma:versionID="21f817de8611fe90a5ec6c0954d4c6a1">
  <xsd:schema xmlns:xsd="http://www.w3.org/2001/XMLSchema" xmlns:xs="http://www.w3.org/2001/XMLSchema" xmlns:p="http://schemas.microsoft.com/office/2006/metadata/properties" xmlns:ns2="7e651a3a-8d05-4ee0-9344-b668032e30e0" xmlns:ns3="1f5e108a-442b-424d-88d6-fdac133e65d6" targetNamespace="http://schemas.microsoft.com/office/2006/metadata/properties" ma:root="true" ma:fieldsID="eda015f3eaefcf63f3b81acff0159e7a" ns2:_="" ns3:_="">
    <xsd:import namespace="7e651a3a-8d05-4ee0-9344-b668032e30e0"/>
    <xsd:import namespace="1f5e108a-442b-424d-88d6-fdac133e65d6"/>
    <xsd:element name="properties">
      <xsd:complexType>
        <xsd:sequence>
          <xsd:element name="documentManagement">
            <xsd:complexType>
              <xsd:all>
                <xsd:element ref="ns2:RA" minOccurs="0"/>
                <xsd:element ref="ns2:DraftReady" minOccurs="0"/>
                <xsd:element ref="ns2:TitleofExhibit" minOccurs="0"/>
                <xsd:element ref="ns2:TypeofDocument" minOccurs="0"/>
                <xsd:element ref="ns2:CaseNumber_x002f_DocketNumber" minOccurs="0"/>
                <xsd:element ref="ns2:RAContact" minOccurs="0"/>
                <xsd:element ref="ns2:Applicant" minOccurs="0"/>
                <xsd:element ref="ns2:Applicant0" minOccurs="0"/>
                <xsd:element ref="ns2:IssueDate" minOccurs="0"/>
                <xsd:element ref="ns2:DocumentType" minOccurs="0"/>
                <xsd:element ref="ns2:Docket" minOccurs="0"/>
                <xsd:element ref="ns2:Author0" minOccurs="0"/>
                <xsd:element ref="ns2:RAApproved" minOccurs="0"/>
                <xsd:element ref="ns2:Strategic" minOccurs="0"/>
                <xsd:element ref="ns2:Legal_x0020_Review" minOccurs="0"/>
                <xsd:element ref="ns2:Formatted" minOccurs="0"/>
                <xsd:element ref="ns2:PDF" minOccurs="0"/>
                <xsd:element ref="ns2:Confidential" minOccurs="0"/>
                <xsd:element ref="ns2:RADirectorApproved" minOccurs="0"/>
                <xsd:element ref="ns2:Witness" minOccurs="0"/>
                <xsd:element ref="ns2:Witness_x0020_Approved" minOccurs="0"/>
                <xsd:element ref="ns2:RRA" minOccurs="0"/>
                <xsd:element ref="ns2:Allmapsinthefolder" minOccurs="0"/>
                <xsd:element ref="ns2:MegafileReady" minOccurs="0"/>
                <xsd:element ref="ns2:ReadyforPrinting" minOccurs="0"/>
                <xsd:element ref="ns2:PRINTED" minOccurs="0"/>
                <xsd:element ref="ns2:AcceptedService_x002d_Legal" minOccurs="0"/>
                <xsd:element ref="ns2:Issue" minOccurs="0"/>
                <xsd:element ref="ns2:IssueNo_x002e_" minOccurs="0"/>
                <xsd:element ref="ns3:TaxCatchAll" minOccurs="0"/>
                <xsd:element ref="ns2:MediaServiceDateTaken" minOccurs="0"/>
                <xsd:element ref="ns2:MediaServiceGenerationTime" minOccurs="0"/>
                <xsd:element ref="ns2:MediaLengthInSeconds" minOccurs="0"/>
                <xsd:element ref="ns2:MediaServiceEventHashCode" minOccurs="0"/>
                <xsd:element ref="ns2:MediaServiceOCR" minOccurs="0"/>
                <xsd:element ref="ns3:SharedWithUsers" minOccurs="0"/>
                <xsd:element ref="ns3:SharedWithDetails" minOccurs="0"/>
                <xsd:element ref="ns2:MediaServiceMetadata" minOccurs="0"/>
                <xsd:element ref="ns2:MediaServiceFastMetadata" minOccurs="0"/>
                <xsd:element ref="ns2:MediaServiceAutoKeyPoints" minOccurs="0"/>
                <xsd:element ref="ns2:MediaServiceKeyPoints" minOccurs="0"/>
                <xsd:element ref="ns2:MediaServiceObjectDetectorVersions" minOccurs="0"/>
                <xsd:element ref="ns2:MediaServiceSearchPropertie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651a3a-8d05-4ee0-9344-b668032e30e0" elementFormDefault="qualified">
    <xsd:import namespace="http://schemas.microsoft.com/office/2006/documentManagement/types"/>
    <xsd:import namespace="http://schemas.microsoft.com/office/infopath/2007/PartnerControls"/>
    <xsd:element name="RA" ma:index="3" nillable="true" ma:displayName="RA" ma:format="Dropdown" ma:list="UserInfo" ma:SharePointGroup="0" ma:internalName="RA">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raftReady" ma:index="4" nillable="true" ma:displayName="Draft Ready" ma:format="Dropdown" ma:internalName="DraftReady">
      <xsd:simpleType>
        <xsd:restriction base="dms:Choice">
          <xsd:enumeration value="No"/>
          <xsd:enumeration value="Almost"/>
          <xsd:enumeration value="Ready"/>
        </xsd:restriction>
      </xsd:simpleType>
    </xsd:element>
    <xsd:element name="TitleofExhibit" ma:index="5" nillable="true" ma:displayName="Title of Exhibit" ma:format="Dropdown" ma:internalName="TitleofExhibit">
      <xsd:simpleType>
        <xsd:restriction base="dms:Text">
          <xsd:maxLength value="255"/>
        </xsd:restriction>
      </xsd:simpleType>
    </xsd:element>
    <xsd:element name="TypeofDocument" ma:index="6" nillable="true" ma:displayName="Type of Document" ma:format="Dropdown" ma:internalName="TypeofDocument">
      <xsd:simpleType>
        <xsd:restriction base="dms:Choice">
          <xsd:enumeration value="Draft"/>
          <xsd:enumeration value="Ready"/>
          <xsd:enumeration value="Choice 3"/>
        </xsd:restriction>
      </xsd:simpleType>
    </xsd:element>
    <xsd:element name="CaseNumber_x002f_DocketNumber" ma:index="7" nillable="true" ma:displayName="Case Number/Docket Number" ma:format="Dropdown" ma:internalName="CaseNumber_x002f_DocketNumber">
      <xsd:simpleType>
        <xsd:restriction base="dms:Note"/>
      </xsd:simpleType>
    </xsd:element>
    <xsd:element name="RAContact" ma:index="8" nillable="true" ma:displayName="Director Contact" ma:description="Reg Affairs Advisor accountable for the File/Folder " ma:format="Dropdown" ma:internalName="RAContact">
      <xsd:simpleType>
        <xsd:union memberTypes="dms:Text">
          <xsd:simpleType>
            <xsd:restriction base="dms:Choice">
              <xsd:enumeration value="BURKE Kathleen"/>
              <xsd:enumeration value="RICHARDSON Joanne"/>
              <xsd:enumeration value="SMITH Jeffrey"/>
              <xsd:enumeration value="RUCH Kaleb"/>
              <xsd:enumeration value="AKSELRUD Uri"/>
              <xsd:enumeration value="ZBARCEA Alex"/>
              <xsd:enumeration value="ANDREY Elise"/>
              <xsd:enumeration value="SAVULAK Jason"/>
            </xsd:restriction>
          </xsd:simpleType>
        </xsd:union>
      </xsd:simpleType>
    </xsd:element>
    <xsd:element name="Applicant" ma:index="9" nillable="true" ma:displayName="Authoring Party" ma:default="Hydro One Networks Inc. - HONI" ma:format="Dropdown" ma:internalName="Applicant">
      <xsd:simpleType>
        <xsd:union memberTypes="dms:Text">
          <xsd:simpleType>
            <xsd:restriction base="dms:Choice">
              <xsd:enumeration value="Hydro One Networks Inc. - HONI"/>
              <xsd:enumeration value="Ontario Energy Board - OEB"/>
              <xsd:enumeration value="Canadian Energy Regulator - CER"/>
              <xsd:enumeration value="Algoma Power Inc. - API"/>
              <xsd:enumeration value="Anwaatin"/>
              <xsd:enumeration value="Association of Major Power Consumers in Ontario - AMPCO"/>
              <xsd:enumeration value="Association of Power Producers of Ontario - APPrO"/>
              <xsd:enumeration value="Atikokan Hydro Inc. - AHI"/>
              <xsd:enumeration value="Attawapiskat First Nation - AFN"/>
              <xsd:enumeration value="Attawapiskat Power Corporation - APC"/>
              <xsd:enumeration value="Bluewater Power Distribution Corporation - BPDC"/>
              <xsd:enumeration value="Brant County Power Inc. - BCP"/>
              <xsd:enumeration value="Brantford Power Inc. - BPI"/>
              <xsd:enumeration value="Building Owners and Managers Association - BOMA"/>
              <xsd:enumeration value="Burlington Hydro Inc. - BHI"/>
              <xsd:enumeration value="Cambridge and North Dumfries Hydro Inc. - CND Hydro"/>
              <xsd:enumeration value="Canadian Energy Efficiency Alliance - CEEA"/>
              <xsd:enumeration value="Canadian Manufacturers and Exporters - CME"/>
              <xsd:enumeration value="Canadian Niagara Power Inc. - CNP"/>
              <xsd:enumeration value="Centre Wellington Hydro Ltd. - CWHL"/>
              <xsd:enumeration value="Chapleau Public Utilities Corporation - CPUC"/>
              <xsd:enumeration value="Chatham-Kent Hydro Inc. - CKH"/>
              <xsd:enumeration value="Clinton Power Corporation - CPC"/>
              <xsd:enumeration value="Coalition of Large Distributors - CLD"/>
              <xsd:enumeration value="COLLUS Power Corporation - COLLUS"/>
              <xsd:enumeration value="Consumers Council of Canada - CCC"/>
              <xsd:enumeration value="Cooperative Hydro Embrun Inc. - CHE"/>
              <xsd:enumeration value="Cornwall Street Railway Light and Power Company Limited - CRLP"/>
              <xsd:enumeration value="Corporation of the City of Kitchener - CCK"/>
              <xsd:enumeration value="Dubreuil Forest Products Ltd. - DFP"/>
              <xsd:enumeration value="E.L.K. Energy Inc. - ELK Energy"/>
              <xsd:enumeration value="Electric Vehicle Society - EVS"/>
              <xsd:enumeration value="Electrical Contractors Association of Ontario - ECAO"/>
              <xsd:enumeration value="Electricity Distributors Association - EDA"/>
              <xsd:enumeration value="Enbridge Gas Distribution - EGDI"/>
              <xsd:enumeration value="Energy Cost Management Inc. - ECMI"/>
              <xsd:enumeration value="Energy Probe"/>
              <xsd:enumeration value="Enersource Hydro Mississauga Inc."/>
              <xsd:enumeration value="Environmental Defence - ED"/>
              <xsd:enumeration value="ENWIN Utilities Ltd."/>
              <xsd:enumeration value="Erie Thames Powerlines Corporation - ETPC"/>
              <xsd:enumeration value="Espanola Regional Hydro Distribution Corporation - ER Hydro"/>
              <xsd:enumeration value="Essex Powerlines Corporation - EPC"/>
              <xsd:enumeration value="Federation of Ontario Cottagers’ Association - FOCA"/>
              <xsd:enumeration value="Federation of Rental-housing Providers of Ontario - FRPO"/>
              <xsd:enumeration value="Festival Hydro Inc. - FHI"/>
              <xsd:enumeration value="Fort Albany First Nation - FAFN"/>
              <xsd:enumeration value="Fort Albany Power Corporation - FAPC"/>
              <xsd:enumeration value="Fort Frances Power Corporation - FFPC"/>
              <xsd:enumeration value="Great Lakes Power - GLP"/>
              <xsd:enumeration value="Greater Sudbury Hydro Inc. - GSHI"/>
              <xsd:enumeration value="Green Energy Coalition - GEC"/>
              <xsd:enumeration value="Grimsby Power Inc. - GPI"/>
              <xsd:enumeration value="Guelph Hydro Electric Systems Inc. - GHESI"/>
              <xsd:enumeration value="Haldimand County Hydro Inc. - HCHI"/>
              <xsd:enumeration value="Halton Hills Hydro Inc. - HHH"/>
              <xsd:enumeration value="Hearst Power Distribution Company Limited - HPDC"/>
              <xsd:enumeration value="Horizon Utilities Corporation - HUC"/>
              <xsd:enumeration value="Hydro 2000 Inc."/>
              <xsd:enumeration value="Hydro Hawkesbury Inc. - HHI"/>
              <xsd:enumeration value="Hydro One Brampton - HOB"/>
              <xsd:enumeration value="Hydro One Remote Communities Inc. - HORC"/>
              <xsd:enumeration value="Hydro Ottawa Limited - HOL"/>
              <xsd:enumeration value="Independent Electricity System Operator - IESO"/>
              <xsd:enumeration value="Industrial Gas Users Association – IGUA"/>
              <xsd:enumeration value="Innisfil Hydro Distribution Systems Limited - IHDS"/>
              <xsd:enumeration value="Kashechewan First Nation - KFN"/>
              <xsd:enumeration value="Kashechewan Power Corporation - KPC"/>
              <xsd:enumeration value="Kenora Hydro Electric Corporation Ltd. - KHEC"/>
              <xsd:enumeration value="Kingston Hydro Corporation - KHC"/>
              <xsd:enumeration value="Kitchener-Wilmot Hydro Inc. - KWHI"/>
              <xsd:enumeration value="Lakefront Utilities Inc. - LUI"/>
              <xsd:enumeration value="Lakeland Power Distribution Ltd. - LPD"/>
              <xsd:enumeration value="London Hydro Inc. - LHI"/>
              <xsd:enumeration value="London Property Management Association - LPMA"/>
              <xsd:enumeration value="Low Income Energy Network – LIEN"/>
              <xsd:enumeration value="Métis Nation of Ontario – MNO"/>
              <xsd:enumeration value="Middlesex Power Distribution Corporation - MPDC"/>
              <xsd:enumeration value="Midland Power Utility Corporation - MPUC"/>
              <xsd:enumeration value="Milton Hydro Distribution Inc. - MHDI"/>
              <xsd:enumeration value="Ministry of Energy - MOE"/>
              <xsd:enumeration value="National Chiefs Office - NCO"/>
              <xsd:enumeration value="National Energy Board - NEB"/>
              <xsd:enumeration value="Newmarket - Tay Power Distribution Ltd. - NTPD"/>
              <xsd:enumeration value="Niagara Peninsula Energy Inc. - NPEI"/>
              <xsd:enumeration value="Niagara-on-the-Lake Hydro Inc. - NOTL Hydro"/>
              <xsd:enumeration value="Norfolk Power Distribution Inc. - NPD"/>
              <xsd:enumeration value="North Bay Hydro Distribution Limited - NBHD"/>
              <xsd:enumeration value="Northern Ontario Wires Inc. - NOWI"/>
              <xsd:enumeration value="Oakville Hydro Electricity Distribution Inc. - OHED"/>
              <xsd:enumeration value="Ontario Power Authority - OPA"/>
              <xsd:enumeration value="Ontario Power Generation - OPG"/>
              <xsd:enumeration value="Ontario Sustainable Energy Association - OSEA"/>
              <xsd:enumeration value="Orangeville Hydro Limited - OHL"/>
              <xsd:enumeration value="Orillia Power Distribution Corporation - OPDC"/>
              <xsd:enumeration value="Oshawa PUC Networks Inc. - OPUCN"/>
              <xsd:enumeration value="Ottawa River Power Corporation - ORPC"/>
              <xsd:enumeration value="Parry Sound Power Corporation - PSPC"/>
              <xsd:enumeration value="Peterborough Distribution Incorporated - PDI"/>
              <xsd:enumeration value="Pollution Probe"/>
              <xsd:enumeration value="Port Colborne Hydro Inc. - PCHI"/>
              <xsd:enumeration value="Power Workers Union - PWU"/>
              <xsd:enumeration value="PowerStream Inc."/>
              <xsd:enumeration value="PUC Distribution Inc. - PUC"/>
              <xsd:enumeration value="Renfrew Hydro Inc. - RHI"/>
              <xsd:enumeration value="RES Canada Transmission LP"/>
              <xsd:enumeration value="Rideau St. Lawrence Distribution Inc. - RSLD"/>
              <xsd:enumeration value="School Energy Coalition - SEC"/>
              <xsd:enumeration value="Sioux Lookout Hydro Inc. - SLH"/>
              <xsd:enumeration value="Small Business Utility Alliance - SBUA"/>
              <xsd:enumeration value="Society of Energy Professionals - SEP"/>
              <xsd:enumeration value="St. Thomas Energy Inc. - STE"/>
              <xsd:enumeration value="Thunder Bay Hydro Electricity Distribution Inc. - TBHED"/>
              <xsd:enumeration value="Tillsonburg Hydro Inc. - THI"/>
              <xsd:enumeration value="Toronto Hydro Electric System Limited - THESL"/>
              <xsd:enumeration value="Union Gas Limited - UGL"/>
              <xsd:enumeration value="Veridian Connections Inc. - VCI"/>
              <xsd:enumeration value="Vulnerable Energy Consumers Coalition - VECC"/>
              <xsd:enumeration value="Wasaga Distribution Inc. - WDI"/>
              <xsd:enumeration value="Wataynikaneyap Power LP - WPLP"/>
              <xsd:enumeration value="Waterloo North Hydro Inc. - WNH"/>
              <xsd:enumeration value="Welland Hydro-Electric System Corp. - WHESC"/>
              <xsd:enumeration value="Wellington North Power Inc. - WNP"/>
              <xsd:enumeration value="West Coast Huron Energy Inc. - WCHE"/>
              <xsd:enumeration value="West Perth Power Inc. - WPP"/>
              <xsd:enumeration value="Westario Power Inc. - WPI"/>
              <xsd:enumeration value="Whitby Hydro Electric Corporation - WHEC"/>
              <xsd:enumeration value="Woodstock Hydro Services Inc. - WHS"/>
              <xsd:enumeration value="UCT, Inc. - NextBridge"/>
              <xsd:enumeration value="Milton Hydro Distribution Inc."/>
              <xsd:enumeration value="Entegrus Powerlines Inc."/>
              <xsd:enumeration value="Formet Industries"/>
              <xsd:enumeration value="Coalition of Concerned Manufacturers and Businesses of Canada (CCMBC)"/>
              <xsd:enumeration value="InnPower Corporation"/>
              <xsd:enumeration value="Perimeter Forest Limited Partnership"/>
              <xsd:enumeration value="Elexicon Energy Inc."/>
              <xsd:enumeration value="Bell Canada"/>
              <xsd:enumeration value="Gwayakocchigewin Limited Partnership"/>
              <xsd:enumeration value="Neighbours On the Line - NOTL"/>
              <xsd:enumeration value="Batchewana First Nation"/>
              <xsd:enumeration value="Northwestern Ontario Metis Community"/>
              <xsd:enumeration value="Lac des Mille Lacs First Nation"/>
              <xsd:enumeration value="Métis Nation of Ontario - MNO"/>
              <xsd:enumeration value="Alectra Utilities Corportation"/>
              <xsd:enumeration value="PUC Transmission LP"/>
              <xsd:enumeration value="Essar Power Canada Limited (EPC)"/>
              <xsd:enumeration value="Gwayakocchigewin Limited Partnership"/>
              <xsd:enumeration value="Glencore Canada Corporation"/>
              <xsd:enumeration value="Ontario Energy Association - OEA"/>
            </xsd:restriction>
          </xsd:simpleType>
        </xsd:union>
      </xsd:simpleType>
    </xsd:element>
    <xsd:element name="Applicant0" ma:index="10" nillable="true" ma:displayName="Applicant" ma:default="Hydro One Networks Inc. - HONI" ma:format="Dropdown" ma:internalName="Applicant0">
      <xsd:complexType>
        <xsd:complexContent>
          <xsd:extension base="dms:MultiChoiceFillIn">
            <xsd:sequence>
              <xsd:element name="Value" maxOccurs="unbounded" minOccurs="0" nillable="true">
                <xsd:simpleType>
                  <xsd:union memberTypes="dms:Text">
                    <xsd:simpleType>
                      <xsd:restriction base="dms:Choice">
                        <xsd:enumeration value="Hydro One Networks Inc. - HONI"/>
                        <xsd:enumeration value="Ontario Energy Board - OEB"/>
                        <xsd:enumeration value="B2M Limited Partnership"/>
                        <xsd:enumeration value="Canadian Niagara Power Inc."/>
                        <xsd:enumeration value="Enersource"/>
                        <xsd:enumeration value="Entegrus Powerlines Inc."/>
                        <xsd:enumeration value="Great Lakes Power"/>
                        <xsd:enumeration value="Hydro One Brampton"/>
                        <xsd:enumeration value="Hydro One Remote Communities - HORCI"/>
                        <xsd:enumeration value="Hydro One Sault Ste Marie Inc."/>
                        <xsd:enumeration value="Hydro Ottawa"/>
                        <xsd:enumeration value="Independent Electricity System Operator"/>
                        <xsd:enumeration value="Niagara Peninsula Energy Inc. - NPEI"/>
                        <xsd:enumeration value="Niagara Reinforcement Limited Partnership"/>
                        <xsd:enumeration value="Ontario Power Authority - OPG"/>
                        <xsd:enumeration value="Powerstream"/>
                        <xsd:enumeration value="Toronto Hydro Electric System"/>
                        <xsd:enumeration value="UCT, Inc. - NextBridge"/>
                        <xsd:enumeration value="Veridian Connections"/>
                        <xsd:enumeration value="Wataynikaneyap Power LP - WPLP"/>
                        <xsd:enumeration value="Waterloo North Hydro Inc."/>
                        <xsd:enumeration value="Milton Hydro Distribution Inc."/>
                        <xsd:enumeration value="Alectra Utilities Corporation"/>
                        <xsd:enumeration value="Chapleau Public Utilities Corporation - CPUC"/>
                        <xsd:enumeration value="InnPower Corporation"/>
                        <xsd:enumeration value="Westario Power Inc."/>
                        <xsd:enumeration value="PUC Transmission LP"/>
                        <xsd:enumeration value="Essex Powerlines Corporation - EPC"/>
                        <xsd:enumeration value="Elexicon Energy Inc."/>
                        <xsd:enumeration value="Choice 30"/>
                      </xsd:restriction>
                    </xsd:simpleType>
                  </xsd:union>
                </xsd:simpleType>
              </xsd:element>
            </xsd:sequence>
          </xsd:extension>
        </xsd:complexContent>
      </xsd:complexType>
    </xsd:element>
    <xsd:element name="IssueDate" ma:index="11" nillable="true" ma:displayName="Issue Date" ma:format="DateOnly" ma:internalName="IssueDate">
      <xsd:simpleType>
        <xsd:restriction base="dms:DateTime"/>
      </xsd:simpleType>
    </xsd:element>
    <xsd:element name="DocumentType" ma:index="12" nillable="true" ma:displayName="Document Type" ma:default="Working Document" ma:description="This metadata is intended to capture the type of document being filed with the respective regulator" ma:format="Dropdown" ma:internalName="DocumentType">
      <xsd:simpleType>
        <xsd:restriction base="dms:Choice">
          <xsd:enumeration value="Affidavit"/>
          <xsd:enumeration value="Amended Licence"/>
          <xsd:enumeration value="Argument-in-Chief"/>
          <xsd:enumeration value="Bi-annual Report"/>
          <xsd:enumeration value="Codes and Guidelines"/>
          <xsd:enumeration value="Comment Letter or Email"/>
          <xsd:enumeration value="Conditions of Service - CoS"/>
          <xsd:enumeration value="Correspondence"/>
          <xsd:enumeration value="Cost Award Claim"/>
          <xsd:enumeration value="Cross-Examination Material"/>
          <xsd:enumeration value="Decision"/>
          <xsd:enumeration value="Decision and Order"/>
          <xsd:enumeration value="Declaration and Undertaking"/>
          <xsd:enumeration value="Distribution System Plan"/>
          <xsd:enumeration value="Draft Rate Order"/>
          <xsd:enumeration value="Exhibit List"/>
          <xsd:enumeration value="Final Argument"/>
          <xsd:enumeration value="Final Rate Order"/>
          <xsd:enumeration value="Interrogatory Question"/>
          <xsd:enumeration value="Interrogatory Response"/>
          <xsd:enumeration value="Intervenor Evidence"/>
          <xsd:enumeration value="Intervention Request"/>
          <xsd:enumeration value="Issues List"/>
          <xsd:enumeration value="Invoice"/>
          <xsd:enumeration value="Letter of Direction"/>
          <xsd:enumeration value="Licence"/>
          <xsd:enumeration value="Miscellaneous Exhibit"/>
          <xsd:enumeration value="Motion"/>
          <xsd:enumeration value="Notice"/>
          <xsd:enumeration value="Notice of Amendments"/>
          <xsd:enumeration value="Notice of Hearing on Cost Awards"/>
          <xsd:enumeration value="Notice of Proposal"/>
          <xsd:enumeration value="OEB Report"/>
          <xsd:enumeration value="Old Licence"/>
          <xsd:enumeration value="Order"/>
          <xsd:enumeration value="Prefiled Evidence"/>
          <xsd:enumeration value="Procedural Order"/>
          <xsd:enumeration value="Regulation"/>
          <xsd:enumeration value="Reply Submission"/>
          <xsd:enumeration value="Report"/>
          <xsd:enumeration value="Settlement Agreement"/>
          <xsd:enumeration value="Statute"/>
          <xsd:enumeration value="Submission"/>
          <xsd:enumeration value="Transcript"/>
          <xsd:enumeration value="Undertaking"/>
          <xsd:enumeration value="Working Document"/>
          <xsd:enumeration value="OEB Intervention form"/>
          <xsd:enumeration value="ARC Letter of Representation"/>
          <xsd:enumeration value="Tracker"/>
          <xsd:enumeration value="Online Ad"/>
          <xsd:enumeration value="Estimate"/>
          <xsd:enumeration value="Draft Settlement Proposal"/>
        </xsd:restriction>
      </xsd:simpleType>
    </xsd:element>
    <xsd:element name="Docket" ma:index="13" nillable="true" ma:displayName="Docket" ma:description="Docket of the proceeding as provided by the regulator" ma:format="Dropdown" ma:internalName="Docket">
      <xsd:simpleType>
        <xsd:restriction base="dms:Text">
          <xsd:maxLength value="255"/>
        </xsd:restriction>
      </xsd:simpleType>
    </xsd:element>
    <xsd:element name="Author0" ma:index="14" nillable="true" ma:displayName="Author" ma:format="Dropdown" ma:list="UserInfo" ma:SharePointGroup="0" ma:internalName="Author0">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Approved" ma:index="15" nillable="true" ma:displayName="RA Approved" ma:default="0" ma:format="Dropdown" ma:internalName="RAApproved">
      <xsd:simpleType>
        <xsd:restriction base="dms:Boolean"/>
      </xsd:simpleType>
    </xsd:element>
    <xsd:element name="Strategic" ma:index="16" nillable="true" ma:displayName="Strategic" ma:default="0" ma:format="Dropdown" ma:internalName="Strategic">
      <xsd:simpleType>
        <xsd:restriction base="dms:Boolean"/>
      </xsd:simpleType>
    </xsd:element>
    <xsd:element name="Legal_x0020_Review" ma:index="17" nillable="true" ma:displayName="Legal Review" ma:default="1" ma:internalName="Legal_x0020_Review">
      <xsd:simpleType>
        <xsd:restriction base="dms:Boolean"/>
      </xsd:simpleType>
    </xsd:element>
    <xsd:element name="Formatted" ma:index="18" nillable="true" ma:displayName="Formatted" ma:default="0" ma:format="Dropdown" ma:internalName="Formatted">
      <xsd:simpleType>
        <xsd:restriction base="dms:Boolean"/>
      </xsd:simpleType>
    </xsd:element>
    <xsd:element name="PDF" ma:index="19" nillable="true" ma:displayName="PDF" ma:default="0" ma:format="Dropdown" ma:internalName="PDF">
      <xsd:simpleType>
        <xsd:restriction base="dms:Boolean"/>
      </xsd:simpleType>
    </xsd:element>
    <xsd:element name="Confidential" ma:index="20" nillable="true" ma:displayName="Confidential" ma:default="0" ma:format="Dropdown" ma:internalName="Confidential">
      <xsd:simpleType>
        <xsd:restriction base="dms:Boolean"/>
      </xsd:simpleType>
    </xsd:element>
    <xsd:element name="RADirectorApproved" ma:index="21" nillable="true" ma:displayName="RA Director Approved" ma:default="0" ma:format="Dropdown" ma:internalName="RADirectorApproved">
      <xsd:simpleType>
        <xsd:restriction base="dms:Boolean"/>
      </xsd:simpleType>
    </xsd:element>
    <xsd:element name="Witness" ma:index="22" nillable="true" ma:displayName="Witness" ma:format="Dropdown" ma:list="UserInfo" ma:SharePointGroup="0" ma:internalName="Witnes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itness_x0020_Approved" ma:index="23" nillable="true" ma:displayName="Witness Approved" ma:default="0" ma:description="Has Witness provided their approval or signoff?" ma:internalName="Witness_x0020_Approved">
      <xsd:simpleType>
        <xsd:restriction base="dms:Boolean"/>
      </xsd:simpleType>
    </xsd:element>
    <xsd:element name="RRA" ma:index="24" nillable="true" ma:displayName="RRA" ma:format="Dropdown" ma:internalName="RRA">
      <xsd:simpleType>
        <xsd:restriction base="dms:Choice">
          <xsd:enumeration value="Julie"/>
          <xsd:enumeration value="Cassie"/>
          <xsd:enumeration value="Carla"/>
        </xsd:restriction>
      </xsd:simpleType>
    </xsd:element>
    <xsd:element name="Allmapsinthefolder" ma:index="25" nillable="true" ma:displayName="All maps in the folder" ma:default="0" ma:format="Dropdown" ma:internalName="Allmapsinthefolder">
      <xsd:simpleType>
        <xsd:restriction base="dms:Boolean"/>
      </xsd:simpleType>
    </xsd:element>
    <xsd:element name="MegafileReady" ma:index="26" nillable="true" ma:displayName="Megafile Ready" ma:default="0" ma:format="Dropdown" ma:internalName="MegafileReady">
      <xsd:simpleType>
        <xsd:restriction base="dms:Boolean"/>
      </xsd:simpleType>
    </xsd:element>
    <xsd:element name="ReadyforPrinting" ma:index="27" nillable="true" ma:displayName="Ready for Printing" ma:default="0" ma:format="Dropdown" ma:internalName="ReadyforPrinting">
      <xsd:simpleType>
        <xsd:restriction base="dms:Boolean"/>
      </xsd:simpleType>
    </xsd:element>
    <xsd:element name="PRINTED" ma:index="28" nillable="true" ma:displayName="PRINTED" ma:default="0" ma:format="Dropdown" ma:internalName="PRINTED">
      <xsd:simpleType>
        <xsd:restriction base="dms:Boolean"/>
      </xsd:simpleType>
    </xsd:element>
    <xsd:element name="AcceptedService_x002d_Legal" ma:index="29" nillable="true" ma:displayName="Accepted Service - Legal" ma:default="1" ma:format="Dropdown" ma:internalName="AcceptedService_x002d_Legal">
      <xsd:simpleType>
        <xsd:restriction base="dms:Boolean"/>
      </xsd:simpleType>
    </xsd:element>
    <xsd:element name="Issue" ma:index="30" nillable="true" ma:displayName="Issue" ma:format="Dropdown" ma:internalName="Issue">
      <xsd:simpleType>
        <xsd:restriction base="dms:Text">
          <xsd:maxLength value="255"/>
        </xsd:restriction>
      </xsd:simpleType>
    </xsd:element>
    <xsd:element name="IssueNo_x002e_" ma:index="31" nillable="true" ma:displayName="Issue No." ma:format="Dropdown" ma:internalName="IssueNo_x002e_">
      <xsd:simpleType>
        <xsd:restriction base="dms:Choice">
          <xsd:enumeration value="Issue 4"/>
          <xsd:enumeration value="Issue 5 and 6"/>
        </xsd:restriction>
      </xsd:simpleType>
    </xsd:element>
    <xsd:element name="MediaServiceDateTaken" ma:index="33" nillable="true" ma:displayName="MediaServiceDateTaken" ma:hidden="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LengthInSeconds" ma:index="35" nillable="true" ma:displayName="MediaLengthInSeconds" ma:hidden="true" ma:internalName="MediaLengthInSeconds" ma:readOnly="true">
      <xsd:simpleType>
        <xsd:restriction base="dms:Unknown"/>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OCR" ma:index="37" nillable="true" ma:displayName="Extracted Text" ma:internalName="MediaServiceOCR" ma:readOnly="true">
      <xsd:simpleType>
        <xsd:restriction base="dms:Note">
          <xsd:maxLength value="255"/>
        </xsd:restriction>
      </xsd:simpleType>
    </xsd:element>
    <xsd:element name="MediaServiceMetadata" ma:index="44" nillable="true" ma:displayName="MediaServiceMetadata" ma:hidden="true" ma:internalName="MediaServiceMetadata" ma:readOnly="true">
      <xsd:simpleType>
        <xsd:restriction base="dms:Note"/>
      </xsd:simpleType>
    </xsd:element>
    <xsd:element name="MediaServiceFastMetadata" ma:index="45" nillable="true" ma:displayName="MediaServiceFastMetadata" ma:hidden="true" ma:internalName="MediaServiceFastMetadata" ma:readOnly="true">
      <xsd:simpleType>
        <xsd:restriction base="dms:Note"/>
      </xsd:simpleType>
    </xsd:element>
    <xsd:element name="MediaServiceAutoKeyPoints" ma:index="46" nillable="true" ma:displayName="MediaServiceAutoKeyPoints" ma:hidden="true" ma:internalName="MediaServiceAutoKeyPoints" ma:readOnly="true">
      <xsd:simpleType>
        <xsd:restriction base="dms:Note"/>
      </xsd:simpleType>
    </xsd:element>
    <xsd:element name="MediaServiceKeyPoints" ma:index="47" nillable="true" ma:displayName="KeyPoints" ma:internalName="MediaServiceKeyPoints" ma:readOnly="true">
      <xsd:simpleType>
        <xsd:restriction base="dms:Note">
          <xsd:maxLength value="255"/>
        </xsd:restriction>
      </xsd:simpleType>
    </xsd:element>
    <xsd:element name="MediaServiceObjectDetectorVersions" ma:index="4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lcf76f155ced4ddcb4097134ff3c332f" ma:index="51" nillable="true" ma:taxonomy="true" ma:internalName="lcf76f155ced4ddcb4097134ff3c332f" ma:taxonomyFieldName="MediaServiceImageTags" ma:displayName="Image Tags" ma:readOnly="false" ma:fieldId="{5cf76f15-5ced-4ddc-b409-7134ff3c332f}" ma:taxonomyMulti="true" ma:sspId="580d2c26-bc55-47b7-94d5-84c37aad999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f5e108a-442b-424d-88d6-fdac133e65d6" elementFormDefault="qualified">
    <xsd:import namespace="http://schemas.microsoft.com/office/2006/documentManagement/types"/>
    <xsd:import namespace="http://schemas.microsoft.com/office/infopath/2007/PartnerControls"/>
    <xsd:element name="TaxCatchAll" ma:index="32" nillable="true" ma:displayName="Taxonomy Catch All Column" ma:hidden="true" ma:list="{ebb991a1-6648-4b90-9385-0647b8402727}" ma:internalName="TaxCatchAll" ma:showField="CatchAllData" ma:web="1f5e108a-442b-424d-88d6-fdac133e65d6">
      <xsd:complexType>
        <xsd:complexContent>
          <xsd:extension base="dms:MultiChoiceLookup">
            <xsd:sequence>
              <xsd:element name="Value" type="dms:Lookup" maxOccurs="unbounded" minOccurs="0" nillable="true"/>
            </xsd:sequence>
          </xsd:extension>
        </xsd:complexContent>
      </xsd:complexType>
    </xsd:element>
    <xsd:element name="SharedWithUsers" ma:index="3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A xmlns="7e651a3a-8d05-4ee0-9344-b668032e30e0">
      <UserInfo>
        <DisplayName>i:0#.f|membership|judy.but@hydroone.com</DisplayName>
        <AccountId>23</AccountId>
        <AccountType/>
      </UserInfo>
    </RA>
    <RAContact xmlns="7e651a3a-8d05-4ee0-9344-b668032e30e0">ANDREY Elise</RAContact>
    <Allmapsinthefolder xmlns="7e651a3a-8d05-4ee0-9344-b668032e30e0">false</Allmapsinthefolder>
    <RRA xmlns="7e651a3a-8d05-4ee0-9344-b668032e30e0" xsi:nil="true"/>
    <DraftReady xmlns="7e651a3a-8d05-4ee0-9344-b668032e30e0" xsi:nil="true"/>
    <DocumentType xmlns="7e651a3a-8d05-4ee0-9344-b668032e30e0">Prefiled Evidence</DocumentType>
    <Confidential xmlns="7e651a3a-8d05-4ee0-9344-b668032e30e0">false</Confidential>
    <RAApproved xmlns="7e651a3a-8d05-4ee0-9344-b668032e30e0">false</RAApproved>
    <AcceptedService_x002d_Legal xmlns="7e651a3a-8d05-4ee0-9344-b668032e30e0">true</AcceptedService_x002d_Legal>
    <Author0 xmlns="7e651a3a-8d05-4ee0-9344-b668032e30e0">
      <UserInfo>
        <DisplayName>i:0#.f|membership|david.ho@hydroone.com,#i:0#.f|membership|david.ho@hydroone.com,#David.Ho@hydroone.com,#,#HO David,#,#CORP FINANCE,#Manager, Capital &amp; Revenue Reporting</DisplayName>
        <AccountId>1356</AccountId>
        <AccountType/>
      </UserInfo>
    </Author0>
    <ReadyforPrinting xmlns="7e651a3a-8d05-4ee0-9344-b668032e30e0">false</ReadyforPrinting>
    <RADirectorApproved xmlns="7e651a3a-8d05-4ee0-9344-b668032e30e0">false</RADirectorApproved>
    <CaseNumber_x002f_DocketNumber xmlns="7e651a3a-8d05-4ee0-9344-b668032e30e0">EB-2024-0117</CaseNumber_x002f_DocketNumber>
    <Formatted xmlns="7e651a3a-8d05-4ee0-9344-b668032e30e0">false</Formatted>
    <PRINTED xmlns="7e651a3a-8d05-4ee0-9344-b668032e30e0">false</PRINTED>
    <Legal_x0020_Review xmlns="7e651a3a-8d05-4ee0-9344-b668032e30e0">true</Legal_x0020_Review>
    <PDF xmlns="7e651a3a-8d05-4ee0-9344-b668032e30e0">false</PDF>
    <MegafileReady xmlns="7e651a3a-8d05-4ee0-9344-b668032e30e0">false</MegafileReady>
    <TaxCatchAll xmlns="1f5e108a-442b-424d-88d6-fdac133e65d6" xsi:nil="true"/>
    <IssueDate xmlns="7e651a3a-8d05-4ee0-9344-b668032e30e0">2024-05-23T04:00:00+00:00</IssueDate>
    <Applicant xmlns="7e651a3a-8d05-4ee0-9344-b668032e30e0">Hydro One Networks Inc. - HONI</Applicant>
    <Strategic xmlns="7e651a3a-8d05-4ee0-9344-b668032e30e0">false</Strategic>
    <Witness xmlns="7e651a3a-8d05-4ee0-9344-b668032e30e0">
      <UserInfo>
        <DisplayName>i:0#.f|membership|donna.wallis@hydroone.com,#i:0#.f|membership|donna.wallis@hydroone.com,#Donna.Wallis@HydroOne.com,#,#WALLIS Donna,#,#CORP FINANCE,#Dir, Corporate Account &amp; Reprt</DisplayName>
        <AccountId>104</AccountId>
        <AccountType/>
      </UserInfo>
    </Witness>
    <Docket xmlns="7e651a3a-8d05-4ee0-9344-b668032e30e0" xsi:nil="true"/>
    <Applicant0 xmlns="7e651a3a-8d05-4ee0-9344-b668032e30e0">
      <Value>Niagara Reinforcement Limited Partnership</Value>
    </Applicant0>
    <lcf76f155ced4ddcb4097134ff3c332f xmlns="7e651a3a-8d05-4ee0-9344-b668032e30e0">
      <Terms xmlns="http://schemas.microsoft.com/office/infopath/2007/PartnerControls"/>
    </lcf76f155ced4ddcb4097134ff3c332f>
    <TitleofExhibit xmlns="7e651a3a-8d05-4ee0-9344-b668032e30e0" xsi:nil="true"/>
    <TypeofDocument xmlns="7e651a3a-8d05-4ee0-9344-b668032e30e0" xsi:nil="true"/>
    <Issue xmlns="7e651a3a-8d05-4ee0-9344-b668032e30e0" xsi:nil="true"/>
    <IssueNo_x002e_ xmlns="7e651a3a-8d05-4ee0-9344-b668032e30e0" xsi:nil="true"/>
    <Witness_x0020_Approved xmlns="7e651a3a-8d05-4ee0-9344-b668032e30e0">false</Witness_x0020_Approved>
  </documentManagement>
</p:properties>
</file>

<file path=customXml/itemProps1.xml><?xml version="1.0" encoding="utf-8"?>
<ds:datastoreItem xmlns:ds="http://schemas.openxmlformats.org/officeDocument/2006/customXml" ds:itemID="{0B2B4BAE-790F-4832-8547-77A167883C54}"/>
</file>

<file path=customXml/itemProps2.xml><?xml version="1.0" encoding="utf-8"?>
<ds:datastoreItem xmlns:ds="http://schemas.openxmlformats.org/officeDocument/2006/customXml" ds:itemID="{2609EBE7-17E9-4520-A0EF-1736EEF2030C}"/>
</file>

<file path=customXml/itemProps3.xml><?xml version="1.0" encoding="utf-8"?>
<ds:datastoreItem xmlns:ds="http://schemas.openxmlformats.org/officeDocument/2006/customXml" ds:itemID="{F289AC99-8A1C-484C-9639-C80BC82001DB}"/>
</file>

<file path=docProps/app.xml><?xml version="1.0" encoding="utf-8"?>
<Properties xmlns="http://schemas.openxmlformats.org/officeDocument/2006/extended-properties" xmlns:vt="http://schemas.openxmlformats.org/officeDocument/2006/docPropsVTypes">
  <Application>Microsoft Excel Online</Application>
  <Manager/>
  <Company>Hydro One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2025-2029 Fixed Asset Continuity Schedules: Exhibit 2BA</dc:title>
  <dc:subject/>
  <dc:creator>HO David</dc:creator>
  <cp:keywords/>
  <dc:description/>
  <cp:lastModifiedBy>BUT Judy</cp:lastModifiedBy>
  <cp:revision/>
  <dcterms:created xsi:type="dcterms:W3CDTF">2024-03-13T12:53:26Z</dcterms:created>
  <dcterms:modified xsi:type="dcterms:W3CDTF">2024-05-23T13:36:25Z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0x01010062A9886C0063524695E58E529275A6AB</vt:lpwstr>
  </property>
  <property fmtid="{D5CDD505-2E9C-101B-9397-08002B2CF9AE}" pid="3" name="MediaServiceImageTags">
    <vt:lpwstr/>
  </property>
</Properties>
</file>