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4/EB-2024-0116 - B2M - 2025-2029 Rate Application/Working Folder/Application and Evidence/"/>
    </mc:Choice>
  </mc:AlternateContent>
  <xr:revisionPtr revIDLastSave="235" documentId="13_ncr:1_{E59ACB85-958A-4936-84AA-9E58F5ADC7E9}" xr6:coauthVersionLast="47" xr6:coauthVersionMax="47" xr10:uidLastSave="{88F44944-79A2-46B3-944D-6E3F4FF85854}"/>
  <bookViews>
    <workbookView xWindow="-110" yWindow="-110" windowWidth="18040" windowHeight="11020" xr2:uid="{1BB32817-1B00-4CD0-8CEB-49B71CFDB118}"/>
  </bookViews>
  <sheets>
    <sheet name="F-05-01_01" sheetId="1" r:id="rId1"/>
  </sheets>
  <definedNames>
    <definedName name="__FDS_HYPERLINK_TOGGLE_STATE__">"ON"</definedName>
    <definedName name="_Order1">0</definedName>
    <definedName name="_Regression_Int">1</definedName>
    <definedName name="CIQWBGuid">"099de4d7-8cd5-44af-9805-857947de0081"</definedName>
    <definedName name="de">0.00154386574286036</definedName>
    <definedName name="dfe">37350.4474895833</definedName>
    <definedName name="DME_BeforeCloseCompleted">"False"</definedName>
    <definedName name="dsa">"V920"</definedName>
    <definedName name="ESPCAhours">2080</definedName>
    <definedName name="ESPCAot">5.4655%</definedName>
    <definedName name="EV__EVCOM_OPTIONS__">8</definedName>
    <definedName name="EV__EXPOPTIONS__">1</definedName>
    <definedName name="EV__LASTREFTIME__">"(GMT-05:00)2/26/2013 12:15:31 AM"</definedName>
    <definedName name="EV__MAXEXPCOLS__">200</definedName>
    <definedName name="EV__MAXEXPROWS__">20000</definedName>
    <definedName name="EV__MEMORYCVW__">0</definedName>
    <definedName name="EV__WBEVMODE__">0</definedName>
    <definedName name="EV__WBREFOPTIONS__">134217732</definedName>
    <definedName name="EV__WBVERSION__">0</definedName>
    <definedName name="EV__WSINFO__">"BPC"</definedName>
    <definedName name="HTML_CodePage">1252</definedName>
    <definedName name="HTML_Control">{"'2003 05 15'!$W$11:$AI$18","'2003 05 15'!$A$1:$V$30"}</definedName>
    <definedName name="HTML_Control_BIT">{"'2003 05 15'!$W$11:$AI$18","'2003 05 15'!$A$1:$V$30"}</definedName>
    <definedName name="HTML_Description">""</definedName>
    <definedName name="HTML_Email">""</definedName>
    <definedName name="HTML_Header">"2003 05 15"</definedName>
    <definedName name="HTML_LastUpdate">"5/15/2003"</definedName>
    <definedName name="HTML_LineAfter">FALSE</definedName>
    <definedName name="HTML_LineBefore">FALSE</definedName>
    <definedName name="HTML_Name">"Dave Sloan"</definedName>
    <definedName name="HTML_OBDlg2">TRUE</definedName>
    <definedName name="HTML_OBDlg4">TRUE</definedName>
    <definedName name="HTML_OS">0</definedName>
    <definedName name="HTML_PathFile">"N:\Time _ Cost Allocation\2003 03 AM Time Allocation\Results\MyHTML.htm"</definedName>
    <definedName name="HTML_Title">"2003 05 15 to Ian"</definedName>
    <definedName name="Huh?">{"'2003 05 15'!$W$11:$AI$18","'2003 05 15'!$A$1:$V$30"}</definedName>
    <definedName name="Huh?_BIT">{"'2003 05 15'!$W$11:$AI$18","'2003 05 15'!$A$1:$V$30"}</definedName>
    <definedName name="IQ_ADDIN">"AUTO"</definedName>
    <definedName name="IQ_AVG_PRICE_TARGET">"c82"</definedName>
    <definedName name="IQ_BALANCE_GOODS_APR_FC_UNUSED_UNUSED_UNUSED">"c8353"</definedName>
    <definedName name="IQ_BALANCE_GOODS_APR_UNUSED_UNUSED_UNUSED">"c7473"</definedName>
    <definedName name="IQ_BALANCE_GOODS_FC_UNUSED_UNUSED_UNUSED">"c7693"</definedName>
    <definedName name="IQ_BALANCE_GOODS_POP_FC_UNUSED_UNUSED_UNUSED">"c7913"</definedName>
    <definedName name="IQ_BALANCE_GOODS_POP_UNUSED_UNUSED_UNUSED">"c7033"</definedName>
    <definedName name="IQ_BALANCE_GOODS_UNUSED_UNUSED_UNUSED">"c6813"</definedName>
    <definedName name="IQ_BALANCE_GOODS_YOY_FC_UNUSED_UNUSED_UNUSED">"c8133"</definedName>
    <definedName name="IQ_BALANCE_GOODS_YOY_UNUSED_UNUSED_UNUSED">"c7253"</definedName>
    <definedName name="IQ_BALANCE_SERV_APR_FC_UNUSED_UNUSED_UNUSED">"c8355"</definedName>
    <definedName name="IQ_BALANCE_SERV_APR_UNUSED_UNUSED_UNUSED">"c7475"</definedName>
    <definedName name="IQ_BALANCE_SERV_FC_UNUSED_UNUSED_UNUSED">"c7695"</definedName>
    <definedName name="IQ_BALANCE_SERV_POP_FC_UNUSED_UNUSED_UNUSED">"c7915"</definedName>
    <definedName name="IQ_BALANCE_SERV_POP_UNUSED_UNUSED_UNUSED">"c7035"</definedName>
    <definedName name="IQ_BALANCE_SERV_UNUSED_UNUSED_UNUSED">"c6815"</definedName>
    <definedName name="IQ_BALANCE_SERV_YOY_FC_UNUSED_UNUSED_UNUSED">"c8135"</definedName>
    <definedName name="IQ_BALANCE_SERV_YOY_UNUSED_UNUSED_UNUSED">"c7255"</definedName>
    <definedName name="IQ_BALANCE_TRADE_APR_FC_UNUSED_UNUSED_UNUSED">"c8357"</definedName>
    <definedName name="IQ_BALANCE_TRADE_APR_UNUSED_UNUSED_UNUSED">"c7477"</definedName>
    <definedName name="IQ_BALANCE_TRADE_FC_UNUSED_UNUSED_UNUSED">"c7697"</definedName>
    <definedName name="IQ_BALANCE_TRADE_POP_FC_UNUSED_UNUSED_UNUSED">"c7917"</definedName>
    <definedName name="IQ_BALANCE_TRADE_POP_UNUSED_UNUSED_UNUSED">"c7037"</definedName>
    <definedName name="IQ_BALANCE_TRADE_UNUSED_UNUSED_UNUSED">"c6817"</definedName>
    <definedName name="IQ_BALANCE_TRADE_YOY_FC_UNUSED_UNUSED_UNUSED">"c8137"</definedName>
    <definedName name="IQ_BALANCE_TRADE_YOY_UNUSED_UNUSED_UNUSED">"c7257"</definedName>
    <definedName name="IQ_BUDGET_BALANCE_APR_FC_UNUSED_UNUSED_UNUSED">"c8359"</definedName>
    <definedName name="IQ_BUDGET_BALANCE_APR_UNUSED_UNUSED_UNUSED">"c7479"</definedName>
    <definedName name="IQ_BUDGET_BALANCE_FC_UNUSED_UNUSED_UNUSED">"c7699"</definedName>
    <definedName name="IQ_BUDGET_BALANCE_POP_FC_UNUSED_UNUSED_UNUSED">"c7919"</definedName>
    <definedName name="IQ_BUDGET_BALANCE_POP_UNUSED_UNUSED_UNUSED">"c7039"</definedName>
    <definedName name="IQ_BUDGET_BALANCE_UNUSED_UNUSED_UNUSED">"c6819"</definedName>
    <definedName name="IQ_BUDGET_BALANCE_YOY_FC_UNUSED_UNUSED_UNUSED">"c8139"</definedName>
    <definedName name="IQ_BUDGET_BALANCE_YOY_UNUSED_UNUSED_UNUSED">"c7259"</definedName>
    <definedName name="IQ_BUDGET_RECEIPTS_APR_FC_UNUSED_UNUSED_UNUSED">"c8361"</definedName>
    <definedName name="IQ_BUDGET_RECEIPTS_APR_UNUSED_UNUSED_UNUSED">"c7481"</definedName>
    <definedName name="IQ_BUDGET_RECEIPTS_FC_UNUSED_UNUSED_UNUSED">"c7701"</definedName>
    <definedName name="IQ_BUDGET_RECEIPTS_POP_FC_UNUSED_UNUSED_UNUSED">"c7921"</definedName>
    <definedName name="IQ_BUDGET_RECEIPTS_POP_UNUSED_UNUSED_UNUSED">"c7041"</definedName>
    <definedName name="IQ_BUDGET_RECEIPTS_UNUSED_UNUSED_UNUSED">"c6821"</definedName>
    <definedName name="IQ_BUDGET_RECEIPTS_YOY_FC_UNUSED_UNUSED_UNUSED">"c8141"</definedName>
    <definedName name="IQ_BUDGET_RECEIPTS_YOY_UNUSED_UNUSED_UNUSED">"c7261"</definedName>
    <definedName name="IQ_CH">110000</definedName>
    <definedName name="IQ_CHANGE_INVENT_REAL_APR_FC_UNUSED_UNUSED_UNUSED">"c8500"</definedName>
    <definedName name="IQ_CHANGE_INVENT_REAL_APR_UNUSED_UNUSED_UNUSED">"c7620"</definedName>
    <definedName name="IQ_CHANGE_INVENT_REAL_FC_UNUSED_UNUSED_UNUSED">"c7840"</definedName>
    <definedName name="IQ_CHANGE_INVENT_REAL_POP_FC_UNUSED_UNUSED_UNUSED">"c8060"</definedName>
    <definedName name="IQ_CHANGE_INVENT_REAL_POP_UNUSED_UNUSED_UNUSED">"c7180"</definedName>
    <definedName name="IQ_CHANGE_INVENT_REAL_UNUSED_UNUSED_UNUSED">"c6960"</definedName>
    <definedName name="IQ_CHANGE_INVENT_REAL_YOY_FC_UNUSED_UNUSED_UNUSED">"c8280"</definedName>
    <definedName name="IQ_CHANGE_INVENT_REAL_YOY_UNUSED_UNUSED_UNUSED">"c7400"</definedName>
    <definedName name="IQ_CONTRACTS_OTHER_COMMODITIES_EQUITIES._FDIC">"c6522"</definedName>
    <definedName name="IQ_CONV_RATE">"c2192"</definedName>
    <definedName name="IQ_CORP_GOODS_PRICE_INDEX_APR_FC_UNUSED_UNUSED_UNUSED">"c8381"</definedName>
    <definedName name="IQ_CORP_GOODS_PRICE_INDEX_APR_UNUSED_UNUSED_UNUSED">"c7501"</definedName>
    <definedName name="IQ_CORP_GOODS_PRICE_INDEX_FC_UNUSED_UNUSED_UNUSED">"c7721"</definedName>
    <definedName name="IQ_CORP_GOODS_PRICE_INDEX_POP_FC_UNUSED_UNUSED_UNUSED">"c7941"</definedName>
    <definedName name="IQ_CORP_GOODS_PRICE_INDEX_POP_UNUSED_UNUSED_UNUSED">"c7061"</definedName>
    <definedName name="IQ_CORP_GOODS_PRICE_INDEX_UNUSED_UNUSED_UNUSED">"c6841"</definedName>
    <definedName name="IQ_CORP_GOODS_PRICE_INDEX_YOY_FC_UNUSED_UNUSED_UNUSED">"c8161"</definedName>
    <definedName name="IQ_CORP_GOODS_PRICE_INDEX_YOY_UNUSED_UNUSED_UNUSED">"c7281"</definedName>
    <definedName name="IQ_CQ">5000</definedName>
    <definedName name="IQ_CURR_ACCT_BALANCE_APR_FC_UNUSED_UNUSED_UNUSED">"c8387"</definedName>
    <definedName name="IQ_CURR_ACCT_BALANCE_APR_UNUSED_UNUSED_UNUSED">"c7507"</definedName>
    <definedName name="IQ_CURR_ACCT_BALANCE_FC_UNUSED_UNUSED_UNUSED">"c7727"</definedName>
    <definedName name="IQ_CURR_ACCT_BALANCE_POP_FC_UNUSED_UNUSED_UNUSED">"c7947"</definedName>
    <definedName name="IQ_CURR_ACCT_BALANCE_POP_UNUSED_UNUSED_UNUSED">"c7067"</definedName>
    <definedName name="IQ_CURR_ACCT_BALANCE_UNUSED_UNUSED_UNUSED">"c6847"</definedName>
    <definedName name="IQ_CURR_ACCT_BALANCE_YOY_FC_UNUSED_UNUSED_UNUSED">"c8167"</definedName>
    <definedName name="IQ_CURR_ACCT_BALANCE_YOY_UNUSED_UNUSED_UNUSED">"c7287"</definedName>
    <definedName name="IQ_CY">10000</definedName>
    <definedName name="IQ_DAILY">500000</definedName>
    <definedName name="IQ_DNTM">700000</definedName>
    <definedName name="IQ_ECO_METRIC_6825_UNUSED_UNUSED_UNUSED">"c6825"</definedName>
    <definedName name="IQ_ECO_METRIC_6839_UNUSED_UNUSED_UNUSED">"c6839"</definedName>
    <definedName name="IQ_ECO_METRIC_6896_UNUSED_UNUSED_UNUSED">"c6896"</definedName>
    <definedName name="IQ_ECO_METRIC_6897_UNUSED_UNUSED_UNUSED">"c6897"</definedName>
    <definedName name="IQ_ECO_METRIC_6988_UNUSED_UNUSED_UNUSED">"c6988"</definedName>
    <definedName name="IQ_ECO_METRIC_7045_UNUSED_UNUSED_UNUSED">"c7045"</definedName>
    <definedName name="IQ_ECO_METRIC_7059_UNUSED_UNUSED_UNUSED">"c7059"</definedName>
    <definedName name="IQ_ECO_METRIC_7116_UNUSED_UNUSED_UNUSED">"c7116"</definedName>
    <definedName name="IQ_ECO_METRIC_7117_UNUSED_UNUSED_UNUSED">"c7117"</definedName>
    <definedName name="IQ_ECO_METRIC_7208_UNUSED_UNUSED_UNUSED">"c7208"</definedName>
    <definedName name="IQ_ECO_METRIC_7265_UNUSED_UNUSED_UNUSED">"c7265"</definedName>
    <definedName name="IQ_ECO_METRIC_7279_UNUSED_UNUSED_UNUSED">"c7279"</definedName>
    <definedName name="IQ_ECO_METRIC_7336_UNUSED_UNUSED_UNUSED">"c7336"</definedName>
    <definedName name="IQ_ECO_METRIC_7337_UNUSED_UNUSED_UNUSED">"c7337"</definedName>
    <definedName name="IQ_ECO_METRIC_7428_UNUSED_UNUSED_UNUSED">"c7428"</definedName>
    <definedName name="IQ_ECO_METRIC_7556_UNUSED_UNUSED_UNUSED">"c7556"</definedName>
    <definedName name="IQ_ECO_METRIC_7557_UNUSED_UNUSED_UNUSED">"c7557"</definedName>
    <definedName name="IQ_ECO_METRIC_7648_UNUSED_UNUSED_UNUSED">"c7648"</definedName>
    <definedName name="IQ_ECO_METRIC_7705_UNUSED_UNUSED_UNUSED">"c7705"</definedName>
    <definedName name="IQ_ECO_METRIC_7719_UNUSED_UNUSED_UNUSED">"c7719"</definedName>
    <definedName name="IQ_ECO_METRIC_7776_UNUSED_UNUSED_UNUSED">"c7776"</definedName>
    <definedName name="IQ_ECO_METRIC_7777_UNUSED_UNUSED_UNUSED">"c7777"</definedName>
    <definedName name="IQ_ECO_METRIC_7868_UNUSED_UNUSED_UNUSED">"c7868"</definedName>
    <definedName name="IQ_ECO_METRIC_7925_UNUSED_UNUSED_UNUSED">"c7925"</definedName>
    <definedName name="IQ_ECO_METRIC_7939_UNUSED_UNUSED_UNUSED">"c7939"</definedName>
    <definedName name="IQ_ECO_METRIC_7996_UNUSED_UNUSED_UNUSED">"c7996"</definedName>
    <definedName name="IQ_ECO_METRIC_7997_UNUSED_UNUSED_UNUSED">"c7997"</definedName>
    <definedName name="IQ_ECO_METRIC_8088_UNUSED_UNUSED_UNUSED">"c8088"</definedName>
    <definedName name="IQ_ECO_METRIC_8145_UNUSED_UNUSED_UNUSED">"c8145"</definedName>
    <definedName name="IQ_ECO_METRIC_8159_UNUSED_UNUSED_UNUSED">"c8159"</definedName>
    <definedName name="IQ_ECO_METRIC_8216_UNUSED_UNUSED_UNUSED">"c8216"</definedName>
    <definedName name="IQ_ECO_METRIC_8217_UNUSED_UNUSED_UNUSED">"c8217"</definedName>
    <definedName name="IQ_ECO_METRIC_8308_UNUSED_UNUSED_UNUSED">"c8308"</definedName>
    <definedName name="IQ_ECO_METRIC_8436_UNUSED_UNUSED_UNUSED">"c8436"</definedName>
    <definedName name="IQ_ECO_METRIC_8437_UNUSED_UNUSED_UNUSED">"c8437"</definedName>
    <definedName name="IQ_ECO_METRIC_8528_UNUSED_UNUSED_UNUSED">"c8528"</definedName>
    <definedName name="IQ_EST_EPS_SURPRISE">"c1635"</definedName>
    <definedName name="IQ_EXPORTS_APR_FC_UNUSED_UNUSED_UNUSED">"c8401"</definedName>
    <definedName name="IQ_EXPORTS_APR_UNUSED_UNUSED_UNUSED">"c7521"</definedName>
    <definedName name="IQ_EXPORTS_FC_UNUSED_UNUSED_UNUSED">"c7741"</definedName>
    <definedName name="IQ_EXPORTS_GOODS_REAL_SAAR_APR_FC_UNUSED_UNUSED_UNUSED">"c8512"</definedName>
    <definedName name="IQ_EXPORTS_GOODS_REAL_SAAR_APR_UNUSED_UNUSED_UNUSED">"c7632"</definedName>
    <definedName name="IQ_EXPORTS_GOODS_REAL_SAAR_FC_UNUSED_UNUSED_UNUSED">"c7852"</definedName>
    <definedName name="IQ_EXPORTS_GOODS_REAL_SAAR_POP_FC_UNUSED_UNUSED_UNUSED">"c8072"</definedName>
    <definedName name="IQ_EXPORTS_GOODS_REAL_SAAR_POP_UNUSED_UNUSED_UNUSED">"c7192"</definedName>
    <definedName name="IQ_EXPORTS_GOODS_REAL_SAAR_UNUSED_UNUSED_UNUSED">"c6972"</definedName>
    <definedName name="IQ_EXPORTS_GOODS_REAL_SAAR_YOY_FC_UNUSED_UNUSED_UNUSED">"c8292"</definedName>
    <definedName name="IQ_EXPORTS_GOODS_REAL_SAAR_YOY_UNUSED_UNUSED_UNUSED">"c7412"</definedName>
    <definedName name="IQ_EXPORTS_POP_FC_UNUSED_UNUSED_UNUSED">"c7961"</definedName>
    <definedName name="IQ_EXPORTS_POP_UNUSED_UNUSED_UNUSED">"c7081"</definedName>
    <definedName name="IQ_EXPORTS_SERVICES_REAL_SAAR_APR_FC_UNUSED_UNUSED_UNUSED">"c8516"</definedName>
    <definedName name="IQ_EXPORTS_SERVICES_REAL_SAAR_APR_UNUSED_UNUSED_UNUSED">"c7636"</definedName>
    <definedName name="IQ_EXPORTS_SERVICES_REAL_SAAR_FC_UNUSED_UNUSED_UNUSED">"c7856"</definedName>
    <definedName name="IQ_EXPORTS_SERVICES_REAL_SAAR_POP_FC_UNUSED_UNUSED_UNUSED">"c8076"</definedName>
    <definedName name="IQ_EXPORTS_SERVICES_REAL_SAAR_POP_UNUSED_UNUSED_UNUSED">"c7196"</definedName>
    <definedName name="IQ_EXPORTS_SERVICES_REAL_SAAR_UNUSED_UNUSED_UNUSED">"c6976"</definedName>
    <definedName name="IQ_EXPORTS_SERVICES_REAL_SAAR_YOY_FC_UNUSED_UNUSED_UNUSED">"c8296"</definedName>
    <definedName name="IQ_EXPORTS_SERVICES_REAL_SAAR_YOY_UNUSED_UNUSED_UNUSED">"c7416"</definedName>
    <definedName name="IQ_EXPORTS_UNUSED_UNUSED_UNUSED">"c6861"</definedName>
    <definedName name="IQ_EXPORTS_YOY_FC_UNUSED_UNUSED_UNUSED">"c8181"</definedName>
    <definedName name="IQ_EXPORTS_YOY_UNUSED_UNUSED_UNUSED">"c7301"</definedName>
    <definedName name="IQ_FH">100000</definedName>
    <definedName name="IQ_FIXED_INVEST_APR_FC_UNUSED_UNUSED_UNUSED">"c8410"</definedName>
    <definedName name="IQ_FIXED_INVEST_APR_UNUSED_UNUSED_UNUSED">"c7530"</definedName>
    <definedName name="IQ_FIXED_INVEST_FC_UNUSED_UNUSED_UNUSED">"c7750"</definedName>
    <definedName name="IQ_FIXED_INVEST_POP_FC_UNUSED_UNUSED_UNUSED">"c7970"</definedName>
    <definedName name="IQ_FIXED_INVEST_POP_UNUSED_UNUSED_UNUSED">"c7090"</definedName>
    <definedName name="IQ_FIXED_INVEST_REAL_APR_FC_UNUSED_UNUSED_UNUSED">"c8518"</definedName>
    <definedName name="IQ_FIXED_INVEST_REAL_APR_UNUSED_UNUSED_UNUSED">"c7638"</definedName>
    <definedName name="IQ_FIXED_INVEST_REAL_FC_UNUSED_UNUSED_UNUSED">"c7858"</definedName>
    <definedName name="IQ_FIXED_INVEST_REAL_POP_FC_UNUSED_UNUSED_UNUSED">"c8078"</definedName>
    <definedName name="IQ_FIXED_INVEST_REAL_POP_UNUSED_UNUSED_UNUSED">"c7198"</definedName>
    <definedName name="IQ_FIXED_INVEST_REAL_UNUSED_UNUSED_UNUSED">"c6978"</definedName>
    <definedName name="IQ_FIXED_INVEST_REAL_YOY_FC_UNUSED_UNUSED_UNUSED">"c8298"</definedName>
    <definedName name="IQ_FIXED_INVEST_REAL_YOY_UNUSED_UNUSED_UNUSED">"c7418"</definedName>
    <definedName name="IQ_FIXED_INVEST_UNUSED_UNUSED_UNUSED">"c6870"</definedName>
    <definedName name="IQ_FIXED_INVEST_YOY_FC_UNUSED_UNUSED_UNUSED">"c8190"</definedName>
    <definedName name="IQ_FIXED_INVEST_YOY_UNUSED_UNUSED_UNUSED">"c7310"</definedName>
    <definedName name="IQ_FOREIGN_BRANCHES_U.S._BANKS_LOANS_FDIC">"c6438"</definedName>
    <definedName name="IQ_FQ">500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Y">1000</definedName>
    <definedName name="IQ_HOUSING_COMPLETIONS_SINGLE_FAM_APR_FC_UNUSED_UNUSED_UNUSED">"c8422"</definedName>
    <definedName name="IQ_HOUSING_COMPLETIONS_SINGLE_FAM_APR_UNUSED_UNUSED_UNUSED">"c7542"</definedName>
    <definedName name="IQ_HOUSING_COMPLETIONS_SINGLE_FAM_FC_UNUSED_UNUSED_UNUSED">"c7762"</definedName>
    <definedName name="IQ_HOUSING_COMPLETIONS_SINGLE_FAM_POP_FC_UNUSED_UNUSED_UNUSED">"c7982"</definedName>
    <definedName name="IQ_HOUSING_COMPLETIONS_SINGLE_FAM_POP_UNUSED_UNUSED_UNUSED">"c7102"</definedName>
    <definedName name="IQ_HOUSING_COMPLETIONS_SINGLE_FAM_UNUSED_UNUSED_UNUSED">"c6882"</definedName>
    <definedName name="IQ_HOUSING_COMPLETIONS_SINGLE_FAM_YOY_FC_UNUSED_UNUSED_UNUSED">"c8202"</definedName>
    <definedName name="IQ_HOUSING_COMPLETIONS_SINGLE_FAM_YOY_UNUSED_UNUSED_UNUSED">"c7322"</definedName>
    <definedName name="IQ_IMPORTS_GOODS_REAL_SAAR_APR_FC_UNUSED_UNUSED_UNUSED">"c8523"</definedName>
    <definedName name="IQ_IMPORTS_GOODS_REAL_SAAR_APR_UNUSED_UNUSED_UNUSED">"c7643"</definedName>
    <definedName name="IQ_IMPORTS_GOODS_REAL_SAAR_FC_UNUSED_UNUSED_UNUSED">"c7863"</definedName>
    <definedName name="IQ_IMPORTS_GOODS_REAL_SAAR_POP_FC_UNUSED_UNUSED_UNUSED">"c8083"</definedName>
    <definedName name="IQ_IMPORTS_GOODS_REAL_SAAR_POP_UNUSED_UNUSED_UNUSED">"c7203"</definedName>
    <definedName name="IQ_IMPORTS_GOODS_REAL_SAAR_UNUSED_UNUSED_UNUSED">"c6983"</definedName>
    <definedName name="IQ_IMPORTS_GOODS_REAL_SAAR_YOY_FC_UNUSED_UNUSED_UNUSED">"c8303"</definedName>
    <definedName name="IQ_IMPORTS_GOODS_REAL_SAAR_YOY_UNUSED_UNUSED_UNUSED">"c7423"</definedName>
    <definedName name="IQ_IMPORTS_GOODS_SERVICES_APR_FC_UNUSED_UNUSED_UNUSED">"c8429"</definedName>
    <definedName name="IQ_IMPORTS_GOODS_SERVICES_APR_UNUSED_UNUSED_UNUSED">"c7549"</definedName>
    <definedName name="IQ_IMPORTS_GOODS_SERVICES_FC_UNUSED_UNUSED_UNUSED">"c7769"</definedName>
    <definedName name="IQ_IMPORTS_GOODS_SERVICES_POP_FC_UNUSED_UNUSED_UNUSED">"c7989"</definedName>
    <definedName name="IQ_IMPORTS_GOODS_SERVICES_POP_UNUSED_UNUSED_UNUSED">"c7109"</definedName>
    <definedName name="IQ_IMPORTS_GOODS_SERVICES_REAL_SAAR_APR_FC_UNUSED_UNUSED_UNUSED">"c8524"</definedName>
    <definedName name="IQ_IMPORTS_GOODS_SERVICES_REAL_SAAR_APR_UNUSED_UNUSED_UNUSED">"c7644"</definedName>
    <definedName name="IQ_IMPORTS_GOODS_SERVICES_REAL_SAAR_FC_UNUSED_UNUSED_UNUSED">"c7864"</definedName>
    <definedName name="IQ_IMPORTS_GOODS_SERVICES_REAL_SAAR_POP_FC_UNUSED_UNUSED_UNUSED">"c8084"</definedName>
    <definedName name="IQ_IMPORTS_GOODS_SERVICES_REAL_SAAR_POP_UNUSED_UNUSED_UNUSED">"c7204"</definedName>
    <definedName name="IQ_IMPORTS_GOODS_SERVICES_REAL_SAAR_UNUSED_UNUSED_UNUSED">"c6984"</definedName>
    <definedName name="IQ_IMPORTS_GOODS_SERVICES_REAL_SAAR_YOY_FC_UNUSED_UNUSED_UNUSED">"c8304"</definedName>
    <definedName name="IQ_IMPORTS_GOODS_SERVICES_REAL_SAAR_YOY_UNUSED_UNUSED_UNUSED">"c7424"</definedName>
    <definedName name="IQ_IMPORTS_GOODS_SERVICES_UNUSED_UNUSED_UNUSED">"c6889"</definedName>
    <definedName name="IQ_IMPORTS_GOODS_SERVICES_YOY_FC_UNUSED_UNUSED_UNUSED">"c8209"</definedName>
    <definedName name="IQ_IMPORTS_GOODS_SERVICES_YOY_UNUSED_UNUSED_UNUSED">"c7329"</definedName>
    <definedName name="IQ_ISM_SERVICES_APR_FC_UNUSED_UNUSED_UNUSED">"c8443"</definedName>
    <definedName name="IQ_ISM_SERVICES_APR_UNUSED_UNUSED_UNUSED">"c7563"</definedName>
    <definedName name="IQ_ISM_SERVICES_FC_UNUSED_UNUSED_UNUSED">"c7783"</definedName>
    <definedName name="IQ_ISM_SERVICES_POP_FC_UNUSED_UNUSED_UNUSED">"c8003"</definedName>
    <definedName name="IQ_ISM_SERVICES_POP_UNUSED_UNUSED_UNUSED">"c7123"</definedName>
    <definedName name="IQ_ISM_SERVICES_UNUSED_UNUSED_UNUSED">"c6903"</definedName>
    <definedName name="IQ_ISM_SERVICES_YOY_FC_UNUSED_UNUSED_UNUSED">"c8223"</definedName>
    <definedName name="IQ_ISM_SERVICES_YOY_UNUSED_UNUSED_UNUSED">"c7343"</definedName>
    <definedName name="IQ_LATESTK">1000</definedName>
    <definedName name="IQ_LATESTQ">500</definedName>
    <definedName name="IQ_LTM">2000</definedName>
    <definedName name="IQ_LTMMONTH">120000</definedName>
    <definedName name="IQ_MEDIAN_NEW_HOME_SALES_APR_FC_UNUSED_UNUSED_UNUSED">"c8460"</definedName>
    <definedName name="IQ_MEDIAN_NEW_HOME_SALES_APR_UNUSED_UNUSED_UNUSED">"c7580"</definedName>
    <definedName name="IQ_MEDIAN_NEW_HOME_SALES_FC_UNUSED_UNUSED_UNUSED">"c7800"</definedName>
    <definedName name="IQ_MEDIAN_NEW_HOME_SALES_POP_FC_UNUSED_UNUSED_UNUSED">"c8020"</definedName>
    <definedName name="IQ_MEDIAN_NEW_HOME_SALES_POP_UNUSED_UNUSED_UNUSED">"c7140"</definedName>
    <definedName name="IQ_MEDIAN_NEW_HOME_SALES_UNUSED_UNUSED_UNUSED">"c6920"</definedName>
    <definedName name="IQ_MEDIAN_NEW_HOME_SALES_YOY_FC_UNUSED_UNUSED_UNUSED">"c8240"</definedName>
    <definedName name="IQ_MEDIAN_NEW_HOME_SALES_YOY_UNUSED_UNUSED_UNUSED">"c7360"</definedName>
    <definedName name="IQ_MONTH">15000</definedName>
    <definedName name="IQ_MTD">800000</definedName>
    <definedName name="IQ_NAMES_REVISION_DATE_">41277.2356134259</definedName>
    <definedName name="IQ_NAMES_REVISION_DATE__1">42298.8973032407</definedName>
    <definedName name="IQ_NAV_ACT_OR_EST">"c2225"</definedName>
    <definedName name="IQ_NONRES_FIXED_INVEST_PRIV_APR_FC_UNUSED_UNUSED_UNUSED">"c8468"</definedName>
    <definedName name="IQ_NONRES_FIXED_INVEST_PRIV_APR_UNUSED_UNUSED_UNUSED">"c7588"</definedName>
    <definedName name="IQ_NONRES_FIXED_INVEST_PRIV_FC_UNUSED_UNUSED_UNUSED">"c7808"</definedName>
    <definedName name="IQ_NONRES_FIXED_INVEST_PRIV_POP_FC_UNUSED_UNUSED_UNUSED">"c8028"</definedName>
    <definedName name="IQ_NONRES_FIXED_INVEST_PRIV_POP_UNUSED_UNUSED_UNUSED">"c7148"</definedName>
    <definedName name="IQ_NONRES_FIXED_INVEST_PRIV_UNUSED_UNUSED_UNUSED">"c6928"</definedName>
    <definedName name="IQ_NONRES_FIXED_INVEST_PRIV_YOY_FC_UNUSED_UNUSED_UNUSED">"c8248"</definedName>
    <definedName name="IQ_NONRES_FIXED_INVEST_PRIV_YOY_UNUSED_UNUSED_UNUSED">"c7368"</definedName>
    <definedName name="IQ_NTM">6000</definedName>
    <definedName name="IQ_OG_TOTAL_OIL_PRODUCTON">"c2059"</definedName>
    <definedName name="IQ_OPENED55">1</definedName>
    <definedName name="IQ_PRIVATE_CONST_TOTAL_APR_FC_UNUSED_UNUSED_UNUSED">"c8559"</definedName>
    <definedName name="IQ_PRIVATE_CONST_TOTAL_APR_UNUSED_UNUSED_UNUSED">"c7679"</definedName>
    <definedName name="IQ_PRIVATE_CONST_TOTAL_FC_UNUSED_UNUSED_UNUSED">"c7899"</definedName>
    <definedName name="IQ_PRIVATE_CONST_TOTAL_POP_FC_UNUSED_UNUSED_UNUSED">"c8119"</definedName>
    <definedName name="IQ_PRIVATE_CONST_TOTAL_POP_UNUSED_UNUSED_UNUSED">"c7239"</definedName>
    <definedName name="IQ_PRIVATE_CONST_TOTAL_UNUSED_UNUSED_UNUSED">"c7019"</definedName>
    <definedName name="IQ_PRIVATE_CONST_TOTAL_YOY_FC_UNUSED_UNUSED_UNUSED">"c8339"</definedName>
    <definedName name="IQ_PRIVATE_CONST_TOTAL_YOY_UNUSED_UNUSED_UNUSED">"c7459"</definedName>
    <definedName name="IQ_PRIVATE_RES_CONST_REAL_APR_FC_UNUSED_UNUSED_UNUSED">"c8535"</definedName>
    <definedName name="IQ_PRIVATE_RES_CONST_REAL_APR_UNUSED_UNUSED_UNUSED">"c7655"</definedName>
    <definedName name="IQ_PRIVATE_RES_CONST_REAL_FC_UNUSED_UNUSED_UNUSED">"c7875"</definedName>
    <definedName name="IQ_PRIVATE_RES_CONST_REAL_POP_FC_UNUSED_UNUSED_UNUSED">"c8095"</definedName>
    <definedName name="IQ_PRIVATE_RES_CONST_REAL_POP_UNUSED_UNUSED_UNUSED">"c7215"</definedName>
    <definedName name="IQ_PRIVATE_RES_CONST_REAL_UNUSED_UNUSED_UNUSED">"c6995"</definedName>
    <definedName name="IQ_PRIVATE_RES_CONST_REAL_YOY_FC_UNUSED_UNUSED_UNUSED">"c8315"</definedName>
    <definedName name="IQ_PRIVATE_RES_CONST_REAL_YOY_UNUSED_UNUSED_UNUSED">"c7435"</definedName>
    <definedName name="IQ_PURCHASES_EQUIP_NONRES_SAAR_APR_FC_UNUSED_UNUSED_UNUSED">"c8491"</definedName>
    <definedName name="IQ_PURCHASES_EQUIP_NONRES_SAAR_APR_UNUSED_UNUSED_UNUSED">"c7611"</definedName>
    <definedName name="IQ_PURCHASES_EQUIP_NONRES_SAAR_FC_UNUSED_UNUSED_UNUSED">"c7831"</definedName>
    <definedName name="IQ_PURCHASES_EQUIP_NONRES_SAAR_POP_FC_UNUSED_UNUSED_UNUSED">"c8051"</definedName>
    <definedName name="IQ_PURCHASES_EQUIP_NONRES_SAAR_POP_UNUSED_UNUSED_UNUSED">"c7171"</definedName>
    <definedName name="IQ_PURCHASES_EQUIP_NONRES_SAAR_UNUSED_UNUSED_UNUSED">"c6951"</definedName>
    <definedName name="IQ_PURCHASES_EQUIP_NONRES_SAAR_YOY_FC_UNUSED_UNUSED_UNUSED">"c8271"</definedName>
    <definedName name="IQ_PURCHASES_EQUIP_NONRES_SAAR_YOY_UNUSED_UNUSED_UNUSED">"c7391"</definedName>
    <definedName name="IQ_QTD">750000</definedName>
    <definedName name="IQ_RES_CONST_REAL_APR_FC_UNUSED_UNUSED_UNUSED">"c8536"</definedName>
    <definedName name="IQ_RES_CONST_REAL_APR_UNUSED_UNUSED_UNUSED">"c7656"</definedName>
    <definedName name="IQ_RES_CONST_REAL_FC_UNUSED_UNUSED_UNUSED">"c7876"</definedName>
    <definedName name="IQ_RES_CONST_REAL_POP_FC_UNUSED_UNUSED_UNUSED">"c8096"</definedName>
    <definedName name="IQ_RES_CONST_REAL_POP_UNUSED_UNUSED_UNUSED">"c7216"</definedName>
    <definedName name="IQ_RES_CONST_REAL_SAAR_APR_FC_UNUSED_UNUSED_UNUSED">"c8537"</definedName>
    <definedName name="IQ_RES_CONST_REAL_SAAR_APR_UNUSED_UNUSED_UNUSED">"c7657"</definedName>
    <definedName name="IQ_RES_CONST_REAL_SAAR_FC_UNUSED_UNUSED_UNUSED">"c7877"</definedName>
    <definedName name="IQ_RES_CONST_REAL_SAAR_POP_FC_UNUSED_UNUSED_UNUSED">"c8097"</definedName>
    <definedName name="IQ_RES_CONST_REAL_SAAR_POP_UNUSED_UNUSED_UNUSED">"c7217"</definedName>
    <definedName name="IQ_RES_CONST_REAL_SAAR_UNUSED_UNUSED_UNUSED">"c6997"</definedName>
    <definedName name="IQ_RES_CONST_REAL_SAAR_YOY_FC_UNUSED_UNUSED_UNUSED">"c8317"</definedName>
    <definedName name="IQ_RES_CONST_REAL_SAAR_YOY_UNUSED_UNUSED_UNUSED">"c7437"</definedName>
    <definedName name="IQ_RES_CONST_REAL_UNUSED_UNUSED_UNUSED">"c6996"</definedName>
    <definedName name="IQ_RES_CONST_REAL_YOY_FC_UNUSED_UNUSED_UNUSED">"c8316"</definedName>
    <definedName name="IQ_RES_CONST_REAL_YOY_UNUSED_UNUSED_UNUSED">"c7436"</definedName>
    <definedName name="IQ_RES_CONST_SAAR_APR_FC_UNUSED_UNUSED_UNUSED">"c8540"</definedName>
    <definedName name="IQ_RES_CONST_SAAR_APR_UNUSED_UNUSED_UNUSED">"c7660"</definedName>
    <definedName name="IQ_RES_CONST_SAAR_FC_UNUSED_UNUSED_UNUSED">"c7880"</definedName>
    <definedName name="IQ_RES_CONST_SAAR_POP_FC_UNUSED_UNUSED_UNUSED">"c8100"</definedName>
    <definedName name="IQ_RES_CONST_SAAR_POP_UNUSED_UNUSED_UNUSED">"c7220"</definedName>
    <definedName name="IQ_RES_CONST_SAAR_UNUSED_UNUSED_UNUSED">"c7000"</definedName>
    <definedName name="IQ_RES_CONST_SAAR_YOY_FC_UNUSED_UNUSED_UNUSED">"c8320"</definedName>
    <definedName name="IQ_RES_CONST_SAAR_YOY_UNUSED_UNUSED_UNUSED">"c7440"</definedName>
    <definedName name="IQ_SHAREOUTSTANDING">"c1347"</definedName>
    <definedName name="IQ_TODAY">0</definedName>
    <definedName name="IQ_TOTAL_PENSION_OBLIGATION">"c1292"</definedName>
    <definedName name="IQ_WEEK">50000</definedName>
    <definedName name="IQ_YTD">3000</definedName>
    <definedName name="IQ_YTDMONTH">130000</definedName>
    <definedName name="IQRA12">"$A$13:$A$272"</definedName>
    <definedName name="IQRA279">"$A$280:$A$539"</definedName>
    <definedName name="IQRAC12">"$AC$13"</definedName>
    <definedName name="IQRAC279">"$AC$280:$AC$539"</definedName>
    <definedName name="IQRAF12">"$AF$13"</definedName>
    <definedName name="IQRAF279">"$AF$280:$AF$339"</definedName>
    <definedName name="IQRAJ12">"$AJ$13"</definedName>
    <definedName name="IQRAJ279">"$AJ$280:$AJ$539"</definedName>
    <definedName name="IQRAM12">"$AM$13"</definedName>
    <definedName name="IQRAM279">"$AM$280:$AM$339"</definedName>
    <definedName name="IQRAQ12">"$AQ$13"</definedName>
    <definedName name="IQRAQ279">"$AQ$280:$AQ$539"</definedName>
    <definedName name="IQRAT12">"$AT$13"</definedName>
    <definedName name="IQRAT279">"$AT$280:$AT$339"</definedName>
    <definedName name="IQRAX12">"$AX$13"</definedName>
    <definedName name="IQRAX279">"$AX$280:$AX$539"</definedName>
    <definedName name="IQRBA12">"$BA$13"</definedName>
    <definedName name="IQRBA279">"$BA$280:$BA$339"</definedName>
    <definedName name="IQRBE12">"$BE$13"</definedName>
    <definedName name="IQRBE279">"$BE$280:$BE$539"</definedName>
    <definedName name="IQRBH12">"$BH$13"</definedName>
    <definedName name="IQRBH279">"$BH$280:$BH$339"</definedName>
    <definedName name="IQRBL12">"$BL$13"</definedName>
    <definedName name="IQRBL279">"$BL$280:$BL$539"</definedName>
    <definedName name="IQRBO12">"$BO$13"</definedName>
    <definedName name="IQRBO279">"$BO$280:$BO$339"</definedName>
    <definedName name="IQRBS11">"$BS$12:$BS$272"</definedName>
    <definedName name="IQRBS12">"$BS$13"</definedName>
    <definedName name="IQRBS279">"$BS$280:$BS$539"</definedName>
    <definedName name="IQRBV12">"$BV$13"</definedName>
    <definedName name="IQRBV279">"$BV$280:$BV$339"</definedName>
    <definedName name="IQRBZ12">"$BZ$13"</definedName>
    <definedName name="IQRBZ279">"$BZ$280:$BZ$539"</definedName>
    <definedName name="IQRCC12">"$CC$13"</definedName>
    <definedName name="IQRCC279">"$CC$280:$CC$339"</definedName>
    <definedName name="IQRCG12">"$CG$13"</definedName>
    <definedName name="IQRCG279">"$CG$280:$CG$539"</definedName>
    <definedName name="IQRCJ12">"$CJ$13"</definedName>
    <definedName name="IQRCJ279">"$CJ$280:$CJ$339"</definedName>
    <definedName name="IQRCN12">"$CN$13"</definedName>
    <definedName name="IQRCN279">"$CN$280:$CN$539"</definedName>
    <definedName name="IQRCQ12">"$CQ$13"</definedName>
    <definedName name="IQRCQ279">"$CQ$280:$CQ$339"</definedName>
    <definedName name="IQRCU12">"$CU$13"</definedName>
    <definedName name="IQRCU279">"$CU$280:$CU$539"</definedName>
    <definedName name="IQRCX12">"$CX$13"</definedName>
    <definedName name="IQRCX279">"$CX$280:$CX$339"</definedName>
    <definedName name="IQRD12">"$D$13:$D$71"</definedName>
    <definedName name="IQRD279">"$D$280:$D$339"</definedName>
    <definedName name="IQRH12">"$H$13"</definedName>
    <definedName name="IQRH279">"$H$280:$H$539"</definedName>
    <definedName name="IQRK12">"$K$13"</definedName>
    <definedName name="IQRK279">"$K$280:$K$339"</definedName>
    <definedName name="IQRO12">"$O$13"</definedName>
    <definedName name="IQRO279">"$O$280:$O$539"</definedName>
    <definedName name="IQRR12">"$R$13"</definedName>
    <definedName name="IQRR279">"$R$280:$R$339"</definedName>
    <definedName name="IQRV12">"$V$13"</definedName>
    <definedName name="IQRV279">"$V$280:$V$539"</definedName>
    <definedName name="IQRY12">"$Y$13"</definedName>
    <definedName name="IQRY279">"$Y$280:$Y$339"</definedName>
    <definedName name="ListOffset">1</definedName>
    <definedName name="MEWarning">0</definedName>
    <definedName name="nmbmbm">"V2002-03-29"</definedName>
    <definedName name="NvsASD">"V2003-02-28"</definedName>
    <definedName name="NvsAutoDrillOk">"VN"</definedName>
    <definedName name="NvsElapsedTime">0.0000925925924093463</definedName>
    <definedName name="NvsEndTime">37697.5868518519</definedName>
    <definedName name="NvsInstLang">"VENG"</definedName>
    <definedName name="NvsInstSpec">"%,LS_ACCT_ACT,SBAL,FCURRENCY_CD,V ,VCAD,FBUSINESS_UNIT,TY2K_BU_MODEL,NOHSC CONSOLIDATED,FACCOUNT,TACCT_2002,NREGULATORY ASSETS,FBUSINESS_UNIT,TOHSC_CONSOLIDATED1,NOHSC CONSOLIDATED"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"%,XZF.ACCOUNT.PSDetail"</definedName>
    <definedName name="NvsPanelEffdt">"V1995-01-01"</definedName>
    <definedName name="NvsPanelSetid">"VMFG"</definedName>
    <definedName name="NvsReqBU">"V900"</definedName>
    <definedName name="NvsReqBUOnly">"VN"</definedName>
    <definedName name="NvsTransLed">"VN"</definedName>
    <definedName name="NvsTreeASD">"V2003-02-28"</definedName>
    <definedName name="NvsValTbl.ACCOUNT">"GL_ACCOUNT_TBL"</definedName>
    <definedName name="NvsValTbl.ACTIVITY_ID">"PROJ_ACTIVITY"</definedName>
    <definedName name="NvsValTbl.ANALYSIS_TYPE">"PROJ_ANTYPE_FS"</definedName>
    <definedName name="NvsValTbl.BUSINESS_UNIT">"BUS_UNIT_TBL_GL"</definedName>
    <definedName name="NvsValTbl.CATEGORY">"CATEGORY_TBL"</definedName>
    <definedName name="NvsValTbl.CURRENCY_CD">"CURRENCY_CD_TBL"</definedName>
    <definedName name="NvsValTbl.DEPTID">"DEPARTMENT_TBL"</definedName>
    <definedName name="NvsValTbl.OH_WORK_PROG">"OH_NVPROGRAM_VW"</definedName>
    <definedName name="NvsValTbl.PROJECT_ID">"OH_P300_TREE_VW"</definedName>
    <definedName name="NvsValTbl.PROJECT_TYPE">"PROJ_TYPE_TBL"</definedName>
    <definedName name="NvsValTbl.RESOURCE_TYPE">"PROJ_RES_TYPE"</definedName>
    <definedName name="NvsValTbl.STATISTICS_CODE">"STAT_TBL"</definedName>
    <definedName name="NvsValTbl.UNIT_OF_MEASURE">"UNITS_TBL"</definedName>
    <definedName name="PIVOT3_Green">{"'2003 05 15'!$W$11:$AI$18","'2003 05 15'!$A$1:$V$30"}</definedName>
    <definedName name="popoiuo">"V900"</definedName>
    <definedName name="Range_name__gl_accdepn_lookup_txdx">"1.'SUPPORT 6A - LEDGER BAL CONTROL'!$I$1:$P$55"</definedName>
    <definedName name="ss">{"'2003 05 15'!$W$11:$AI$18","'2003 05 15'!$A$1:$V$30"}</definedName>
    <definedName name="werere">37348.4370907407</definedName>
    <definedName name="wererere">0.000118634263344575</definedName>
    <definedName name="wererewr">"V2002-03-29"</definedName>
    <definedName name="werewryuyui">"%,FBUSINESS_UNIT,V940"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1" l="1"/>
  <c r="L28" i="1"/>
  <c r="J28" i="1"/>
  <c r="H28" i="1"/>
  <c r="F28" i="1"/>
  <c r="H19" i="1"/>
  <c r="H23" i="1" s="1"/>
  <c r="H30" i="1" s="1"/>
  <c r="H32" i="1" s="1"/>
  <c r="G19" i="1"/>
  <c r="I19" i="1"/>
  <c r="N19" i="1"/>
  <c r="N23" i="1" s="1"/>
  <c r="M19" i="1"/>
  <c r="L19" i="1"/>
  <c r="L23" i="1" s="1"/>
  <c r="K19" i="1"/>
  <c r="J19" i="1"/>
  <c r="J23" i="1" s="1"/>
  <c r="F19" i="1"/>
  <c r="F23" i="1" s="1"/>
  <c r="F30" i="1" s="1"/>
  <c r="F32" i="1" s="1"/>
  <c r="J30" i="1" l="1"/>
  <c r="J32" i="1" s="1"/>
  <c r="L30" i="1"/>
  <c r="L32" i="1" s="1"/>
  <c r="N30" i="1"/>
  <c r="N32" i="1" s="1"/>
  <c r="E19" i="1"/>
  <c r="A13" i="1" l="1"/>
  <c r="A14" i="1" s="1"/>
  <c r="A15" i="1" s="1"/>
  <c r="A16" i="1" s="1"/>
  <c r="A17" i="1" s="1"/>
  <c r="A18" i="1" s="1"/>
  <c r="A19" i="1" s="1"/>
  <c r="A21" i="1" s="1"/>
  <c r="A22" i="1" s="1"/>
  <c r="A23" i="1" s="1"/>
  <c r="A27" i="1" s="1"/>
  <c r="A28" i="1" s="1"/>
  <c r="A30" i="1" s="1"/>
  <c r="A32" i="1" s="1"/>
  <c r="O19" i="1"/>
  <c r="P19" i="1"/>
  <c r="P23" i="1" s="1"/>
  <c r="P28" i="1"/>
  <c r="P30" i="1" l="1"/>
  <c r="P32" i="1" s="1"/>
</calcChain>
</file>

<file path=xl/sharedStrings.xml><?xml version="1.0" encoding="utf-8"?>
<sst xmlns="http://schemas.openxmlformats.org/spreadsheetml/2006/main" count="49" uniqueCount="29">
  <si>
    <t>Depreciation and Amortization Expenses</t>
  </si>
  <si>
    <t>B2M LP</t>
  </si>
  <si>
    <t>Depreciation &amp; Amortization Expenses</t>
  </si>
  <si>
    <t>2020-2023 Historical, 2024 Bridge, 2025 Test</t>
  </si>
  <si>
    <t>Year Ending December 31</t>
  </si>
  <si>
    <t>($ Millions)</t>
  </si>
  <si>
    <t>Line No.</t>
  </si>
  <si>
    <t>Particulars</t>
  </si>
  <si>
    <t>Deprn Rate</t>
  </si>
  <si>
    <t>Provision ($M)</t>
  </si>
  <si>
    <t>(a)</t>
  </si>
  <si>
    <t>(b)</t>
  </si>
  <si>
    <t>Depreciation Expenses</t>
  </si>
  <si>
    <t>Major Fixed Assets</t>
  </si>
  <si>
    <t>Towers, Fixtures &amp; Poles</t>
  </si>
  <si>
    <t>OH Conductors &amp; Devices</t>
  </si>
  <si>
    <t>Land Rights</t>
  </si>
  <si>
    <t>Roads &amp; Trails</t>
  </si>
  <si>
    <t xml:space="preserve">Buildings and Fixtures </t>
  </si>
  <si>
    <t>Communication Equipment</t>
  </si>
  <si>
    <t>Depreciation on Fixed Assets</t>
  </si>
  <si>
    <t>Less Capitalized Depreciation</t>
  </si>
  <si>
    <t>Asset Removal Costs</t>
  </si>
  <si>
    <t>Total Depreciation Expenses</t>
  </si>
  <si>
    <t>Amortization Expenses</t>
  </si>
  <si>
    <t>Other Amortization</t>
  </si>
  <si>
    <t>Total Amortization Expenses</t>
  </si>
  <si>
    <t>Total Depreciation &amp; Amortization Expenses</t>
  </si>
  <si>
    <t>Depreciation &amp; Amortization for recovery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</si>
</sst>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0.000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justify" vertical="center"/>
    </xf>
    <xf numFmtId="43" fontId="2" fillId="0" borderId="1" xfId="1" applyFont="1" applyFill="1" applyBorder="1" applyAlignment="1">
      <alignment horizontal="right" vertical="center"/>
    </xf>
    <xf numFmtId="2" fontId="2" fillId="0" borderId="0" xfId="0" applyNumberFormat="1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3" fontId="2" fillId="0" borderId="0" xfId="1" applyFont="1" applyFill="1"/>
    <xf numFmtId="43" fontId="2" fillId="0" borderId="2" xfId="1" applyFont="1" applyFill="1" applyBorder="1" applyAlignment="1">
      <alignment horizontal="right" vertical="center"/>
    </xf>
    <xf numFmtId="43" fontId="2" fillId="0" borderId="0" xfId="1" applyFont="1" applyFill="1" applyAlignment="1">
      <alignment horizontal="right" vertical="center"/>
    </xf>
    <xf numFmtId="0" fontId="3" fillId="0" borderId="0" xfId="0" applyFont="1" applyAlignment="1">
      <alignment horizontal="left" vertical="center"/>
    </xf>
    <xf numFmtId="10" fontId="4" fillId="0" borderId="0" xfId="2" applyNumberFormat="1" applyFont="1" applyFill="1"/>
    <xf numFmtId="2" fontId="2" fillId="0" borderId="0" xfId="0" applyNumberFormat="1" applyFont="1" applyAlignment="1">
      <alignment horizontal="right" vertical="center"/>
    </xf>
    <xf numFmtId="10" fontId="2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3" fontId="2" fillId="0" borderId="0" xfId="1" applyFont="1" applyAlignment="1">
      <alignment horizontal="right" vertical="center"/>
    </xf>
    <xf numFmtId="10" fontId="4" fillId="0" borderId="0" xfId="2" applyNumberFormat="1" applyFont="1"/>
    <xf numFmtId="43" fontId="2" fillId="0" borderId="2" xfId="1" applyFont="1" applyBorder="1" applyAlignment="1">
      <alignment horizontal="right" vertical="center"/>
    </xf>
    <xf numFmtId="43" fontId="2" fillId="0" borderId="0" xfId="1" applyFont="1"/>
    <xf numFmtId="43" fontId="2" fillId="0" borderId="1" xfId="1" applyFont="1" applyBorder="1" applyAlignment="1">
      <alignment horizontal="right" vertical="center"/>
    </xf>
    <xf numFmtId="164" fontId="2" fillId="0" borderId="0" xfId="0" applyNumberFormat="1" applyFont="1"/>
    <xf numFmtId="165" fontId="2" fillId="0" borderId="0" xfId="0" applyNumberFormat="1" applyFont="1"/>
    <xf numFmtId="2" fontId="2" fillId="0" borderId="0" xfId="1" applyNumberFormat="1" applyFont="1" applyAlignment="1">
      <alignment horizontal="right" vertical="center"/>
    </xf>
    <xf numFmtId="2" fontId="2" fillId="0" borderId="2" xfId="1" applyNumberFormat="1" applyFont="1" applyBorder="1" applyAlignment="1">
      <alignment horizontal="right" vertical="center"/>
    </xf>
    <xf numFmtId="2" fontId="2" fillId="0" borderId="2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3" fontId="2" fillId="0" borderId="1" xfId="1" applyNumberFormat="1" applyFont="1" applyBorder="1" applyAlignment="1">
      <alignment horizontal="righ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7461B-DCA5-4E22-93E5-DA544FF2918D}">
  <sheetPr>
    <tabColor rgb="FF00FF99"/>
  </sheetPr>
  <dimension ref="A1:P43"/>
  <sheetViews>
    <sheetView tabSelected="1" zoomScale="85" zoomScaleNormal="85" workbookViewId="0">
      <selection activeCell="O25" sqref="O25"/>
    </sheetView>
  </sheetViews>
  <sheetFormatPr defaultColWidth="9.1796875" defaultRowHeight="12.5" x14ac:dyDescent="0.25"/>
  <cols>
    <col min="1" max="1" width="9.1796875" style="1"/>
    <col min="2" max="2" width="2.7265625" style="1" customWidth="1"/>
    <col min="3" max="3" width="38.81640625" style="1" bestFit="1" customWidth="1"/>
    <col min="4" max="4" width="2.453125" style="1" customWidth="1"/>
    <col min="5" max="7" width="9.81640625" style="1" customWidth="1"/>
    <col min="8" max="8" width="10.26953125" style="1" customWidth="1"/>
    <col min="9" max="9" width="9.81640625" style="1" customWidth="1"/>
    <col min="10" max="10" width="11.453125" style="1" customWidth="1"/>
    <col min="11" max="11" width="9.81640625" style="1" customWidth="1"/>
    <col min="12" max="12" width="11.08984375" style="1" customWidth="1"/>
    <col min="13" max="16" width="10.7265625" style="1" customWidth="1"/>
    <col min="17" max="16384" width="9.1796875" style="1"/>
  </cols>
  <sheetData>
    <row r="1" spans="1:16" ht="15" customHeight="1" x14ac:dyDescent="0.25">
      <c r="B1" s="19"/>
      <c r="C1" s="19" t="s">
        <v>0</v>
      </c>
      <c r="D1" s="19"/>
      <c r="E1" s="20"/>
      <c r="F1" s="20"/>
      <c r="G1" s="20"/>
      <c r="H1" s="20"/>
      <c r="I1" s="20"/>
      <c r="J1" s="20"/>
      <c r="K1" s="20"/>
      <c r="L1" s="20"/>
    </row>
    <row r="2" spans="1:16" x14ac:dyDescent="0.25">
      <c r="B2" s="18"/>
      <c r="C2" s="6" t="s">
        <v>1</v>
      </c>
      <c r="D2" s="18"/>
      <c r="E2" s="6"/>
      <c r="F2" s="6"/>
      <c r="G2" s="6"/>
      <c r="H2" s="6"/>
      <c r="I2" s="6"/>
      <c r="J2" s="6"/>
      <c r="K2" s="6"/>
      <c r="L2" s="6"/>
    </row>
    <row r="3" spans="1:16" x14ac:dyDescent="0.25">
      <c r="B3" s="18"/>
      <c r="C3" s="6" t="s">
        <v>2</v>
      </c>
      <c r="D3" s="18"/>
      <c r="E3" s="6"/>
      <c r="F3" s="6"/>
      <c r="G3" s="6"/>
      <c r="H3" s="6"/>
      <c r="I3" s="6"/>
      <c r="J3" s="6"/>
      <c r="K3" s="6"/>
      <c r="L3" s="6"/>
    </row>
    <row r="4" spans="1:16" x14ac:dyDescent="0.25">
      <c r="B4" s="18"/>
      <c r="C4" s="6" t="s">
        <v>3</v>
      </c>
      <c r="D4" s="18"/>
      <c r="E4" s="6"/>
      <c r="F4" s="6"/>
      <c r="G4" s="6"/>
      <c r="H4" s="6"/>
      <c r="I4" s="6"/>
      <c r="J4" s="6"/>
      <c r="K4" s="6"/>
      <c r="L4" s="6"/>
    </row>
    <row r="5" spans="1:16" x14ac:dyDescent="0.25">
      <c r="B5" s="18"/>
      <c r="C5" s="6" t="s">
        <v>4</v>
      </c>
      <c r="D5" s="18"/>
      <c r="E5" s="6"/>
      <c r="F5" s="6"/>
      <c r="G5" s="6"/>
      <c r="H5" s="6"/>
      <c r="I5" s="6"/>
      <c r="J5" s="6"/>
      <c r="K5" s="6"/>
      <c r="L5" s="6"/>
    </row>
    <row r="6" spans="1:16" x14ac:dyDescent="0.25">
      <c r="B6" s="18"/>
      <c r="C6" s="6" t="s">
        <v>5</v>
      </c>
      <c r="D6" s="18"/>
      <c r="E6" s="6"/>
      <c r="F6" s="6"/>
      <c r="G6" s="6"/>
      <c r="H6" s="6"/>
      <c r="I6" s="6"/>
      <c r="J6" s="6"/>
      <c r="K6" s="6"/>
      <c r="L6" s="6"/>
    </row>
    <row r="7" spans="1:16" x14ac:dyDescent="0.25">
      <c r="E7" s="32">
        <v>2020</v>
      </c>
      <c r="F7" s="32"/>
      <c r="G7" s="32">
        <v>2021</v>
      </c>
      <c r="H7" s="32"/>
      <c r="I7" s="32">
        <v>2022</v>
      </c>
      <c r="J7" s="32"/>
      <c r="K7" s="32">
        <v>2023</v>
      </c>
      <c r="L7" s="32"/>
      <c r="M7" s="32">
        <v>2024</v>
      </c>
      <c r="N7" s="32"/>
      <c r="O7" s="32">
        <v>2025</v>
      </c>
      <c r="P7" s="32"/>
    </row>
    <row r="8" spans="1:16" ht="25" x14ac:dyDescent="0.25">
      <c r="A8" s="17" t="s">
        <v>6</v>
      </c>
      <c r="C8" s="16" t="s">
        <v>7</v>
      </c>
      <c r="E8" s="15" t="s">
        <v>8</v>
      </c>
      <c r="F8" s="15" t="s">
        <v>9</v>
      </c>
      <c r="G8" s="15" t="s">
        <v>8</v>
      </c>
      <c r="H8" s="15" t="s">
        <v>9</v>
      </c>
      <c r="I8" s="15" t="s">
        <v>8</v>
      </c>
      <c r="J8" s="15" t="s">
        <v>9</v>
      </c>
      <c r="K8" s="15" t="s">
        <v>8</v>
      </c>
      <c r="L8" s="15" t="s">
        <v>9</v>
      </c>
      <c r="M8" s="15" t="s">
        <v>8</v>
      </c>
      <c r="N8" s="15" t="s">
        <v>9</v>
      </c>
      <c r="O8" s="15" t="s">
        <v>8</v>
      </c>
      <c r="P8" s="15" t="s">
        <v>9</v>
      </c>
    </row>
    <row r="9" spans="1:16" x14ac:dyDescent="0.25">
      <c r="E9" s="14" t="s">
        <v>10</v>
      </c>
      <c r="F9" s="6" t="s">
        <v>11</v>
      </c>
      <c r="G9" s="14" t="s">
        <v>10</v>
      </c>
      <c r="H9" s="6" t="s">
        <v>11</v>
      </c>
      <c r="I9" s="14" t="s">
        <v>10</v>
      </c>
      <c r="J9" s="6" t="s">
        <v>11</v>
      </c>
      <c r="K9" s="14" t="s">
        <v>10</v>
      </c>
      <c r="L9" s="6" t="s">
        <v>11</v>
      </c>
      <c r="M9" s="14" t="s">
        <v>10</v>
      </c>
      <c r="N9" s="6" t="s">
        <v>11</v>
      </c>
      <c r="O9" s="14" t="s">
        <v>10</v>
      </c>
      <c r="P9" s="6" t="s">
        <v>11</v>
      </c>
    </row>
    <row r="10" spans="1:16" x14ac:dyDescent="0.25">
      <c r="C10" s="10" t="s">
        <v>12</v>
      </c>
    </row>
    <row r="12" spans="1:16" x14ac:dyDescent="0.25">
      <c r="A12" s="6">
        <v>1</v>
      </c>
      <c r="C12" s="5" t="s">
        <v>13</v>
      </c>
    </row>
    <row r="13" spans="1:16" x14ac:dyDescent="0.25">
      <c r="A13" s="6">
        <f t="shared" ref="A13:A19" si="0">A12+1</f>
        <v>2</v>
      </c>
      <c r="C13" s="5" t="s">
        <v>14</v>
      </c>
      <c r="E13" s="13">
        <v>1.3299999999999999E-2</v>
      </c>
      <c r="F13" s="21">
        <v>3.7418291899999998</v>
      </c>
      <c r="G13" s="13">
        <v>1.2800000000000001E-2</v>
      </c>
      <c r="H13" s="21">
        <v>3.6011589499999985</v>
      </c>
      <c r="I13" s="13">
        <v>1.2800000000000001E-2</v>
      </c>
      <c r="J13" s="28">
        <v>3.6011589500000007</v>
      </c>
      <c r="K13" s="13">
        <v>1.2800000000000001E-2</v>
      </c>
      <c r="L13" s="28">
        <v>3.6011589499999985</v>
      </c>
      <c r="M13" s="13">
        <v>1.2800000000000001E-2</v>
      </c>
      <c r="N13" s="12">
        <v>3.6012333660160003</v>
      </c>
      <c r="O13" s="13">
        <v>1.24E-2</v>
      </c>
      <c r="P13" s="12">
        <v>3.4886948233280002</v>
      </c>
    </row>
    <row r="14" spans="1:16" x14ac:dyDescent="0.25">
      <c r="A14" s="6">
        <f t="shared" si="0"/>
        <v>3</v>
      </c>
      <c r="C14" s="5" t="s">
        <v>15</v>
      </c>
      <c r="E14" s="13">
        <v>1.54E-2</v>
      </c>
      <c r="F14" s="21">
        <v>2.2165253200000001</v>
      </c>
      <c r="G14" s="13">
        <v>1.44E-2</v>
      </c>
      <c r="H14" s="21">
        <v>2.091623160000001</v>
      </c>
      <c r="I14" s="13">
        <v>1.44E-2</v>
      </c>
      <c r="J14" s="28">
        <v>2.0976732499999979</v>
      </c>
      <c r="K14" s="13">
        <v>1.44E-2</v>
      </c>
      <c r="L14" s="28">
        <v>2.0988891400000043</v>
      </c>
      <c r="M14" s="13">
        <v>1.44E-2</v>
      </c>
      <c r="N14" s="12">
        <v>2.0989245651839998</v>
      </c>
      <c r="O14" s="13">
        <v>1.2999999999999999E-2</v>
      </c>
      <c r="P14" s="12">
        <v>1.8948624546799997</v>
      </c>
    </row>
    <row r="15" spans="1:16" x14ac:dyDescent="0.25">
      <c r="A15" s="6">
        <f t="shared" si="0"/>
        <v>4</v>
      </c>
      <c r="C15" s="5" t="s">
        <v>16</v>
      </c>
      <c r="E15" s="13">
        <v>0.01</v>
      </c>
      <c r="F15" s="21">
        <v>0.99468489000000027</v>
      </c>
      <c r="G15" s="13">
        <v>9.5999999999999992E-3</v>
      </c>
      <c r="H15" s="21">
        <v>0.95489747999999963</v>
      </c>
      <c r="I15" s="13">
        <v>9.5999999999999992E-3</v>
      </c>
      <c r="J15" s="28">
        <v>0.95489748000000041</v>
      </c>
      <c r="K15" s="13">
        <v>9.5999999999999992E-3</v>
      </c>
      <c r="L15" s="28">
        <v>0.95489747999999786</v>
      </c>
      <c r="M15" s="13">
        <v>9.5999999999999992E-3</v>
      </c>
      <c r="N15" s="12">
        <v>0.95481574281599979</v>
      </c>
      <c r="O15" s="13">
        <v>9.1999999999999998E-3</v>
      </c>
      <c r="P15" s="12">
        <v>0.91503175353199984</v>
      </c>
    </row>
    <row r="16" spans="1:16" x14ac:dyDescent="0.25">
      <c r="A16" s="6">
        <f t="shared" si="0"/>
        <v>5</v>
      </c>
      <c r="C16" s="5" t="s">
        <v>17</v>
      </c>
      <c r="E16" s="13">
        <v>1.9900000000000001E-2</v>
      </c>
      <c r="F16" s="21">
        <v>0.23120471000000009</v>
      </c>
      <c r="G16" s="13">
        <v>1.8100000000000002E-2</v>
      </c>
      <c r="H16" s="21">
        <v>0.21029174000000062</v>
      </c>
      <c r="I16" s="13">
        <v>1.8100000000000002E-2</v>
      </c>
      <c r="J16" s="28">
        <v>0.21029174000000023</v>
      </c>
      <c r="K16" s="13">
        <v>1.8100000000000002E-2</v>
      </c>
      <c r="L16" s="28">
        <v>0.21029173999999973</v>
      </c>
      <c r="M16" s="13">
        <v>1.8100000000000002E-2</v>
      </c>
      <c r="N16" s="12">
        <v>0.21029538557900002</v>
      </c>
      <c r="O16" s="13">
        <v>1.4999999999999999E-2</v>
      </c>
      <c r="P16" s="12">
        <v>0.17427794384999998</v>
      </c>
    </row>
    <row r="17" spans="1:16" x14ac:dyDescent="0.25">
      <c r="A17" s="6">
        <f t="shared" si="0"/>
        <v>6</v>
      </c>
      <c r="C17" s="5" t="s">
        <v>18</v>
      </c>
      <c r="E17" s="13">
        <v>1.7000000000000001E-2</v>
      </c>
      <c r="F17" s="21">
        <v>1.9390000000000032E-4</v>
      </c>
      <c r="G17" s="13">
        <v>1.8100000000000002E-2</v>
      </c>
      <c r="H17" s="21">
        <v>2.0641402900000057E-4</v>
      </c>
      <c r="I17" s="13">
        <v>1.8100000000000002E-2</v>
      </c>
      <c r="J17" s="28">
        <v>2.0644999999999892E-4</v>
      </c>
      <c r="K17" s="13">
        <v>1.8100000000000002E-2</v>
      </c>
      <c r="L17" s="28">
        <v>2.0645000000000038E-4</v>
      </c>
      <c r="M17" s="13">
        <v>1.8100000000000002E-2</v>
      </c>
      <c r="N17" s="12">
        <v>2.0641402900000003E-4</v>
      </c>
      <c r="O17" s="13">
        <v>1.8100000000000002E-2</v>
      </c>
      <c r="P17" s="12">
        <v>2.0641402900000003E-4</v>
      </c>
    </row>
    <row r="18" spans="1:16" x14ac:dyDescent="0.25">
      <c r="A18" s="6">
        <f t="shared" si="0"/>
        <v>7</v>
      </c>
      <c r="C18" s="5" t="s">
        <v>19</v>
      </c>
      <c r="E18" s="13">
        <v>4.48E-2</v>
      </c>
      <c r="F18" s="21">
        <v>5.3378999999999992E-4</v>
      </c>
      <c r="G18" s="13">
        <v>4.1599999999999998E-2</v>
      </c>
      <c r="H18" s="21">
        <v>4.9558579200000008E-4</v>
      </c>
      <c r="I18" s="13">
        <v>4.1599999999999998E-2</v>
      </c>
      <c r="J18" s="28">
        <v>4.9565999999999987E-4</v>
      </c>
      <c r="K18" s="13">
        <v>4.1599999999999998E-2</v>
      </c>
      <c r="L18" s="28">
        <v>4.9565999999999976E-4</v>
      </c>
      <c r="M18" s="13">
        <v>4.1599999999999998E-2</v>
      </c>
      <c r="N18" s="12">
        <v>4.9558579199999997E-4</v>
      </c>
      <c r="O18" s="13">
        <v>4.1000000000000002E-2</v>
      </c>
      <c r="P18" s="12">
        <v>4.884379200000001E-4</v>
      </c>
    </row>
    <row r="19" spans="1:16" ht="13" x14ac:dyDescent="0.3">
      <c r="A19" s="6">
        <f t="shared" si="0"/>
        <v>8</v>
      </c>
      <c r="C19" s="5" t="s">
        <v>20</v>
      </c>
      <c r="E19" s="22">
        <f>SUMPRODUCT(F13:F18,E13:E18)/SUM(F13:F18)</f>
        <v>1.3705808960307958E-2</v>
      </c>
      <c r="F19" s="29">
        <f>SUM(F13:F18)</f>
        <v>7.1849718000000005</v>
      </c>
      <c r="G19" s="22">
        <f>SUMPRODUCT(H13:H18,G13:G18)/SUM(H13:H18)</f>
        <v>1.3007159335171371E-2</v>
      </c>
      <c r="H19" s="29">
        <f>SUM(H13:H18)</f>
        <v>6.8586733298209994</v>
      </c>
      <c r="I19" s="22">
        <f>SUMPRODUCT(J13:J18,I13:I18)/SUM(J13:J18)</f>
        <v>1.3008387223862456E-2</v>
      </c>
      <c r="J19" s="29">
        <f>SUM(J13:J18)</f>
        <v>6.86472353</v>
      </c>
      <c r="K19" s="22">
        <f>SUMPRODUCT(L13:L18,K13:K18)/SUM(L13:L18)</f>
        <v>1.3008633664728722E-2</v>
      </c>
      <c r="L19" s="29">
        <f>SUM(L13:L18)</f>
        <v>6.865939420000001</v>
      </c>
      <c r="M19" s="22">
        <f>SUMPRODUCT(N13:N18,M13:M18)/SUM(N13:N18)</f>
        <v>1.300868152860188E-2</v>
      </c>
      <c r="N19" s="29">
        <f>SUM(N13:N18)</f>
        <v>6.8659710594159993</v>
      </c>
      <c r="O19" s="11">
        <f>SUMPRODUCT(P13:P18,O13:O18)/SUM(P13:P18)</f>
        <v>1.2195643320432933E-2</v>
      </c>
      <c r="P19" s="30">
        <f>SUM(P13:P18)</f>
        <v>6.4735618273390001</v>
      </c>
    </row>
    <row r="20" spans="1:16" x14ac:dyDescent="0.25">
      <c r="F20" s="24"/>
      <c r="H20" s="24"/>
      <c r="J20" s="24"/>
      <c r="L20" s="24"/>
      <c r="N20" s="24"/>
      <c r="P20" s="7"/>
    </row>
    <row r="21" spans="1:16" x14ac:dyDescent="0.25">
      <c r="A21" s="6">
        <f>A19+1</f>
        <v>9</v>
      </c>
      <c r="C21" s="5" t="s">
        <v>21</v>
      </c>
      <c r="F21" s="21">
        <v>0</v>
      </c>
      <c r="H21" s="21">
        <v>0</v>
      </c>
      <c r="J21" s="21">
        <v>0</v>
      </c>
      <c r="L21" s="21">
        <v>0</v>
      </c>
      <c r="M21" s="24"/>
      <c r="N21" s="21">
        <v>0</v>
      </c>
      <c r="O21" s="7"/>
      <c r="P21" s="9">
        <v>0</v>
      </c>
    </row>
    <row r="22" spans="1:16" x14ac:dyDescent="0.25">
      <c r="A22" s="6">
        <f>A21+1</f>
        <v>10</v>
      </c>
      <c r="C22" s="5" t="s">
        <v>22</v>
      </c>
      <c r="F22" s="21">
        <v>0.20198052999999999</v>
      </c>
      <c r="H22" s="21">
        <v>4.2097139999999998E-2</v>
      </c>
      <c r="J22" s="21">
        <v>1.4192150000000001E-2</v>
      </c>
      <c r="L22" s="21">
        <v>0</v>
      </c>
      <c r="M22" s="24"/>
      <c r="N22" s="21">
        <v>0</v>
      </c>
      <c r="O22" s="7"/>
      <c r="P22" s="9">
        <v>0</v>
      </c>
    </row>
    <row r="23" spans="1:16" x14ac:dyDescent="0.25">
      <c r="A23" s="6">
        <f>A22+1</f>
        <v>11</v>
      </c>
      <c r="C23" s="5" t="s">
        <v>23</v>
      </c>
      <c r="F23" s="23">
        <f>+SUM(F19:F22)</f>
        <v>7.3869523300000006</v>
      </c>
      <c r="H23" s="23">
        <f>+SUM(H19:H22)</f>
        <v>6.9007704698209995</v>
      </c>
      <c r="J23" s="23">
        <f>+SUM(J19:J22)</f>
        <v>6.8789156800000004</v>
      </c>
      <c r="L23" s="23">
        <f>+SUM(L19:L22)</f>
        <v>6.865939420000001</v>
      </c>
      <c r="N23" s="23">
        <f>+SUM(N19:N22)</f>
        <v>6.8659710594159993</v>
      </c>
      <c r="O23" s="4"/>
      <c r="P23" s="8">
        <f>+SUM(P19:P22)</f>
        <v>6.4735618273390001</v>
      </c>
    </row>
    <row r="24" spans="1:16" x14ac:dyDescent="0.25">
      <c r="F24" s="24"/>
      <c r="H24" s="24"/>
      <c r="J24" s="24"/>
      <c r="L24" s="24"/>
      <c r="N24" s="24"/>
      <c r="O24" s="4"/>
      <c r="P24" s="7"/>
    </row>
    <row r="25" spans="1:16" x14ac:dyDescent="0.25">
      <c r="C25" s="10" t="s">
        <v>24</v>
      </c>
      <c r="F25" s="24"/>
      <c r="H25" s="24"/>
      <c r="J25" s="24"/>
      <c r="L25" s="24"/>
      <c r="N25" s="24"/>
      <c r="O25" s="4"/>
      <c r="P25" s="7"/>
    </row>
    <row r="26" spans="1:16" x14ac:dyDescent="0.25">
      <c r="F26" s="24"/>
      <c r="H26" s="24"/>
      <c r="J26" s="24"/>
      <c r="L26" s="24"/>
      <c r="N26" s="24"/>
      <c r="O26" s="4"/>
      <c r="P26" s="7"/>
    </row>
    <row r="27" spans="1:16" x14ac:dyDescent="0.25">
      <c r="A27" s="6">
        <f>A23+1</f>
        <v>12</v>
      </c>
      <c r="C27" s="5" t="s">
        <v>25</v>
      </c>
      <c r="F27" s="9">
        <v>0</v>
      </c>
      <c r="H27" s="9">
        <v>0</v>
      </c>
      <c r="J27" s="9">
        <v>0</v>
      </c>
      <c r="L27" s="9">
        <v>0</v>
      </c>
      <c r="M27" s="24"/>
      <c r="N27" s="9">
        <v>0</v>
      </c>
      <c r="O27" s="7"/>
      <c r="P27" s="9">
        <v>0</v>
      </c>
    </row>
    <row r="28" spans="1:16" x14ac:dyDescent="0.25">
      <c r="A28" s="6">
        <f>A27+1</f>
        <v>13</v>
      </c>
      <c r="C28" s="5" t="s">
        <v>26</v>
      </c>
      <c r="F28" s="23">
        <f>+F27</f>
        <v>0</v>
      </c>
      <c r="H28" s="23">
        <f>+H27</f>
        <v>0</v>
      </c>
      <c r="J28" s="23">
        <f>+J27</f>
        <v>0</v>
      </c>
      <c r="L28" s="23">
        <f>+L27</f>
        <v>0</v>
      </c>
      <c r="M28" s="24"/>
      <c r="N28" s="23">
        <f>+N27</f>
        <v>0</v>
      </c>
      <c r="O28" s="7"/>
      <c r="P28" s="8">
        <f>+P27</f>
        <v>0</v>
      </c>
    </row>
    <row r="29" spans="1:16" x14ac:dyDescent="0.25">
      <c r="F29" s="24"/>
      <c r="H29" s="24"/>
      <c r="J29" s="24"/>
      <c r="L29" s="24"/>
      <c r="N29" s="24"/>
      <c r="O29" s="4"/>
      <c r="P29" s="7"/>
    </row>
    <row r="30" spans="1:16" ht="13" thickBot="1" x14ac:dyDescent="0.3">
      <c r="A30" s="6">
        <f>A28+1</f>
        <v>14</v>
      </c>
      <c r="C30" s="31" t="s">
        <v>27</v>
      </c>
      <c r="D30" s="31"/>
      <c r="E30" s="5"/>
      <c r="F30" s="33">
        <f>+F28+F23</f>
        <v>7.3869523300000006</v>
      </c>
      <c r="G30" s="5"/>
      <c r="H30" s="33">
        <f>+H28+H23</f>
        <v>6.9007704698209995</v>
      </c>
      <c r="I30" s="5"/>
      <c r="J30" s="33">
        <f>+J28+J23</f>
        <v>6.8789156800000004</v>
      </c>
      <c r="K30" s="5"/>
      <c r="L30" s="33">
        <f>+L28+L23</f>
        <v>6.865939420000001</v>
      </c>
      <c r="N30" s="25">
        <f>+N28+N23</f>
        <v>6.8659710594159993</v>
      </c>
      <c r="O30" s="4"/>
      <c r="P30" s="3">
        <f>+P28+P23</f>
        <v>6.4735618273390001</v>
      </c>
    </row>
    <row r="31" spans="1:16" ht="13" thickTop="1" x14ac:dyDescent="0.25">
      <c r="F31" s="24"/>
      <c r="H31" s="24"/>
      <c r="J31" s="24"/>
      <c r="L31" s="24"/>
      <c r="N31" s="24"/>
      <c r="O31" s="4"/>
      <c r="P31" s="7"/>
    </row>
    <row r="32" spans="1:16" ht="13" thickBot="1" x14ac:dyDescent="0.3">
      <c r="A32" s="6">
        <f>A30+1</f>
        <v>15</v>
      </c>
      <c r="C32" s="31" t="s">
        <v>28</v>
      </c>
      <c r="D32" s="31"/>
      <c r="E32" s="5"/>
      <c r="F32" s="3">
        <f>+F30</f>
        <v>7.3869523300000006</v>
      </c>
      <c r="G32" s="5"/>
      <c r="H32" s="3">
        <f>+H30</f>
        <v>6.9007704698209995</v>
      </c>
      <c r="I32" s="5"/>
      <c r="J32" s="3">
        <f>+J30</f>
        <v>6.8789156800000004</v>
      </c>
      <c r="K32" s="5"/>
      <c r="L32" s="3">
        <f>+L30</f>
        <v>6.865939420000001</v>
      </c>
      <c r="N32" s="3">
        <f>+N30</f>
        <v>6.8659710594159993</v>
      </c>
      <c r="O32" s="4"/>
      <c r="P32" s="3">
        <f>+P30</f>
        <v>6.4735618273390001</v>
      </c>
    </row>
    <row r="33" spans="1:13" ht="13" thickTop="1" x14ac:dyDescent="0.25">
      <c r="A33" s="2"/>
      <c r="L33" s="26"/>
    </row>
    <row r="39" spans="1:13" x14ac:dyDescent="0.25">
      <c r="M39" s="13"/>
    </row>
    <row r="40" spans="1:13" x14ac:dyDescent="0.25">
      <c r="M40" s="13"/>
    </row>
    <row r="41" spans="1:13" x14ac:dyDescent="0.25">
      <c r="E41" s="27"/>
      <c r="F41" s="27"/>
      <c r="G41" s="27"/>
      <c r="H41" s="27"/>
      <c r="I41" s="27"/>
      <c r="J41" s="27"/>
      <c r="K41" s="27"/>
      <c r="M41" s="13"/>
    </row>
    <row r="42" spans="1:13" x14ac:dyDescent="0.25">
      <c r="E42" s="27"/>
      <c r="F42" s="27"/>
      <c r="G42" s="27"/>
      <c r="H42" s="27"/>
      <c r="I42" s="27"/>
      <c r="J42" s="27"/>
      <c r="K42" s="27"/>
      <c r="M42" s="13"/>
    </row>
    <row r="43" spans="1:13" x14ac:dyDescent="0.25">
      <c r="E43" s="27"/>
      <c r="F43" s="27"/>
      <c r="G43" s="27"/>
      <c r="H43" s="27"/>
      <c r="I43" s="27"/>
      <c r="J43" s="27"/>
      <c r="K43" s="27"/>
    </row>
  </sheetData>
  <mergeCells count="8">
    <mergeCell ref="C30:D30"/>
    <mergeCell ref="C32:D32"/>
    <mergeCell ref="O7:P7"/>
    <mergeCell ref="E7:F7"/>
    <mergeCell ref="G7:H7"/>
    <mergeCell ref="I7:J7"/>
    <mergeCell ref="K7:L7"/>
    <mergeCell ref="M7:N7"/>
  </mergeCells>
  <pageMargins left="0.7" right="0.7" top="0.75" bottom="0.75" header="0.3" footer="0.3"/>
  <pageSetup scale="4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2" ma:contentTypeDescription="Create a new document." ma:contentTypeScope="" ma:versionID="21f817de8611fe90a5ec6c0954d4c6a1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eda015f3eaefcf63f3b81acff0159e7a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Choice 30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  <xsd:enumeration value="OEB Intervention form"/>
          <xsd:enumeration value="ARC Letter of Representation"/>
          <xsd:enumeration value="Tracker"/>
          <xsd:enumeration value="Online Ad"/>
          <xsd:enumeration value="Estimate"/>
          <xsd:enumeration value="Draft Settlement Proposal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1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>i:0#.f|membership|judy.but@hydroone.com</DisplayName>
        <AccountId>23</AccountId>
        <AccountType/>
      </UserInfo>
    </RA>
    <RAContact xmlns="7e651a3a-8d05-4ee0-9344-b668032e30e0">ANDREY Elise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Prefiled Evidence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>i:0#.f|membership|david.ho@hydroone.com,#i:0#.f|membership|david.ho@hydroone.com,#David.Ho@hydroone.com,#,#HO David,#,#CORP FINANCE,#Manager, Capital &amp; Revenue Reporting</DisplayName>
        <AccountId>1356</AccountId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>EB-2024-0116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 xsi:nil="true"/>
    <Applicant xmlns="7e651a3a-8d05-4ee0-9344-b668032e30e0">Hydro One Networks Inc. - HONI</Applicant>
    <Strategic xmlns="7e651a3a-8d05-4ee0-9344-b668032e30e0">false</Strategic>
    <Witness xmlns="7e651a3a-8d05-4ee0-9344-b668032e30e0">
      <UserInfo>
        <DisplayName>i:0#.f|membership|donna.wallis@hydroone.com</DisplayName>
        <AccountId>104</AccountId>
        <AccountType/>
      </UserInfo>
      <UserInfo>
        <DisplayName>i:0#.f|membership|jeffrey.smith@hydroone.com</DisplayName>
        <AccountId>10</AccountId>
        <AccountType/>
      </UserInfo>
    </Witness>
    <Docket xmlns="7e651a3a-8d05-4ee0-9344-b668032e30e0" xsi:nil="true"/>
    <Applicant0 xmlns="7e651a3a-8d05-4ee0-9344-b668032e30e0">
      <Value>B2M Limited Partnership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  <Issue xmlns="7e651a3a-8d05-4ee0-9344-b668032e30e0" xsi:nil="true"/>
    <IssueNo_x002e_ xmlns="7e651a3a-8d05-4ee0-9344-b668032e30e0" xsi:nil="true"/>
    <Witness_x0020_Approved xmlns="7e651a3a-8d05-4ee0-9344-b668032e30e0">false</Witness_x0020_Approved>
  </documentManagement>
</p:properties>
</file>

<file path=customXml/itemProps1.xml><?xml version="1.0" encoding="utf-8"?>
<ds:datastoreItem xmlns:ds="http://schemas.openxmlformats.org/officeDocument/2006/customXml" ds:itemID="{376B1B0B-C127-4DCC-AA0A-5D6E4CBF69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C744A3-9906-4AA3-88EF-AE33260FED7F}"/>
</file>

<file path=customXml/itemProps3.xml><?xml version="1.0" encoding="utf-8"?>
<ds:datastoreItem xmlns:ds="http://schemas.openxmlformats.org/officeDocument/2006/customXml" ds:itemID="{E127F849-CB53-4671-9C91-B452A0375BC0}">
  <ds:schemaRefs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7e651a3a-8d05-4ee0-9344-b668032e30e0"/>
    <ds:schemaRef ds:uri="http://schemas.microsoft.com/office/2006/documentManagement/types"/>
    <ds:schemaRef ds:uri="http://purl.org/dc/terms/"/>
    <ds:schemaRef ds:uri="http://schemas.microsoft.com/office/infopath/2007/PartnerControls"/>
    <ds:schemaRef ds:uri="1f5e108a-442b-424d-88d6-fdac133e65d6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F-05-01_01</vt:lpstr>
    </vt:vector>
  </TitlesOfParts>
  <Manager/>
  <Company>Hydro One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2020-2025 Depreciation Schedule</dc:title>
  <dc:subject/>
  <dc:creator>HO David</dc:creator>
  <cp:keywords/>
  <dc:description/>
  <cp:lastModifiedBy>HO David</cp:lastModifiedBy>
  <cp:revision/>
  <dcterms:created xsi:type="dcterms:W3CDTF">2024-03-03T13:44:27Z</dcterms:created>
  <dcterms:modified xsi:type="dcterms:W3CDTF">2024-05-01T09:31:41Z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