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IRs  Phase 2/"/>
    </mc:Choice>
  </mc:AlternateContent>
  <xr:revisionPtr revIDLastSave="164" documentId="8_{5F40DCF7-C81C-47B3-8286-9B376A8D91F3}" xr6:coauthVersionLast="47" xr6:coauthVersionMax="47" xr10:uidLastSave="{AD0C7529-1C1B-48FC-AE2C-21E50D1719FE}"/>
  <bookViews>
    <workbookView xWindow="30" yWindow="450" windowWidth="28770" windowHeight="17550" xr2:uid="{C09EFA1C-9FFF-4C08-8F58-2E3BBFA7CA25}"/>
  </bookViews>
  <sheets>
    <sheet name="2023" sheetId="1" r:id="rId1"/>
    <sheet name="2024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2" l="1"/>
  <c r="A17" i="2"/>
  <c r="A18" i="2" s="1"/>
  <c r="A16" i="2"/>
  <c r="A13" i="2"/>
  <c r="A13" i="1" l="1"/>
  <c r="D16" i="2"/>
  <c r="D19" i="2" s="1"/>
  <c r="D16" i="1"/>
  <c r="D24" i="1"/>
  <c r="D27" i="1" s="1"/>
  <c r="A16" i="1" l="1"/>
  <c r="A21" i="1"/>
  <c r="A24" i="1" s="1"/>
  <c r="A25" i="1" l="1"/>
  <c r="A26" i="1"/>
  <c r="A27" i="1" s="1"/>
</calcChain>
</file>

<file path=xl/sharedStrings.xml><?xml version="1.0" encoding="utf-8"?>
<sst xmlns="http://schemas.openxmlformats.org/spreadsheetml/2006/main" count="60" uniqueCount="35">
  <si>
    <t>2023 Storage Requirement</t>
  </si>
  <si>
    <t>Line</t>
  </si>
  <si>
    <t>No.</t>
  </si>
  <si>
    <t>Particulars (TJ)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</si>
  <si>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</si>
  <si>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</si>
  <si>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</si>
  <si>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</si>
  <si>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</si>
  <si>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</si>
  <si>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</si>
  <si>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</si>
  <si>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</si>
  <si>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</si>
  <si>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</si>
  <si>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</si>
  <si>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EGD rate zone</t>
  </si>
  <si>
    <t>Consumption forecast</t>
  </si>
  <si>
    <t>Total storage requirement</t>
  </si>
  <si>
    <t>Aggregate excess (1) (2)</t>
  </si>
  <si>
    <t>Union rate zones</t>
  </si>
  <si>
    <t xml:space="preserve">Total storage requirement </t>
  </si>
  <si>
    <t>Aggregate excess (1)</t>
  </si>
  <si>
    <t xml:space="preserve">Semi-unbundled storage </t>
  </si>
  <si>
    <t>Operational contingency</t>
  </si>
  <si>
    <t>Total storage requirement (2)</t>
  </si>
  <si>
    <t>Notes:</t>
  </si>
  <si>
    <t>(1)</t>
  </si>
  <si>
    <t>Aggregate excess calculated as the difference between winter consumption (November to March) less snnual average consumption multiplied by 151 days.</t>
  </si>
  <si>
    <t>(2)</t>
  </si>
  <si>
    <t>Per Enbridge Gas's 2023 Annual Gas Supply Plan Update, EB-2023-0072, Table 6.</t>
  </si>
  <si>
    <t>2024 Storage Requirement</t>
  </si>
  <si>
    <t>Enbridge Gas</t>
  </si>
  <si>
    <t>ICF recommendation for load balancing</t>
  </si>
  <si>
    <t>Phase 2 Exhibit 4, Tab 2, Schedule 1, Table 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</si>
</sst>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7" fontId="2" fillId="0" borderId="1" xfId="0" applyNumberFormat="1" applyFont="1" applyBorder="1"/>
    <xf numFmtId="17" fontId="2" fillId="0" borderId="0" xfId="0" applyNumberFormat="1" applyFont="1"/>
    <xf numFmtId="0" fontId="3" fillId="0" borderId="0" xfId="0" applyFont="1"/>
    <xf numFmtId="164" fontId="2" fillId="0" borderId="0" xfId="1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0" fontId="4" fillId="0" borderId="0" xfId="0" applyFont="1"/>
    <xf numFmtId="17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11BC0-0E25-43D8-80B2-902C9367AE17}">
  <dimension ref="A6:O32"/>
  <sheetViews>
    <sheetView tabSelected="1" view="pageBreakPreview" zoomScaleNormal="100" zoomScaleSheetLayoutView="100" workbookViewId="0">
      <selection activeCell="Q11" sqref="Q11"/>
    </sheetView>
  </sheetViews>
  <sheetFormatPr defaultColWidth="9.140625" defaultRowHeight="12.75" x14ac:dyDescent="0.2"/>
  <cols>
    <col min="1" max="1" width="4.7109375" style="1" customWidth="1"/>
    <col min="2" max="2" width="36" style="2" customWidth="1"/>
    <col min="3" max="3" width="1.7109375" style="2" customWidth="1"/>
    <col min="4" max="15" width="9.7109375" style="2" customWidth="1"/>
    <col min="16" max="16384" width="9.140625" style="2"/>
  </cols>
  <sheetData>
    <row r="6" spans="1:15" ht="15" customHeight="1" x14ac:dyDescent="0.2">
      <c r="A6" s="18" t="s">
        <v>0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8" spans="1:15" x14ac:dyDescent="0.2">
      <c r="A8" s="1" t="s">
        <v>1</v>
      </c>
    </row>
    <row r="9" spans="1:15" x14ac:dyDescent="0.2">
      <c r="A9" s="3" t="s">
        <v>2</v>
      </c>
      <c r="B9" s="4" t="s">
        <v>3</v>
      </c>
      <c r="D9" s="5">
        <v>45017</v>
      </c>
      <c r="E9" s="5">
        <v>45047</v>
      </c>
      <c r="F9" s="5">
        <v>45078</v>
      </c>
      <c r="G9" s="5">
        <v>45108</v>
      </c>
      <c r="H9" s="5">
        <v>45139</v>
      </c>
      <c r="I9" s="5">
        <v>45170</v>
      </c>
      <c r="J9" s="5">
        <v>45200</v>
      </c>
      <c r="K9" s="5">
        <v>45231</v>
      </c>
      <c r="L9" s="5">
        <v>45261</v>
      </c>
      <c r="M9" s="5">
        <v>45292</v>
      </c>
      <c r="N9" s="5">
        <v>45323</v>
      </c>
      <c r="O9" s="5">
        <v>45352</v>
      </c>
    </row>
    <row r="10" spans="1:15" x14ac:dyDescent="0.2">
      <c r="D10" s="12" t="s">
        <v>4</v>
      </c>
      <c r="E10" s="12" t="s">
        <v>5</v>
      </c>
      <c r="F10" s="12" t="s">
        <v>6</v>
      </c>
      <c r="G10" s="12" t="s">
        <v>7</v>
      </c>
      <c r="H10" s="12" t="s">
        <v>8</v>
      </c>
      <c r="I10" s="12" t="s">
        <v>9</v>
      </c>
      <c r="J10" s="12" t="s">
        <v>10</v>
      </c>
      <c r="K10" s="12" t="s">
        <v>11</v>
      </c>
      <c r="L10" s="12" t="s">
        <v>12</v>
      </c>
      <c r="M10" s="12" t="s">
        <v>13</v>
      </c>
      <c r="N10" s="12" t="s">
        <v>14</v>
      </c>
      <c r="O10" s="12" t="s">
        <v>15</v>
      </c>
    </row>
    <row r="11" spans="1:15" x14ac:dyDescent="0.2"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x14ac:dyDescent="0.2">
      <c r="B12" s="7" t="s">
        <v>16</v>
      </c>
    </row>
    <row r="13" spans="1:15" x14ac:dyDescent="0.2">
      <c r="A13" s="1">
        <f>MAX($A$12:A12)+1</f>
        <v>1</v>
      </c>
      <c r="B13" s="2" t="s">
        <v>17</v>
      </c>
      <c r="D13" s="8">
        <v>38533.887000000002</v>
      </c>
      <c r="E13" s="8">
        <v>23743.125</v>
      </c>
      <c r="F13" s="8">
        <v>15641.819</v>
      </c>
      <c r="G13" s="8">
        <v>14114.986999999999</v>
      </c>
      <c r="H13" s="8">
        <v>14607.184999999999</v>
      </c>
      <c r="I13" s="8">
        <v>15288.023000000001</v>
      </c>
      <c r="J13" s="8">
        <v>29951.232</v>
      </c>
      <c r="K13" s="8">
        <v>48279.82</v>
      </c>
      <c r="L13" s="8">
        <v>67433.464999999997</v>
      </c>
      <c r="M13" s="8">
        <v>77451.846999999994</v>
      </c>
      <c r="N13" s="8">
        <v>68713.326000000001</v>
      </c>
      <c r="O13" s="8">
        <v>59905.470999999998</v>
      </c>
    </row>
    <row r="15" spans="1:15" x14ac:dyDescent="0.2">
      <c r="B15" s="2" t="s">
        <v>18</v>
      </c>
    </row>
    <row r="16" spans="1:15" ht="13.5" thickBot="1" x14ac:dyDescent="0.25">
      <c r="A16" s="1">
        <f>MAX($A$12:A14)+1</f>
        <v>2</v>
      </c>
      <c r="B16" s="16" t="s">
        <v>19</v>
      </c>
      <c r="D16" s="10">
        <f>SUM(K13:O13)-SUM(D13:O13)*151/365</f>
        <v>125829.70369315069</v>
      </c>
    </row>
    <row r="19" spans="1:15" x14ac:dyDescent="0.2">
      <c r="D19" s="5">
        <v>44652</v>
      </c>
      <c r="E19" s="5">
        <v>44682</v>
      </c>
      <c r="F19" s="5">
        <v>44713</v>
      </c>
      <c r="G19" s="5">
        <v>44743</v>
      </c>
      <c r="H19" s="5">
        <v>44774</v>
      </c>
      <c r="I19" s="5">
        <v>44805</v>
      </c>
      <c r="J19" s="5">
        <v>44835</v>
      </c>
      <c r="K19" s="5">
        <v>44866</v>
      </c>
      <c r="L19" s="5">
        <v>44896</v>
      </c>
      <c r="M19" s="5">
        <v>44927</v>
      </c>
      <c r="N19" s="5">
        <v>44958</v>
      </c>
      <c r="O19" s="5">
        <v>44986</v>
      </c>
    </row>
    <row r="20" spans="1:15" x14ac:dyDescent="0.2">
      <c r="B20" s="7" t="s">
        <v>20</v>
      </c>
      <c r="C20" s="7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5" x14ac:dyDescent="0.2">
      <c r="A21" s="1">
        <f>MAX($A$12:A20)+1</f>
        <v>3</v>
      </c>
      <c r="B21" s="2" t="s">
        <v>17</v>
      </c>
      <c r="D21" s="8">
        <v>23177</v>
      </c>
      <c r="E21" s="8">
        <v>14857</v>
      </c>
      <c r="F21" s="8">
        <v>9574</v>
      </c>
      <c r="G21" s="8">
        <v>9237</v>
      </c>
      <c r="H21" s="8">
        <v>9207</v>
      </c>
      <c r="I21" s="8">
        <v>10715</v>
      </c>
      <c r="J21" s="8">
        <v>17708</v>
      </c>
      <c r="K21" s="8">
        <v>29054</v>
      </c>
      <c r="L21" s="8">
        <v>38526</v>
      </c>
      <c r="M21" s="8">
        <v>45383</v>
      </c>
      <c r="N21" s="8">
        <v>40906</v>
      </c>
      <c r="O21" s="8">
        <v>35666</v>
      </c>
    </row>
    <row r="23" spans="1:15" x14ac:dyDescent="0.2">
      <c r="B23" s="2" t="s">
        <v>21</v>
      </c>
    </row>
    <row r="24" spans="1:15" x14ac:dyDescent="0.2">
      <c r="A24" s="1">
        <f>MAX($A$21:A22)+1</f>
        <v>4</v>
      </c>
      <c r="B24" s="16" t="s">
        <v>22</v>
      </c>
      <c r="D24" s="9">
        <f>SUM(K21:O21)-SUM(D21:O21)*151/365</f>
        <v>72040.452054794514</v>
      </c>
    </row>
    <row r="25" spans="1:15" x14ac:dyDescent="0.2">
      <c r="A25" s="1">
        <f>MAX($A$21:A24)+1</f>
        <v>5</v>
      </c>
      <c r="B25" s="16" t="s">
        <v>23</v>
      </c>
      <c r="D25" s="8">
        <v>14948</v>
      </c>
    </row>
    <row r="26" spans="1:15" x14ac:dyDescent="0.2">
      <c r="A26" s="1">
        <f>MAX($A$21:A25)+1</f>
        <v>6</v>
      </c>
      <c r="B26" s="16" t="s">
        <v>24</v>
      </c>
      <c r="D26" s="8">
        <v>9528</v>
      </c>
    </row>
    <row r="27" spans="1:15" ht="13.5" thickBot="1" x14ac:dyDescent="0.25">
      <c r="A27" s="1">
        <f>MAX($A$21:A26)+1</f>
        <v>7</v>
      </c>
      <c r="B27" s="17" t="s">
        <v>25</v>
      </c>
      <c r="D27" s="10">
        <f>SUM(D24:D26)</f>
        <v>96516.452054794514</v>
      </c>
    </row>
    <row r="30" spans="1:15" x14ac:dyDescent="0.2">
      <c r="A30" s="14" t="s">
        <v>26</v>
      </c>
    </row>
    <row r="31" spans="1:15" x14ac:dyDescent="0.2">
      <c r="A31" s="15" t="s">
        <v>27</v>
      </c>
      <c r="B31" s="2" t="s">
        <v>28</v>
      </c>
    </row>
    <row r="32" spans="1:15" x14ac:dyDescent="0.2">
      <c r="A32" s="15" t="s">
        <v>29</v>
      </c>
      <c r="B32" s="2" t="s">
        <v>30</v>
      </c>
    </row>
  </sheetData>
  <mergeCells count="1">
    <mergeCell ref="A6:O6"/>
  </mergeCells>
  <pageMargins left="0.7" right="0.7" top="0.75" bottom="0.75" header="0.3" footer="0.3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C8F59-1D2B-406C-834E-88FBAB31013D}">
  <dimension ref="A6:O24"/>
  <sheetViews>
    <sheetView view="pageBreakPreview" zoomScale="60" zoomScaleNormal="100" workbookViewId="0">
      <selection activeCell="G29" sqref="G29"/>
    </sheetView>
  </sheetViews>
  <sheetFormatPr defaultColWidth="9.140625" defaultRowHeight="12.75" x14ac:dyDescent="0.2"/>
  <cols>
    <col min="1" max="1" width="4.7109375" style="2" customWidth="1"/>
    <col min="2" max="2" width="36" style="2" bestFit="1" customWidth="1"/>
    <col min="3" max="3" width="1.7109375" style="2" customWidth="1"/>
    <col min="4" max="15" width="9.7109375" style="2" customWidth="1"/>
    <col min="16" max="16384" width="9.140625" style="2"/>
  </cols>
  <sheetData>
    <row r="6" spans="1:15" ht="15" customHeight="1" x14ac:dyDescent="0.2">
      <c r="A6" s="18" t="s">
        <v>31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7"/>
    </row>
    <row r="8" spans="1:15" x14ac:dyDescent="0.2">
      <c r="A8" s="1" t="s">
        <v>1</v>
      </c>
    </row>
    <row r="9" spans="1:15" x14ac:dyDescent="0.2">
      <c r="A9" s="3" t="s">
        <v>2</v>
      </c>
      <c r="B9" s="4" t="s">
        <v>3</v>
      </c>
      <c r="D9" s="5">
        <v>44652</v>
      </c>
      <c r="E9" s="5">
        <v>44682</v>
      </c>
      <c r="F9" s="5">
        <v>44713</v>
      </c>
      <c r="G9" s="5">
        <v>44743</v>
      </c>
      <c r="H9" s="5">
        <v>44774</v>
      </c>
      <c r="I9" s="5">
        <v>44805</v>
      </c>
      <c r="J9" s="5">
        <v>44835</v>
      </c>
      <c r="K9" s="5">
        <v>44866</v>
      </c>
      <c r="L9" s="5">
        <v>44896</v>
      </c>
      <c r="M9" s="5">
        <v>44927</v>
      </c>
      <c r="N9" s="5">
        <v>44958</v>
      </c>
      <c r="O9" s="5">
        <v>44986</v>
      </c>
    </row>
    <row r="10" spans="1:15" x14ac:dyDescent="0.2">
      <c r="A10" s="1"/>
      <c r="D10" s="12" t="s">
        <v>4</v>
      </c>
      <c r="E10" s="12" t="s">
        <v>5</v>
      </c>
      <c r="F10" s="12" t="s">
        <v>6</v>
      </c>
      <c r="G10" s="12" t="s">
        <v>7</v>
      </c>
      <c r="H10" s="12" t="s">
        <v>8</v>
      </c>
      <c r="I10" s="12" t="s">
        <v>9</v>
      </c>
      <c r="J10" s="12" t="s">
        <v>10</v>
      </c>
      <c r="K10" s="12" t="s">
        <v>11</v>
      </c>
      <c r="L10" s="12" t="s">
        <v>12</v>
      </c>
      <c r="M10" s="12" t="s">
        <v>13</v>
      </c>
      <c r="N10" s="12" t="s">
        <v>14</v>
      </c>
      <c r="O10" s="12" t="s">
        <v>15</v>
      </c>
    </row>
    <row r="11" spans="1:15" x14ac:dyDescent="0.2">
      <c r="B11" s="11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5" x14ac:dyDescent="0.2">
      <c r="B12" s="7" t="s">
        <v>32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5" x14ac:dyDescent="0.2">
      <c r="A13" s="1">
        <f>MAX($A$12:A12)+1</f>
        <v>1</v>
      </c>
      <c r="B13" s="2" t="s">
        <v>17</v>
      </c>
      <c r="C13" s="6"/>
      <c r="D13" s="8">
        <v>66976.829678232869</v>
      </c>
      <c r="E13" s="8">
        <v>37032.196882269549</v>
      </c>
      <c r="F13" s="8">
        <v>24862.249007000391</v>
      </c>
      <c r="G13" s="8">
        <v>22981.536256056115</v>
      </c>
      <c r="H13" s="8">
        <v>23126.264790829908</v>
      </c>
      <c r="I13" s="8">
        <v>25253.890262061163</v>
      </c>
      <c r="J13" s="8">
        <v>42332.1853728352</v>
      </c>
      <c r="K13" s="8">
        <v>76936.87924910085</v>
      </c>
      <c r="L13" s="8">
        <v>103065.97564602098</v>
      </c>
      <c r="M13" s="8">
        <v>123433.43771586195</v>
      </c>
      <c r="N13" s="8">
        <v>114062.97925639409</v>
      </c>
      <c r="O13" s="8">
        <v>99337.022835085401</v>
      </c>
    </row>
    <row r="14" spans="1:15" x14ac:dyDescent="0.2">
      <c r="A14" s="1"/>
    </row>
    <row r="15" spans="1:15" x14ac:dyDescent="0.2">
      <c r="A15" s="1"/>
      <c r="B15" s="2" t="s">
        <v>18</v>
      </c>
    </row>
    <row r="16" spans="1:15" x14ac:dyDescent="0.2">
      <c r="A16" s="1">
        <f>MAX($A$13:A15)+1</f>
        <v>2</v>
      </c>
      <c r="B16" s="16" t="s">
        <v>22</v>
      </c>
      <c r="D16" s="9">
        <f>SUM(K13:O13)-SUM(D13:O13)*151/365</f>
        <v>202672.95637447969</v>
      </c>
    </row>
    <row r="17" spans="1:4" x14ac:dyDescent="0.2">
      <c r="A17" s="1">
        <f>MAX($A$13:A16)+1</f>
        <v>3</v>
      </c>
      <c r="B17" s="16" t="s">
        <v>23</v>
      </c>
      <c r="D17" s="8">
        <v>15077</v>
      </c>
    </row>
    <row r="18" spans="1:4" x14ac:dyDescent="0.2">
      <c r="A18" s="1">
        <f>MAX($A$13:A17)+1</f>
        <v>4</v>
      </c>
      <c r="B18" s="16" t="s">
        <v>33</v>
      </c>
      <c r="D18" s="8">
        <v>10000</v>
      </c>
    </row>
    <row r="19" spans="1:4" ht="13.5" thickBot="1" x14ac:dyDescent="0.25">
      <c r="A19" s="1">
        <f>MAX($A$13:A18)+1</f>
        <v>5</v>
      </c>
      <c r="B19" s="2" t="s">
        <v>25</v>
      </c>
      <c r="D19" s="10">
        <f>SUM(D16:D18)</f>
        <v>227749.95637447969</v>
      </c>
    </row>
    <row r="22" spans="1:4" x14ac:dyDescent="0.2">
      <c r="A22" s="14" t="s">
        <v>26</v>
      </c>
    </row>
    <row r="23" spans="1:4" x14ac:dyDescent="0.2">
      <c r="A23" s="15" t="s">
        <v>27</v>
      </c>
      <c r="B23" s="2" t="s">
        <v>28</v>
      </c>
    </row>
    <row r="24" spans="1:4" x14ac:dyDescent="0.2">
      <c r="A24" s="15" t="s">
        <v>29</v>
      </c>
      <c r="B24" s="2" t="s">
        <v>34</v>
      </c>
    </row>
  </sheetData>
  <mergeCells count="1">
    <mergeCell ref="A6:O6"/>
  </mergeCells>
  <pageMargins left="0.7" right="0.7" top="0.75" bottom="0.75" header="0.3" footer="0.3"/>
  <pageSetup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DF03B111AE4A46B96BC00628899F8B" ma:contentTypeVersion="28" ma:contentTypeDescription="Create a new document." ma:contentTypeScope="" ma:versionID="d4452d5a0ce9a0ecb062d1a93c9a36a5">
  <xsd:schema xmlns:xsd="http://www.w3.org/2001/XMLSchema" xmlns:xs="http://www.w3.org/2001/XMLSchema" xmlns:p="http://schemas.microsoft.com/office/2006/metadata/properties" xmlns:ns1="http://schemas.microsoft.com/sharepoint/v3" xmlns:ns2="bc9be6ef-036f-4d38-ab45-2a4da0c93cb0" xmlns:ns3="79eb6668-01c5-4cb9-9feb-9820398bbe3e" targetNamespace="http://schemas.microsoft.com/office/2006/metadata/properties" ma:root="true" ma:fieldsID="2363653435e6b0605989a36c99470ea3" ns1:_="" ns2:_="" ns3:_="">
    <xsd:import namespace="http://schemas.microsoft.com/sharepoint/v3"/>
    <xsd:import namespace="bc9be6ef-036f-4d38-ab45-2a4da0c93cb0"/>
    <xsd:import namespace="79eb6668-01c5-4cb9-9feb-9820398bbe3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Area" minOccurs="0"/>
                <xsd:element ref="ns3:RegLead" minOccurs="0"/>
                <xsd:element ref="ns3:Legal" minOccurs="0"/>
                <xsd:element ref="ns3:Intervenor" minOccurs="0"/>
                <xsd:element ref="ns3:Exhibit" minOccurs="0"/>
                <xsd:element ref="ns3:Category" minOccurs="0"/>
                <xsd:element ref="ns3:KeySupport" minOccurs="0"/>
                <xsd:element ref="ns3:Witnesses" minOccurs="0"/>
                <xsd:element ref="ns3:TeamsPlannerStatus" minOccurs="0"/>
                <xsd:element ref="ns3:Int_x002f_Exhibit_x002f_Tab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Expert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34" nillable="true" ma:displayName="Taxonomy Catch All Column" ma:hidden="true" ma:list="{485c2eee-05f3-4690-8304-71d58c5f0dab}" ma:internalName="TaxCatchAll" ma:showField="CatchAllData" ma:web="bc9be6ef-036f-4d38-ab45-2a4da0c93c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eb6668-01c5-4cb9-9feb-9820398bbe3e" elementFormDefault="qualified">
    <xsd:import namespace="http://schemas.microsoft.com/office/2006/documentManagement/types"/>
    <xsd:import namespace="http://schemas.microsoft.com/office/infopath/2007/PartnerControls"/>
    <xsd:element name="Area" ma:index="11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Engineering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2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3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tervenor" ma:index="14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HRAI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FG/M"/>
          <xsd:enumeration value="Unifor"/>
          <xsd:enumeration value="VECC"/>
          <xsd:enumeration value="STAFF"/>
        </xsd:restriction>
      </xsd:simpleType>
    </xsd:element>
    <xsd:element name="Exhibit" ma:index="15" nillable="true" ma:displayName="Exhibit" ma:internalName="Exhibit">
      <xsd:simpleType>
        <xsd:restriction base="dms:Number"/>
      </xsd:simpleType>
    </xsd:element>
    <xsd:element name="Category" ma:index="16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17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18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19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0" nillable="true" ma:displayName="Exhibit/Int/Quest" ma:internalName="Int_x002f_Exhibit_x002f_Tab">
      <xsd:simpleType>
        <xsd:restriction base="dms:Text">
          <xsd:maxLength value="255"/>
        </xsd:restriction>
      </xsd:simpleType>
    </xsd:element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xpert" ma:index="25" nillable="true" ma:displayName="Expert" ma:default="0" ma:internalName="Expert">
      <xsd:simpleType>
        <xsd:restriction base="dms:Boolean"/>
      </xsd:simpleType>
    </xsd:element>
    <xsd:element name="MediaServiceDateTaken" ma:index="2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6f1b9f00-8d2c-4c36-af1d-c0006bf6ac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3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3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eb6668-01c5-4cb9-9feb-9820398bbe3e">
      <Terms xmlns="http://schemas.microsoft.com/office/infopath/2007/PartnerControls"/>
    </lcf76f155ced4ddcb4097134ff3c332f>
    <_ip_UnifiedCompliancePolicyUIAction xmlns="http://schemas.microsoft.com/sharepoint/v3" xsi:nil="true"/>
    <KeySupport xmlns="79eb6668-01c5-4cb9-9feb-9820398bbe3e">
      <UserInfo>
        <DisplayName/>
        <AccountId xsi:nil="true"/>
        <AccountType/>
      </UserInfo>
    </KeySupport>
    <Area xmlns="79eb6668-01c5-4cb9-9feb-9820398bbe3e" xsi:nil="true"/>
    <Int_x002f_Exhibit_x002f_Tab xmlns="79eb6668-01c5-4cb9-9feb-9820398bbe3e" xsi:nil="true"/>
    <TeamsPlannerStatus xmlns="79eb6668-01c5-4cb9-9feb-9820398bbe3e">Draft Response</TeamsPlannerStatus>
    <Intervenor xmlns="79eb6668-01c5-4cb9-9feb-9820398bbe3e" xsi:nil="true"/>
    <TaxCatchAll xmlns="bc9be6ef-036f-4d38-ab45-2a4da0c93cb0" xsi:nil="true"/>
    <RegLead xmlns="79eb6668-01c5-4cb9-9feb-9820398bbe3e">
      <UserInfo>
        <DisplayName/>
        <AccountId xsi:nil="true"/>
        <AccountType/>
      </UserInfo>
    </RegLead>
    <_ip_UnifiedCompliancePolicyProperties xmlns="http://schemas.microsoft.com/sharepoint/v3" xsi:nil="true"/>
    <Legal xmlns="79eb6668-01c5-4cb9-9feb-9820398bbe3e">
      <UserInfo>
        <DisplayName/>
        <AccountId xsi:nil="true"/>
        <AccountType/>
      </UserInfo>
    </Legal>
    <Exhibit xmlns="79eb6668-01c5-4cb9-9feb-9820398bbe3e" xsi:nil="true"/>
    <Category xmlns="79eb6668-01c5-4cb9-9feb-9820398bbe3e" xsi:nil="true"/>
    <Expert xmlns="79eb6668-01c5-4cb9-9feb-9820398bbe3e">false</Expert>
    <Witnesses xmlns="79eb6668-01c5-4cb9-9feb-9820398bbe3e" xsi:nil="true"/>
    <_dlc_DocId xmlns="bc9be6ef-036f-4d38-ab45-2a4da0c93cb0">C6U45NHNYSXQ-1112273616-1058</_dlc_DocId>
    <_dlc_DocIdUrl xmlns="bc9be6ef-036f-4d38-ab45-2a4da0c93cb0">
      <Url>https://enbridge.sharepoint.com/teams/EB-2022-02002024Rebasing/_layouts/15/DocIdRedir.aspx?ID=C6U45NHNYSXQ-1112273616-1058</Url>
      <Description>C6U45NHNYSXQ-1112273616-1058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3B9D31C-EA93-4887-A804-8B4E3430F4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c9be6ef-036f-4d38-ab45-2a4da0c93cb0"/>
    <ds:schemaRef ds:uri="79eb6668-01c5-4cb9-9feb-9820398bbe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E500FF-EBAF-48E8-BE29-1C64F9045994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79eb6668-01c5-4cb9-9feb-9820398bbe3e"/>
    <ds:schemaRef ds:uri="bc9be6ef-036f-4d38-ab45-2a4da0c93cb0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9C8FC0D-2A8C-4E8C-9D25-CCD387605EF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EC2F35D-B140-40CC-9539-EFBD25F7D29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2023</vt:lpstr>
      <vt:lpstr>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Steve Dantzer</dc:creator>
  <cp:keywords/>
  <dc:description/>
  <cp:lastModifiedBy>Amy Mikhaila</cp:lastModifiedBy>
  <cp:revision/>
  <dcterms:created xsi:type="dcterms:W3CDTF">2024-06-26T15:28:48Z</dcterms:created>
  <dcterms:modified xsi:type="dcterms:W3CDTF">2024-07-05T14:52:10Z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2024-06-26T15:28:55Z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a30b4eb5-218d-46a1-9a4c-dbd64b755bb4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0x010100DDDF03B111AE4A46B96BC00628899F8B</vt:lpwstr>
  </property>
  <property fmtid="{D5CDD505-2E9C-101B-9397-08002B2CF9AE}" pid="10" name="_dlc_DocIdItemGuid">
    <vt:lpwstr>5423d350-c35b-4e24-8349-6ff2bf6d187c</vt:lpwstr>
  </property>
  <property fmtid="{D5CDD505-2E9C-101B-9397-08002B2CF9AE}" pid="11" name="MediaServiceImageTags">
    <vt:lpwstr/>
  </property>
</Properties>
</file>