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lackandveatch-my.sharepoint.com/personal/grossi_bv_com/Documents/My Desktop/Enbridge TFP/2021 Update/"/>
    </mc:Choice>
  </mc:AlternateContent>
  <xr:revisionPtr revIDLastSave="2" documentId="8_{9E96C402-F566-4B88-82D5-A95D88A79C85}" xr6:coauthVersionLast="47" xr6:coauthVersionMax="47" xr10:uidLastSave="{B9E6B29D-F16D-4BAD-8D11-4562BFD53BCC}"/>
  <bookViews>
    <workbookView xWindow="28680" yWindow="-120" windowWidth="29040" windowHeight="15840" xr2:uid="{C660A776-9DCC-43E5-A926-050CC096A08E}"/>
  </bookViews>
  <sheets>
    <sheet name="Summary" sheetId="7" r:id="rId1"/>
    <sheet name="North Atlantic" sheetId="1" r:id="rId2"/>
    <sheet name="South Atlantic" sheetId="2" r:id="rId3"/>
    <sheet name="North Central" sheetId="3" r:id="rId4"/>
    <sheet name="South Central" sheetId="4" r:id="rId5"/>
    <sheet name="Plateau" sheetId="5" r:id="rId6"/>
    <sheet name="Pacific" sheetId="6" r:id="rId7"/>
  </sheets>
  <definedNames>
    <definedName name="_xlnm.Print_Area" localSheetId="1">'North Atlantic'!$A$2:$GQ$64</definedName>
    <definedName name="_xlnm.Print_Area" localSheetId="3">'North Central'!$A$2:$GR$64</definedName>
    <definedName name="_xlnm.Print_Area" localSheetId="6">Pacific!$A$2:$GR$64</definedName>
    <definedName name="_xlnm.Print_Area" localSheetId="5">Plateau!$A$2:$GR$64</definedName>
    <definedName name="_xlnm.Print_Area" localSheetId="2">'South Atlantic'!$A$2:$GR$64</definedName>
    <definedName name="_xlnm.Print_Area" localSheetId="4">'South Central'!$A$2:$GA$64</definedName>
    <definedName name="_xlnm.Print_Titles" localSheetId="1">'North Atlantic'!$A:$C</definedName>
    <definedName name="_xlnm.Print_Titles" localSheetId="3">'North Central'!$A:$C</definedName>
    <definedName name="_xlnm.Print_Titles" localSheetId="6">Pacific!$A:$C</definedName>
    <definedName name="_xlnm.Print_Titles" localSheetId="5">Plateau!$A:$C</definedName>
    <definedName name="_xlnm.Print_Titles" localSheetId="2">'South Atlantic'!$A:$C</definedName>
    <definedName name="_xlnm.Print_Titles" localSheetId="4">'South Central'!$A:$C</definedName>
    <definedName name="Z_0C9E107F_821E_4301_9C8D_8C1891FC2FB0_.wvu.Cols" localSheetId="4" hidden="1">'South Central'!$CB:$CC,'South Central'!$CE:$CF,'South Central'!$CH:$CI,'South Central'!$CK:$CL,'South Central'!$CN:$CO,'South Central'!$CQ:$CR,'South Central'!$CT:$CU,'South Central'!$CW:$CX,'South Central'!$CZ:$DA,'South Central'!$DC:$DD,'South Central'!$DF:$DG,'South Central'!$DI:$DJ,'South Central'!$DL:$DM,'South Central'!$EE:$EE,'South Central'!$EN:$EN</definedName>
    <definedName name="Z_0C9E107F_821E_4301_9C8D_8C1891FC2FB0_.wvu.PrintArea" localSheetId="4" hidden="1">'South Central'!$A$2:$FS$64</definedName>
    <definedName name="Z_0C9E107F_821E_4301_9C8D_8C1891FC2FB0_.wvu.PrintTitles" localSheetId="4" hidden="1">'South Central'!$A:$C</definedName>
    <definedName name="Z_8CF1F48D_F026_4921_B776_C57C94601A07_.wvu.Cols" localSheetId="4" hidden="1">'South Central'!$CB:$CC,'South Central'!$CE:$CF,'South Central'!$CH:$CI,'South Central'!$CK:$CL,'South Central'!$CN:$CO,'South Central'!$CQ:$CR,'South Central'!$CT:$CU,'South Central'!$CW:$CX,'South Central'!$CZ:$DA,'South Central'!$DC:$DD,'South Central'!$DF:$DG,'South Central'!$DI:$DJ,'South Central'!$DL:$DM,'South Central'!$EE:$EE,'South Central'!$EN:$EN,'South Central'!$FQ:$FX</definedName>
    <definedName name="Z_8CF1F48D_F026_4921_B776_C57C94601A07_.wvu.PrintArea" localSheetId="4" hidden="1">'South Central'!$A$2:$FR$64</definedName>
    <definedName name="Z_8CF1F48D_F026_4921_B776_C57C94601A07_.wvu.PrintTitles" localSheetId="4" hidden="1">'South Central'!$A:$C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U16" i="7" l="1"/>
  <c r="CT16" i="7"/>
  <c r="CS16" i="7"/>
  <c r="CR16" i="7"/>
  <c r="CQ16" i="7"/>
  <c r="CP16" i="7"/>
  <c r="CO16" i="7"/>
  <c r="CN16" i="7"/>
  <c r="CM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CQ119" i="6"/>
  <c r="CQ118" i="6"/>
  <c r="CQ117" i="6"/>
  <c r="CQ116" i="6"/>
  <c r="CQ115" i="6"/>
  <c r="CQ114" i="6"/>
  <c r="CQ113" i="6"/>
  <c r="CQ112" i="6"/>
  <c r="CQ111" i="6"/>
  <c r="CQ110" i="6"/>
  <c r="CQ109" i="6"/>
  <c r="CQ108" i="6"/>
  <c r="CQ107" i="6"/>
  <c r="CQ106" i="6"/>
  <c r="CS119" i="2"/>
  <c r="CS118" i="2"/>
  <c r="CS117" i="2"/>
  <c r="CS116" i="2"/>
  <c r="CS115" i="2"/>
  <c r="CS114" i="2"/>
  <c r="CS113" i="2"/>
  <c r="CS112" i="2"/>
  <c r="CS111" i="2"/>
  <c r="CS110" i="2"/>
  <c r="CS109" i="2"/>
  <c r="CS108" i="2"/>
  <c r="CS107" i="2"/>
  <c r="CS119" i="3"/>
  <c r="CS118" i="3"/>
  <c r="CS117" i="3"/>
  <c r="CS116" i="3"/>
  <c r="CS115" i="3"/>
  <c r="CS114" i="3"/>
  <c r="CS113" i="3"/>
  <c r="CS112" i="3"/>
  <c r="CS111" i="3"/>
  <c r="CS110" i="3"/>
  <c r="CS109" i="3"/>
  <c r="CS108" i="3"/>
  <c r="CS107" i="3"/>
  <c r="CS119" i="5"/>
  <c r="CS118" i="5"/>
  <c r="CS117" i="5"/>
  <c r="CS116" i="5"/>
  <c r="CS115" i="5"/>
  <c r="CS114" i="5"/>
  <c r="CS113" i="5"/>
  <c r="CS112" i="5"/>
  <c r="CS111" i="5"/>
  <c r="CS110" i="5"/>
  <c r="CS109" i="5"/>
  <c r="CS108" i="5"/>
  <c r="CS107" i="5"/>
  <c r="CS119" i="6"/>
  <c r="CS118" i="6"/>
  <c r="CS117" i="6"/>
  <c r="CS116" i="6"/>
  <c r="CS115" i="6"/>
  <c r="CS114" i="6"/>
  <c r="CS113" i="6"/>
  <c r="CS112" i="6"/>
  <c r="CS111" i="6"/>
  <c r="CS110" i="6"/>
  <c r="CS109" i="6"/>
  <c r="CS108" i="6"/>
  <c r="CS107" i="6"/>
  <c r="CS106" i="2"/>
  <c r="CS106" i="3"/>
  <c r="CS106" i="5"/>
  <c r="CS106" i="6"/>
  <c r="CS100" i="1"/>
  <c r="CS99" i="1"/>
  <c r="CS98" i="1"/>
  <c r="CS97" i="1"/>
  <c r="CS96" i="1"/>
  <c r="CS95" i="1"/>
  <c r="CS94" i="1"/>
  <c r="CS93" i="1"/>
  <c r="CS92" i="1"/>
  <c r="CS91" i="1"/>
  <c r="CS90" i="1"/>
  <c r="CS89" i="1"/>
  <c r="CS108" i="1" s="1"/>
  <c r="CS88" i="1"/>
  <c r="CS85" i="1"/>
  <c r="CS84" i="1"/>
  <c r="CS82" i="1"/>
  <c r="CS81" i="1"/>
  <c r="CS80" i="1"/>
  <c r="CS77" i="1"/>
  <c r="CS74" i="1"/>
  <c r="CS73" i="1"/>
  <c r="CS71" i="1"/>
  <c r="CS100" i="2"/>
  <c r="CS99" i="2"/>
  <c r="CS98" i="2"/>
  <c r="CS97" i="2"/>
  <c r="CS96" i="2"/>
  <c r="CS95" i="2"/>
  <c r="CS94" i="2"/>
  <c r="CS93" i="2"/>
  <c r="CS92" i="2"/>
  <c r="CS91" i="2"/>
  <c r="CS90" i="2"/>
  <c r="CS89" i="2"/>
  <c r="CS88" i="2"/>
  <c r="CS85" i="2"/>
  <c r="CS84" i="2"/>
  <c r="CS82" i="2"/>
  <c r="CS81" i="2"/>
  <c r="CS80" i="2"/>
  <c r="CS77" i="2"/>
  <c r="CS74" i="2"/>
  <c r="CS73" i="2"/>
  <c r="CS71" i="2"/>
  <c r="CS100" i="3"/>
  <c r="CS99" i="3"/>
  <c r="CS98" i="3"/>
  <c r="CS97" i="3"/>
  <c r="CS96" i="3"/>
  <c r="CS95" i="3"/>
  <c r="CS94" i="3"/>
  <c r="CS93" i="3"/>
  <c r="CS92" i="3"/>
  <c r="CS91" i="3"/>
  <c r="CS90" i="3"/>
  <c r="CS89" i="3"/>
  <c r="CS88" i="3"/>
  <c r="CS85" i="3"/>
  <c r="CS84" i="3"/>
  <c r="CS82" i="3"/>
  <c r="CS81" i="3"/>
  <c r="CS80" i="3"/>
  <c r="CS77" i="3"/>
  <c r="CS74" i="3"/>
  <c r="CS73" i="3"/>
  <c r="CS71" i="3"/>
  <c r="CS100" i="4"/>
  <c r="CS99" i="4"/>
  <c r="CS98" i="4"/>
  <c r="CS97" i="4"/>
  <c r="CS96" i="4"/>
  <c r="CS95" i="4"/>
  <c r="CS94" i="4"/>
  <c r="CS93" i="4"/>
  <c r="CS92" i="4"/>
  <c r="CS91" i="4"/>
  <c r="CS90" i="4"/>
  <c r="CS89" i="4"/>
  <c r="CS88" i="4"/>
  <c r="CS85" i="4"/>
  <c r="CS84" i="4"/>
  <c r="CS82" i="4"/>
  <c r="CS81" i="4"/>
  <c r="CS80" i="4"/>
  <c r="CS77" i="4"/>
  <c r="CS74" i="4"/>
  <c r="CS73" i="4"/>
  <c r="CS71" i="4"/>
  <c r="CS100" i="5"/>
  <c r="CS99" i="5"/>
  <c r="CS98" i="5"/>
  <c r="CS97" i="5"/>
  <c r="CS96" i="5"/>
  <c r="CS95" i="5"/>
  <c r="CS94" i="5"/>
  <c r="CS93" i="5"/>
  <c r="CS92" i="5"/>
  <c r="CS91" i="5"/>
  <c r="CS90" i="5"/>
  <c r="CS89" i="5"/>
  <c r="CS88" i="5"/>
  <c r="CS85" i="5"/>
  <c r="CS84" i="5"/>
  <c r="CS82" i="5"/>
  <c r="CS81" i="5"/>
  <c r="CS80" i="5"/>
  <c r="CS77" i="5"/>
  <c r="CS74" i="5"/>
  <c r="CS73" i="5"/>
  <c r="CS71" i="5"/>
  <c r="CQ100" i="6"/>
  <c r="CQ99" i="6"/>
  <c r="CQ98" i="6"/>
  <c r="CQ97" i="6"/>
  <c r="CQ96" i="6"/>
  <c r="CQ95" i="6"/>
  <c r="CQ94" i="6"/>
  <c r="CQ93" i="6"/>
  <c r="CQ92" i="6"/>
  <c r="CQ91" i="6"/>
  <c r="CQ90" i="6"/>
  <c r="CQ89" i="6"/>
  <c r="CQ88" i="6"/>
  <c r="CQ85" i="6"/>
  <c r="CQ84" i="6"/>
  <c r="CQ82" i="6"/>
  <c r="CQ81" i="6"/>
  <c r="CQ80" i="6"/>
  <c r="CQ77" i="6"/>
  <c r="CQ74" i="6"/>
  <c r="CQ73" i="6"/>
  <c r="CQ71" i="6"/>
  <c r="W103" i="2"/>
  <c r="X103" i="2" s="1"/>
  <c r="Y103" i="2" s="1"/>
  <c r="Z103" i="2" s="1"/>
  <c r="AA103" i="2" s="1"/>
  <c r="AB103" i="2" s="1"/>
  <c r="AC103" i="2" s="1"/>
  <c r="AD103" i="2" s="1"/>
  <c r="AE103" i="2" s="1"/>
  <c r="AF103" i="2" s="1"/>
  <c r="AG103" i="2" s="1"/>
  <c r="AH103" i="2" s="1"/>
  <c r="AI103" i="2" s="1"/>
  <c r="AJ103" i="2" s="1"/>
  <c r="AK103" i="2" s="1"/>
  <c r="AL103" i="2" s="1"/>
  <c r="AM103" i="2" s="1"/>
  <c r="AN103" i="2" s="1"/>
  <c r="AO103" i="2" s="1"/>
  <c r="AP103" i="2" s="1"/>
  <c r="AQ103" i="2" s="1"/>
  <c r="AR103" i="2" s="1"/>
  <c r="AS103" i="2" s="1"/>
  <c r="AT103" i="2" s="1"/>
  <c r="AU103" i="2" s="1"/>
  <c r="AV103" i="2" s="1"/>
  <c r="AW103" i="2" s="1"/>
  <c r="AX103" i="2" s="1"/>
  <c r="AY103" i="2" s="1"/>
  <c r="AZ103" i="2" s="1"/>
  <c r="BA103" i="2" s="1"/>
  <c r="BB103" i="2" s="1"/>
  <c r="BC103" i="2" s="1"/>
  <c r="BD103" i="2" s="1"/>
  <c r="BE103" i="2" s="1"/>
  <c r="BF103" i="2" s="1"/>
  <c r="BG103" i="2" s="1"/>
  <c r="BH103" i="2" s="1"/>
  <c r="BI103" i="2" s="1"/>
  <c r="BJ103" i="2" s="1"/>
  <c r="BK103" i="2" s="1"/>
  <c r="BL103" i="2" s="1"/>
  <c r="BM103" i="2" s="1"/>
  <c r="BN103" i="2" s="1"/>
  <c r="BO103" i="2" s="1"/>
  <c r="BP103" i="2" s="1"/>
  <c r="BQ103" i="2" s="1"/>
  <c r="BR103" i="2" s="1"/>
  <c r="BS103" i="2" s="1"/>
  <c r="BT103" i="2" s="1"/>
  <c r="W103" i="3"/>
  <c r="X103" i="3" s="1"/>
  <c r="Y103" i="3" s="1"/>
  <c r="Z103" i="3" s="1"/>
  <c r="AA103" i="3" s="1"/>
  <c r="AB103" i="3" s="1"/>
  <c r="AC103" i="3" s="1"/>
  <c r="AD103" i="3" s="1"/>
  <c r="AE103" i="3" s="1"/>
  <c r="AF103" i="3" s="1"/>
  <c r="AG103" i="3" s="1"/>
  <c r="AH103" i="3" s="1"/>
  <c r="AI103" i="3" s="1"/>
  <c r="AJ103" i="3" s="1"/>
  <c r="AK103" i="3" s="1"/>
  <c r="AL103" i="3" s="1"/>
  <c r="AM103" i="3" s="1"/>
  <c r="AN103" i="3" s="1"/>
  <c r="AO103" i="3" s="1"/>
  <c r="AP103" i="3" s="1"/>
  <c r="AQ103" i="3" s="1"/>
  <c r="AR103" i="3" s="1"/>
  <c r="AS103" i="3" s="1"/>
  <c r="AT103" i="3" s="1"/>
  <c r="AU103" i="3" s="1"/>
  <c r="AV103" i="3" s="1"/>
  <c r="AW103" i="3" s="1"/>
  <c r="AX103" i="3" s="1"/>
  <c r="AY103" i="3" s="1"/>
  <c r="AZ103" i="3" s="1"/>
  <c r="BA103" i="3" s="1"/>
  <c r="BB103" i="3" s="1"/>
  <c r="BC103" i="3" s="1"/>
  <c r="BD103" i="3" s="1"/>
  <c r="BE103" i="3" s="1"/>
  <c r="BF103" i="3" s="1"/>
  <c r="BG103" i="3" s="1"/>
  <c r="BH103" i="3" s="1"/>
  <c r="BI103" i="3" s="1"/>
  <c r="BJ103" i="3" s="1"/>
  <c r="BK103" i="3" s="1"/>
  <c r="BL103" i="3" s="1"/>
  <c r="BM103" i="3" s="1"/>
  <c r="BN103" i="3" s="1"/>
  <c r="BO103" i="3" s="1"/>
  <c r="BP103" i="3" s="1"/>
  <c r="BQ103" i="3" s="1"/>
  <c r="BR103" i="3" s="1"/>
  <c r="BS103" i="3" s="1"/>
  <c r="BT103" i="3" s="1"/>
  <c r="W103" i="4"/>
  <c r="X103" i="4" s="1"/>
  <c r="Y103" i="4" s="1"/>
  <c r="Z103" i="4" s="1"/>
  <c r="AA103" i="4" s="1"/>
  <c r="AB103" i="4" s="1"/>
  <c r="AC103" i="4" s="1"/>
  <c r="AD103" i="4" s="1"/>
  <c r="AE103" i="4" s="1"/>
  <c r="AF103" i="4" s="1"/>
  <c r="AG103" i="4" s="1"/>
  <c r="AH103" i="4" s="1"/>
  <c r="AI103" i="4" s="1"/>
  <c r="AJ103" i="4" s="1"/>
  <c r="AK103" i="4" s="1"/>
  <c r="AL103" i="4" s="1"/>
  <c r="AM103" i="4" s="1"/>
  <c r="AN103" i="4" s="1"/>
  <c r="AO103" i="4" s="1"/>
  <c r="AP103" i="4" s="1"/>
  <c r="AQ103" i="4" s="1"/>
  <c r="AR103" i="4" s="1"/>
  <c r="AS103" i="4" s="1"/>
  <c r="AT103" i="4" s="1"/>
  <c r="AU103" i="4" s="1"/>
  <c r="AV103" i="4" s="1"/>
  <c r="AW103" i="4" s="1"/>
  <c r="AX103" i="4" s="1"/>
  <c r="AY103" i="4" s="1"/>
  <c r="AZ103" i="4" s="1"/>
  <c r="BA103" i="4" s="1"/>
  <c r="BB103" i="4" s="1"/>
  <c r="BC103" i="4" s="1"/>
  <c r="BD103" i="4" s="1"/>
  <c r="BE103" i="4" s="1"/>
  <c r="BF103" i="4" s="1"/>
  <c r="BG103" i="4" s="1"/>
  <c r="BH103" i="4" s="1"/>
  <c r="BI103" i="4" s="1"/>
  <c r="BJ103" i="4" s="1"/>
  <c r="BK103" i="4" s="1"/>
  <c r="BL103" i="4" s="1"/>
  <c r="BM103" i="4" s="1"/>
  <c r="BN103" i="4" s="1"/>
  <c r="BO103" i="4" s="1"/>
  <c r="BP103" i="4" s="1"/>
  <c r="BQ103" i="4" s="1"/>
  <c r="BR103" i="4" s="1"/>
  <c r="BS103" i="4" s="1"/>
  <c r="BT103" i="4" s="1"/>
  <c r="W103" i="5"/>
  <c r="X103" i="5" s="1"/>
  <c r="Y103" i="5" s="1"/>
  <c r="Z103" i="5" s="1"/>
  <c r="AA103" i="5" s="1"/>
  <c r="AB103" i="5" s="1"/>
  <c r="AC103" i="5" s="1"/>
  <c r="AD103" i="5" s="1"/>
  <c r="AE103" i="5" s="1"/>
  <c r="AF103" i="5" s="1"/>
  <c r="AG103" i="5" s="1"/>
  <c r="AH103" i="5" s="1"/>
  <c r="AI103" i="5" s="1"/>
  <c r="AJ103" i="5" s="1"/>
  <c r="AK103" i="5" s="1"/>
  <c r="AL103" i="5" s="1"/>
  <c r="AM103" i="5" s="1"/>
  <c r="AN103" i="5" s="1"/>
  <c r="AO103" i="5" s="1"/>
  <c r="AP103" i="5" s="1"/>
  <c r="AQ103" i="5" s="1"/>
  <c r="AR103" i="5" s="1"/>
  <c r="AS103" i="5" s="1"/>
  <c r="AT103" i="5" s="1"/>
  <c r="AU103" i="5" s="1"/>
  <c r="AV103" i="5" s="1"/>
  <c r="AW103" i="5" s="1"/>
  <c r="AX103" i="5" s="1"/>
  <c r="AY103" i="5" s="1"/>
  <c r="AZ103" i="5" s="1"/>
  <c r="BA103" i="5" s="1"/>
  <c r="BB103" i="5" s="1"/>
  <c r="BC103" i="5" s="1"/>
  <c r="BD103" i="5" s="1"/>
  <c r="BE103" i="5" s="1"/>
  <c r="BF103" i="5" s="1"/>
  <c r="BG103" i="5" s="1"/>
  <c r="BH103" i="5" s="1"/>
  <c r="BI103" i="5" s="1"/>
  <c r="BJ103" i="5" s="1"/>
  <c r="BK103" i="5" s="1"/>
  <c r="BL103" i="5" s="1"/>
  <c r="BM103" i="5" s="1"/>
  <c r="BN103" i="5" s="1"/>
  <c r="BO103" i="5" s="1"/>
  <c r="BP103" i="5" s="1"/>
  <c r="BQ103" i="5" s="1"/>
  <c r="BR103" i="5" s="1"/>
  <c r="BS103" i="5" s="1"/>
  <c r="BT103" i="5" s="1"/>
  <c r="W103" i="6"/>
  <c r="X103" i="6" s="1"/>
  <c r="Y103" i="6" s="1"/>
  <c r="Z103" i="6" s="1"/>
  <c r="AA103" i="6" s="1"/>
  <c r="AB103" i="6" s="1"/>
  <c r="AC103" i="6" s="1"/>
  <c r="AD103" i="6" s="1"/>
  <c r="AE103" i="6" s="1"/>
  <c r="AF103" i="6" s="1"/>
  <c r="AG103" i="6" s="1"/>
  <c r="AH103" i="6" s="1"/>
  <c r="AI103" i="6" s="1"/>
  <c r="AJ103" i="6" s="1"/>
  <c r="AK103" i="6" s="1"/>
  <c r="AL103" i="6" s="1"/>
  <c r="AM103" i="6" s="1"/>
  <c r="AN103" i="6" s="1"/>
  <c r="AO103" i="6" s="1"/>
  <c r="AP103" i="6" s="1"/>
  <c r="AQ103" i="6" s="1"/>
  <c r="AR103" i="6" s="1"/>
  <c r="AS103" i="6" s="1"/>
  <c r="AT103" i="6" s="1"/>
  <c r="AU103" i="6" s="1"/>
  <c r="AV103" i="6" s="1"/>
  <c r="AW103" i="6" s="1"/>
  <c r="AX103" i="6" s="1"/>
  <c r="AY103" i="6" s="1"/>
  <c r="AZ103" i="6" s="1"/>
  <c r="BA103" i="6" s="1"/>
  <c r="BB103" i="6" s="1"/>
  <c r="BC103" i="6" s="1"/>
  <c r="BD103" i="6" s="1"/>
  <c r="BE103" i="6" s="1"/>
  <c r="BF103" i="6" s="1"/>
  <c r="BG103" i="6" s="1"/>
  <c r="BH103" i="6" s="1"/>
  <c r="BI103" i="6" s="1"/>
  <c r="BJ103" i="6" s="1"/>
  <c r="BK103" i="6" s="1"/>
  <c r="BL103" i="6" s="1"/>
  <c r="BM103" i="6" s="1"/>
  <c r="BN103" i="6" s="1"/>
  <c r="BO103" i="6" s="1"/>
  <c r="BP103" i="6" s="1"/>
  <c r="BQ103" i="6" s="1"/>
  <c r="BR103" i="6" s="1"/>
  <c r="BS103" i="6" s="1"/>
  <c r="BT103" i="6" s="1"/>
  <c r="W103" i="1"/>
  <c r="X103" i="1" s="1"/>
  <c r="Y103" i="1" s="1"/>
  <c r="Z103" i="1" s="1"/>
  <c r="AA103" i="1" s="1"/>
  <c r="AB103" i="1" s="1"/>
  <c r="AC103" i="1" s="1"/>
  <c r="AD103" i="1" s="1"/>
  <c r="AE103" i="1" s="1"/>
  <c r="AF103" i="1" s="1"/>
  <c r="AG103" i="1" s="1"/>
  <c r="AH103" i="1" s="1"/>
  <c r="AI103" i="1" s="1"/>
  <c r="AJ103" i="1" s="1"/>
  <c r="AK103" i="1" s="1"/>
  <c r="AL103" i="1" s="1"/>
  <c r="AM103" i="1" s="1"/>
  <c r="AN103" i="1" s="1"/>
  <c r="AO103" i="1" s="1"/>
  <c r="AP103" i="1" s="1"/>
  <c r="AQ103" i="1" s="1"/>
  <c r="AR103" i="1" s="1"/>
  <c r="AS103" i="1" s="1"/>
  <c r="AT103" i="1" s="1"/>
  <c r="AU103" i="1" s="1"/>
  <c r="AV103" i="1" s="1"/>
  <c r="AW103" i="1" s="1"/>
  <c r="AX103" i="1" s="1"/>
  <c r="AY103" i="1" s="1"/>
  <c r="AZ103" i="1" s="1"/>
  <c r="BA103" i="1" s="1"/>
  <c r="BB103" i="1" s="1"/>
  <c r="BC103" i="1" s="1"/>
  <c r="BD103" i="1" s="1"/>
  <c r="BE103" i="1" s="1"/>
  <c r="BF103" i="1" s="1"/>
  <c r="BG103" i="1" s="1"/>
  <c r="BH103" i="1" s="1"/>
  <c r="BI103" i="1" s="1"/>
  <c r="BJ103" i="1" s="1"/>
  <c r="BK103" i="1" s="1"/>
  <c r="BL103" i="1" s="1"/>
  <c r="BM103" i="1" s="1"/>
  <c r="BN103" i="1" s="1"/>
  <c r="BO103" i="1" s="1"/>
  <c r="BP103" i="1" s="1"/>
  <c r="BQ103" i="1" s="1"/>
  <c r="BR103" i="1" s="1"/>
  <c r="BS103" i="1" s="1"/>
  <c r="BT103" i="1" s="1"/>
  <c r="CS114" i="4" l="1"/>
  <c r="CS110" i="4"/>
  <c r="CS112" i="4"/>
  <c r="CS113" i="4"/>
  <c r="CS115" i="4"/>
  <c r="CS117" i="4"/>
  <c r="CS118" i="4"/>
  <c r="CS119" i="4"/>
  <c r="CS111" i="4"/>
  <c r="CS108" i="4"/>
  <c r="CS109" i="4"/>
  <c r="CS116" i="4"/>
  <c r="CS107" i="4"/>
  <c r="CS109" i="1"/>
  <c r="CS113" i="1"/>
  <c r="CS115" i="1"/>
  <c r="CS117" i="1"/>
  <c r="CS114" i="1"/>
  <c r="CS118" i="1"/>
  <c r="CS111" i="1"/>
  <c r="CS112" i="1"/>
  <c r="CS116" i="1"/>
  <c r="CS119" i="1"/>
  <c r="CS110" i="1"/>
  <c r="CS107" i="1"/>
  <c r="BK100" i="2"/>
  <c r="BJ100" i="2"/>
  <c r="BI100" i="2"/>
  <c r="BH100" i="2"/>
  <c r="BG100" i="2"/>
  <c r="BF100" i="2"/>
  <c r="BE100" i="2"/>
  <c r="BD100" i="2"/>
  <c r="BC100" i="2"/>
  <c r="BB100" i="2"/>
  <c r="BA100" i="2"/>
  <c r="AZ100" i="2"/>
  <c r="AY100" i="2"/>
  <c r="AX100" i="2"/>
  <c r="AW100" i="2"/>
  <c r="AV100" i="2"/>
  <c r="AU100" i="2"/>
  <c r="AT100" i="2"/>
  <c r="AS100" i="2"/>
  <c r="AR100" i="2"/>
  <c r="AQ100" i="2"/>
  <c r="AP100" i="2"/>
  <c r="AO100" i="2"/>
  <c r="AN100" i="2"/>
  <c r="AM100" i="2"/>
  <c r="AL100" i="2"/>
  <c r="AK100" i="2"/>
  <c r="AJ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F100" i="2"/>
  <c r="E100" i="2"/>
  <c r="D100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X99" i="2"/>
  <c r="AW99" i="2"/>
  <c r="AV99" i="2"/>
  <c r="AU99" i="2"/>
  <c r="AT99" i="2"/>
  <c r="AS99" i="2"/>
  <c r="AR99" i="2"/>
  <c r="AQ99" i="2"/>
  <c r="AP99" i="2"/>
  <c r="AO99" i="2"/>
  <c r="AN99" i="2"/>
  <c r="AM99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D99" i="2"/>
  <c r="BK98" i="2"/>
  <c r="BJ98" i="2"/>
  <c r="BI98" i="2"/>
  <c r="BH98" i="2"/>
  <c r="BG98" i="2"/>
  <c r="BF98" i="2"/>
  <c r="BE98" i="2"/>
  <c r="BD98" i="2"/>
  <c r="BC98" i="2"/>
  <c r="BB98" i="2"/>
  <c r="BA98" i="2"/>
  <c r="AZ98" i="2"/>
  <c r="AY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I98" i="2"/>
  <c r="H98" i="2"/>
  <c r="G98" i="2"/>
  <c r="F98" i="2"/>
  <c r="E98" i="2"/>
  <c r="D98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Y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L97" i="2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I97" i="2"/>
  <c r="H97" i="2"/>
  <c r="G97" i="2"/>
  <c r="F97" i="2"/>
  <c r="E97" i="2"/>
  <c r="D97" i="2"/>
  <c r="BK96" i="2"/>
  <c r="BJ96" i="2"/>
  <c r="BI96" i="2"/>
  <c r="BH96" i="2"/>
  <c r="BG96" i="2"/>
  <c r="BF96" i="2"/>
  <c r="BE96" i="2"/>
  <c r="BD96" i="2"/>
  <c r="BC96" i="2"/>
  <c r="BB96" i="2"/>
  <c r="BA96" i="2"/>
  <c r="AZ96" i="2"/>
  <c r="AY96" i="2"/>
  <c r="AX96" i="2"/>
  <c r="AW96" i="2"/>
  <c r="AV96" i="2"/>
  <c r="AU96" i="2"/>
  <c r="AT96" i="2"/>
  <c r="AS96" i="2"/>
  <c r="AR96" i="2"/>
  <c r="AQ96" i="2"/>
  <c r="AP96" i="2"/>
  <c r="AO96" i="2"/>
  <c r="AN96" i="2"/>
  <c r="AM96" i="2"/>
  <c r="AL96" i="2"/>
  <c r="AK96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K96" i="2"/>
  <c r="J96" i="2"/>
  <c r="I96" i="2"/>
  <c r="H96" i="2"/>
  <c r="G96" i="2"/>
  <c r="F96" i="2"/>
  <c r="E96" i="2"/>
  <c r="D96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Y95" i="2"/>
  <c r="AX95" i="2"/>
  <c r="AW95" i="2"/>
  <c r="AV95" i="2"/>
  <c r="AU95" i="2"/>
  <c r="AT95" i="2"/>
  <c r="AS95" i="2"/>
  <c r="AR95" i="2"/>
  <c r="AQ95" i="2"/>
  <c r="AP95" i="2"/>
  <c r="AO95" i="2"/>
  <c r="AN95" i="2"/>
  <c r="AM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F95" i="2"/>
  <c r="E95" i="2"/>
  <c r="D95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D94" i="2"/>
  <c r="BK93" i="2"/>
  <c r="BJ93" i="2"/>
  <c r="BI93" i="2"/>
  <c r="BH93" i="2"/>
  <c r="BG93" i="2"/>
  <c r="BF93" i="2"/>
  <c r="BE93" i="2"/>
  <c r="BD93" i="2"/>
  <c r="BC93" i="2"/>
  <c r="BB93" i="2"/>
  <c r="BA93" i="2"/>
  <c r="AZ93" i="2"/>
  <c r="AY93" i="2"/>
  <c r="AX93" i="2"/>
  <c r="AW93" i="2"/>
  <c r="AV93" i="2"/>
  <c r="AU93" i="2"/>
  <c r="AT93" i="2"/>
  <c r="AS93" i="2"/>
  <c r="AR93" i="2"/>
  <c r="AQ93" i="2"/>
  <c r="AP93" i="2"/>
  <c r="AO93" i="2"/>
  <c r="AN93" i="2"/>
  <c r="AM93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D93" i="2"/>
  <c r="BK92" i="2"/>
  <c r="BJ92" i="2"/>
  <c r="BI92" i="2"/>
  <c r="BH92" i="2"/>
  <c r="BG92" i="2"/>
  <c r="BF92" i="2"/>
  <c r="BE92" i="2"/>
  <c r="BD92" i="2"/>
  <c r="BC92" i="2"/>
  <c r="BB92" i="2"/>
  <c r="BA92" i="2"/>
  <c r="AZ92" i="2"/>
  <c r="AY92" i="2"/>
  <c r="AX92" i="2"/>
  <c r="AW92" i="2"/>
  <c r="AV92" i="2"/>
  <c r="AU92" i="2"/>
  <c r="AT92" i="2"/>
  <c r="AS92" i="2"/>
  <c r="AR92" i="2"/>
  <c r="AQ92" i="2"/>
  <c r="AP92" i="2"/>
  <c r="AO92" i="2"/>
  <c r="AN92" i="2"/>
  <c r="AM92" i="2"/>
  <c r="AL92" i="2"/>
  <c r="AK92" i="2"/>
  <c r="AJ92" i="2"/>
  <c r="AI92" i="2"/>
  <c r="AH92" i="2"/>
  <c r="AG92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F92" i="2"/>
  <c r="E92" i="2"/>
  <c r="D92" i="2"/>
  <c r="BK91" i="2"/>
  <c r="BJ91" i="2"/>
  <c r="BI91" i="2"/>
  <c r="BH91" i="2"/>
  <c r="BG91" i="2"/>
  <c r="BF91" i="2"/>
  <c r="BE91" i="2"/>
  <c r="BD91" i="2"/>
  <c r="BC91" i="2"/>
  <c r="BB91" i="2"/>
  <c r="BA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L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BK90" i="2"/>
  <c r="BJ90" i="2"/>
  <c r="BI90" i="2"/>
  <c r="BH90" i="2"/>
  <c r="BG90" i="2"/>
  <c r="BF90" i="2"/>
  <c r="BE90" i="2"/>
  <c r="BD90" i="2"/>
  <c r="BC90" i="2"/>
  <c r="BB90" i="2"/>
  <c r="BA90" i="2"/>
  <c r="AZ90" i="2"/>
  <c r="AY90" i="2"/>
  <c r="AX90" i="2"/>
  <c r="AW90" i="2"/>
  <c r="AV90" i="2"/>
  <c r="AU90" i="2"/>
  <c r="AT90" i="2"/>
  <c r="AS90" i="2"/>
  <c r="AR90" i="2"/>
  <c r="AQ90" i="2"/>
  <c r="AP90" i="2"/>
  <c r="AO90" i="2"/>
  <c r="AN90" i="2"/>
  <c r="AM90" i="2"/>
  <c r="AL90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O89" i="2"/>
  <c r="AN89" i="2"/>
  <c r="AM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BK88" i="2"/>
  <c r="BJ88" i="2"/>
  <c r="BI88" i="2"/>
  <c r="BH88" i="2"/>
  <c r="BG88" i="2"/>
  <c r="BF88" i="2"/>
  <c r="BE88" i="2"/>
  <c r="BD88" i="2"/>
  <c r="BC88" i="2"/>
  <c r="BB88" i="2"/>
  <c r="BA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L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BK85" i="2"/>
  <c r="BJ85" i="2"/>
  <c r="BI85" i="2"/>
  <c r="BH85" i="2"/>
  <c r="BG85" i="2"/>
  <c r="BF85" i="2"/>
  <c r="BE85" i="2"/>
  <c r="BD85" i="2"/>
  <c r="BC85" i="2"/>
  <c r="BB85" i="2"/>
  <c r="BA85" i="2"/>
  <c r="AZ85" i="2"/>
  <c r="AY85" i="2"/>
  <c r="AX85" i="2"/>
  <c r="AW85" i="2"/>
  <c r="AV85" i="2"/>
  <c r="AU85" i="2"/>
  <c r="AT85" i="2"/>
  <c r="AS85" i="2"/>
  <c r="AR85" i="2"/>
  <c r="AQ85" i="2"/>
  <c r="AP85" i="2"/>
  <c r="AO85" i="2"/>
  <c r="AN85" i="2"/>
  <c r="AM85" i="2"/>
  <c r="AL85" i="2"/>
  <c r="AK85" i="2"/>
  <c r="AJ85" i="2"/>
  <c r="AI85" i="2"/>
  <c r="AH85" i="2"/>
  <c r="AG85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BK82" i="2"/>
  <c r="BJ82" i="2"/>
  <c r="BI82" i="2"/>
  <c r="BH82" i="2"/>
  <c r="BG82" i="2"/>
  <c r="BF82" i="2"/>
  <c r="BE82" i="2"/>
  <c r="BD82" i="2"/>
  <c r="BC82" i="2"/>
  <c r="BB82" i="2"/>
  <c r="BA82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L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BK81" i="2"/>
  <c r="BJ81" i="2"/>
  <c r="BI81" i="2"/>
  <c r="BH81" i="2"/>
  <c r="BG81" i="2"/>
  <c r="BF81" i="2"/>
  <c r="BE81" i="2"/>
  <c r="BD81" i="2"/>
  <c r="BC81" i="2"/>
  <c r="BB81" i="2"/>
  <c r="BA81" i="2"/>
  <c r="AZ81" i="2"/>
  <c r="AY81" i="2"/>
  <c r="AX81" i="2"/>
  <c r="AW81" i="2"/>
  <c r="AV81" i="2"/>
  <c r="AU81" i="2"/>
  <c r="AT81" i="2"/>
  <c r="AS81" i="2"/>
  <c r="AR81" i="2"/>
  <c r="AQ81" i="2"/>
  <c r="AP81" i="2"/>
  <c r="AO81" i="2"/>
  <c r="AN81" i="2"/>
  <c r="AM81" i="2"/>
  <c r="AL81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Y80" i="2"/>
  <c r="AX80" i="2"/>
  <c r="AW80" i="2"/>
  <c r="AV80" i="2"/>
  <c r="AU80" i="2"/>
  <c r="AT80" i="2"/>
  <c r="AS80" i="2"/>
  <c r="AR80" i="2"/>
  <c r="AQ80" i="2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BK74" i="2"/>
  <c r="BJ74" i="2"/>
  <c r="BI74" i="2"/>
  <c r="BH74" i="2"/>
  <c r="BG74" i="2"/>
  <c r="BF74" i="2"/>
  <c r="BE74" i="2"/>
  <c r="BD74" i="2"/>
  <c r="BC74" i="2"/>
  <c r="BB74" i="2"/>
  <c r="BA74" i="2"/>
  <c r="AZ74" i="2"/>
  <c r="AY74" i="2"/>
  <c r="AX74" i="2"/>
  <c r="AW74" i="2"/>
  <c r="AV74" i="2"/>
  <c r="AU74" i="2"/>
  <c r="AT74" i="2"/>
  <c r="AS74" i="2"/>
  <c r="AR74" i="2"/>
  <c r="AQ74" i="2"/>
  <c r="AP74" i="2"/>
  <c r="AO74" i="2"/>
  <c r="AN74" i="2"/>
  <c r="AM74" i="2"/>
  <c r="AL74" i="2"/>
  <c r="AK74" i="2"/>
  <c r="AJ74" i="2"/>
  <c r="AI74" i="2"/>
  <c r="AH74" i="2"/>
  <c r="AG74" i="2"/>
  <c r="AF74" i="2"/>
  <c r="AE74" i="2"/>
  <c r="AD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BK73" i="2"/>
  <c r="BJ73" i="2"/>
  <c r="BI73" i="2"/>
  <c r="BH73" i="2"/>
  <c r="BG73" i="2"/>
  <c r="BF73" i="2"/>
  <c r="BE73" i="2"/>
  <c r="BD73" i="2"/>
  <c r="BC73" i="2"/>
  <c r="BB73" i="2"/>
  <c r="BA73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BK71" i="2"/>
  <c r="BJ71" i="2"/>
  <c r="BI71" i="2"/>
  <c r="BH71" i="2"/>
  <c r="BG71" i="2"/>
  <c r="BF71" i="2"/>
  <c r="BE71" i="2"/>
  <c r="BD71" i="2"/>
  <c r="BC71" i="2"/>
  <c r="BB71" i="2"/>
  <c r="BA71" i="2"/>
  <c r="AZ71" i="2"/>
  <c r="AY71" i="2"/>
  <c r="AX71" i="2"/>
  <c r="AW71" i="2"/>
  <c r="AV71" i="2"/>
  <c r="AU71" i="2"/>
  <c r="AT71" i="2"/>
  <c r="AS71" i="2"/>
  <c r="AR71" i="2"/>
  <c r="AQ71" i="2"/>
  <c r="AP71" i="2"/>
  <c r="AO71" i="2"/>
  <c r="AN71" i="2"/>
  <c r="AM71" i="2"/>
  <c r="AL71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BK100" i="3"/>
  <c r="BJ100" i="3"/>
  <c r="BI100" i="3"/>
  <c r="BH100" i="3"/>
  <c r="BG100" i="3"/>
  <c r="BF100" i="3"/>
  <c r="BE100" i="3"/>
  <c r="BD100" i="3"/>
  <c r="BC100" i="3"/>
  <c r="BB100" i="3"/>
  <c r="BA100" i="3"/>
  <c r="AZ100" i="3"/>
  <c r="AY100" i="3"/>
  <c r="AX100" i="3"/>
  <c r="AW100" i="3"/>
  <c r="AV100" i="3"/>
  <c r="AU100" i="3"/>
  <c r="AT100" i="3"/>
  <c r="AS100" i="3"/>
  <c r="AR100" i="3"/>
  <c r="AQ100" i="3"/>
  <c r="AP100" i="3"/>
  <c r="AO100" i="3"/>
  <c r="AN100" i="3"/>
  <c r="AM100" i="3"/>
  <c r="AL100" i="3"/>
  <c r="AK100" i="3"/>
  <c r="AJ100" i="3"/>
  <c r="AI100" i="3"/>
  <c r="AH100" i="3"/>
  <c r="AG100" i="3"/>
  <c r="AF100" i="3"/>
  <c r="AE100" i="3"/>
  <c r="AD100" i="3"/>
  <c r="AC100" i="3"/>
  <c r="AB100" i="3"/>
  <c r="AA100" i="3"/>
  <c r="Z100" i="3"/>
  <c r="Y100" i="3"/>
  <c r="X100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K100" i="3"/>
  <c r="J100" i="3"/>
  <c r="I100" i="3"/>
  <c r="H100" i="3"/>
  <c r="G100" i="3"/>
  <c r="F100" i="3"/>
  <c r="E100" i="3"/>
  <c r="D100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D99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Y98" i="3"/>
  <c r="AX98" i="3"/>
  <c r="AW98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D98" i="3"/>
  <c r="AC98" i="3"/>
  <c r="AB98" i="3"/>
  <c r="AA98" i="3"/>
  <c r="Z98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D98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Y97" i="3"/>
  <c r="AX97" i="3"/>
  <c r="AW97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D97" i="3"/>
  <c r="BK96" i="3"/>
  <c r="BJ96" i="3"/>
  <c r="BI96" i="3"/>
  <c r="BH96" i="3"/>
  <c r="BG96" i="3"/>
  <c r="BF96" i="3"/>
  <c r="BE96" i="3"/>
  <c r="BD96" i="3"/>
  <c r="BC96" i="3"/>
  <c r="BB96" i="3"/>
  <c r="BA96" i="3"/>
  <c r="AZ96" i="3"/>
  <c r="AY96" i="3"/>
  <c r="AX96" i="3"/>
  <c r="AW96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B96" i="3"/>
  <c r="AA96" i="3"/>
  <c r="Z96" i="3"/>
  <c r="Y96" i="3"/>
  <c r="X96" i="3"/>
  <c r="W96" i="3"/>
  <c r="V96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H96" i="3"/>
  <c r="G96" i="3"/>
  <c r="F96" i="3"/>
  <c r="E96" i="3"/>
  <c r="D96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D95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D94" i="3"/>
  <c r="BK93" i="3"/>
  <c r="BJ93" i="3"/>
  <c r="BI93" i="3"/>
  <c r="BH93" i="3"/>
  <c r="BG93" i="3"/>
  <c r="BF93" i="3"/>
  <c r="BE93" i="3"/>
  <c r="BD93" i="3"/>
  <c r="BC93" i="3"/>
  <c r="BB93" i="3"/>
  <c r="BA93" i="3"/>
  <c r="AZ93" i="3"/>
  <c r="AY93" i="3"/>
  <c r="AX93" i="3"/>
  <c r="AW93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X93" i="3"/>
  <c r="W93" i="3"/>
  <c r="V93" i="3"/>
  <c r="U93" i="3"/>
  <c r="T93" i="3"/>
  <c r="S93" i="3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I92" i="3"/>
  <c r="H92" i="3"/>
  <c r="G92" i="3"/>
  <c r="F92" i="3"/>
  <c r="E92" i="3"/>
  <c r="D92" i="3"/>
  <c r="BK91" i="3"/>
  <c r="BJ91" i="3"/>
  <c r="BI91" i="3"/>
  <c r="BH91" i="3"/>
  <c r="BG91" i="3"/>
  <c r="BF91" i="3"/>
  <c r="BE91" i="3"/>
  <c r="BD91" i="3"/>
  <c r="BC91" i="3"/>
  <c r="BB91" i="3"/>
  <c r="BA91" i="3"/>
  <c r="AZ91" i="3"/>
  <c r="AY91" i="3"/>
  <c r="AX91" i="3"/>
  <c r="AW91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D91" i="3"/>
  <c r="AC91" i="3"/>
  <c r="AB91" i="3"/>
  <c r="AA91" i="3"/>
  <c r="Z91" i="3"/>
  <c r="Y91" i="3"/>
  <c r="X91" i="3"/>
  <c r="W91" i="3"/>
  <c r="V91" i="3"/>
  <c r="U91" i="3"/>
  <c r="T91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BK90" i="3"/>
  <c r="BJ90" i="3"/>
  <c r="BI90" i="3"/>
  <c r="BH90" i="3"/>
  <c r="BG90" i="3"/>
  <c r="BF90" i="3"/>
  <c r="BE90" i="3"/>
  <c r="BD90" i="3"/>
  <c r="BC90" i="3"/>
  <c r="BB90" i="3"/>
  <c r="BA90" i="3"/>
  <c r="AZ90" i="3"/>
  <c r="AY90" i="3"/>
  <c r="AX90" i="3"/>
  <c r="AW90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D90" i="3"/>
  <c r="AC90" i="3"/>
  <c r="AB90" i="3"/>
  <c r="AA90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BK88" i="3"/>
  <c r="BJ88" i="3"/>
  <c r="BI88" i="3"/>
  <c r="BH88" i="3"/>
  <c r="BG88" i="3"/>
  <c r="BF88" i="3"/>
  <c r="BE88" i="3"/>
  <c r="BD88" i="3"/>
  <c r="BC88" i="3"/>
  <c r="BB88" i="3"/>
  <c r="BA88" i="3"/>
  <c r="AZ88" i="3"/>
  <c r="AY88" i="3"/>
  <c r="AX88" i="3"/>
  <c r="AW88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Z88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BK85" i="3"/>
  <c r="BJ85" i="3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AU85" i="3"/>
  <c r="AT85" i="3"/>
  <c r="AS85" i="3"/>
  <c r="AR85" i="3"/>
  <c r="AQ85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Z85" i="3"/>
  <c r="Y85" i="3"/>
  <c r="X85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BK82" i="3"/>
  <c r="BJ82" i="3"/>
  <c r="BI82" i="3"/>
  <c r="BH82" i="3"/>
  <c r="BG82" i="3"/>
  <c r="BF82" i="3"/>
  <c r="BE82" i="3"/>
  <c r="BD82" i="3"/>
  <c r="BC82" i="3"/>
  <c r="BB82" i="3"/>
  <c r="BA82" i="3"/>
  <c r="AZ82" i="3"/>
  <c r="AY82" i="3"/>
  <c r="AX82" i="3"/>
  <c r="AW82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BK81" i="3"/>
  <c r="BJ81" i="3"/>
  <c r="BI81" i="3"/>
  <c r="BH81" i="3"/>
  <c r="BG81" i="3"/>
  <c r="BF81" i="3"/>
  <c r="BE81" i="3"/>
  <c r="BD81" i="3"/>
  <c r="BC81" i="3"/>
  <c r="BB81" i="3"/>
  <c r="BA81" i="3"/>
  <c r="AZ81" i="3"/>
  <c r="AY81" i="3"/>
  <c r="AX81" i="3"/>
  <c r="AW81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D81" i="3"/>
  <c r="AC81" i="3"/>
  <c r="AB81" i="3"/>
  <c r="AA81" i="3"/>
  <c r="Z81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Y80" i="3"/>
  <c r="AX80" i="3"/>
  <c r="AW80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BK74" i="3"/>
  <c r="BJ74" i="3"/>
  <c r="BI74" i="3"/>
  <c r="BH74" i="3"/>
  <c r="BG74" i="3"/>
  <c r="BF74" i="3"/>
  <c r="BE74" i="3"/>
  <c r="BD74" i="3"/>
  <c r="BC74" i="3"/>
  <c r="BB74" i="3"/>
  <c r="BA74" i="3"/>
  <c r="AZ74" i="3"/>
  <c r="AY74" i="3"/>
  <c r="AX74" i="3"/>
  <c r="AW74" i="3"/>
  <c r="AV74" i="3"/>
  <c r="AU74" i="3"/>
  <c r="AT74" i="3"/>
  <c r="AS74" i="3"/>
  <c r="AR74" i="3"/>
  <c r="AQ74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D74" i="3"/>
  <c r="AC74" i="3"/>
  <c r="AB74" i="3"/>
  <c r="AA74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D73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Y71" i="3"/>
  <c r="AX71" i="3"/>
  <c r="AW71" i="3"/>
  <c r="AV71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BK100" i="4"/>
  <c r="BJ100" i="4"/>
  <c r="BI100" i="4"/>
  <c r="BH100" i="4"/>
  <c r="BG100" i="4"/>
  <c r="BF100" i="4"/>
  <c r="BE100" i="4"/>
  <c r="BD100" i="4"/>
  <c r="BC100" i="4"/>
  <c r="BB100" i="4"/>
  <c r="BA100" i="4"/>
  <c r="AZ100" i="4"/>
  <c r="AY100" i="4"/>
  <c r="AX100" i="4"/>
  <c r="AW100" i="4"/>
  <c r="AV100" i="4"/>
  <c r="AU100" i="4"/>
  <c r="AT100" i="4"/>
  <c r="AS100" i="4"/>
  <c r="AR100" i="4"/>
  <c r="AQ100" i="4"/>
  <c r="AP100" i="4"/>
  <c r="AO100" i="4"/>
  <c r="AN100" i="4"/>
  <c r="AM100" i="4"/>
  <c r="AL100" i="4"/>
  <c r="AK100" i="4"/>
  <c r="AJ100" i="4"/>
  <c r="AI100" i="4"/>
  <c r="AH100" i="4"/>
  <c r="AG100" i="4"/>
  <c r="AF100" i="4"/>
  <c r="AE100" i="4"/>
  <c r="AD100" i="4"/>
  <c r="AC100" i="4"/>
  <c r="AB100" i="4"/>
  <c r="AA100" i="4"/>
  <c r="Z100" i="4"/>
  <c r="Y100" i="4"/>
  <c r="X100" i="4"/>
  <c r="W100" i="4"/>
  <c r="V100" i="4"/>
  <c r="U100" i="4"/>
  <c r="T100" i="4"/>
  <c r="S100" i="4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Y99" i="4"/>
  <c r="AX99" i="4"/>
  <c r="AW99" i="4"/>
  <c r="AV99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I99" i="4"/>
  <c r="AH99" i="4"/>
  <c r="AG99" i="4"/>
  <c r="AF99" i="4"/>
  <c r="AE99" i="4"/>
  <c r="AD99" i="4"/>
  <c r="AC99" i="4"/>
  <c r="AB99" i="4"/>
  <c r="AA99" i="4"/>
  <c r="Z99" i="4"/>
  <c r="Y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D99" i="4"/>
  <c r="BK98" i="4"/>
  <c r="BJ98" i="4"/>
  <c r="BI98" i="4"/>
  <c r="BH98" i="4"/>
  <c r="BG98" i="4"/>
  <c r="BF98" i="4"/>
  <c r="BE98" i="4"/>
  <c r="BD98" i="4"/>
  <c r="BC98" i="4"/>
  <c r="BB98" i="4"/>
  <c r="BA98" i="4"/>
  <c r="AZ98" i="4"/>
  <c r="AY98" i="4"/>
  <c r="AX98" i="4"/>
  <c r="AW98" i="4"/>
  <c r="AV98" i="4"/>
  <c r="AU98" i="4"/>
  <c r="AT98" i="4"/>
  <c r="AS98" i="4"/>
  <c r="AR98" i="4"/>
  <c r="AQ98" i="4"/>
  <c r="AP98" i="4"/>
  <c r="AO98" i="4"/>
  <c r="AN98" i="4"/>
  <c r="AM98" i="4"/>
  <c r="AL98" i="4"/>
  <c r="AK98" i="4"/>
  <c r="AJ98" i="4"/>
  <c r="AI98" i="4"/>
  <c r="AH98" i="4"/>
  <c r="AG98" i="4"/>
  <c r="AF98" i="4"/>
  <c r="AE98" i="4"/>
  <c r="AD98" i="4"/>
  <c r="AC98" i="4"/>
  <c r="AB98" i="4"/>
  <c r="AA98" i="4"/>
  <c r="Z98" i="4"/>
  <c r="Y98" i="4"/>
  <c r="X98" i="4"/>
  <c r="W98" i="4"/>
  <c r="V98" i="4"/>
  <c r="U98" i="4"/>
  <c r="T98" i="4"/>
  <c r="S98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BK97" i="4"/>
  <c r="BJ97" i="4"/>
  <c r="BI97" i="4"/>
  <c r="BH97" i="4"/>
  <c r="BG97" i="4"/>
  <c r="BF97" i="4"/>
  <c r="BE97" i="4"/>
  <c r="BD97" i="4"/>
  <c r="BC97" i="4"/>
  <c r="BB97" i="4"/>
  <c r="BA97" i="4"/>
  <c r="AZ97" i="4"/>
  <c r="AY97" i="4"/>
  <c r="AX97" i="4"/>
  <c r="AW97" i="4"/>
  <c r="AV97" i="4"/>
  <c r="AU97" i="4"/>
  <c r="AT97" i="4"/>
  <c r="AS97" i="4"/>
  <c r="AR97" i="4"/>
  <c r="AQ97" i="4"/>
  <c r="AP97" i="4"/>
  <c r="AO97" i="4"/>
  <c r="AN97" i="4"/>
  <c r="AM97" i="4"/>
  <c r="AL97" i="4"/>
  <c r="AK97" i="4"/>
  <c r="AJ97" i="4"/>
  <c r="AI97" i="4"/>
  <c r="AH97" i="4"/>
  <c r="AG97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BK96" i="4"/>
  <c r="BJ96" i="4"/>
  <c r="BI96" i="4"/>
  <c r="BH96" i="4"/>
  <c r="BG96" i="4"/>
  <c r="BF96" i="4"/>
  <c r="BE96" i="4"/>
  <c r="BD96" i="4"/>
  <c r="BC96" i="4"/>
  <c r="BB96" i="4"/>
  <c r="BA96" i="4"/>
  <c r="AZ96" i="4"/>
  <c r="AY96" i="4"/>
  <c r="AX96" i="4"/>
  <c r="AW96" i="4"/>
  <c r="AV96" i="4"/>
  <c r="AU96" i="4"/>
  <c r="AT96" i="4"/>
  <c r="AS96" i="4"/>
  <c r="AR96" i="4"/>
  <c r="AQ96" i="4"/>
  <c r="AP96" i="4"/>
  <c r="AO96" i="4"/>
  <c r="AN96" i="4"/>
  <c r="AM96" i="4"/>
  <c r="AL96" i="4"/>
  <c r="AK96" i="4"/>
  <c r="AJ96" i="4"/>
  <c r="AI96" i="4"/>
  <c r="AH96" i="4"/>
  <c r="AG96" i="4"/>
  <c r="AF96" i="4"/>
  <c r="AE96" i="4"/>
  <c r="AD96" i="4"/>
  <c r="AC96" i="4"/>
  <c r="AB96" i="4"/>
  <c r="AA96" i="4"/>
  <c r="Z96" i="4"/>
  <c r="Y96" i="4"/>
  <c r="X96" i="4"/>
  <c r="W96" i="4"/>
  <c r="V96" i="4"/>
  <c r="U96" i="4"/>
  <c r="T96" i="4"/>
  <c r="S96" i="4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Y95" i="4"/>
  <c r="AX95" i="4"/>
  <c r="AW95" i="4"/>
  <c r="AV95" i="4"/>
  <c r="AU95" i="4"/>
  <c r="AT95" i="4"/>
  <c r="AS95" i="4"/>
  <c r="AR95" i="4"/>
  <c r="AQ95" i="4"/>
  <c r="AP95" i="4"/>
  <c r="AO95" i="4"/>
  <c r="AN95" i="4"/>
  <c r="AM95" i="4"/>
  <c r="AL95" i="4"/>
  <c r="AK95" i="4"/>
  <c r="AJ95" i="4"/>
  <c r="AI95" i="4"/>
  <c r="AH95" i="4"/>
  <c r="AG95" i="4"/>
  <c r="AF95" i="4"/>
  <c r="AE95" i="4"/>
  <c r="AD95" i="4"/>
  <c r="AC95" i="4"/>
  <c r="AB95" i="4"/>
  <c r="AA95" i="4"/>
  <c r="Z95" i="4"/>
  <c r="Y95" i="4"/>
  <c r="X95" i="4"/>
  <c r="W95" i="4"/>
  <c r="V95" i="4"/>
  <c r="U95" i="4"/>
  <c r="T95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Y94" i="4"/>
  <c r="AX94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BK93" i="4"/>
  <c r="BJ93" i="4"/>
  <c r="BI93" i="4"/>
  <c r="BH93" i="4"/>
  <c r="BG93" i="4"/>
  <c r="BF93" i="4"/>
  <c r="BE93" i="4"/>
  <c r="BD93" i="4"/>
  <c r="BC93" i="4"/>
  <c r="BB93" i="4"/>
  <c r="BA93" i="4"/>
  <c r="AZ93" i="4"/>
  <c r="AY93" i="4"/>
  <c r="AX93" i="4"/>
  <c r="AW93" i="4"/>
  <c r="AV93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I93" i="4"/>
  <c r="AH93" i="4"/>
  <c r="AG93" i="4"/>
  <c r="AF93" i="4"/>
  <c r="AE93" i="4"/>
  <c r="AD93" i="4"/>
  <c r="AC93" i="4"/>
  <c r="AB93" i="4"/>
  <c r="AA93" i="4"/>
  <c r="Z93" i="4"/>
  <c r="Y93" i="4"/>
  <c r="X93" i="4"/>
  <c r="W93" i="4"/>
  <c r="V93" i="4"/>
  <c r="U93" i="4"/>
  <c r="T93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BK92" i="4"/>
  <c r="BJ92" i="4"/>
  <c r="BI92" i="4"/>
  <c r="BH92" i="4"/>
  <c r="BG92" i="4"/>
  <c r="BF92" i="4"/>
  <c r="BE92" i="4"/>
  <c r="BD92" i="4"/>
  <c r="BC92" i="4"/>
  <c r="BB92" i="4"/>
  <c r="BA92" i="4"/>
  <c r="AZ92" i="4"/>
  <c r="AY92" i="4"/>
  <c r="AX92" i="4"/>
  <c r="AW92" i="4"/>
  <c r="AV92" i="4"/>
  <c r="AU92" i="4"/>
  <c r="AT92" i="4"/>
  <c r="AS92" i="4"/>
  <c r="AR92" i="4"/>
  <c r="AQ92" i="4"/>
  <c r="AP92" i="4"/>
  <c r="AO92" i="4"/>
  <c r="AN92" i="4"/>
  <c r="AM92" i="4"/>
  <c r="AL92" i="4"/>
  <c r="AK92" i="4"/>
  <c r="AJ92" i="4"/>
  <c r="AI92" i="4"/>
  <c r="AH92" i="4"/>
  <c r="AG92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BK91" i="4"/>
  <c r="BJ91" i="4"/>
  <c r="BI91" i="4"/>
  <c r="BH91" i="4"/>
  <c r="BG91" i="4"/>
  <c r="BF91" i="4"/>
  <c r="BE91" i="4"/>
  <c r="BD91" i="4"/>
  <c r="BC91" i="4"/>
  <c r="BB91" i="4"/>
  <c r="BA91" i="4"/>
  <c r="AZ91" i="4"/>
  <c r="AY91" i="4"/>
  <c r="AX91" i="4"/>
  <c r="AW91" i="4"/>
  <c r="AV91" i="4"/>
  <c r="AU91" i="4"/>
  <c r="AT91" i="4"/>
  <c r="AS91" i="4"/>
  <c r="AR91" i="4"/>
  <c r="AQ91" i="4"/>
  <c r="AP91" i="4"/>
  <c r="AO91" i="4"/>
  <c r="AN91" i="4"/>
  <c r="AM91" i="4"/>
  <c r="AL91" i="4"/>
  <c r="AK91" i="4"/>
  <c r="AJ91" i="4"/>
  <c r="AI91" i="4"/>
  <c r="AH91" i="4"/>
  <c r="AG91" i="4"/>
  <c r="AF91" i="4"/>
  <c r="AE91" i="4"/>
  <c r="AD91" i="4"/>
  <c r="AC91" i="4"/>
  <c r="AB91" i="4"/>
  <c r="AA91" i="4"/>
  <c r="Z91" i="4"/>
  <c r="Y91" i="4"/>
  <c r="X91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BK90" i="4"/>
  <c r="BJ90" i="4"/>
  <c r="BI90" i="4"/>
  <c r="BH90" i="4"/>
  <c r="BG90" i="4"/>
  <c r="BF90" i="4"/>
  <c r="BE90" i="4"/>
  <c r="BD90" i="4"/>
  <c r="BC90" i="4"/>
  <c r="BB90" i="4"/>
  <c r="BA90" i="4"/>
  <c r="AZ90" i="4"/>
  <c r="AY90" i="4"/>
  <c r="AX90" i="4"/>
  <c r="AW90" i="4"/>
  <c r="AV90" i="4"/>
  <c r="AU90" i="4"/>
  <c r="AT90" i="4"/>
  <c r="AS90" i="4"/>
  <c r="AR90" i="4"/>
  <c r="AQ90" i="4"/>
  <c r="AP90" i="4"/>
  <c r="AO90" i="4"/>
  <c r="AN90" i="4"/>
  <c r="AM90" i="4"/>
  <c r="AL90" i="4"/>
  <c r="AK90" i="4"/>
  <c r="AJ90" i="4"/>
  <c r="AI90" i="4"/>
  <c r="AH90" i="4"/>
  <c r="AG90" i="4"/>
  <c r="AF90" i="4"/>
  <c r="AE90" i="4"/>
  <c r="AD90" i="4"/>
  <c r="AC90" i="4"/>
  <c r="AB90" i="4"/>
  <c r="AA90" i="4"/>
  <c r="Z90" i="4"/>
  <c r="Y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Y89" i="4"/>
  <c r="AX89" i="4"/>
  <c r="AW89" i="4"/>
  <c r="AV89" i="4"/>
  <c r="AU89" i="4"/>
  <c r="AT89" i="4"/>
  <c r="AS89" i="4"/>
  <c r="AR89" i="4"/>
  <c r="AQ89" i="4"/>
  <c r="AP89" i="4"/>
  <c r="AO89" i="4"/>
  <c r="AN89" i="4"/>
  <c r="AM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BK88" i="4"/>
  <c r="BJ88" i="4"/>
  <c r="BI88" i="4"/>
  <c r="BH88" i="4"/>
  <c r="BG88" i="4"/>
  <c r="BF88" i="4"/>
  <c r="BE88" i="4"/>
  <c r="BD88" i="4"/>
  <c r="BC88" i="4"/>
  <c r="BB88" i="4"/>
  <c r="BA88" i="4"/>
  <c r="AZ88" i="4"/>
  <c r="AY88" i="4"/>
  <c r="AX88" i="4"/>
  <c r="AW88" i="4"/>
  <c r="AV88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I88" i="4"/>
  <c r="AH88" i="4"/>
  <c r="AG88" i="4"/>
  <c r="AF88" i="4"/>
  <c r="AE88" i="4"/>
  <c r="AD88" i="4"/>
  <c r="AC88" i="4"/>
  <c r="AB88" i="4"/>
  <c r="AA88" i="4"/>
  <c r="Z88" i="4"/>
  <c r="Y88" i="4"/>
  <c r="X88" i="4"/>
  <c r="W88" i="4"/>
  <c r="V88" i="4"/>
  <c r="U88" i="4"/>
  <c r="T88" i="4"/>
  <c r="S88" i="4"/>
  <c r="R88" i="4"/>
  <c r="Q88" i="4"/>
  <c r="P88" i="4"/>
  <c r="O88" i="4"/>
  <c r="N88" i="4"/>
  <c r="M88" i="4"/>
  <c r="L88" i="4"/>
  <c r="K88" i="4"/>
  <c r="J88" i="4"/>
  <c r="I88" i="4"/>
  <c r="H88" i="4"/>
  <c r="G88" i="4"/>
  <c r="F88" i="4"/>
  <c r="E88" i="4"/>
  <c r="D88" i="4"/>
  <c r="BK85" i="4"/>
  <c r="BJ85" i="4"/>
  <c r="BI85" i="4"/>
  <c r="BH85" i="4"/>
  <c r="BG85" i="4"/>
  <c r="BF85" i="4"/>
  <c r="BE85" i="4"/>
  <c r="BD85" i="4"/>
  <c r="BC85" i="4"/>
  <c r="BB85" i="4"/>
  <c r="BA85" i="4"/>
  <c r="AZ85" i="4"/>
  <c r="AY85" i="4"/>
  <c r="AX85" i="4"/>
  <c r="AW85" i="4"/>
  <c r="AV85" i="4"/>
  <c r="AU85" i="4"/>
  <c r="AT85" i="4"/>
  <c r="AS85" i="4"/>
  <c r="AR85" i="4"/>
  <c r="AQ85" i="4"/>
  <c r="AP85" i="4"/>
  <c r="AO85" i="4"/>
  <c r="AN85" i="4"/>
  <c r="AM85" i="4"/>
  <c r="AL85" i="4"/>
  <c r="AK85" i="4"/>
  <c r="AJ85" i="4"/>
  <c r="AI85" i="4"/>
  <c r="AH85" i="4"/>
  <c r="AG85" i="4"/>
  <c r="AF85" i="4"/>
  <c r="AE85" i="4"/>
  <c r="AD85" i="4"/>
  <c r="AC85" i="4"/>
  <c r="AB85" i="4"/>
  <c r="AA85" i="4"/>
  <c r="Z85" i="4"/>
  <c r="Y85" i="4"/>
  <c r="X85" i="4"/>
  <c r="W85" i="4"/>
  <c r="V85" i="4"/>
  <c r="U85" i="4"/>
  <c r="T85" i="4"/>
  <c r="S85" i="4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Y84" i="4"/>
  <c r="AX84" i="4"/>
  <c r="AW84" i="4"/>
  <c r="AV84" i="4"/>
  <c r="AU84" i="4"/>
  <c r="AT84" i="4"/>
  <c r="AS84" i="4"/>
  <c r="AR84" i="4"/>
  <c r="AQ84" i="4"/>
  <c r="AP84" i="4"/>
  <c r="AO84" i="4"/>
  <c r="AN84" i="4"/>
  <c r="AM84" i="4"/>
  <c r="AL84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BK82" i="4"/>
  <c r="BJ82" i="4"/>
  <c r="BI82" i="4"/>
  <c r="BH82" i="4"/>
  <c r="BG82" i="4"/>
  <c r="BF82" i="4"/>
  <c r="BE82" i="4"/>
  <c r="BD82" i="4"/>
  <c r="BC82" i="4"/>
  <c r="BB82" i="4"/>
  <c r="BA82" i="4"/>
  <c r="AZ82" i="4"/>
  <c r="AY82" i="4"/>
  <c r="AX82" i="4"/>
  <c r="AW82" i="4"/>
  <c r="AV82" i="4"/>
  <c r="AU82" i="4"/>
  <c r="AT82" i="4"/>
  <c r="AS82" i="4"/>
  <c r="AR82" i="4"/>
  <c r="AQ82" i="4"/>
  <c r="AP82" i="4"/>
  <c r="AO82" i="4"/>
  <c r="AN82" i="4"/>
  <c r="AM82" i="4"/>
  <c r="AL82" i="4"/>
  <c r="AK82" i="4"/>
  <c r="AJ82" i="4"/>
  <c r="AI82" i="4"/>
  <c r="AH82" i="4"/>
  <c r="AG82" i="4"/>
  <c r="AF82" i="4"/>
  <c r="AE82" i="4"/>
  <c r="AD82" i="4"/>
  <c r="AC82" i="4"/>
  <c r="AB82" i="4"/>
  <c r="AA82" i="4"/>
  <c r="Z82" i="4"/>
  <c r="Y82" i="4"/>
  <c r="X82" i="4"/>
  <c r="W82" i="4"/>
  <c r="V82" i="4"/>
  <c r="U82" i="4"/>
  <c r="T82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BK81" i="4"/>
  <c r="BJ81" i="4"/>
  <c r="BI81" i="4"/>
  <c r="BH81" i="4"/>
  <c r="BG81" i="4"/>
  <c r="BF81" i="4"/>
  <c r="BE81" i="4"/>
  <c r="BD81" i="4"/>
  <c r="BC81" i="4"/>
  <c r="BB81" i="4"/>
  <c r="BA81" i="4"/>
  <c r="AZ81" i="4"/>
  <c r="AY81" i="4"/>
  <c r="AX81" i="4"/>
  <c r="AW81" i="4"/>
  <c r="AV81" i="4"/>
  <c r="AU81" i="4"/>
  <c r="AT81" i="4"/>
  <c r="AS81" i="4"/>
  <c r="AR81" i="4"/>
  <c r="AQ81" i="4"/>
  <c r="AP81" i="4"/>
  <c r="AO81" i="4"/>
  <c r="AN81" i="4"/>
  <c r="AM81" i="4"/>
  <c r="AL81" i="4"/>
  <c r="AK81" i="4"/>
  <c r="AJ81" i="4"/>
  <c r="AI81" i="4"/>
  <c r="AH81" i="4"/>
  <c r="AG81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BK80" i="4"/>
  <c r="BJ80" i="4"/>
  <c r="BI80" i="4"/>
  <c r="BH80" i="4"/>
  <c r="BG80" i="4"/>
  <c r="BF80" i="4"/>
  <c r="BE80" i="4"/>
  <c r="BD80" i="4"/>
  <c r="BC80" i="4"/>
  <c r="BB80" i="4"/>
  <c r="BA80" i="4"/>
  <c r="AZ80" i="4"/>
  <c r="AY80" i="4"/>
  <c r="AX80" i="4"/>
  <c r="AW80" i="4"/>
  <c r="AV80" i="4"/>
  <c r="AU80" i="4"/>
  <c r="AT80" i="4"/>
  <c r="AS80" i="4"/>
  <c r="AR80" i="4"/>
  <c r="AQ80" i="4"/>
  <c r="AP80" i="4"/>
  <c r="AO80" i="4"/>
  <c r="AN80" i="4"/>
  <c r="AM80" i="4"/>
  <c r="AL80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D80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/>
  <c r="AX77" i="4"/>
  <c r="AW77" i="4"/>
  <c r="AV77" i="4"/>
  <c r="AU77" i="4"/>
  <c r="AT77" i="4"/>
  <c r="AS77" i="4"/>
  <c r="AR77" i="4"/>
  <c r="AQ77" i="4"/>
  <c r="AP77" i="4"/>
  <c r="AO77" i="4"/>
  <c r="AN77" i="4"/>
  <c r="AM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BK74" i="4"/>
  <c r="BJ74" i="4"/>
  <c r="BI74" i="4"/>
  <c r="BH74" i="4"/>
  <c r="BG74" i="4"/>
  <c r="BF74" i="4"/>
  <c r="BE74" i="4"/>
  <c r="BD74" i="4"/>
  <c r="BC74" i="4"/>
  <c r="BB74" i="4"/>
  <c r="BA74" i="4"/>
  <c r="AZ74" i="4"/>
  <c r="AY74" i="4"/>
  <c r="AX74" i="4"/>
  <c r="AW74" i="4"/>
  <c r="AV74" i="4"/>
  <c r="AU74" i="4"/>
  <c r="AT74" i="4"/>
  <c r="AS74" i="4"/>
  <c r="AR74" i="4"/>
  <c r="AQ74" i="4"/>
  <c r="AP74" i="4"/>
  <c r="AO74" i="4"/>
  <c r="AN74" i="4"/>
  <c r="AM74" i="4"/>
  <c r="AL74" i="4"/>
  <c r="AK74" i="4"/>
  <c r="AJ74" i="4"/>
  <c r="AI74" i="4"/>
  <c r="AH74" i="4"/>
  <c r="AG74" i="4"/>
  <c r="AF74" i="4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Y73" i="4"/>
  <c r="AX73" i="4"/>
  <c r="AW73" i="4"/>
  <c r="AV73" i="4"/>
  <c r="AU73" i="4"/>
  <c r="AT73" i="4"/>
  <c r="AS73" i="4"/>
  <c r="AR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BI71" i="4"/>
  <c r="BH71" i="4"/>
  <c r="BG71" i="4"/>
  <c r="BF71" i="4"/>
  <c r="BE71" i="4"/>
  <c r="BD71" i="4"/>
  <c r="BC71" i="4"/>
  <c r="BB71" i="4"/>
  <c r="BA71" i="4"/>
  <c r="AZ71" i="4"/>
  <c r="AY71" i="4"/>
  <c r="AX71" i="4"/>
  <c r="AW71" i="4"/>
  <c r="AV71" i="4"/>
  <c r="AU71" i="4"/>
  <c r="AT71" i="4"/>
  <c r="AS71" i="4"/>
  <c r="AR71" i="4"/>
  <c r="AQ71" i="4"/>
  <c r="AP71" i="4"/>
  <c r="AO71" i="4"/>
  <c r="AN71" i="4"/>
  <c r="AM71" i="4"/>
  <c r="AL71" i="4"/>
  <c r="AK71" i="4"/>
  <c r="AJ71" i="4"/>
  <c r="AI71" i="4"/>
  <c r="AH71" i="4"/>
  <c r="AG71" i="4"/>
  <c r="AF71" i="4"/>
  <c r="AE71" i="4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E100" i="5"/>
  <c r="D100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D99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K97" i="5"/>
  <c r="J97" i="5"/>
  <c r="I97" i="5"/>
  <c r="H97" i="5"/>
  <c r="G97" i="5"/>
  <c r="F97" i="5"/>
  <c r="E97" i="5"/>
  <c r="D97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K96" i="5"/>
  <c r="J96" i="5"/>
  <c r="I96" i="5"/>
  <c r="H96" i="5"/>
  <c r="G96" i="5"/>
  <c r="F96" i="5"/>
  <c r="E96" i="5"/>
  <c r="D96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L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K95" i="5"/>
  <c r="J95" i="5"/>
  <c r="I95" i="5"/>
  <c r="H95" i="5"/>
  <c r="G95" i="5"/>
  <c r="F95" i="5"/>
  <c r="E95" i="5"/>
  <c r="D95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D94" i="5"/>
  <c r="BK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K93" i="5"/>
  <c r="J93" i="5"/>
  <c r="I93" i="5"/>
  <c r="H93" i="5"/>
  <c r="G93" i="5"/>
  <c r="F93" i="5"/>
  <c r="E93" i="5"/>
  <c r="D93" i="5"/>
  <c r="BK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BK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Y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BK89" i="5"/>
  <c r="BJ89" i="5"/>
  <c r="BI89" i="5"/>
  <c r="BH89" i="5"/>
  <c r="BG89" i="5"/>
  <c r="BF89" i="5"/>
  <c r="BE89" i="5"/>
  <c r="BD89" i="5"/>
  <c r="BC89" i="5"/>
  <c r="BB89" i="5"/>
  <c r="BA89" i="5"/>
  <c r="AZ89" i="5"/>
  <c r="AY89" i="5"/>
  <c r="AX89" i="5"/>
  <c r="AW89" i="5"/>
  <c r="AV89" i="5"/>
  <c r="AU89" i="5"/>
  <c r="AT89" i="5"/>
  <c r="AS89" i="5"/>
  <c r="AR89" i="5"/>
  <c r="AQ89" i="5"/>
  <c r="AP89" i="5"/>
  <c r="AO89" i="5"/>
  <c r="AN89" i="5"/>
  <c r="AM89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D89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K88" i="5"/>
  <c r="J88" i="5"/>
  <c r="I88" i="5"/>
  <c r="H88" i="5"/>
  <c r="G88" i="5"/>
  <c r="F88" i="5"/>
  <c r="E88" i="5"/>
  <c r="D88" i="5"/>
  <c r="BK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K85" i="5"/>
  <c r="J85" i="5"/>
  <c r="I85" i="5"/>
  <c r="H85" i="5"/>
  <c r="G85" i="5"/>
  <c r="F85" i="5"/>
  <c r="E85" i="5"/>
  <c r="D85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K82" i="5"/>
  <c r="J82" i="5"/>
  <c r="I82" i="5"/>
  <c r="H82" i="5"/>
  <c r="G82" i="5"/>
  <c r="F82" i="5"/>
  <c r="E82" i="5"/>
  <c r="D82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L81" i="5"/>
  <c r="AK81" i="5"/>
  <c r="AJ81" i="5"/>
  <c r="AI81" i="5"/>
  <c r="AH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K81" i="5"/>
  <c r="J81" i="5"/>
  <c r="I81" i="5"/>
  <c r="H81" i="5"/>
  <c r="G81" i="5"/>
  <c r="F81" i="5"/>
  <c r="E81" i="5"/>
  <c r="D81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BK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D73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K71" i="5"/>
  <c r="J71" i="5"/>
  <c r="I71" i="5"/>
  <c r="H71" i="5"/>
  <c r="G71" i="5"/>
  <c r="F71" i="5"/>
  <c r="E71" i="5"/>
  <c r="D71" i="5"/>
  <c r="BK100" i="6"/>
  <c r="BJ100" i="6"/>
  <c r="BI100" i="6"/>
  <c r="BH100" i="6"/>
  <c r="BG100" i="6"/>
  <c r="BF100" i="6"/>
  <c r="BE100" i="6"/>
  <c r="BD100" i="6"/>
  <c r="BC100" i="6"/>
  <c r="BB100" i="6"/>
  <c r="BA100" i="6"/>
  <c r="AZ100" i="6"/>
  <c r="AY100" i="6"/>
  <c r="AX100" i="6"/>
  <c r="AW100" i="6"/>
  <c r="AV100" i="6"/>
  <c r="AU100" i="6"/>
  <c r="AT100" i="6"/>
  <c r="AS100" i="6"/>
  <c r="AR100" i="6"/>
  <c r="AQ100" i="6"/>
  <c r="AP100" i="6"/>
  <c r="AO100" i="6"/>
  <c r="AN100" i="6"/>
  <c r="AM100" i="6"/>
  <c r="AL100" i="6"/>
  <c r="AK100" i="6"/>
  <c r="AJ100" i="6"/>
  <c r="AI100" i="6"/>
  <c r="AH100" i="6"/>
  <c r="AG100" i="6"/>
  <c r="AF100" i="6"/>
  <c r="AE100" i="6"/>
  <c r="AD100" i="6"/>
  <c r="AC100" i="6"/>
  <c r="AB100" i="6"/>
  <c r="AA100" i="6"/>
  <c r="Z100" i="6"/>
  <c r="Y100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I99" i="6"/>
  <c r="AH99" i="6"/>
  <c r="AG99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D99" i="6"/>
  <c r="BK98" i="6"/>
  <c r="BJ98" i="6"/>
  <c r="BI98" i="6"/>
  <c r="BH98" i="6"/>
  <c r="BG98" i="6"/>
  <c r="BF98" i="6"/>
  <c r="BE98" i="6"/>
  <c r="BD98" i="6"/>
  <c r="BC98" i="6"/>
  <c r="BB98" i="6"/>
  <c r="BA98" i="6"/>
  <c r="AZ98" i="6"/>
  <c r="AY98" i="6"/>
  <c r="AX98" i="6"/>
  <c r="AW98" i="6"/>
  <c r="AV98" i="6"/>
  <c r="AU98" i="6"/>
  <c r="AT98" i="6"/>
  <c r="AS98" i="6"/>
  <c r="AR98" i="6"/>
  <c r="AQ98" i="6"/>
  <c r="AP98" i="6"/>
  <c r="AO98" i="6"/>
  <c r="AN98" i="6"/>
  <c r="AM98" i="6"/>
  <c r="AL98" i="6"/>
  <c r="AK98" i="6"/>
  <c r="AJ98" i="6"/>
  <c r="AI98" i="6"/>
  <c r="AH98" i="6"/>
  <c r="AG98" i="6"/>
  <c r="AF98" i="6"/>
  <c r="AE98" i="6"/>
  <c r="AD98" i="6"/>
  <c r="AC98" i="6"/>
  <c r="AB98" i="6"/>
  <c r="AA98" i="6"/>
  <c r="Z98" i="6"/>
  <c r="Y98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BK97" i="6"/>
  <c r="BJ97" i="6"/>
  <c r="BI97" i="6"/>
  <c r="BH97" i="6"/>
  <c r="BG97" i="6"/>
  <c r="BF97" i="6"/>
  <c r="BE97" i="6"/>
  <c r="BD97" i="6"/>
  <c r="BC97" i="6"/>
  <c r="BB97" i="6"/>
  <c r="BA97" i="6"/>
  <c r="AZ97" i="6"/>
  <c r="AY97" i="6"/>
  <c r="AX97" i="6"/>
  <c r="AW97" i="6"/>
  <c r="AV97" i="6"/>
  <c r="AU97" i="6"/>
  <c r="AT97" i="6"/>
  <c r="AS97" i="6"/>
  <c r="AR97" i="6"/>
  <c r="AQ97" i="6"/>
  <c r="AP97" i="6"/>
  <c r="AO97" i="6"/>
  <c r="AN97" i="6"/>
  <c r="AM97" i="6"/>
  <c r="AL97" i="6"/>
  <c r="AK97" i="6"/>
  <c r="AJ97" i="6"/>
  <c r="AI97" i="6"/>
  <c r="AH97" i="6"/>
  <c r="AG97" i="6"/>
  <c r="AF97" i="6"/>
  <c r="AE97" i="6"/>
  <c r="AD97" i="6"/>
  <c r="AC97" i="6"/>
  <c r="AB97" i="6"/>
  <c r="AA97" i="6"/>
  <c r="Z97" i="6"/>
  <c r="Y97" i="6"/>
  <c r="X97" i="6"/>
  <c r="W97" i="6"/>
  <c r="V97" i="6"/>
  <c r="U97" i="6"/>
  <c r="T97" i="6"/>
  <c r="S97" i="6"/>
  <c r="R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BK96" i="6"/>
  <c r="BJ96" i="6"/>
  <c r="BI96" i="6"/>
  <c r="BH96" i="6"/>
  <c r="BG96" i="6"/>
  <c r="BF96" i="6"/>
  <c r="BE96" i="6"/>
  <c r="BD96" i="6"/>
  <c r="BC96" i="6"/>
  <c r="BB96" i="6"/>
  <c r="BA96" i="6"/>
  <c r="AZ96" i="6"/>
  <c r="AY96" i="6"/>
  <c r="AX96" i="6"/>
  <c r="AW96" i="6"/>
  <c r="AV96" i="6"/>
  <c r="AU96" i="6"/>
  <c r="AT96" i="6"/>
  <c r="AS96" i="6"/>
  <c r="AR96" i="6"/>
  <c r="AQ96" i="6"/>
  <c r="AP96" i="6"/>
  <c r="AO96" i="6"/>
  <c r="AN96" i="6"/>
  <c r="AM96" i="6"/>
  <c r="AL96" i="6"/>
  <c r="AK96" i="6"/>
  <c r="AJ96" i="6"/>
  <c r="AI96" i="6"/>
  <c r="AH96" i="6"/>
  <c r="AG96" i="6"/>
  <c r="AF96" i="6"/>
  <c r="AE96" i="6"/>
  <c r="AD96" i="6"/>
  <c r="AC96" i="6"/>
  <c r="AB96" i="6"/>
  <c r="AA96" i="6"/>
  <c r="Z96" i="6"/>
  <c r="Y96" i="6"/>
  <c r="X96" i="6"/>
  <c r="W96" i="6"/>
  <c r="V96" i="6"/>
  <c r="U96" i="6"/>
  <c r="T96" i="6"/>
  <c r="S96" i="6"/>
  <c r="R96" i="6"/>
  <c r="Q96" i="6"/>
  <c r="P96" i="6"/>
  <c r="O96" i="6"/>
  <c r="N96" i="6"/>
  <c r="M96" i="6"/>
  <c r="L96" i="6"/>
  <c r="K96" i="6"/>
  <c r="J96" i="6"/>
  <c r="I96" i="6"/>
  <c r="H96" i="6"/>
  <c r="G96" i="6"/>
  <c r="F96" i="6"/>
  <c r="E96" i="6"/>
  <c r="D96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Y95" i="6"/>
  <c r="AX95" i="6"/>
  <c r="AW95" i="6"/>
  <c r="AV95" i="6"/>
  <c r="AU95" i="6"/>
  <c r="AT95" i="6"/>
  <c r="AS95" i="6"/>
  <c r="AR95" i="6"/>
  <c r="AQ95" i="6"/>
  <c r="AP95" i="6"/>
  <c r="AO95" i="6"/>
  <c r="AN95" i="6"/>
  <c r="AM95" i="6"/>
  <c r="AL95" i="6"/>
  <c r="AK95" i="6"/>
  <c r="AJ95" i="6"/>
  <c r="AI95" i="6"/>
  <c r="AH95" i="6"/>
  <c r="AG95" i="6"/>
  <c r="AF95" i="6"/>
  <c r="AE95" i="6"/>
  <c r="AD95" i="6"/>
  <c r="AC95" i="6"/>
  <c r="AB95" i="6"/>
  <c r="AA95" i="6"/>
  <c r="Z95" i="6"/>
  <c r="Y95" i="6"/>
  <c r="X95" i="6"/>
  <c r="W95" i="6"/>
  <c r="V95" i="6"/>
  <c r="U95" i="6"/>
  <c r="T95" i="6"/>
  <c r="S95" i="6"/>
  <c r="R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D95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Y94" i="6"/>
  <c r="AX94" i="6"/>
  <c r="AW94" i="6"/>
  <c r="AV94" i="6"/>
  <c r="AU94" i="6"/>
  <c r="AT94" i="6"/>
  <c r="AS94" i="6"/>
  <c r="AR94" i="6"/>
  <c r="AQ94" i="6"/>
  <c r="AP94" i="6"/>
  <c r="AO94" i="6"/>
  <c r="AN94" i="6"/>
  <c r="AM94" i="6"/>
  <c r="AL94" i="6"/>
  <c r="AK94" i="6"/>
  <c r="AJ94" i="6"/>
  <c r="AI94" i="6"/>
  <c r="AH94" i="6"/>
  <c r="AG94" i="6"/>
  <c r="AF94" i="6"/>
  <c r="AE94" i="6"/>
  <c r="AD94" i="6"/>
  <c r="AC94" i="6"/>
  <c r="AB94" i="6"/>
  <c r="AA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D94" i="6"/>
  <c r="BK93" i="6"/>
  <c r="BJ93" i="6"/>
  <c r="BI93" i="6"/>
  <c r="BH93" i="6"/>
  <c r="BG93" i="6"/>
  <c r="BF93" i="6"/>
  <c r="BE93" i="6"/>
  <c r="BD93" i="6"/>
  <c r="BC93" i="6"/>
  <c r="BB93" i="6"/>
  <c r="BA93" i="6"/>
  <c r="AZ93" i="6"/>
  <c r="AY93" i="6"/>
  <c r="AX93" i="6"/>
  <c r="AW93" i="6"/>
  <c r="AV93" i="6"/>
  <c r="AU93" i="6"/>
  <c r="AT93" i="6"/>
  <c r="AS93" i="6"/>
  <c r="AR93" i="6"/>
  <c r="AQ93" i="6"/>
  <c r="AP93" i="6"/>
  <c r="AO93" i="6"/>
  <c r="AN93" i="6"/>
  <c r="AM93" i="6"/>
  <c r="AL93" i="6"/>
  <c r="AK93" i="6"/>
  <c r="AJ93" i="6"/>
  <c r="AI93" i="6"/>
  <c r="AH93" i="6"/>
  <c r="AG93" i="6"/>
  <c r="AF93" i="6"/>
  <c r="AE93" i="6"/>
  <c r="AD93" i="6"/>
  <c r="AC93" i="6"/>
  <c r="AB93" i="6"/>
  <c r="AA93" i="6"/>
  <c r="Z93" i="6"/>
  <c r="Y93" i="6"/>
  <c r="X93" i="6"/>
  <c r="W93" i="6"/>
  <c r="V93" i="6"/>
  <c r="U93" i="6"/>
  <c r="T93" i="6"/>
  <c r="S93" i="6"/>
  <c r="R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D93" i="6"/>
  <c r="BK92" i="6"/>
  <c r="BJ92" i="6"/>
  <c r="BI92" i="6"/>
  <c r="BH92" i="6"/>
  <c r="BG92" i="6"/>
  <c r="BF92" i="6"/>
  <c r="BE92" i="6"/>
  <c r="BD92" i="6"/>
  <c r="BC92" i="6"/>
  <c r="BB92" i="6"/>
  <c r="BA92" i="6"/>
  <c r="AZ92" i="6"/>
  <c r="AY92" i="6"/>
  <c r="AX92" i="6"/>
  <c r="AW92" i="6"/>
  <c r="AV92" i="6"/>
  <c r="AU92" i="6"/>
  <c r="AT92" i="6"/>
  <c r="AS92" i="6"/>
  <c r="AR92" i="6"/>
  <c r="AQ92" i="6"/>
  <c r="AP92" i="6"/>
  <c r="AO92" i="6"/>
  <c r="AN92" i="6"/>
  <c r="AM92" i="6"/>
  <c r="AL92" i="6"/>
  <c r="AK92" i="6"/>
  <c r="AJ92" i="6"/>
  <c r="AI92" i="6"/>
  <c r="AH92" i="6"/>
  <c r="AG92" i="6"/>
  <c r="AF92" i="6"/>
  <c r="AE92" i="6"/>
  <c r="AD92" i="6"/>
  <c r="AC92" i="6"/>
  <c r="AB92" i="6"/>
  <c r="AA92" i="6"/>
  <c r="Z92" i="6"/>
  <c r="Y92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BK91" i="6"/>
  <c r="BJ91" i="6"/>
  <c r="BI91" i="6"/>
  <c r="BH91" i="6"/>
  <c r="BG91" i="6"/>
  <c r="BF91" i="6"/>
  <c r="BE91" i="6"/>
  <c r="BD91" i="6"/>
  <c r="BC91" i="6"/>
  <c r="BB91" i="6"/>
  <c r="BA91" i="6"/>
  <c r="AZ91" i="6"/>
  <c r="AY91" i="6"/>
  <c r="AX91" i="6"/>
  <c r="AW91" i="6"/>
  <c r="AV91" i="6"/>
  <c r="AU91" i="6"/>
  <c r="AT91" i="6"/>
  <c r="AS91" i="6"/>
  <c r="AR91" i="6"/>
  <c r="AQ91" i="6"/>
  <c r="AP91" i="6"/>
  <c r="AO91" i="6"/>
  <c r="AN91" i="6"/>
  <c r="AM91" i="6"/>
  <c r="AL91" i="6"/>
  <c r="AK91" i="6"/>
  <c r="AJ91" i="6"/>
  <c r="AI91" i="6"/>
  <c r="AH91" i="6"/>
  <c r="AG91" i="6"/>
  <c r="AF91" i="6"/>
  <c r="AE91" i="6"/>
  <c r="AD91" i="6"/>
  <c r="AC91" i="6"/>
  <c r="AB91" i="6"/>
  <c r="AA91" i="6"/>
  <c r="Z91" i="6"/>
  <c r="Y91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BK90" i="6"/>
  <c r="BJ90" i="6"/>
  <c r="BI90" i="6"/>
  <c r="BH90" i="6"/>
  <c r="BG90" i="6"/>
  <c r="BF90" i="6"/>
  <c r="BE90" i="6"/>
  <c r="BD90" i="6"/>
  <c r="BC90" i="6"/>
  <c r="BB90" i="6"/>
  <c r="BA90" i="6"/>
  <c r="AZ90" i="6"/>
  <c r="AY90" i="6"/>
  <c r="AX90" i="6"/>
  <c r="AW90" i="6"/>
  <c r="AV90" i="6"/>
  <c r="AU90" i="6"/>
  <c r="AT90" i="6"/>
  <c r="AS90" i="6"/>
  <c r="AR90" i="6"/>
  <c r="AQ90" i="6"/>
  <c r="AP90" i="6"/>
  <c r="AO90" i="6"/>
  <c r="AN90" i="6"/>
  <c r="AM90" i="6"/>
  <c r="AL90" i="6"/>
  <c r="AK90" i="6"/>
  <c r="AJ90" i="6"/>
  <c r="AI90" i="6"/>
  <c r="AH90" i="6"/>
  <c r="AG90" i="6"/>
  <c r="AF90" i="6"/>
  <c r="AE90" i="6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BK88" i="6"/>
  <c r="BJ88" i="6"/>
  <c r="BI88" i="6"/>
  <c r="BH88" i="6"/>
  <c r="BG88" i="6"/>
  <c r="BF88" i="6"/>
  <c r="BE88" i="6"/>
  <c r="BD88" i="6"/>
  <c r="BC88" i="6"/>
  <c r="BB88" i="6"/>
  <c r="BA88" i="6"/>
  <c r="AZ88" i="6"/>
  <c r="AY88" i="6"/>
  <c r="AX88" i="6"/>
  <c r="AW88" i="6"/>
  <c r="AV88" i="6"/>
  <c r="AU88" i="6"/>
  <c r="AT88" i="6"/>
  <c r="AS88" i="6"/>
  <c r="AR88" i="6"/>
  <c r="AQ88" i="6"/>
  <c r="AP88" i="6"/>
  <c r="AO88" i="6"/>
  <c r="AN88" i="6"/>
  <c r="AM88" i="6"/>
  <c r="AL88" i="6"/>
  <c r="AK88" i="6"/>
  <c r="AJ88" i="6"/>
  <c r="AI88" i="6"/>
  <c r="AH88" i="6"/>
  <c r="AG88" i="6"/>
  <c r="AF88" i="6"/>
  <c r="AE88" i="6"/>
  <c r="AD88" i="6"/>
  <c r="AC88" i="6"/>
  <c r="AB88" i="6"/>
  <c r="AA88" i="6"/>
  <c r="Z88" i="6"/>
  <c r="Y88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BK85" i="6"/>
  <c r="BJ85" i="6"/>
  <c r="BI85" i="6"/>
  <c r="BH85" i="6"/>
  <c r="BG85" i="6"/>
  <c r="BF85" i="6"/>
  <c r="BE85" i="6"/>
  <c r="BD85" i="6"/>
  <c r="BC85" i="6"/>
  <c r="BB85" i="6"/>
  <c r="BA85" i="6"/>
  <c r="AZ85" i="6"/>
  <c r="AY85" i="6"/>
  <c r="AX85" i="6"/>
  <c r="AW85" i="6"/>
  <c r="AV85" i="6"/>
  <c r="AU85" i="6"/>
  <c r="AT85" i="6"/>
  <c r="AS85" i="6"/>
  <c r="AR85" i="6"/>
  <c r="AQ85" i="6"/>
  <c r="AP85" i="6"/>
  <c r="AO85" i="6"/>
  <c r="AN85" i="6"/>
  <c r="AM85" i="6"/>
  <c r="AL85" i="6"/>
  <c r="AK85" i="6"/>
  <c r="AJ85" i="6"/>
  <c r="AI85" i="6"/>
  <c r="AH85" i="6"/>
  <c r="AG85" i="6"/>
  <c r="AF85" i="6"/>
  <c r="AE85" i="6"/>
  <c r="AD85" i="6"/>
  <c r="AC85" i="6"/>
  <c r="AB85" i="6"/>
  <c r="AA85" i="6"/>
  <c r="Z85" i="6"/>
  <c r="Y85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Y84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BK82" i="6"/>
  <c r="BJ82" i="6"/>
  <c r="BI82" i="6"/>
  <c r="BH82" i="6"/>
  <c r="BG82" i="6"/>
  <c r="BF82" i="6"/>
  <c r="BE82" i="6"/>
  <c r="BD82" i="6"/>
  <c r="BC82" i="6"/>
  <c r="BB82" i="6"/>
  <c r="BA82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BK81" i="6"/>
  <c r="BJ81" i="6"/>
  <c r="BI81" i="6"/>
  <c r="BH81" i="6"/>
  <c r="BG81" i="6"/>
  <c r="BF81" i="6"/>
  <c r="BE81" i="6"/>
  <c r="BD81" i="6"/>
  <c r="BC81" i="6"/>
  <c r="BB81" i="6"/>
  <c r="BA81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BK80" i="6"/>
  <c r="BJ80" i="6"/>
  <c r="BI80" i="6"/>
  <c r="BH80" i="6"/>
  <c r="BG80" i="6"/>
  <c r="BF80" i="6"/>
  <c r="BE80" i="6"/>
  <c r="BD80" i="6"/>
  <c r="BC80" i="6"/>
  <c r="BB80" i="6"/>
  <c r="BA80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BK77" i="6"/>
  <c r="BJ77" i="6"/>
  <c r="BI77" i="6"/>
  <c r="BH77" i="6"/>
  <c r="BG77" i="6"/>
  <c r="BF77" i="6"/>
  <c r="BE77" i="6"/>
  <c r="BD77" i="6"/>
  <c r="BC77" i="6"/>
  <c r="BB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BK74" i="6"/>
  <c r="BJ74" i="6"/>
  <c r="BI74" i="6"/>
  <c r="BH74" i="6"/>
  <c r="BG74" i="6"/>
  <c r="BF74" i="6"/>
  <c r="BE74" i="6"/>
  <c r="BD74" i="6"/>
  <c r="BC74" i="6"/>
  <c r="BB74" i="6"/>
  <c r="BA74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BK71" i="6"/>
  <c r="BJ71" i="6"/>
  <c r="BI71" i="6"/>
  <c r="BH71" i="6"/>
  <c r="BG71" i="6"/>
  <c r="BF71" i="6"/>
  <c r="BE71" i="6"/>
  <c r="BD71" i="6"/>
  <c r="BC71" i="6"/>
  <c r="BB71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Y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P100" i="2"/>
  <c r="CO100" i="2"/>
  <c r="CN100" i="2"/>
  <c r="CM100" i="2"/>
  <c r="CL100" i="2"/>
  <c r="CK100" i="2"/>
  <c r="CJ100" i="2"/>
  <c r="CI100" i="2"/>
  <c r="CH100" i="2"/>
  <c r="CG100" i="2"/>
  <c r="CF100" i="2"/>
  <c r="CE100" i="2"/>
  <c r="CD100" i="2"/>
  <c r="CC100" i="2"/>
  <c r="CB100" i="2"/>
  <c r="CA100" i="2"/>
  <c r="BS100" i="2"/>
  <c r="BR100" i="2"/>
  <c r="BQ100" i="2"/>
  <c r="BP100" i="2"/>
  <c r="BO100" i="2"/>
  <c r="BN100" i="2"/>
  <c r="BM100" i="2"/>
  <c r="BL100" i="2"/>
  <c r="CP99" i="2"/>
  <c r="CO99" i="2"/>
  <c r="CN99" i="2"/>
  <c r="CM99" i="2"/>
  <c r="CL99" i="2"/>
  <c r="CK99" i="2"/>
  <c r="CJ99" i="2"/>
  <c r="CI99" i="2"/>
  <c r="CH99" i="2"/>
  <c r="CG99" i="2"/>
  <c r="CF99" i="2"/>
  <c r="CE99" i="2"/>
  <c r="CD99" i="2"/>
  <c r="CC99" i="2"/>
  <c r="CB99" i="2"/>
  <c r="CA99" i="2"/>
  <c r="BS99" i="2"/>
  <c r="BR99" i="2"/>
  <c r="BQ99" i="2"/>
  <c r="BP99" i="2"/>
  <c r="BO99" i="2"/>
  <c r="BN99" i="2"/>
  <c r="BM99" i="2"/>
  <c r="BL99" i="2"/>
  <c r="CP98" i="2"/>
  <c r="CO98" i="2"/>
  <c r="CN98" i="2"/>
  <c r="CM98" i="2"/>
  <c r="CL98" i="2"/>
  <c r="CK98" i="2"/>
  <c r="CJ98" i="2"/>
  <c r="CI98" i="2"/>
  <c r="CH98" i="2"/>
  <c r="CG98" i="2"/>
  <c r="CF98" i="2"/>
  <c r="CE98" i="2"/>
  <c r="CD98" i="2"/>
  <c r="CC98" i="2"/>
  <c r="CB98" i="2"/>
  <c r="CA98" i="2"/>
  <c r="BS98" i="2"/>
  <c r="BR98" i="2"/>
  <c r="BQ98" i="2"/>
  <c r="BP98" i="2"/>
  <c r="BO98" i="2"/>
  <c r="BN98" i="2"/>
  <c r="BM98" i="2"/>
  <c r="BL98" i="2"/>
  <c r="CP97" i="2"/>
  <c r="CO97" i="2"/>
  <c r="CN97" i="2"/>
  <c r="CM97" i="2"/>
  <c r="CL97" i="2"/>
  <c r="CK97" i="2"/>
  <c r="CJ97" i="2"/>
  <c r="CI97" i="2"/>
  <c r="CH97" i="2"/>
  <c r="CG97" i="2"/>
  <c r="CF97" i="2"/>
  <c r="CE97" i="2"/>
  <c r="CD97" i="2"/>
  <c r="CC97" i="2"/>
  <c r="CB97" i="2"/>
  <c r="CA97" i="2"/>
  <c r="BS97" i="2"/>
  <c r="BR97" i="2"/>
  <c r="BQ97" i="2"/>
  <c r="BP97" i="2"/>
  <c r="BO97" i="2"/>
  <c r="BN97" i="2"/>
  <c r="BM97" i="2"/>
  <c r="BL97" i="2"/>
  <c r="CP96" i="2"/>
  <c r="CO96" i="2"/>
  <c r="CN96" i="2"/>
  <c r="CM96" i="2"/>
  <c r="CL96" i="2"/>
  <c r="CK96" i="2"/>
  <c r="CJ96" i="2"/>
  <c r="CI96" i="2"/>
  <c r="CH96" i="2"/>
  <c r="CG96" i="2"/>
  <c r="CF96" i="2"/>
  <c r="CE96" i="2"/>
  <c r="CD96" i="2"/>
  <c r="CC96" i="2"/>
  <c r="CB96" i="2"/>
  <c r="CA96" i="2"/>
  <c r="BS96" i="2"/>
  <c r="BR96" i="2"/>
  <c r="BQ96" i="2"/>
  <c r="BP96" i="2"/>
  <c r="BO96" i="2"/>
  <c r="BN96" i="2"/>
  <c r="BM96" i="2"/>
  <c r="BL96" i="2"/>
  <c r="CP95" i="2"/>
  <c r="CO95" i="2"/>
  <c r="CN95" i="2"/>
  <c r="CM95" i="2"/>
  <c r="CL95" i="2"/>
  <c r="CK95" i="2"/>
  <c r="CJ95" i="2"/>
  <c r="CI95" i="2"/>
  <c r="CH95" i="2"/>
  <c r="CG95" i="2"/>
  <c r="CF95" i="2"/>
  <c r="CE95" i="2"/>
  <c r="CD95" i="2"/>
  <c r="CC95" i="2"/>
  <c r="CB95" i="2"/>
  <c r="CA95" i="2"/>
  <c r="BS95" i="2"/>
  <c r="BR95" i="2"/>
  <c r="BQ95" i="2"/>
  <c r="BP95" i="2"/>
  <c r="BO95" i="2"/>
  <c r="BN95" i="2"/>
  <c r="BM95" i="2"/>
  <c r="BL95" i="2"/>
  <c r="CP94" i="2"/>
  <c r="CO94" i="2"/>
  <c r="CN94" i="2"/>
  <c r="CM94" i="2"/>
  <c r="CL94" i="2"/>
  <c r="CK94" i="2"/>
  <c r="CJ94" i="2"/>
  <c r="CI94" i="2"/>
  <c r="CH94" i="2"/>
  <c r="CG94" i="2"/>
  <c r="CF94" i="2"/>
  <c r="CE94" i="2"/>
  <c r="CD94" i="2"/>
  <c r="CC94" i="2"/>
  <c r="CB94" i="2"/>
  <c r="CA94" i="2"/>
  <c r="BS94" i="2"/>
  <c r="BR94" i="2"/>
  <c r="BQ94" i="2"/>
  <c r="BP94" i="2"/>
  <c r="BO94" i="2"/>
  <c r="BN94" i="2"/>
  <c r="BM94" i="2"/>
  <c r="BL94" i="2"/>
  <c r="CP93" i="2"/>
  <c r="CO93" i="2"/>
  <c r="CN93" i="2"/>
  <c r="CM93" i="2"/>
  <c r="CL93" i="2"/>
  <c r="CK93" i="2"/>
  <c r="CJ93" i="2"/>
  <c r="CI93" i="2"/>
  <c r="CH93" i="2"/>
  <c r="CG93" i="2"/>
  <c r="CF93" i="2"/>
  <c r="CE93" i="2"/>
  <c r="CD93" i="2"/>
  <c r="CC93" i="2"/>
  <c r="CB93" i="2"/>
  <c r="CA93" i="2"/>
  <c r="BS93" i="2"/>
  <c r="BR93" i="2"/>
  <c r="BQ93" i="2"/>
  <c r="BP93" i="2"/>
  <c r="BO93" i="2"/>
  <c r="BN93" i="2"/>
  <c r="BM93" i="2"/>
  <c r="BL93" i="2"/>
  <c r="CP92" i="2"/>
  <c r="CO92" i="2"/>
  <c r="CN92" i="2"/>
  <c r="CM92" i="2"/>
  <c r="CL92" i="2"/>
  <c r="CK92" i="2"/>
  <c r="CJ92" i="2"/>
  <c r="CI92" i="2"/>
  <c r="CH92" i="2"/>
  <c r="CG92" i="2"/>
  <c r="CF92" i="2"/>
  <c r="CE92" i="2"/>
  <c r="CD92" i="2"/>
  <c r="CC92" i="2"/>
  <c r="CB92" i="2"/>
  <c r="CA92" i="2"/>
  <c r="BS92" i="2"/>
  <c r="BR92" i="2"/>
  <c r="BQ92" i="2"/>
  <c r="BP92" i="2"/>
  <c r="BO92" i="2"/>
  <c r="BN92" i="2"/>
  <c r="BM92" i="2"/>
  <c r="BL92" i="2"/>
  <c r="CP91" i="2"/>
  <c r="CO91" i="2"/>
  <c r="CN91" i="2"/>
  <c r="CM91" i="2"/>
  <c r="CL91" i="2"/>
  <c r="CK91" i="2"/>
  <c r="CJ91" i="2"/>
  <c r="CI91" i="2"/>
  <c r="CH91" i="2"/>
  <c r="CG91" i="2"/>
  <c r="CF91" i="2"/>
  <c r="CE91" i="2"/>
  <c r="CD91" i="2"/>
  <c r="CC91" i="2"/>
  <c r="CB91" i="2"/>
  <c r="CA91" i="2"/>
  <c r="BS91" i="2"/>
  <c r="BR91" i="2"/>
  <c r="BQ91" i="2"/>
  <c r="BP91" i="2"/>
  <c r="BO91" i="2"/>
  <c r="BN91" i="2"/>
  <c r="BM91" i="2"/>
  <c r="BL91" i="2"/>
  <c r="CP90" i="2"/>
  <c r="CO90" i="2"/>
  <c r="CN90" i="2"/>
  <c r="CM90" i="2"/>
  <c r="CL90" i="2"/>
  <c r="CK90" i="2"/>
  <c r="CJ90" i="2"/>
  <c r="CI90" i="2"/>
  <c r="CH90" i="2"/>
  <c r="CG90" i="2"/>
  <c r="CF90" i="2"/>
  <c r="CE90" i="2"/>
  <c r="CD90" i="2"/>
  <c r="CC90" i="2"/>
  <c r="CB90" i="2"/>
  <c r="CA90" i="2"/>
  <c r="BS90" i="2"/>
  <c r="BR90" i="2"/>
  <c r="BQ90" i="2"/>
  <c r="BP90" i="2"/>
  <c r="BO90" i="2"/>
  <c r="BN90" i="2"/>
  <c r="BM90" i="2"/>
  <c r="BL90" i="2"/>
  <c r="CP89" i="2"/>
  <c r="CO89" i="2"/>
  <c r="CN89" i="2"/>
  <c r="CM89" i="2"/>
  <c r="CL89" i="2"/>
  <c r="CK89" i="2"/>
  <c r="CJ89" i="2"/>
  <c r="CI89" i="2"/>
  <c r="CH89" i="2"/>
  <c r="CG89" i="2"/>
  <c r="CF89" i="2"/>
  <c r="CE89" i="2"/>
  <c r="CD89" i="2"/>
  <c r="CC89" i="2"/>
  <c r="CB89" i="2"/>
  <c r="CA89" i="2"/>
  <c r="BS89" i="2"/>
  <c r="BR89" i="2"/>
  <c r="BQ89" i="2"/>
  <c r="BP89" i="2"/>
  <c r="BO89" i="2"/>
  <c r="BN89" i="2"/>
  <c r="BM89" i="2"/>
  <c r="BL89" i="2"/>
  <c r="CP88" i="2"/>
  <c r="CO88" i="2"/>
  <c r="CN88" i="2"/>
  <c r="CM88" i="2"/>
  <c r="CL88" i="2"/>
  <c r="CK88" i="2"/>
  <c r="CJ88" i="2"/>
  <c r="CI88" i="2"/>
  <c r="CH88" i="2"/>
  <c r="CG88" i="2"/>
  <c r="CF88" i="2"/>
  <c r="CE88" i="2"/>
  <c r="CD88" i="2"/>
  <c r="CC88" i="2"/>
  <c r="CB88" i="2"/>
  <c r="CA88" i="2"/>
  <c r="BS88" i="2"/>
  <c r="BR88" i="2"/>
  <c r="BQ88" i="2"/>
  <c r="BP88" i="2"/>
  <c r="BO88" i="2"/>
  <c r="BN88" i="2"/>
  <c r="BM88" i="2"/>
  <c r="BL88" i="2"/>
  <c r="CP85" i="2"/>
  <c r="CO85" i="2"/>
  <c r="CN85" i="2"/>
  <c r="CM85" i="2"/>
  <c r="CL85" i="2"/>
  <c r="CK85" i="2"/>
  <c r="CJ85" i="2"/>
  <c r="CI85" i="2"/>
  <c r="CH85" i="2"/>
  <c r="CG85" i="2"/>
  <c r="CF85" i="2"/>
  <c r="CE85" i="2"/>
  <c r="CD85" i="2"/>
  <c r="CC85" i="2"/>
  <c r="CB85" i="2"/>
  <c r="CA85" i="2"/>
  <c r="BS85" i="2"/>
  <c r="BR85" i="2"/>
  <c r="BQ85" i="2"/>
  <c r="BP85" i="2"/>
  <c r="BO85" i="2"/>
  <c r="BN85" i="2"/>
  <c r="BM85" i="2"/>
  <c r="BL85" i="2"/>
  <c r="CP84" i="2"/>
  <c r="CO84" i="2"/>
  <c r="CN84" i="2"/>
  <c r="CM84" i="2"/>
  <c r="CL84" i="2"/>
  <c r="CK84" i="2"/>
  <c r="CJ84" i="2"/>
  <c r="CI84" i="2"/>
  <c r="CH84" i="2"/>
  <c r="CG84" i="2"/>
  <c r="CF84" i="2"/>
  <c r="CE84" i="2"/>
  <c r="CD84" i="2"/>
  <c r="CC84" i="2"/>
  <c r="CB84" i="2"/>
  <c r="CA84" i="2"/>
  <c r="BS84" i="2"/>
  <c r="BR84" i="2"/>
  <c r="BQ84" i="2"/>
  <c r="BP84" i="2"/>
  <c r="BO84" i="2"/>
  <c r="BN84" i="2"/>
  <c r="BM84" i="2"/>
  <c r="BL84" i="2"/>
  <c r="CP82" i="2"/>
  <c r="CO82" i="2"/>
  <c r="CN82" i="2"/>
  <c r="CM82" i="2"/>
  <c r="CL82" i="2"/>
  <c r="CK82" i="2"/>
  <c r="CJ82" i="2"/>
  <c r="CI82" i="2"/>
  <c r="CH82" i="2"/>
  <c r="CG82" i="2"/>
  <c r="CF82" i="2"/>
  <c r="CE82" i="2"/>
  <c r="CD82" i="2"/>
  <c r="CC82" i="2"/>
  <c r="CB82" i="2"/>
  <c r="CA82" i="2"/>
  <c r="BS82" i="2"/>
  <c r="BR82" i="2"/>
  <c r="BQ82" i="2"/>
  <c r="BP82" i="2"/>
  <c r="BO82" i="2"/>
  <c r="BN82" i="2"/>
  <c r="BM82" i="2"/>
  <c r="BL82" i="2"/>
  <c r="CP81" i="2"/>
  <c r="CO81" i="2"/>
  <c r="CN81" i="2"/>
  <c r="CM81" i="2"/>
  <c r="CL81" i="2"/>
  <c r="CK81" i="2"/>
  <c r="CJ81" i="2"/>
  <c r="CI81" i="2"/>
  <c r="CH81" i="2"/>
  <c r="CG81" i="2"/>
  <c r="CF81" i="2"/>
  <c r="CE81" i="2"/>
  <c r="CD81" i="2"/>
  <c r="CC81" i="2"/>
  <c r="CB81" i="2"/>
  <c r="CA81" i="2"/>
  <c r="BS81" i="2"/>
  <c r="BR81" i="2"/>
  <c r="BQ81" i="2"/>
  <c r="BP81" i="2"/>
  <c r="BO81" i="2"/>
  <c r="BN81" i="2"/>
  <c r="BM81" i="2"/>
  <c r="BL81" i="2"/>
  <c r="CP80" i="2"/>
  <c r="CO80" i="2"/>
  <c r="CN80" i="2"/>
  <c r="CM80" i="2"/>
  <c r="CL80" i="2"/>
  <c r="CK80" i="2"/>
  <c r="CJ80" i="2"/>
  <c r="CI80" i="2"/>
  <c r="CH80" i="2"/>
  <c r="CG80" i="2"/>
  <c r="CF80" i="2"/>
  <c r="CE80" i="2"/>
  <c r="CD80" i="2"/>
  <c r="CC80" i="2"/>
  <c r="CB80" i="2"/>
  <c r="CA80" i="2"/>
  <c r="BS80" i="2"/>
  <c r="BR80" i="2"/>
  <c r="BQ80" i="2"/>
  <c r="BP80" i="2"/>
  <c r="BO80" i="2"/>
  <c r="BN80" i="2"/>
  <c r="BM80" i="2"/>
  <c r="BL80" i="2"/>
  <c r="CP77" i="2"/>
  <c r="CO77" i="2"/>
  <c r="CN77" i="2"/>
  <c r="CM77" i="2"/>
  <c r="CL77" i="2"/>
  <c r="CK77" i="2"/>
  <c r="CJ77" i="2"/>
  <c r="CI77" i="2"/>
  <c r="CH77" i="2"/>
  <c r="CG77" i="2"/>
  <c r="CF77" i="2"/>
  <c r="CE77" i="2"/>
  <c r="CD77" i="2"/>
  <c r="CC77" i="2"/>
  <c r="CB77" i="2"/>
  <c r="CA77" i="2"/>
  <c r="BS77" i="2"/>
  <c r="BR77" i="2"/>
  <c r="BQ77" i="2"/>
  <c r="BP77" i="2"/>
  <c r="BO77" i="2"/>
  <c r="BN77" i="2"/>
  <c r="BM77" i="2"/>
  <c r="BL77" i="2"/>
  <c r="CP74" i="2"/>
  <c r="CO74" i="2"/>
  <c r="CN74" i="2"/>
  <c r="CM74" i="2"/>
  <c r="CL74" i="2"/>
  <c r="CK74" i="2"/>
  <c r="CJ74" i="2"/>
  <c r="CI74" i="2"/>
  <c r="CH74" i="2"/>
  <c r="CG74" i="2"/>
  <c r="CF74" i="2"/>
  <c r="CE74" i="2"/>
  <c r="CD74" i="2"/>
  <c r="CC74" i="2"/>
  <c r="CB74" i="2"/>
  <c r="CA74" i="2"/>
  <c r="BS74" i="2"/>
  <c r="BR74" i="2"/>
  <c r="BQ74" i="2"/>
  <c r="BP74" i="2"/>
  <c r="BO74" i="2"/>
  <c r="BN74" i="2"/>
  <c r="BM74" i="2"/>
  <c r="BL74" i="2"/>
  <c r="CP73" i="2"/>
  <c r="CO73" i="2"/>
  <c r="CN73" i="2"/>
  <c r="CM73" i="2"/>
  <c r="CL73" i="2"/>
  <c r="CK73" i="2"/>
  <c r="CJ73" i="2"/>
  <c r="CI73" i="2"/>
  <c r="CH73" i="2"/>
  <c r="CG73" i="2"/>
  <c r="CF73" i="2"/>
  <c r="CE73" i="2"/>
  <c r="CD73" i="2"/>
  <c r="CC73" i="2"/>
  <c r="CB73" i="2"/>
  <c r="CA73" i="2"/>
  <c r="BS73" i="2"/>
  <c r="BR73" i="2"/>
  <c r="BQ73" i="2"/>
  <c r="BP73" i="2"/>
  <c r="BO73" i="2"/>
  <c r="BN73" i="2"/>
  <c r="BM73" i="2"/>
  <c r="BL73" i="2"/>
  <c r="CP71" i="2"/>
  <c r="CO71" i="2"/>
  <c r="CN71" i="2"/>
  <c r="CM71" i="2"/>
  <c r="CL71" i="2"/>
  <c r="CK71" i="2"/>
  <c r="CJ71" i="2"/>
  <c r="CI71" i="2"/>
  <c r="CH71" i="2"/>
  <c r="CG71" i="2"/>
  <c r="CF71" i="2"/>
  <c r="CE71" i="2"/>
  <c r="CD71" i="2"/>
  <c r="CC71" i="2"/>
  <c r="CB71" i="2"/>
  <c r="CA71" i="2"/>
  <c r="BS71" i="2"/>
  <c r="BR71" i="2"/>
  <c r="BQ71" i="2"/>
  <c r="BP71" i="2"/>
  <c r="BO71" i="2"/>
  <c r="BN71" i="2"/>
  <c r="BM71" i="2"/>
  <c r="CP100" i="3"/>
  <c r="CO100" i="3"/>
  <c r="CN100" i="3"/>
  <c r="CM100" i="3"/>
  <c r="CL100" i="3"/>
  <c r="CK100" i="3"/>
  <c r="CJ100" i="3"/>
  <c r="CI100" i="3"/>
  <c r="CH100" i="3"/>
  <c r="CG100" i="3"/>
  <c r="CF100" i="3"/>
  <c r="CE100" i="3"/>
  <c r="CD100" i="3"/>
  <c r="CC100" i="3"/>
  <c r="CB100" i="3"/>
  <c r="CA100" i="3"/>
  <c r="BS100" i="3"/>
  <c r="BR100" i="3"/>
  <c r="BQ100" i="3"/>
  <c r="BP100" i="3"/>
  <c r="BO100" i="3"/>
  <c r="BN100" i="3"/>
  <c r="BM100" i="3"/>
  <c r="BL100" i="3"/>
  <c r="CP99" i="3"/>
  <c r="CO99" i="3"/>
  <c r="CN99" i="3"/>
  <c r="CM99" i="3"/>
  <c r="CL99" i="3"/>
  <c r="CK99" i="3"/>
  <c r="CJ99" i="3"/>
  <c r="CI99" i="3"/>
  <c r="CH99" i="3"/>
  <c r="CG99" i="3"/>
  <c r="CF99" i="3"/>
  <c r="CE99" i="3"/>
  <c r="CD99" i="3"/>
  <c r="CC99" i="3"/>
  <c r="CB99" i="3"/>
  <c r="CA99" i="3"/>
  <c r="BS99" i="3"/>
  <c r="BR99" i="3"/>
  <c r="BQ99" i="3"/>
  <c r="BP99" i="3"/>
  <c r="BO99" i="3"/>
  <c r="BN99" i="3"/>
  <c r="BM99" i="3"/>
  <c r="BL99" i="3"/>
  <c r="CP98" i="3"/>
  <c r="CO98" i="3"/>
  <c r="CN98" i="3"/>
  <c r="CM98" i="3"/>
  <c r="CL98" i="3"/>
  <c r="CK98" i="3"/>
  <c r="CJ98" i="3"/>
  <c r="CI98" i="3"/>
  <c r="CH98" i="3"/>
  <c r="CG98" i="3"/>
  <c r="CF98" i="3"/>
  <c r="CE98" i="3"/>
  <c r="CD98" i="3"/>
  <c r="CC98" i="3"/>
  <c r="CB98" i="3"/>
  <c r="CA98" i="3"/>
  <c r="BS98" i="3"/>
  <c r="BR98" i="3"/>
  <c r="BQ98" i="3"/>
  <c r="BP98" i="3"/>
  <c r="BO98" i="3"/>
  <c r="BN98" i="3"/>
  <c r="BM98" i="3"/>
  <c r="BL98" i="3"/>
  <c r="CP97" i="3"/>
  <c r="CO97" i="3"/>
  <c r="CN97" i="3"/>
  <c r="CM97" i="3"/>
  <c r="CL97" i="3"/>
  <c r="CK97" i="3"/>
  <c r="CJ97" i="3"/>
  <c r="CI97" i="3"/>
  <c r="CH97" i="3"/>
  <c r="CG97" i="3"/>
  <c r="CF97" i="3"/>
  <c r="CE97" i="3"/>
  <c r="CD97" i="3"/>
  <c r="CC97" i="3"/>
  <c r="CB97" i="3"/>
  <c r="CA97" i="3"/>
  <c r="BS97" i="3"/>
  <c r="BR97" i="3"/>
  <c r="BQ97" i="3"/>
  <c r="BP97" i="3"/>
  <c r="BO97" i="3"/>
  <c r="BN97" i="3"/>
  <c r="BM97" i="3"/>
  <c r="BL97" i="3"/>
  <c r="CP96" i="3"/>
  <c r="CO96" i="3"/>
  <c r="CN96" i="3"/>
  <c r="CM96" i="3"/>
  <c r="CL96" i="3"/>
  <c r="CK96" i="3"/>
  <c r="CJ96" i="3"/>
  <c r="CI96" i="3"/>
  <c r="CH96" i="3"/>
  <c r="CG96" i="3"/>
  <c r="CF96" i="3"/>
  <c r="CE96" i="3"/>
  <c r="CD96" i="3"/>
  <c r="CC96" i="3"/>
  <c r="CB96" i="3"/>
  <c r="CA96" i="3"/>
  <c r="BS96" i="3"/>
  <c r="BR96" i="3"/>
  <c r="BQ96" i="3"/>
  <c r="BP96" i="3"/>
  <c r="BO96" i="3"/>
  <c r="BN96" i="3"/>
  <c r="BM96" i="3"/>
  <c r="BL96" i="3"/>
  <c r="CP95" i="3"/>
  <c r="CO95" i="3"/>
  <c r="CN95" i="3"/>
  <c r="CM95" i="3"/>
  <c r="CL95" i="3"/>
  <c r="CK95" i="3"/>
  <c r="CJ95" i="3"/>
  <c r="CI95" i="3"/>
  <c r="CH95" i="3"/>
  <c r="CG95" i="3"/>
  <c r="CF95" i="3"/>
  <c r="CE95" i="3"/>
  <c r="CD95" i="3"/>
  <c r="CC95" i="3"/>
  <c r="CB95" i="3"/>
  <c r="CA95" i="3"/>
  <c r="BS95" i="3"/>
  <c r="BR95" i="3"/>
  <c r="BQ95" i="3"/>
  <c r="BP95" i="3"/>
  <c r="BO95" i="3"/>
  <c r="BN95" i="3"/>
  <c r="BM95" i="3"/>
  <c r="BL95" i="3"/>
  <c r="CP94" i="3"/>
  <c r="CO94" i="3"/>
  <c r="CN94" i="3"/>
  <c r="CM94" i="3"/>
  <c r="CL94" i="3"/>
  <c r="CK94" i="3"/>
  <c r="CJ94" i="3"/>
  <c r="CI94" i="3"/>
  <c r="CH94" i="3"/>
  <c r="CG94" i="3"/>
  <c r="CF94" i="3"/>
  <c r="CE94" i="3"/>
  <c r="CD94" i="3"/>
  <c r="CC94" i="3"/>
  <c r="CB94" i="3"/>
  <c r="CA94" i="3"/>
  <c r="BS94" i="3"/>
  <c r="BR94" i="3"/>
  <c r="BQ94" i="3"/>
  <c r="BP94" i="3"/>
  <c r="BO94" i="3"/>
  <c r="BN94" i="3"/>
  <c r="BM94" i="3"/>
  <c r="BL94" i="3"/>
  <c r="CP93" i="3"/>
  <c r="CO93" i="3"/>
  <c r="CN93" i="3"/>
  <c r="CM93" i="3"/>
  <c r="CL93" i="3"/>
  <c r="CK93" i="3"/>
  <c r="CJ93" i="3"/>
  <c r="CI93" i="3"/>
  <c r="CH93" i="3"/>
  <c r="CG93" i="3"/>
  <c r="CF93" i="3"/>
  <c r="CE93" i="3"/>
  <c r="CD93" i="3"/>
  <c r="CC93" i="3"/>
  <c r="CB93" i="3"/>
  <c r="CA93" i="3"/>
  <c r="BS93" i="3"/>
  <c r="BR93" i="3"/>
  <c r="BQ93" i="3"/>
  <c r="BP93" i="3"/>
  <c r="BO93" i="3"/>
  <c r="BN93" i="3"/>
  <c r="BM93" i="3"/>
  <c r="BL93" i="3"/>
  <c r="CP92" i="3"/>
  <c r="CO92" i="3"/>
  <c r="CN92" i="3"/>
  <c r="CM92" i="3"/>
  <c r="CL92" i="3"/>
  <c r="CK92" i="3"/>
  <c r="CJ92" i="3"/>
  <c r="CI92" i="3"/>
  <c r="CH92" i="3"/>
  <c r="CG92" i="3"/>
  <c r="CF92" i="3"/>
  <c r="CE92" i="3"/>
  <c r="CD92" i="3"/>
  <c r="CC92" i="3"/>
  <c r="CB92" i="3"/>
  <c r="CA92" i="3"/>
  <c r="BS92" i="3"/>
  <c r="BR92" i="3"/>
  <c r="BQ92" i="3"/>
  <c r="BP92" i="3"/>
  <c r="BO92" i="3"/>
  <c r="BN92" i="3"/>
  <c r="BM92" i="3"/>
  <c r="BL92" i="3"/>
  <c r="CP91" i="3"/>
  <c r="CO91" i="3"/>
  <c r="CN91" i="3"/>
  <c r="CM91" i="3"/>
  <c r="CL91" i="3"/>
  <c r="CK91" i="3"/>
  <c r="CJ91" i="3"/>
  <c r="CI91" i="3"/>
  <c r="CH91" i="3"/>
  <c r="CG91" i="3"/>
  <c r="CF91" i="3"/>
  <c r="CE91" i="3"/>
  <c r="CD91" i="3"/>
  <c r="CC91" i="3"/>
  <c r="CB91" i="3"/>
  <c r="CA91" i="3"/>
  <c r="BS91" i="3"/>
  <c r="BR91" i="3"/>
  <c r="BQ91" i="3"/>
  <c r="BP91" i="3"/>
  <c r="BO91" i="3"/>
  <c r="BN91" i="3"/>
  <c r="BM91" i="3"/>
  <c r="BL91" i="3"/>
  <c r="CP90" i="3"/>
  <c r="CO90" i="3"/>
  <c r="CN90" i="3"/>
  <c r="CM90" i="3"/>
  <c r="CL90" i="3"/>
  <c r="CK90" i="3"/>
  <c r="CJ90" i="3"/>
  <c r="CI90" i="3"/>
  <c r="CH90" i="3"/>
  <c r="CG90" i="3"/>
  <c r="CF90" i="3"/>
  <c r="CE90" i="3"/>
  <c r="CD90" i="3"/>
  <c r="CC90" i="3"/>
  <c r="CB90" i="3"/>
  <c r="CA90" i="3"/>
  <c r="BS90" i="3"/>
  <c r="BR90" i="3"/>
  <c r="BQ90" i="3"/>
  <c r="BP90" i="3"/>
  <c r="BO90" i="3"/>
  <c r="BN90" i="3"/>
  <c r="BM90" i="3"/>
  <c r="BL90" i="3"/>
  <c r="CP89" i="3"/>
  <c r="CO89" i="3"/>
  <c r="CN89" i="3"/>
  <c r="CM89" i="3"/>
  <c r="CL89" i="3"/>
  <c r="CK89" i="3"/>
  <c r="CJ89" i="3"/>
  <c r="CI89" i="3"/>
  <c r="CH89" i="3"/>
  <c r="CG89" i="3"/>
  <c r="CF89" i="3"/>
  <c r="CE89" i="3"/>
  <c r="CD89" i="3"/>
  <c r="CC89" i="3"/>
  <c r="CB89" i="3"/>
  <c r="CA89" i="3"/>
  <c r="BS89" i="3"/>
  <c r="BR89" i="3"/>
  <c r="BQ89" i="3"/>
  <c r="BP89" i="3"/>
  <c r="BO89" i="3"/>
  <c r="BN89" i="3"/>
  <c r="BM89" i="3"/>
  <c r="BL89" i="3"/>
  <c r="CP88" i="3"/>
  <c r="CO88" i="3"/>
  <c r="CN88" i="3"/>
  <c r="CM88" i="3"/>
  <c r="CL88" i="3"/>
  <c r="CK88" i="3"/>
  <c r="CJ88" i="3"/>
  <c r="CI88" i="3"/>
  <c r="CH88" i="3"/>
  <c r="CG88" i="3"/>
  <c r="CF88" i="3"/>
  <c r="CE88" i="3"/>
  <c r="CD88" i="3"/>
  <c r="CC88" i="3"/>
  <c r="CB88" i="3"/>
  <c r="CA88" i="3"/>
  <c r="BS88" i="3"/>
  <c r="BR88" i="3"/>
  <c r="BQ88" i="3"/>
  <c r="BP88" i="3"/>
  <c r="BO88" i="3"/>
  <c r="BN88" i="3"/>
  <c r="BM88" i="3"/>
  <c r="BL88" i="3"/>
  <c r="CP85" i="3"/>
  <c r="CO85" i="3"/>
  <c r="CN85" i="3"/>
  <c r="CM85" i="3"/>
  <c r="CL85" i="3"/>
  <c r="CK85" i="3"/>
  <c r="CJ85" i="3"/>
  <c r="CI85" i="3"/>
  <c r="CH85" i="3"/>
  <c r="CG85" i="3"/>
  <c r="CF85" i="3"/>
  <c r="CE85" i="3"/>
  <c r="CD85" i="3"/>
  <c r="CC85" i="3"/>
  <c r="CB85" i="3"/>
  <c r="CA85" i="3"/>
  <c r="BS85" i="3"/>
  <c r="BR85" i="3"/>
  <c r="BQ85" i="3"/>
  <c r="BP85" i="3"/>
  <c r="BO85" i="3"/>
  <c r="BN85" i="3"/>
  <c r="BM85" i="3"/>
  <c r="BL85" i="3"/>
  <c r="CP84" i="3"/>
  <c r="CO84" i="3"/>
  <c r="CN84" i="3"/>
  <c r="CM84" i="3"/>
  <c r="CL84" i="3"/>
  <c r="CK84" i="3"/>
  <c r="CJ84" i="3"/>
  <c r="CI84" i="3"/>
  <c r="CH84" i="3"/>
  <c r="CG84" i="3"/>
  <c r="CF84" i="3"/>
  <c r="CE84" i="3"/>
  <c r="CD84" i="3"/>
  <c r="CC84" i="3"/>
  <c r="CB84" i="3"/>
  <c r="CA84" i="3"/>
  <c r="BS84" i="3"/>
  <c r="BR84" i="3"/>
  <c r="BQ84" i="3"/>
  <c r="BP84" i="3"/>
  <c r="BO84" i="3"/>
  <c r="BN84" i="3"/>
  <c r="BM84" i="3"/>
  <c r="BL84" i="3"/>
  <c r="CP82" i="3"/>
  <c r="CO82" i="3"/>
  <c r="CN82" i="3"/>
  <c r="CM82" i="3"/>
  <c r="CL82" i="3"/>
  <c r="CK82" i="3"/>
  <c r="CJ82" i="3"/>
  <c r="CI82" i="3"/>
  <c r="CH82" i="3"/>
  <c r="CG82" i="3"/>
  <c r="CF82" i="3"/>
  <c r="CE82" i="3"/>
  <c r="CD82" i="3"/>
  <c r="CC82" i="3"/>
  <c r="CB82" i="3"/>
  <c r="CA82" i="3"/>
  <c r="BS82" i="3"/>
  <c r="BR82" i="3"/>
  <c r="BQ82" i="3"/>
  <c r="BP82" i="3"/>
  <c r="BO82" i="3"/>
  <c r="BN82" i="3"/>
  <c r="BM82" i="3"/>
  <c r="BL82" i="3"/>
  <c r="CP81" i="3"/>
  <c r="CO81" i="3"/>
  <c r="CN81" i="3"/>
  <c r="CM81" i="3"/>
  <c r="CL81" i="3"/>
  <c r="CK81" i="3"/>
  <c r="CJ81" i="3"/>
  <c r="CI81" i="3"/>
  <c r="CH81" i="3"/>
  <c r="CG81" i="3"/>
  <c r="CF81" i="3"/>
  <c r="CE81" i="3"/>
  <c r="CD81" i="3"/>
  <c r="CC81" i="3"/>
  <c r="CB81" i="3"/>
  <c r="CA81" i="3"/>
  <c r="BS81" i="3"/>
  <c r="BR81" i="3"/>
  <c r="BQ81" i="3"/>
  <c r="BP81" i="3"/>
  <c r="BO81" i="3"/>
  <c r="BN81" i="3"/>
  <c r="BM81" i="3"/>
  <c r="BL81" i="3"/>
  <c r="CP80" i="3"/>
  <c r="CO80" i="3"/>
  <c r="CN80" i="3"/>
  <c r="CM80" i="3"/>
  <c r="CL80" i="3"/>
  <c r="CK80" i="3"/>
  <c r="CJ80" i="3"/>
  <c r="CI80" i="3"/>
  <c r="CH80" i="3"/>
  <c r="CG80" i="3"/>
  <c r="CF80" i="3"/>
  <c r="CE80" i="3"/>
  <c r="CD80" i="3"/>
  <c r="CC80" i="3"/>
  <c r="CB80" i="3"/>
  <c r="CA80" i="3"/>
  <c r="BS80" i="3"/>
  <c r="BR80" i="3"/>
  <c r="BQ80" i="3"/>
  <c r="BP80" i="3"/>
  <c r="BO80" i="3"/>
  <c r="BN80" i="3"/>
  <c r="BM80" i="3"/>
  <c r="BL80" i="3"/>
  <c r="CP77" i="3"/>
  <c r="CO77" i="3"/>
  <c r="CN77" i="3"/>
  <c r="CM77" i="3"/>
  <c r="CL77" i="3"/>
  <c r="CK77" i="3"/>
  <c r="CJ77" i="3"/>
  <c r="CI77" i="3"/>
  <c r="CH77" i="3"/>
  <c r="CG77" i="3"/>
  <c r="CF77" i="3"/>
  <c r="CE77" i="3"/>
  <c r="CD77" i="3"/>
  <c r="CC77" i="3"/>
  <c r="CB77" i="3"/>
  <c r="CA77" i="3"/>
  <c r="BS77" i="3"/>
  <c r="BR77" i="3"/>
  <c r="BQ77" i="3"/>
  <c r="BP77" i="3"/>
  <c r="BO77" i="3"/>
  <c r="BN77" i="3"/>
  <c r="BM77" i="3"/>
  <c r="BL77" i="3"/>
  <c r="CP74" i="3"/>
  <c r="CO74" i="3"/>
  <c r="CN74" i="3"/>
  <c r="CM74" i="3"/>
  <c r="CL74" i="3"/>
  <c r="CK74" i="3"/>
  <c r="CJ74" i="3"/>
  <c r="CI74" i="3"/>
  <c r="CH74" i="3"/>
  <c r="CG74" i="3"/>
  <c r="CF74" i="3"/>
  <c r="CE74" i="3"/>
  <c r="CD74" i="3"/>
  <c r="CC74" i="3"/>
  <c r="CB74" i="3"/>
  <c r="CA74" i="3"/>
  <c r="BS74" i="3"/>
  <c r="BR74" i="3"/>
  <c r="BQ74" i="3"/>
  <c r="BP74" i="3"/>
  <c r="BO74" i="3"/>
  <c r="BN74" i="3"/>
  <c r="BM74" i="3"/>
  <c r="BL74" i="3"/>
  <c r="CP73" i="3"/>
  <c r="CO73" i="3"/>
  <c r="CN73" i="3"/>
  <c r="CM73" i="3"/>
  <c r="CL73" i="3"/>
  <c r="CK73" i="3"/>
  <c r="CJ73" i="3"/>
  <c r="CI73" i="3"/>
  <c r="CH73" i="3"/>
  <c r="CG73" i="3"/>
  <c r="CF73" i="3"/>
  <c r="CE73" i="3"/>
  <c r="CD73" i="3"/>
  <c r="CC73" i="3"/>
  <c r="CB73" i="3"/>
  <c r="CA73" i="3"/>
  <c r="BS73" i="3"/>
  <c r="BR73" i="3"/>
  <c r="BQ73" i="3"/>
  <c r="BP73" i="3"/>
  <c r="BO73" i="3"/>
  <c r="BN73" i="3"/>
  <c r="BM73" i="3"/>
  <c r="BL73" i="3"/>
  <c r="CP71" i="3"/>
  <c r="CO71" i="3"/>
  <c r="CN71" i="3"/>
  <c r="CM71" i="3"/>
  <c r="CL71" i="3"/>
  <c r="CK71" i="3"/>
  <c r="CJ71" i="3"/>
  <c r="CI71" i="3"/>
  <c r="CH71" i="3"/>
  <c r="CG71" i="3"/>
  <c r="CF71" i="3"/>
  <c r="CE71" i="3"/>
  <c r="CD71" i="3"/>
  <c r="CC71" i="3"/>
  <c r="CB71" i="3"/>
  <c r="CA71" i="3"/>
  <c r="BS71" i="3"/>
  <c r="BR71" i="3"/>
  <c r="BQ71" i="3"/>
  <c r="BP71" i="3"/>
  <c r="BO71" i="3"/>
  <c r="BN71" i="3"/>
  <c r="BM71" i="3"/>
  <c r="CP100" i="4"/>
  <c r="CO100" i="4"/>
  <c r="CN100" i="4"/>
  <c r="CM100" i="4"/>
  <c r="CL100" i="4"/>
  <c r="CK100" i="4"/>
  <c r="CJ100" i="4"/>
  <c r="CI100" i="4"/>
  <c r="CH100" i="4"/>
  <c r="CG100" i="4"/>
  <c r="CF100" i="4"/>
  <c r="CE100" i="4"/>
  <c r="CD100" i="4"/>
  <c r="CC100" i="4"/>
  <c r="CA100" i="4"/>
  <c r="BS100" i="4"/>
  <c r="BR100" i="4"/>
  <c r="BQ100" i="4"/>
  <c r="BP100" i="4"/>
  <c r="BO100" i="4"/>
  <c r="BN100" i="4"/>
  <c r="BM100" i="4"/>
  <c r="BL100" i="4"/>
  <c r="CP99" i="4"/>
  <c r="CO99" i="4"/>
  <c r="CN99" i="4"/>
  <c r="CM99" i="4"/>
  <c r="CL99" i="4"/>
  <c r="CK99" i="4"/>
  <c r="CJ99" i="4"/>
  <c r="CI99" i="4"/>
  <c r="CH99" i="4"/>
  <c r="CG99" i="4"/>
  <c r="CF99" i="4"/>
  <c r="CE99" i="4"/>
  <c r="CD99" i="4"/>
  <c r="CC99" i="4"/>
  <c r="CA99" i="4"/>
  <c r="BS99" i="4"/>
  <c r="BR99" i="4"/>
  <c r="BQ99" i="4"/>
  <c r="BP99" i="4"/>
  <c r="BO99" i="4"/>
  <c r="BN99" i="4"/>
  <c r="BM99" i="4"/>
  <c r="BL99" i="4"/>
  <c r="CP98" i="4"/>
  <c r="CO98" i="4"/>
  <c r="CN98" i="4"/>
  <c r="CM98" i="4"/>
  <c r="CL98" i="4"/>
  <c r="CK98" i="4"/>
  <c r="CJ98" i="4"/>
  <c r="CI98" i="4"/>
  <c r="CH98" i="4"/>
  <c r="CG98" i="4"/>
  <c r="CF98" i="4"/>
  <c r="CE98" i="4"/>
  <c r="CD98" i="4"/>
  <c r="CC98" i="4"/>
  <c r="CA98" i="4"/>
  <c r="BS98" i="4"/>
  <c r="BR98" i="4"/>
  <c r="BQ98" i="4"/>
  <c r="BP98" i="4"/>
  <c r="BO98" i="4"/>
  <c r="BN98" i="4"/>
  <c r="BM98" i="4"/>
  <c r="BL98" i="4"/>
  <c r="CP97" i="4"/>
  <c r="CO97" i="4"/>
  <c r="CN97" i="4"/>
  <c r="CM97" i="4"/>
  <c r="CL97" i="4"/>
  <c r="CK97" i="4"/>
  <c r="CJ97" i="4"/>
  <c r="CI97" i="4"/>
  <c r="CH97" i="4"/>
  <c r="CG97" i="4"/>
  <c r="CF97" i="4"/>
  <c r="CE97" i="4"/>
  <c r="CD97" i="4"/>
  <c r="CC97" i="4"/>
  <c r="CA97" i="4"/>
  <c r="BS97" i="4"/>
  <c r="BR97" i="4"/>
  <c r="BQ97" i="4"/>
  <c r="BP97" i="4"/>
  <c r="BO97" i="4"/>
  <c r="BN97" i="4"/>
  <c r="BM97" i="4"/>
  <c r="BL97" i="4"/>
  <c r="CP96" i="4"/>
  <c r="CO96" i="4"/>
  <c r="CN96" i="4"/>
  <c r="CM96" i="4"/>
  <c r="CL96" i="4"/>
  <c r="CK96" i="4"/>
  <c r="CJ96" i="4"/>
  <c r="CI96" i="4"/>
  <c r="CH96" i="4"/>
  <c r="CG96" i="4"/>
  <c r="CF96" i="4"/>
  <c r="CE96" i="4"/>
  <c r="CD96" i="4"/>
  <c r="CC96" i="4"/>
  <c r="CA96" i="4"/>
  <c r="BS96" i="4"/>
  <c r="BR96" i="4"/>
  <c r="BQ96" i="4"/>
  <c r="BP96" i="4"/>
  <c r="BO96" i="4"/>
  <c r="BN96" i="4"/>
  <c r="BM96" i="4"/>
  <c r="BL96" i="4"/>
  <c r="CP95" i="4"/>
  <c r="CO95" i="4"/>
  <c r="CN95" i="4"/>
  <c r="CM95" i="4"/>
  <c r="CL95" i="4"/>
  <c r="CK95" i="4"/>
  <c r="CJ95" i="4"/>
  <c r="CI95" i="4"/>
  <c r="CH95" i="4"/>
  <c r="CG95" i="4"/>
  <c r="CF95" i="4"/>
  <c r="CE95" i="4"/>
  <c r="CD95" i="4"/>
  <c r="CC95" i="4"/>
  <c r="CA95" i="4"/>
  <c r="BS95" i="4"/>
  <c r="BR95" i="4"/>
  <c r="BQ95" i="4"/>
  <c r="BP95" i="4"/>
  <c r="BO95" i="4"/>
  <c r="BN95" i="4"/>
  <c r="BM95" i="4"/>
  <c r="BL95" i="4"/>
  <c r="CP94" i="4"/>
  <c r="CO94" i="4"/>
  <c r="CN94" i="4"/>
  <c r="CM94" i="4"/>
  <c r="CL94" i="4"/>
  <c r="CK94" i="4"/>
  <c r="CJ94" i="4"/>
  <c r="CI94" i="4"/>
  <c r="CH94" i="4"/>
  <c r="CG94" i="4"/>
  <c r="CF94" i="4"/>
  <c r="CE94" i="4"/>
  <c r="CD94" i="4"/>
  <c r="CC94" i="4"/>
  <c r="CA94" i="4"/>
  <c r="BS94" i="4"/>
  <c r="BR94" i="4"/>
  <c r="BQ94" i="4"/>
  <c r="BP94" i="4"/>
  <c r="BO94" i="4"/>
  <c r="BN94" i="4"/>
  <c r="BM94" i="4"/>
  <c r="BL94" i="4"/>
  <c r="CP93" i="4"/>
  <c r="CO93" i="4"/>
  <c r="CN93" i="4"/>
  <c r="CM93" i="4"/>
  <c r="CL93" i="4"/>
  <c r="CK93" i="4"/>
  <c r="CJ93" i="4"/>
  <c r="CI93" i="4"/>
  <c r="CH93" i="4"/>
  <c r="CG93" i="4"/>
  <c r="CF93" i="4"/>
  <c r="CE93" i="4"/>
  <c r="CD93" i="4"/>
  <c r="CC93" i="4"/>
  <c r="CA93" i="4"/>
  <c r="BS93" i="4"/>
  <c r="BR93" i="4"/>
  <c r="BQ93" i="4"/>
  <c r="BP93" i="4"/>
  <c r="BO93" i="4"/>
  <c r="BN93" i="4"/>
  <c r="BM93" i="4"/>
  <c r="BL93" i="4"/>
  <c r="CP92" i="4"/>
  <c r="CO92" i="4"/>
  <c r="CN92" i="4"/>
  <c r="CM92" i="4"/>
  <c r="CL92" i="4"/>
  <c r="CK92" i="4"/>
  <c r="CJ92" i="4"/>
  <c r="CI92" i="4"/>
  <c r="CH92" i="4"/>
  <c r="CG92" i="4"/>
  <c r="CF92" i="4"/>
  <c r="CE92" i="4"/>
  <c r="CD92" i="4"/>
  <c r="CC92" i="4"/>
  <c r="CA92" i="4"/>
  <c r="BS92" i="4"/>
  <c r="BR92" i="4"/>
  <c r="BQ92" i="4"/>
  <c r="BP92" i="4"/>
  <c r="BO92" i="4"/>
  <c r="BN92" i="4"/>
  <c r="BM92" i="4"/>
  <c r="BL92" i="4"/>
  <c r="CP91" i="4"/>
  <c r="CO91" i="4"/>
  <c r="CN91" i="4"/>
  <c r="CM91" i="4"/>
  <c r="CL91" i="4"/>
  <c r="CK91" i="4"/>
  <c r="CJ91" i="4"/>
  <c r="CI91" i="4"/>
  <c r="CH91" i="4"/>
  <c r="CG91" i="4"/>
  <c r="CF91" i="4"/>
  <c r="CE91" i="4"/>
  <c r="CD91" i="4"/>
  <c r="CC91" i="4"/>
  <c r="CA91" i="4"/>
  <c r="BS91" i="4"/>
  <c r="BR91" i="4"/>
  <c r="BQ91" i="4"/>
  <c r="BP91" i="4"/>
  <c r="BO91" i="4"/>
  <c r="BN91" i="4"/>
  <c r="BM91" i="4"/>
  <c r="BL91" i="4"/>
  <c r="CP90" i="4"/>
  <c r="CO90" i="4"/>
  <c r="CN90" i="4"/>
  <c r="CM90" i="4"/>
  <c r="CL90" i="4"/>
  <c r="CK90" i="4"/>
  <c r="CJ90" i="4"/>
  <c r="CI90" i="4"/>
  <c r="CH90" i="4"/>
  <c r="CG90" i="4"/>
  <c r="CF90" i="4"/>
  <c r="CE90" i="4"/>
  <c r="CD90" i="4"/>
  <c r="CC90" i="4"/>
  <c r="CA90" i="4"/>
  <c r="BS90" i="4"/>
  <c r="BR90" i="4"/>
  <c r="BQ90" i="4"/>
  <c r="BP90" i="4"/>
  <c r="BO90" i="4"/>
  <c r="BN90" i="4"/>
  <c r="BM90" i="4"/>
  <c r="BL90" i="4"/>
  <c r="CP89" i="4"/>
  <c r="CO89" i="4"/>
  <c r="CN89" i="4"/>
  <c r="CM89" i="4"/>
  <c r="CL89" i="4"/>
  <c r="CK89" i="4"/>
  <c r="CJ89" i="4"/>
  <c r="CI89" i="4"/>
  <c r="CH89" i="4"/>
  <c r="CG89" i="4"/>
  <c r="CF89" i="4"/>
  <c r="CE89" i="4"/>
  <c r="CD89" i="4"/>
  <c r="CC89" i="4"/>
  <c r="CA89" i="4"/>
  <c r="BS89" i="4"/>
  <c r="BR89" i="4"/>
  <c r="BQ89" i="4"/>
  <c r="BP89" i="4"/>
  <c r="BO89" i="4"/>
  <c r="BN89" i="4"/>
  <c r="BM89" i="4"/>
  <c r="BL89" i="4"/>
  <c r="CP88" i="4"/>
  <c r="CO88" i="4"/>
  <c r="CN88" i="4"/>
  <c r="CM88" i="4"/>
  <c r="CL88" i="4"/>
  <c r="CK88" i="4"/>
  <c r="CJ88" i="4"/>
  <c r="CI88" i="4"/>
  <c r="CH88" i="4"/>
  <c r="CG88" i="4"/>
  <c r="CF88" i="4"/>
  <c r="CE88" i="4"/>
  <c r="CD88" i="4"/>
  <c r="CC88" i="4"/>
  <c r="CA88" i="4"/>
  <c r="BS88" i="4"/>
  <c r="BR88" i="4"/>
  <c r="BQ88" i="4"/>
  <c r="BP88" i="4"/>
  <c r="BO88" i="4"/>
  <c r="BN88" i="4"/>
  <c r="BM88" i="4"/>
  <c r="BL88" i="4"/>
  <c r="CP85" i="4"/>
  <c r="CO85" i="4"/>
  <c r="CN85" i="4"/>
  <c r="CM85" i="4"/>
  <c r="CL85" i="4"/>
  <c r="CK85" i="4"/>
  <c r="CJ85" i="4"/>
  <c r="CI85" i="4"/>
  <c r="CH85" i="4"/>
  <c r="CG85" i="4"/>
  <c r="CF85" i="4"/>
  <c r="CE85" i="4"/>
  <c r="CD85" i="4"/>
  <c r="CC85" i="4"/>
  <c r="CA85" i="4"/>
  <c r="BS85" i="4"/>
  <c r="BR85" i="4"/>
  <c r="BQ85" i="4"/>
  <c r="BP85" i="4"/>
  <c r="BO85" i="4"/>
  <c r="BN85" i="4"/>
  <c r="BM85" i="4"/>
  <c r="BL85" i="4"/>
  <c r="CP84" i="4"/>
  <c r="CO84" i="4"/>
  <c r="CN84" i="4"/>
  <c r="CM84" i="4"/>
  <c r="CL84" i="4"/>
  <c r="CK84" i="4"/>
  <c r="CJ84" i="4"/>
  <c r="CI84" i="4"/>
  <c r="CH84" i="4"/>
  <c r="CG84" i="4"/>
  <c r="CF84" i="4"/>
  <c r="CE84" i="4"/>
  <c r="CD84" i="4"/>
  <c r="CC84" i="4"/>
  <c r="CA84" i="4"/>
  <c r="BS84" i="4"/>
  <c r="BR84" i="4"/>
  <c r="BQ84" i="4"/>
  <c r="BP84" i="4"/>
  <c r="BO84" i="4"/>
  <c r="BN84" i="4"/>
  <c r="BM84" i="4"/>
  <c r="BL84" i="4"/>
  <c r="CP82" i="4"/>
  <c r="CO82" i="4"/>
  <c r="CN82" i="4"/>
  <c r="CM82" i="4"/>
  <c r="CL82" i="4"/>
  <c r="CK82" i="4"/>
  <c r="CJ82" i="4"/>
  <c r="CI82" i="4"/>
  <c r="CH82" i="4"/>
  <c r="CG82" i="4"/>
  <c r="CF82" i="4"/>
  <c r="CE82" i="4"/>
  <c r="CD82" i="4"/>
  <c r="CC82" i="4"/>
  <c r="CA82" i="4"/>
  <c r="BS82" i="4"/>
  <c r="BR82" i="4"/>
  <c r="BQ82" i="4"/>
  <c r="BP82" i="4"/>
  <c r="BO82" i="4"/>
  <c r="BN82" i="4"/>
  <c r="BM82" i="4"/>
  <c r="BL82" i="4"/>
  <c r="CP81" i="4"/>
  <c r="CO81" i="4"/>
  <c r="CN81" i="4"/>
  <c r="CM81" i="4"/>
  <c r="CL81" i="4"/>
  <c r="CK81" i="4"/>
  <c r="CJ81" i="4"/>
  <c r="CI81" i="4"/>
  <c r="CH81" i="4"/>
  <c r="CG81" i="4"/>
  <c r="CF81" i="4"/>
  <c r="CE81" i="4"/>
  <c r="CD81" i="4"/>
  <c r="CC81" i="4"/>
  <c r="CA81" i="4"/>
  <c r="BS81" i="4"/>
  <c r="BR81" i="4"/>
  <c r="BQ81" i="4"/>
  <c r="BP81" i="4"/>
  <c r="BO81" i="4"/>
  <c r="BN81" i="4"/>
  <c r="BM81" i="4"/>
  <c r="BL81" i="4"/>
  <c r="CP80" i="4"/>
  <c r="CO80" i="4"/>
  <c r="CN80" i="4"/>
  <c r="CM80" i="4"/>
  <c r="CL80" i="4"/>
  <c r="CK80" i="4"/>
  <c r="CJ80" i="4"/>
  <c r="CI80" i="4"/>
  <c r="CH80" i="4"/>
  <c r="CG80" i="4"/>
  <c r="CF80" i="4"/>
  <c r="CE80" i="4"/>
  <c r="CD80" i="4"/>
  <c r="CC80" i="4"/>
  <c r="CA80" i="4"/>
  <c r="BS80" i="4"/>
  <c r="BR80" i="4"/>
  <c r="BQ80" i="4"/>
  <c r="BP80" i="4"/>
  <c r="BO80" i="4"/>
  <c r="BN80" i="4"/>
  <c r="BM80" i="4"/>
  <c r="BL80" i="4"/>
  <c r="CP77" i="4"/>
  <c r="CO77" i="4"/>
  <c r="CN77" i="4"/>
  <c r="CM77" i="4"/>
  <c r="CL77" i="4"/>
  <c r="CK77" i="4"/>
  <c r="CJ77" i="4"/>
  <c r="CI77" i="4"/>
  <c r="CH77" i="4"/>
  <c r="CG77" i="4"/>
  <c r="CF77" i="4"/>
  <c r="CE77" i="4"/>
  <c r="CD77" i="4"/>
  <c r="CC77" i="4"/>
  <c r="CA77" i="4"/>
  <c r="BS77" i="4"/>
  <c r="BR77" i="4"/>
  <c r="BQ77" i="4"/>
  <c r="BP77" i="4"/>
  <c r="BO77" i="4"/>
  <c r="BN77" i="4"/>
  <c r="BM77" i="4"/>
  <c r="BL77" i="4"/>
  <c r="CP74" i="4"/>
  <c r="CO74" i="4"/>
  <c r="CN74" i="4"/>
  <c r="CM74" i="4"/>
  <c r="CL74" i="4"/>
  <c r="CK74" i="4"/>
  <c r="CJ74" i="4"/>
  <c r="CI74" i="4"/>
  <c r="CH74" i="4"/>
  <c r="CG74" i="4"/>
  <c r="CF74" i="4"/>
  <c r="CE74" i="4"/>
  <c r="CD74" i="4"/>
  <c r="CC74" i="4"/>
  <c r="CA74" i="4"/>
  <c r="BS74" i="4"/>
  <c r="BR74" i="4"/>
  <c r="BQ74" i="4"/>
  <c r="BP74" i="4"/>
  <c r="BO74" i="4"/>
  <c r="BN74" i="4"/>
  <c r="BM74" i="4"/>
  <c r="BL74" i="4"/>
  <c r="CP73" i="4"/>
  <c r="CO73" i="4"/>
  <c r="CN73" i="4"/>
  <c r="CM73" i="4"/>
  <c r="CL73" i="4"/>
  <c r="CK73" i="4"/>
  <c r="CJ73" i="4"/>
  <c r="CI73" i="4"/>
  <c r="CH73" i="4"/>
  <c r="CG73" i="4"/>
  <c r="CF73" i="4"/>
  <c r="CE73" i="4"/>
  <c r="CD73" i="4"/>
  <c r="CC73" i="4"/>
  <c r="CA73" i="4"/>
  <c r="BS73" i="4"/>
  <c r="BR73" i="4"/>
  <c r="BQ73" i="4"/>
  <c r="BP73" i="4"/>
  <c r="BO73" i="4"/>
  <c r="BN73" i="4"/>
  <c r="BM73" i="4"/>
  <c r="BL73" i="4"/>
  <c r="CP71" i="4"/>
  <c r="CO71" i="4"/>
  <c r="CN71" i="4"/>
  <c r="CM71" i="4"/>
  <c r="CL71" i="4"/>
  <c r="CK71" i="4"/>
  <c r="CJ71" i="4"/>
  <c r="CI71" i="4"/>
  <c r="CH71" i="4"/>
  <c r="CG71" i="4"/>
  <c r="CF71" i="4"/>
  <c r="CE71" i="4"/>
  <c r="CD71" i="4"/>
  <c r="CC71" i="4"/>
  <c r="CA71" i="4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S100" i="5"/>
  <c r="BR100" i="5"/>
  <c r="BQ100" i="5"/>
  <c r="BP100" i="5"/>
  <c r="BO100" i="5"/>
  <c r="BN100" i="5"/>
  <c r="BM100" i="5"/>
  <c r="BL100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S99" i="5"/>
  <c r="BR99" i="5"/>
  <c r="BQ99" i="5"/>
  <c r="BP99" i="5"/>
  <c r="BO99" i="5"/>
  <c r="BN99" i="5"/>
  <c r="BM99" i="5"/>
  <c r="BL99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S98" i="5"/>
  <c r="BR98" i="5"/>
  <c r="BQ98" i="5"/>
  <c r="BP98" i="5"/>
  <c r="BO98" i="5"/>
  <c r="BN98" i="5"/>
  <c r="BM98" i="5"/>
  <c r="BL98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S97" i="5"/>
  <c r="BR97" i="5"/>
  <c r="BQ97" i="5"/>
  <c r="BP97" i="5"/>
  <c r="BO97" i="5"/>
  <c r="BN97" i="5"/>
  <c r="BM97" i="5"/>
  <c r="BL97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S96" i="5"/>
  <c r="BR96" i="5"/>
  <c r="BQ96" i="5"/>
  <c r="BP96" i="5"/>
  <c r="BO96" i="5"/>
  <c r="BN96" i="5"/>
  <c r="BM96" i="5"/>
  <c r="BL96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S95" i="5"/>
  <c r="BR95" i="5"/>
  <c r="BQ95" i="5"/>
  <c r="BP95" i="5"/>
  <c r="BO95" i="5"/>
  <c r="BN95" i="5"/>
  <c r="BM95" i="5"/>
  <c r="BL95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S94" i="5"/>
  <c r="BR94" i="5"/>
  <c r="BQ94" i="5"/>
  <c r="BP94" i="5"/>
  <c r="BO94" i="5"/>
  <c r="BN94" i="5"/>
  <c r="BM94" i="5"/>
  <c r="BL94" i="5"/>
  <c r="CP93" i="5"/>
  <c r="CO93" i="5"/>
  <c r="CN93" i="5"/>
  <c r="CM93" i="5"/>
  <c r="CL93" i="5"/>
  <c r="CK93" i="5"/>
  <c r="CJ93" i="5"/>
  <c r="CI93" i="5"/>
  <c r="CH93" i="5"/>
  <c r="CG93" i="5"/>
  <c r="CF93" i="5"/>
  <c r="CE93" i="5"/>
  <c r="CD93" i="5"/>
  <c r="CC93" i="5"/>
  <c r="CB93" i="5"/>
  <c r="CA93" i="5"/>
  <c r="BS93" i="5"/>
  <c r="BR93" i="5"/>
  <c r="BQ93" i="5"/>
  <c r="BP93" i="5"/>
  <c r="BO93" i="5"/>
  <c r="BN93" i="5"/>
  <c r="BM93" i="5"/>
  <c r="BL93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S92" i="5"/>
  <c r="BR92" i="5"/>
  <c r="BQ92" i="5"/>
  <c r="BP92" i="5"/>
  <c r="BO92" i="5"/>
  <c r="BN92" i="5"/>
  <c r="BM92" i="5"/>
  <c r="BL92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S91" i="5"/>
  <c r="BR91" i="5"/>
  <c r="BQ91" i="5"/>
  <c r="BP91" i="5"/>
  <c r="BO91" i="5"/>
  <c r="BN91" i="5"/>
  <c r="BM91" i="5"/>
  <c r="BL91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S90" i="5"/>
  <c r="BR90" i="5"/>
  <c r="BQ90" i="5"/>
  <c r="BP90" i="5"/>
  <c r="BO90" i="5"/>
  <c r="BN90" i="5"/>
  <c r="BM90" i="5"/>
  <c r="BL90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S89" i="5"/>
  <c r="BR89" i="5"/>
  <c r="BQ89" i="5"/>
  <c r="BP89" i="5"/>
  <c r="BO89" i="5"/>
  <c r="BN89" i="5"/>
  <c r="BM89" i="5"/>
  <c r="BL89" i="5"/>
  <c r="CP88" i="5"/>
  <c r="CO88" i="5"/>
  <c r="CN88" i="5"/>
  <c r="CM88" i="5"/>
  <c r="CL88" i="5"/>
  <c r="CK88" i="5"/>
  <c r="CJ88" i="5"/>
  <c r="CI88" i="5"/>
  <c r="CH88" i="5"/>
  <c r="CG88" i="5"/>
  <c r="CF88" i="5"/>
  <c r="CE88" i="5"/>
  <c r="CD88" i="5"/>
  <c r="CC88" i="5"/>
  <c r="CB88" i="5"/>
  <c r="CA88" i="5"/>
  <c r="BS88" i="5"/>
  <c r="BR88" i="5"/>
  <c r="BQ88" i="5"/>
  <c r="BP88" i="5"/>
  <c r="BO88" i="5"/>
  <c r="BN88" i="5"/>
  <c r="BM88" i="5"/>
  <c r="BL88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S85" i="5"/>
  <c r="BR85" i="5"/>
  <c r="BQ85" i="5"/>
  <c r="BP85" i="5"/>
  <c r="BO85" i="5"/>
  <c r="BN85" i="5"/>
  <c r="BM85" i="5"/>
  <c r="BL85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S84" i="5"/>
  <c r="BR84" i="5"/>
  <c r="BQ84" i="5"/>
  <c r="BP84" i="5"/>
  <c r="BO84" i="5"/>
  <c r="BN84" i="5"/>
  <c r="BM84" i="5"/>
  <c r="BL84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S82" i="5"/>
  <c r="BR82" i="5"/>
  <c r="BQ82" i="5"/>
  <c r="BP82" i="5"/>
  <c r="BO82" i="5"/>
  <c r="BN82" i="5"/>
  <c r="BM82" i="5"/>
  <c r="BL82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S81" i="5"/>
  <c r="BR81" i="5"/>
  <c r="BQ81" i="5"/>
  <c r="BP81" i="5"/>
  <c r="BO81" i="5"/>
  <c r="BN81" i="5"/>
  <c r="BM81" i="5"/>
  <c r="BL81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S80" i="5"/>
  <c r="BR80" i="5"/>
  <c r="BQ80" i="5"/>
  <c r="BP80" i="5"/>
  <c r="BO80" i="5"/>
  <c r="BN80" i="5"/>
  <c r="BM80" i="5"/>
  <c r="BL80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C77" i="5"/>
  <c r="CB77" i="5"/>
  <c r="CA77" i="5"/>
  <c r="BS77" i="5"/>
  <c r="BR77" i="5"/>
  <c r="BQ77" i="5"/>
  <c r="BP77" i="5"/>
  <c r="BO77" i="5"/>
  <c r="BN77" i="5"/>
  <c r="BM77" i="5"/>
  <c r="BL77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S74" i="5"/>
  <c r="BR74" i="5"/>
  <c r="BQ74" i="5"/>
  <c r="BP74" i="5"/>
  <c r="BO74" i="5"/>
  <c r="BN74" i="5"/>
  <c r="BM74" i="5"/>
  <c r="BL74" i="5"/>
  <c r="CP73" i="5"/>
  <c r="CO73" i="5"/>
  <c r="CN73" i="5"/>
  <c r="CM73" i="5"/>
  <c r="CL73" i="5"/>
  <c r="CK73" i="5"/>
  <c r="CJ73" i="5"/>
  <c r="CI73" i="5"/>
  <c r="CH73" i="5"/>
  <c r="CG73" i="5"/>
  <c r="CF73" i="5"/>
  <c r="CE73" i="5"/>
  <c r="CD73" i="5"/>
  <c r="CC73" i="5"/>
  <c r="CB73" i="5"/>
  <c r="CA73" i="5"/>
  <c r="BS73" i="5"/>
  <c r="BR73" i="5"/>
  <c r="BQ73" i="5"/>
  <c r="BP73" i="5"/>
  <c r="BO73" i="5"/>
  <c r="BN73" i="5"/>
  <c r="BM73" i="5"/>
  <c r="BL73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S71" i="5"/>
  <c r="BR71" i="5"/>
  <c r="BQ71" i="5"/>
  <c r="BP71" i="5"/>
  <c r="BO71" i="5"/>
  <c r="BN71" i="5"/>
  <c r="BM71" i="5"/>
  <c r="CP100" i="6"/>
  <c r="CO100" i="6"/>
  <c r="CN100" i="6"/>
  <c r="CM100" i="6"/>
  <c r="CL100" i="6"/>
  <c r="CK100" i="6"/>
  <c r="CJ100" i="6"/>
  <c r="CI100" i="6"/>
  <c r="CH100" i="6"/>
  <c r="CG100" i="6"/>
  <c r="CF100" i="6"/>
  <c r="CE100" i="6"/>
  <c r="CD100" i="6"/>
  <c r="CC100" i="6"/>
  <c r="CB100" i="6"/>
  <c r="CA100" i="6"/>
  <c r="BR100" i="6"/>
  <c r="BQ100" i="6"/>
  <c r="BP100" i="6"/>
  <c r="BO100" i="6"/>
  <c r="BN100" i="6"/>
  <c r="BM100" i="6"/>
  <c r="BL100" i="6"/>
  <c r="CP99" i="6"/>
  <c r="CO99" i="6"/>
  <c r="CN99" i="6"/>
  <c r="CM99" i="6"/>
  <c r="CL99" i="6"/>
  <c r="CK99" i="6"/>
  <c r="CJ99" i="6"/>
  <c r="CI99" i="6"/>
  <c r="CH99" i="6"/>
  <c r="CG99" i="6"/>
  <c r="CF99" i="6"/>
  <c r="CE99" i="6"/>
  <c r="CD99" i="6"/>
  <c r="CC99" i="6"/>
  <c r="CB99" i="6"/>
  <c r="CA99" i="6"/>
  <c r="BR99" i="6"/>
  <c r="BQ99" i="6"/>
  <c r="BP99" i="6"/>
  <c r="BO99" i="6"/>
  <c r="BN99" i="6"/>
  <c r="BM99" i="6"/>
  <c r="BL99" i="6"/>
  <c r="CP98" i="6"/>
  <c r="CO98" i="6"/>
  <c r="CN98" i="6"/>
  <c r="CM98" i="6"/>
  <c r="CL98" i="6"/>
  <c r="CK98" i="6"/>
  <c r="CJ98" i="6"/>
  <c r="CI98" i="6"/>
  <c r="CH98" i="6"/>
  <c r="CG98" i="6"/>
  <c r="CF98" i="6"/>
  <c r="CE98" i="6"/>
  <c r="CD98" i="6"/>
  <c r="CC98" i="6"/>
  <c r="CB98" i="6"/>
  <c r="CA98" i="6"/>
  <c r="BR98" i="6"/>
  <c r="BQ98" i="6"/>
  <c r="BP98" i="6"/>
  <c r="BO98" i="6"/>
  <c r="BN98" i="6"/>
  <c r="BM98" i="6"/>
  <c r="BL98" i="6"/>
  <c r="CP97" i="6"/>
  <c r="CO97" i="6"/>
  <c r="CN97" i="6"/>
  <c r="CM97" i="6"/>
  <c r="CL97" i="6"/>
  <c r="CK97" i="6"/>
  <c r="CJ97" i="6"/>
  <c r="CI97" i="6"/>
  <c r="CH97" i="6"/>
  <c r="CG97" i="6"/>
  <c r="CF97" i="6"/>
  <c r="CE97" i="6"/>
  <c r="CD97" i="6"/>
  <c r="CC97" i="6"/>
  <c r="CB97" i="6"/>
  <c r="CA97" i="6"/>
  <c r="BR97" i="6"/>
  <c r="BQ97" i="6"/>
  <c r="BP97" i="6"/>
  <c r="BO97" i="6"/>
  <c r="BN97" i="6"/>
  <c r="BM97" i="6"/>
  <c r="BL97" i="6"/>
  <c r="CP96" i="6"/>
  <c r="CO96" i="6"/>
  <c r="CN96" i="6"/>
  <c r="CM96" i="6"/>
  <c r="CL96" i="6"/>
  <c r="CK96" i="6"/>
  <c r="CJ96" i="6"/>
  <c r="CI96" i="6"/>
  <c r="CH96" i="6"/>
  <c r="CG96" i="6"/>
  <c r="CF96" i="6"/>
  <c r="CE96" i="6"/>
  <c r="CD96" i="6"/>
  <c r="CC96" i="6"/>
  <c r="CB96" i="6"/>
  <c r="CA96" i="6"/>
  <c r="BR96" i="6"/>
  <c r="BQ96" i="6"/>
  <c r="BP96" i="6"/>
  <c r="BO96" i="6"/>
  <c r="BN96" i="6"/>
  <c r="BM96" i="6"/>
  <c r="BL96" i="6"/>
  <c r="CP95" i="6"/>
  <c r="CO95" i="6"/>
  <c r="CN95" i="6"/>
  <c r="CM95" i="6"/>
  <c r="CL95" i="6"/>
  <c r="CK95" i="6"/>
  <c r="CJ95" i="6"/>
  <c r="CI95" i="6"/>
  <c r="CH95" i="6"/>
  <c r="CG95" i="6"/>
  <c r="CF95" i="6"/>
  <c r="CE95" i="6"/>
  <c r="CD95" i="6"/>
  <c r="CC95" i="6"/>
  <c r="CB95" i="6"/>
  <c r="CA95" i="6"/>
  <c r="BR95" i="6"/>
  <c r="BQ95" i="6"/>
  <c r="BP95" i="6"/>
  <c r="BO95" i="6"/>
  <c r="BN95" i="6"/>
  <c r="BM95" i="6"/>
  <c r="BL95" i="6"/>
  <c r="CP94" i="6"/>
  <c r="CO94" i="6"/>
  <c r="CN94" i="6"/>
  <c r="CM94" i="6"/>
  <c r="CL94" i="6"/>
  <c r="CK94" i="6"/>
  <c r="CJ94" i="6"/>
  <c r="CI94" i="6"/>
  <c r="CH94" i="6"/>
  <c r="CG94" i="6"/>
  <c r="CF94" i="6"/>
  <c r="CE94" i="6"/>
  <c r="CD94" i="6"/>
  <c r="CC94" i="6"/>
  <c r="CB94" i="6"/>
  <c r="CA94" i="6"/>
  <c r="BR94" i="6"/>
  <c r="BQ94" i="6"/>
  <c r="BP94" i="6"/>
  <c r="BO94" i="6"/>
  <c r="BN94" i="6"/>
  <c r="BM94" i="6"/>
  <c r="BL94" i="6"/>
  <c r="CP93" i="6"/>
  <c r="CO93" i="6"/>
  <c r="CN93" i="6"/>
  <c r="CM93" i="6"/>
  <c r="CL93" i="6"/>
  <c r="CK93" i="6"/>
  <c r="CJ93" i="6"/>
  <c r="CI93" i="6"/>
  <c r="CH93" i="6"/>
  <c r="CG93" i="6"/>
  <c r="CF93" i="6"/>
  <c r="CE93" i="6"/>
  <c r="CD93" i="6"/>
  <c r="CC93" i="6"/>
  <c r="CB93" i="6"/>
  <c r="CA93" i="6"/>
  <c r="BR93" i="6"/>
  <c r="BQ93" i="6"/>
  <c r="BP93" i="6"/>
  <c r="BO93" i="6"/>
  <c r="BN93" i="6"/>
  <c r="BM93" i="6"/>
  <c r="BL93" i="6"/>
  <c r="CP92" i="6"/>
  <c r="CO92" i="6"/>
  <c r="CN92" i="6"/>
  <c r="CM92" i="6"/>
  <c r="CL92" i="6"/>
  <c r="CK92" i="6"/>
  <c r="CJ92" i="6"/>
  <c r="CI92" i="6"/>
  <c r="CH92" i="6"/>
  <c r="CG92" i="6"/>
  <c r="CF92" i="6"/>
  <c r="CE92" i="6"/>
  <c r="CD92" i="6"/>
  <c r="CC92" i="6"/>
  <c r="CB92" i="6"/>
  <c r="CA92" i="6"/>
  <c r="BR92" i="6"/>
  <c r="BQ92" i="6"/>
  <c r="BP92" i="6"/>
  <c r="BO92" i="6"/>
  <c r="BN92" i="6"/>
  <c r="BM92" i="6"/>
  <c r="BL92" i="6"/>
  <c r="CP91" i="6"/>
  <c r="CO91" i="6"/>
  <c r="CN91" i="6"/>
  <c r="CM91" i="6"/>
  <c r="CL91" i="6"/>
  <c r="CK91" i="6"/>
  <c r="CJ91" i="6"/>
  <c r="CI91" i="6"/>
  <c r="CH91" i="6"/>
  <c r="CG91" i="6"/>
  <c r="CF91" i="6"/>
  <c r="CE91" i="6"/>
  <c r="CD91" i="6"/>
  <c r="CC91" i="6"/>
  <c r="CB91" i="6"/>
  <c r="CA91" i="6"/>
  <c r="BR91" i="6"/>
  <c r="BQ91" i="6"/>
  <c r="BP91" i="6"/>
  <c r="BO91" i="6"/>
  <c r="BN91" i="6"/>
  <c r="BM91" i="6"/>
  <c r="BL91" i="6"/>
  <c r="CP90" i="6"/>
  <c r="CO90" i="6"/>
  <c r="CN90" i="6"/>
  <c r="CM90" i="6"/>
  <c r="CL90" i="6"/>
  <c r="CK90" i="6"/>
  <c r="CJ90" i="6"/>
  <c r="CI90" i="6"/>
  <c r="CH90" i="6"/>
  <c r="CG90" i="6"/>
  <c r="CF90" i="6"/>
  <c r="CE90" i="6"/>
  <c r="CD90" i="6"/>
  <c r="CC90" i="6"/>
  <c r="CB90" i="6"/>
  <c r="CA90" i="6"/>
  <c r="BR90" i="6"/>
  <c r="BQ90" i="6"/>
  <c r="BP90" i="6"/>
  <c r="BO90" i="6"/>
  <c r="BN90" i="6"/>
  <c r="BM90" i="6"/>
  <c r="BL90" i="6"/>
  <c r="CP89" i="6"/>
  <c r="CO89" i="6"/>
  <c r="CN89" i="6"/>
  <c r="CM89" i="6"/>
  <c r="CL89" i="6"/>
  <c r="CK89" i="6"/>
  <c r="CJ89" i="6"/>
  <c r="CI89" i="6"/>
  <c r="CH89" i="6"/>
  <c r="CG89" i="6"/>
  <c r="CF89" i="6"/>
  <c r="CE89" i="6"/>
  <c r="CD89" i="6"/>
  <c r="CC89" i="6"/>
  <c r="CB89" i="6"/>
  <c r="CA89" i="6"/>
  <c r="BR89" i="6"/>
  <c r="BQ89" i="6"/>
  <c r="BP89" i="6"/>
  <c r="BO89" i="6"/>
  <c r="BN89" i="6"/>
  <c r="BM89" i="6"/>
  <c r="BL89" i="6"/>
  <c r="CP88" i="6"/>
  <c r="CO88" i="6"/>
  <c r="CN88" i="6"/>
  <c r="CM88" i="6"/>
  <c r="CL88" i="6"/>
  <c r="CK88" i="6"/>
  <c r="CJ88" i="6"/>
  <c r="CI88" i="6"/>
  <c r="CH88" i="6"/>
  <c r="CG88" i="6"/>
  <c r="CF88" i="6"/>
  <c r="CE88" i="6"/>
  <c r="CD88" i="6"/>
  <c r="CC88" i="6"/>
  <c r="CB88" i="6"/>
  <c r="CA88" i="6"/>
  <c r="BR88" i="6"/>
  <c r="BQ88" i="6"/>
  <c r="BP88" i="6"/>
  <c r="BO88" i="6"/>
  <c r="BN88" i="6"/>
  <c r="BM88" i="6"/>
  <c r="BL88" i="6"/>
  <c r="CP85" i="6"/>
  <c r="CO85" i="6"/>
  <c r="CN85" i="6"/>
  <c r="CM85" i="6"/>
  <c r="CL85" i="6"/>
  <c r="CK85" i="6"/>
  <c r="CJ85" i="6"/>
  <c r="CI85" i="6"/>
  <c r="CH85" i="6"/>
  <c r="CG85" i="6"/>
  <c r="CF85" i="6"/>
  <c r="CE85" i="6"/>
  <c r="CD85" i="6"/>
  <c r="CC85" i="6"/>
  <c r="CB85" i="6"/>
  <c r="CA85" i="6"/>
  <c r="BR85" i="6"/>
  <c r="BQ85" i="6"/>
  <c r="BP85" i="6"/>
  <c r="BO85" i="6"/>
  <c r="BN85" i="6"/>
  <c r="BM85" i="6"/>
  <c r="BL85" i="6"/>
  <c r="CP84" i="6"/>
  <c r="CO84" i="6"/>
  <c r="CN84" i="6"/>
  <c r="CM84" i="6"/>
  <c r="CL84" i="6"/>
  <c r="CK84" i="6"/>
  <c r="CJ84" i="6"/>
  <c r="CI84" i="6"/>
  <c r="CH84" i="6"/>
  <c r="CG84" i="6"/>
  <c r="CF84" i="6"/>
  <c r="CE84" i="6"/>
  <c r="CD84" i="6"/>
  <c r="CC84" i="6"/>
  <c r="CB84" i="6"/>
  <c r="CA84" i="6"/>
  <c r="BR84" i="6"/>
  <c r="BQ84" i="6"/>
  <c r="BP84" i="6"/>
  <c r="BO84" i="6"/>
  <c r="BN84" i="6"/>
  <c r="BM84" i="6"/>
  <c r="BL84" i="6"/>
  <c r="CP82" i="6"/>
  <c r="CO82" i="6"/>
  <c r="CN82" i="6"/>
  <c r="CM82" i="6"/>
  <c r="CL82" i="6"/>
  <c r="CK82" i="6"/>
  <c r="CJ82" i="6"/>
  <c r="CI82" i="6"/>
  <c r="CH82" i="6"/>
  <c r="CG82" i="6"/>
  <c r="CF82" i="6"/>
  <c r="CE82" i="6"/>
  <c r="CD82" i="6"/>
  <c r="CC82" i="6"/>
  <c r="CB82" i="6"/>
  <c r="CA82" i="6"/>
  <c r="BR82" i="6"/>
  <c r="BQ82" i="6"/>
  <c r="BP82" i="6"/>
  <c r="BO82" i="6"/>
  <c r="BN82" i="6"/>
  <c r="BM82" i="6"/>
  <c r="BL82" i="6"/>
  <c r="CP81" i="6"/>
  <c r="CO81" i="6"/>
  <c r="CN81" i="6"/>
  <c r="CM81" i="6"/>
  <c r="CL81" i="6"/>
  <c r="CK81" i="6"/>
  <c r="CJ81" i="6"/>
  <c r="CI81" i="6"/>
  <c r="CH81" i="6"/>
  <c r="CG81" i="6"/>
  <c r="CF81" i="6"/>
  <c r="CE81" i="6"/>
  <c r="CD81" i="6"/>
  <c r="CC81" i="6"/>
  <c r="CB81" i="6"/>
  <c r="CA81" i="6"/>
  <c r="BR81" i="6"/>
  <c r="BQ81" i="6"/>
  <c r="BP81" i="6"/>
  <c r="BO81" i="6"/>
  <c r="BN81" i="6"/>
  <c r="BM81" i="6"/>
  <c r="BL81" i="6"/>
  <c r="CP80" i="6"/>
  <c r="CO80" i="6"/>
  <c r="CN80" i="6"/>
  <c r="CM80" i="6"/>
  <c r="CL80" i="6"/>
  <c r="CK80" i="6"/>
  <c r="CJ80" i="6"/>
  <c r="CI80" i="6"/>
  <c r="CH80" i="6"/>
  <c r="CG80" i="6"/>
  <c r="CF80" i="6"/>
  <c r="CE80" i="6"/>
  <c r="CD80" i="6"/>
  <c r="CC80" i="6"/>
  <c r="CB80" i="6"/>
  <c r="CA80" i="6"/>
  <c r="BR80" i="6"/>
  <c r="BQ80" i="6"/>
  <c r="BP80" i="6"/>
  <c r="BO80" i="6"/>
  <c r="BN80" i="6"/>
  <c r="BM80" i="6"/>
  <c r="BL80" i="6"/>
  <c r="CP77" i="6"/>
  <c r="CO77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B77" i="6"/>
  <c r="CA77" i="6"/>
  <c r="BR77" i="6"/>
  <c r="BQ77" i="6"/>
  <c r="BP77" i="6"/>
  <c r="BO77" i="6"/>
  <c r="BN77" i="6"/>
  <c r="BM77" i="6"/>
  <c r="BL77" i="6"/>
  <c r="CP74" i="6"/>
  <c r="CO74" i="6"/>
  <c r="CN74" i="6"/>
  <c r="CM74" i="6"/>
  <c r="CL74" i="6"/>
  <c r="CK74" i="6"/>
  <c r="CJ74" i="6"/>
  <c r="CI74" i="6"/>
  <c r="CH74" i="6"/>
  <c r="CG74" i="6"/>
  <c r="CF74" i="6"/>
  <c r="CE74" i="6"/>
  <c r="CD74" i="6"/>
  <c r="CC74" i="6"/>
  <c r="CB74" i="6"/>
  <c r="CA74" i="6"/>
  <c r="BR74" i="6"/>
  <c r="BQ74" i="6"/>
  <c r="BP74" i="6"/>
  <c r="BO74" i="6"/>
  <c r="BN74" i="6"/>
  <c r="BM74" i="6"/>
  <c r="BL74" i="6"/>
  <c r="CP73" i="6"/>
  <c r="CO73" i="6"/>
  <c r="CN73" i="6"/>
  <c r="CM73" i="6"/>
  <c r="CL73" i="6"/>
  <c r="CK73" i="6"/>
  <c r="CJ73" i="6"/>
  <c r="CI73" i="6"/>
  <c r="CH73" i="6"/>
  <c r="CG73" i="6"/>
  <c r="CF73" i="6"/>
  <c r="CE73" i="6"/>
  <c r="CD73" i="6"/>
  <c r="CC73" i="6"/>
  <c r="CB73" i="6"/>
  <c r="CA73" i="6"/>
  <c r="BR73" i="6"/>
  <c r="BQ73" i="6"/>
  <c r="BP73" i="6"/>
  <c r="BO73" i="6"/>
  <c r="BN73" i="6"/>
  <c r="BM73" i="6"/>
  <c r="BL73" i="6"/>
  <c r="CP71" i="6"/>
  <c r="CO71" i="6"/>
  <c r="CN71" i="6"/>
  <c r="CM71" i="6"/>
  <c r="CL71" i="6"/>
  <c r="CK71" i="6"/>
  <c r="CJ71" i="6"/>
  <c r="CI71" i="6"/>
  <c r="CH71" i="6"/>
  <c r="CG71" i="6"/>
  <c r="CF71" i="6"/>
  <c r="CE71" i="6"/>
  <c r="CD71" i="6"/>
  <c r="CC71" i="6"/>
  <c r="CB71" i="6"/>
  <c r="CA71" i="6"/>
  <c r="BR71" i="6"/>
  <c r="BQ71" i="6"/>
  <c r="BP71" i="6"/>
  <c r="BO71" i="6"/>
  <c r="BN71" i="6"/>
  <c r="BM71" i="6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S100" i="1"/>
  <c r="BR100" i="1"/>
  <c r="BQ100" i="1"/>
  <c r="BP100" i="1"/>
  <c r="BO100" i="1"/>
  <c r="BN100" i="1"/>
  <c r="BM100" i="1"/>
  <c r="BL100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S99" i="1"/>
  <c r="BR99" i="1"/>
  <c r="BQ99" i="1"/>
  <c r="BP99" i="1"/>
  <c r="BO99" i="1"/>
  <c r="BN99" i="1"/>
  <c r="BM99" i="1"/>
  <c r="BL99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S98" i="1"/>
  <c r="BR98" i="1"/>
  <c r="BQ98" i="1"/>
  <c r="BP98" i="1"/>
  <c r="BO98" i="1"/>
  <c r="BN98" i="1"/>
  <c r="BM98" i="1"/>
  <c r="BL98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S97" i="1"/>
  <c r="BR97" i="1"/>
  <c r="BQ97" i="1"/>
  <c r="BP97" i="1"/>
  <c r="BO97" i="1"/>
  <c r="BN97" i="1"/>
  <c r="BM97" i="1"/>
  <c r="BL97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S96" i="1"/>
  <c r="BR96" i="1"/>
  <c r="BQ96" i="1"/>
  <c r="BP96" i="1"/>
  <c r="BO96" i="1"/>
  <c r="BN96" i="1"/>
  <c r="BM96" i="1"/>
  <c r="BL96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S95" i="1"/>
  <c r="BR95" i="1"/>
  <c r="BQ95" i="1"/>
  <c r="BP95" i="1"/>
  <c r="BO95" i="1"/>
  <c r="BN95" i="1"/>
  <c r="BM95" i="1"/>
  <c r="BL95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S94" i="1"/>
  <c r="BR94" i="1"/>
  <c r="BQ94" i="1"/>
  <c r="BP94" i="1"/>
  <c r="BO94" i="1"/>
  <c r="BN94" i="1"/>
  <c r="BM94" i="1"/>
  <c r="BL94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S93" i="1"/>
  <c r="BR93" i="1"/>
  <c r="BQ93" i="1"/>
  <c r="BP93" i="1"/>
  <c r="BO93" i="1"/>
  <c r="BN93" i="1"/>
  <c r="BM93" i="1"/>
  <c r="BL93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S92" i="1"/>
  <c r="BR92" i="1"/>
  <c r="BQ92" i="1"/>
  <c r="BP92" i="1"/>
  <c r="BO92" i="1"/>
  <c r="BN92" i="1"/>
  <c r="BM92" i="1"/>
  <c r="BL92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S91" i="1"/>
  <c r="BR91" i="1"/>
  <c r="BQ91" i="1"/>
  <c r="BP91" i="1"/>
  <c r="BO91" i="1"/>
  <c r="BN91" i="1"/>
  <c r="BM91" i="1"/>
  <c r="BL91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S90" i="1"/>
  <c r="BR90" i="1"/>
  <c r="BQ90" i="1"/>
  <c r="BP90" i="1"/>
  <c r="BO90" i="1"/>
  <c r="BN90" i="1"/>
  <c r="BM90" i="1"/>
  <c r="BL90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S89" i="1"/>
  <c r="BR89" i="1"/>
  <c r="BQ89" i="1"/>
  <c r="BP89" i="1"/>
  <c r="BO89" i="1"/>
  <c r="BN89" i="1"/>
  <c r="BM89" i="1"/>
  <c r="BL89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S88" i="1"/>
  <c r="BR88" i="1"/>
  <c r="BQ88" i="1"/>
  <c r="BP88" i="1"/>
  <c r="BO88" i="1"/>
  <c r="BN88" i="1"/>
  <c r="BM88" i="1"/>
  <c r="BL88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S85" i="1"/>
  <c r="BR85" i="1"/>
  <c r="BQ85" i="1"/>
  <c r="BP85" i="1"/>
  <c r="BO85" i="1"/>
  <c r="BN85" i="1"/>
  <c r="BM85" i="1"/>
  <c r="BL85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S84" i="1"/>
  <c r="BR84" i="1"/>
  <c r="BQ84" i="1"/>
  <c r="BP84" i="1"/>
  <c r="BO84" i="1"/>
  <c r="BN84" i="1"/>
  <c r="BM84" i="1"/>
  <c r="BL84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S82" i="1"/>
  <c r="BR82" i="1"/>
  <c r="BQ82" i="1"/>
  <c r="BP82" i="1"/>
  <c r="BO82" i="1"/>
  <c r="BN82" i="1"/>
  <c r="BM82" i="1"/>
  <c r="BL82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S81" i="1"/>
  <c r="BR81" i="1"/>
  <c r="BQ81" i="1"/>
  <c r="BP81" i="1"/>
  <c r="BO81" i="1"/>
  <c r="BN81" i="1"/>
  <c r="BM81" i="1"/>
  <c r="BL81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S80" i="1"/>
  <c r="BR80" i="1"/>
  <c r="BQ80" i="1"/>
  <c r="BP80" i="1"/>
  <c r="BO80" i="1"/>
  <c r="BN80" i="1"/>
  <c r="BM80" i="1"/>
  <c r="BL80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S77" i="1"/>
  <c r="BR77" i="1"/>
  <c r="BQ77" i="1"/>
  <c r="BP77" i="1"/>
  <c r="BO77" i="1"/>
  <c r="BN77" i="1"/>
  <c r="BM77" i="1"/>
  <c r="BL77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S74" i="1"/>
  <c r="BR74" i="1"/>
  <c r="BQ74" i="1"/>
  <c r="BP74" i="1"/>
  <c r="BO74" i="1"/>
  <c r="BN74" i="1"/>
  <c r="BM74" i="1"/>
  <c r="BL74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S73" i="1"/>
  <c r="BR73" i="1"/>
  <c r="BQ73" i="1"/>
  <c r="BP73" i="1"/>
  <c r="BO73" i="1"/>
  <c r="BN73" i="1"/>
  <c r="BM73" i="1"/>
  <c r="BL73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S71" i="1"/>
  <c r="BR71" i="1"/>
  <c r="BQ71" i="1"/>
  <c r="BP71" i="1"/>
  <c r="BO71" i="1"/>
  <c r="BN71" i="1"/>
  <c r="BM71" i="1"/>
  <c r="BL71" i="2"/>
  <c r="BL71" i="3"/>
  <c r="BL71" i="5"/>
  <c r="BL71" i="6"/>
  <c r="BL71" i="1"/>
  <c r="CO111" i="4" l="1"/>
  <c r="CP112" i="4"/>
  <c r="CO110" i="6"/>
  <c r="CP111" i="6"/>
  <c r="CO108" i="1"/>
  <c r="CO110" i="1"/>
  <c r="CO112" i="1"/>
  <c r="CO114" i="1"/>
  <c r="CO116" i="1"/>
  <c r="CO118" i="1"/>
  <c r="CP113" i="6"/>
  <c r="CO107" i="5"/>
  <c r="CO109" i="5"/>
  <c r="CO111" i="5"/>
  <c r="CO113" i="5"/>
  <c r="CO115" i="5"/>
  <c r="CO117" i="5"/>
  <c r="CO113" i="4"/>
  <c r="CP114" i="4"/>
  <c r="CO107" i="1"/>
  <c r="CO109" i="1"/>
  <c r="CO111" i="1"/>
  <c r="CO113" i="1"/>
  <c r="CO115" i="1"/>
  <c r="CO117" i="1"/>
  <c r="CO119" i="1"/>
  <c r="CO112" i="6"/>
  <c r="CO108" i="5"/>
  <c r="CO110" i="5"/>
  <c r="CO112" i="5"/>
  <c r="CO114" i="5"/>
  <c r="CO116" i="5"/>
  <c r="CO118" i="5"/>
  <c r="CO119" i="5"/>
  <c r="CP107" i="1"/>
  <c r="CP108" i="1"/>
  <c r="CP109" i="1"/>
  <c r="CP110" i="1"/>
  <c r="CP111" i="1"/>
  <c r="CP112" i="1"/>
  <c r="CP113" i="1"/>
  <c r="CP114" i="1"/>
  <c r="CP115" i="1"/>
  <c r="CP116" i="1"/>
  <c r="CP117" i="1"/>
  <c r="CP118" i="1"/>
  <c r="CP119" i="1"/>
  <c r="CO111" i="6"/>
  <c r="CP112" i="6"/>
  <c r="CO119" i="4"/>
  <c r="CP118" i="3"/>
  <c r="CO118" i="6"/>
  <c r="CP112" i="3"/>
  <c r="CP119" i="3"/>
  <c r="CO108" i="6"/>
  <c r="CP109" i="6"/>
  <c r="CO116" i="6"/>
  <c r="CP117" i="6"/>
  <c r="CP111" i="3"/>
  <c r="CP116" i="3"/>
  <c r="CO107" i="6"/>
  <c r="CP108" i="6"/>
  <c r="CP108" i="3"/>
  <c r="CP110" i="3"/>
  <c r="CP113" i="3"/>
  <c r="CP115" i="3"/>
  <c r="CP117" i="3"/>
  <c r="CP119" i="6"/>
  <c r="CP107" i="3"/>
  <c r="CP109" i="3"/>
  <c r="CP114" i="3"/>
  <c r="CO107" i="2"/>
  <c r="CO108" i="2"/>
  <c r="CO109" i="2"/>
  <c r="CO110" i="2"/>
  <c r="CO111" i="2"/>
  <c r="CO112" i="2"/>
  <c r="CO113" i="2"/>
  <c r="CO114" i="2"/>
  <c r="CO115" i="2"/>
  <c r="CO116" i="2"/>
  <c r="CO117" i="2"/>
  <c r="CO118" i="2"/>
  <c r="CO119" i="2"/>
  <c r="CO119" i="6"/>
  <c r="CP107" i="5"/>
  <c r="CP108" i="5"/>
  <c r="CP109" i="5"/>
  <c r="CP110" i="5"/>
  <c r="CP111" i="5"/>
  <c r="CP112" i="5"/>
  <c r="CP113" i="5"/>
  <c r="CP114" i="5"/>
  <c r="CP115" i="5"/>
  <c r="CP116" i="5"/>
  <c r="CP117" i="5"/>
  <c r="CP118" i="5"/>
  <c r="CP119" i="5"/>
  <c r="CO112" i="4"/>
  <c r="CP113" i="4"/>
  <c r="CO107" i="3"/>
  <c r="CO108" i="3"/>
  <c r="CO109" i="3"/>
  <c r="CO110" i="3"/>
  <c r="CO111" i="3"/>
  <c r="CO112" i="3"/>
  <c r="CO113" i="3"/>
  <c r="CO114" i="3"/>
  <c r="CO115" i="3"/>
  <c r="CO116" i="3"/>
  <c r="CO117" i="3"/>
  <c r="CO118" i="3"/>
  <c r="CO119" i="3"/>
  <c r="CP107" i="2"/>
  <c r="CP108" i="2"/>
  <c r="CP109" i="2"/>
  <c r="CP110" i="2"/>
  <c r="CP111" i="2"/>
  <c r="CP112" i="2"/>
  <c r="CP113" i="2"/>
  <c r="CP114" i="2"/>
  <c r="CP115" i="2"/>
  <c r="CP116" i="2"/>
  <c r="CP117" i="2"/>
  <c r="CO109" i="6"/>
  <c r="CP110" i="6"/>
  <c r="CO117" i="6"/>
  <c r="CP118" i="6"/>
  <c r="CO110" i="4"/>
  <c r="CP111" i="4"/>
  <c r="CO118" i="4"/>
  <c r="CP119" i="4"/>
  <c r="CO109" i="4"/>
  <c r="CP110" i="4"/>
  <c r="CO117" i="4"/>
  <c r="CP118" i="4"/>
  <c r="CO115" i="6"/>
  <c r="CP116" i="6"/>
  <c r="CO108" i="4"/>
  <c r="CP109" i="4"/>
  <c r="CO116" i="4"/>
  <c r="CP117" i="4"/>
  <c r="CP107" i="6"/>
  <c r="CO114" i="6"/>
  <c r="CP115" i="6"/>
  <c r="CO107" i="4"/>
  <c r="CP108" i="4"/>
  <c r="CO115" i="4"/>
  <c r="CP116" i="4"/>
  <c r="CO113" i="6"/>
  <c r="CP114" i="6"/>
  <c r="CP107" i="4"/>
  <c r="CO114" i="4"/>
  <c r="CP115" i="4"/>
  <c r="CP118" i="2"/>
  <c r="CP119" i="2"/>
  <c r="GN62" i="6"/>
  <c r="GK62" i="6"/>
  <c r="GH62" i="6"/>
  <c r="GE62" i="6"/>
  <c r="GB62" i="6"/>
  <c r="FY62" i="6"/>
  <c r="FV62" i="6"/>
  <c r="FS62" i="6"/>
  <c r="FP62" i="6"/>
  <c r="FM62" i="6"/>
  <c r="FJ62" i="6"/>
  <c r="FG62" i="6"/>
  <c r="FD62" i="6"/>
  <c r="FA62" i="6"/>
  <c r="EX62" i="6"/>
  <c r="EU62" i="6"/>
  <c r="ER62" i="6"/>
  <c r="EO62" i="6"/>
  <c r="EL62" i="6"/>
  <c r="EI62" i="6"/>
  <c r="EF62" i="6"/>
  <c r="EC62" i="6"/>
  <c r="DZ62" i="6"/>
  <c r="BZ100" i="6" s="1"/>
  <c r="DW62" i="6"/>
  <c r="BY100" i="6" s="1"/>
  <c r="DT62" i="6"/>
  <c r="BX100" i="6" s="1"/>
  <c r="DQ62" i="6"/>
  <c r="BW100" i="6" s="1"/>
  <c r="DN62" i="6"/>
  <c r="BV100" i="6" s="1"/>
  <c r="DK62" i="6"/>
  <c r="BU100" i="6" s="1"/>
  <c r="DH62" i="6"/>
  <c r="BT100" i="6" s="1"/>
  <c r="DE62" i="6"/>
  <c r="BS100" i="6" s="1"/>
  <c r="GN61" i="6"/>
  <c r="GK61" i="6"/>
  <c r="GH61" i="6"/>
  <c r="GE61" i="6"/>
  <c r="GB61" i="6"/>
  <c r="FY61" i="6"/>
  <c r="FV61" i="6"/>
  <c r="FS61" i="6"/>
  <c r="FP61" i="6"/>
  <c r="FM61" i="6"/>
  <c r="FJ61" i="6"/>
  <c r="FG61" i="6"/>
  <c r="FD61" i="6"/>
  <c r="FA61" i="6"/>
  <c r="EX61" i="6"/>
  <c r="EU61" i="6"/>
  <c r="ER61" i="6"/>
  <c r="EO61" i="6"/>
  <c r="EL61" i="6"/>
  <c r="EI61" i="6"/>
  <c r="EF61" i="6"/>
  <c r="EC61" i="6"/>
  <c r="DZ61" i="6"/>
  <c r="BZ99" i="6" s="1"/>
  <c r="DW61" i="6"/>
  <c r="BY99" i="6" s="1"/>
  <c r="DT61" i="6"/>
  <c r="BX99" i="6" s="1"/>
  <c r="DQ61" i="6"/>
  <c r="BW99" i="6" s="1"/>
  <c r="DN61" i="6"/>
  <c r="BV99" i="6" s="1"/>
  <c r="DK61" i="6"/>
  <c r="BU99" i="6" s="1"/>
  <c r="DH61" i="6"/>
  <c r="BT99" i="6" s="1"/>
  <c r="DE61" i="6"/>
  <c r="BS99" i="6" s="1"/>
  <c r="GN60" i="6"/>
  <c r="GK60" i="6"/>
  <c r="GH60" i="6"/>
  <c r="GE60" i="6"/>
  <c r="GB60" i="6"/>
  <c r="FY60" i="6"/>
  <c r="FV60" i="6"/>
  <c r="FS60" i="6"/>
  <c r="FP60" i="6"/>
  <c r="FM60" i="6"/>
  <c r="FJ60" i="6"/>
  <c r="FG60" i="6"/>
  <c r="FD60" i="6"/>
  <c r="FA60" i="6"/>
  <c r="EX60" i="6"/>
  <c r="EU60" i="6"/>
  <c r="ER60" i="6"/>
  <c r="EO60" i="6"/>
  <c r="EL60" i="6"/>
  <c r="EI60" i="6"/>
  <c r="EF60" i="6"/>
  <c r="EC60" i="6"/>
  <c r="DZ60" i="6"/>
  <c r="BZ98" i="6" s="1"/>
  <c r="DW60" i="6"/>
  <c r="BY98" i="6" s="1"/>
  <c r="DT60" i="6"/>
  <c r="BX98" i="6" s="1"/>
  <c r="DQ60" i="6"/>
  <c r="BW98" i="6" s="1"/>
  <c r="DN60" i="6"/>
  <c r="BV98" i="6" s="1"/>
  <c r="DK60" i="6"/>
  <c r="BU98" i="6" s="1"/>
  <c r="DH60" i="6"/>
  <c r="BT98" i="6" s="1"/>
  <c r="DE60" i="6"/>
  <c r="BS98" i="6" s="1"/>
  <c r="GN59" i="6"/>
  <c r="GK59" i="6"/>
  <c r="GH59" i="6"/>
  <c r="GE59" i="6"/>
  <c r="GB59" i="6"/>
  <c r="FY59" i="6"/>
  <c r="FV59" i="6"/>
  <c r="FS59" i="6"/>
  <c r="FP59" i="6"/>
  <c r="FM59" i="6"/>
  <c r="FJ59" i="6"/>
  <c r="FG59" i="6"/>
  <c r="FD59" i="6"/>
  <c r="FA59" i="6"/>
  <c r="EX59" i="6"/>
  <c r="EU59" i="6"/>
  <c r="ER59" i="6"/>
  <c r="EO59" i="6"/>
  <c r="EL59" i="6"/>
  <c r="EI59" i="6"/>
  <c r="EF59" i="6"/>
  <c r="EC59" i="6"/>
  <c r="DZ59" i="6"/>
  <c r="BZ97" i="6" s="1"/>
  <c r="DW59" i="6"/>
  <c r="BY97" i="6" s="1"/>
  <c r="DT59" i="6"/>
  <c r="BX97" i="6" s="1"/>
  <c r="DQ59" i="6"/>
  <c r="BW97" i="6" s="1"/>
  <c r="DN59" i="6"/>
  <c r="BV97" i="6" s="1"/>
  <c r="DK59" i="6"/>
  <c r="BU97" i="6" s="1"/>
  <c r="DH59" i="6"/>
  <c r="BT97" i="6" s="1"/>
  <c r="DE59" i="6"/>
  <c r="BS97" i="6" s="1"/>
  <c r="GN58" i="6"/>
  <c r="GK58" i="6"/>
  <c r="GH58" i="6"/>
  <c r="GE58" i="6"/>
  <c r="GB58" i="6"/>
  <c r="FY58" i="6"/>
  <c r="FV58" i="6"/>
  <c r="FS58" i="6"/>
  <c r="FP58" i="6"/>
  <c r="FM58" i="6"/>
  <c r="FJ58" i="6"/>
  <c r="FG58" i="6"/>
  <c r="FD58" i="6"/>
  <c r="FA58" i="6"/>
  <c r="EX58" i="6"/>
  <c r="EU58" i="6"/>
  <c r="ER58" i="6"/>
  <c r="EO58" i="6"/>
  <c r="EL58" i="6"/>
  <c r="EI58" i="6"/>
  <c r="EF58" i="6"/>
  <c r="EC58" i="6"/>
  <c r="DZ58" i="6"/>
  <c r="BZ96" i="6" s="1"/>
  <c r="DW58" i="6"/>
  <c r="BY96" i="6" s="1"/>
  <c r="DT58" i="6"/>
  <c r="BX96" i="6" s="1"/>
  <c r="DQ58" i="6"/>
  <c r="BW96" i="6" s="1"/>
  <c r="DN58" i="6"/>
  <c r="BV96" i="6" s="1"/>
  <c r="DK58" i="6"/>
  <c r="BU96" i="6" s="1"/>
  <c r="DH58" i="6"/>
  <c r="BT96" i="6" s="1"/>
  <c r="DE58" i="6"/>
  <c r="BS96" i="6" s="1"/>
  <c r="GN57" i="6"/>
  <c r="GK57" i="6"/>
  <c r="GH57" i="6"/>
  <c r="GE57" i="6"/>
  <c r="GB57" i="6"/>
  <c r="FY57" i="6"/>
  <c r="FV57" i="6"/>
  <c r="FS57" i="6"/>
  <c r="FP57" i="6"/>
  <c r="FM57" i="6"/>
  <c r="FJ57" i="6"/>
  <c r="FG57" i="6"/>
  <c r="FD57" i="6"/>
  <c r="FA57" i="6"/>
  <c r="EX57" i="6"/>
  <c r="EU57" i="6"/>
  <c r="ER57" i="6"/>
  <c r="EO57" i="6"/>
  <c r="EL57" i="6"/>
  <c r="EI57" i="6"/>
  <c r="EF57" i="6"/>
  <c r="EC57" i="6"/>
  <c r="DZ57" i="6"/>
  <c r="BZ95" i="6" s="1"/>
  <c r="DW57" i="6"/>
  <c r="BY95" i="6" s="1"/>
  <c r="DT57" i="6"/>
  <c r="BX95" i="6" s="1"/>
  <c r="DQ57" i="6"/>
  <c r="BW95" i="6" s="1"/>
  <c r="DN57" i="6"/>
  <c r="BV95" i="6" s="1"/>
  <c r="DK57" i="6"/>
  <c r="BU95" i="6" s="1"/>
  <c r="DH57" i="6"/>
  <c r="BT95" i="6" s="1"/>
  <c r="DE57" i="6"/>
  <c r="BS95" i="6" s="1"/>
  <c r="GN56" i="6"/>
  <c r="GK56" i="6"/>
  <c r="GH56" i="6"/>
  <c r="GE56" i="6"/>
  <c r="GB56" i="6"/>
  <c r="FY56" i="6"/>
  <c r="FV56" i="6"/>
  <c r="FS56" i="6"/>
  <c r="FP56" i="6"/>
  <c r="FM56" i="6"/>
  <c r="FJ56" i="6"/>
  <c r="FG56" i="6"/>
  <c r="FD56" i="6"/>
  <c r="FA56" i="6"/>
  <c r="EX56" i="6"/>
  <c r="EU56" i="6"/>
  <c r="ER56" i="6"/>
  <c r="EO56" i="6"/>
  <c r="EL56" i="6"/>
  <c r="EI56" i="6"/>
  <c r="EF56" i="6"/>
  <c r="EC56" i="6"/>
  <c r="DZ56" i="6"/>
  <c r="BZ94" i="6" s="1"/>
  <c r="DW56" i="6"/>
  <c r="BY94" i="6" s="1"/>
  <c r="DT56" i="6"/>
  <c r="BX94" i="6" s="1"/>
  <c r="DQ56" i="6"/>
  <c r="BW94" i="6" s="1"/>
  <c r="DN56" i="6"/>
  <c r="BV94" i="6" s="1"/>
  <c r="DK56" i="6"/>
  <c r="BU94" i="6" s="1"/>
  <c r="DH56" i="6"/>
  <c r="BT94" i="6" s="1"/>
  <c r="DE56" i="6"/>
  <c r="BS94" i="6" s="1"/>
  <c r="GN55" i="6"/>
  <c r="GK55" i="6"/>
  <c r="GH55" i="6"/>
  <c r="GE55" i="6"/>
  <c r="GB55" i="6"/>
  <c r="FY55" i="6"/>
  <c r="FV55" i="6"/>
  <c r="FS55" i="6"/>
  <c r="FP55" i="6"/>
  <c r="FM55" i="6"/>
  <c r="FJ55" i="6"/>
  <c r="FG55" i="6"/>
  <c r="FD55" i="6"/>
  <c r="FA55" i="6"/>
  <c r="EX55" i="6"/>
  <c r="EU55" i="6"/>
  <c r="ER55" i="6"/>
  <c r="EO55" i="6"/>
  <c r="EL55" i="6"/>
  <c r="EI55" i="6"/>
  <c r="EF55" i="6"/>
  <c r="EC55" i="6"/>
  <c r="DZ55" i="6"/>
  <c r="BZ93" i="6" s="1"/>
  <c r="DW55" i="6"/>
  <c r="BY93" i="6" s="1"/>
  <c r="DT55" i="6"/>
  <c r="BX93" i="6" s="1"/>
  <c r="DQ55" i="6"/>
  <c r="BW93" i="6" s="1"/>
  <c r="DN55" i="6"/>
  <c r="BV93" i="6" s="1"/>
  <c r="DK55" i="6"/>
  <c r="BU93" i="6" s="1"/>
  <c r="DH55" i="6"/>
  <c r="BT93" i="6" s="1"/>
  <c r="DE55" i="6"/>
  <c r="BS93" i="6" s="1"/>
  <c r="GN54" i="6"/>
  <c r="GK54" i="6"/>
  <c r="GH54" i="6"/>
  <c r="GE54" i="6"/>
  <c r="GB54" i="6"/>
  <c r="FY54" i="6"/>
  <c r="FV54" i="6"/>
  <c r="FS54" i="6"/>
  <c r="FP54" i="6"/>
  <c r="FM54" i="6"/>
  <c r="FJ54" i="6"/>
  <c r="FG54" i="6"/>
  <c r="FD54" i="6"/>
  <c r="FA54" i="6"/>
  <c r="EX54" i="6"/>
  <c r="EU54" i="6"/>
  <c r="ER54" i="6"/>
  <c r="EO54" i="6"/>
  <c r="EL54" i="6"/>
  <c r="EI54" i="6"/>
  <c r="EF54" i="6"/>
  <c r="EC54" i="6"/>
  <c r="DZ54" i="6"/>
  <c r="BZ92" i="6" s="1"/>
  <c r="DW54" i="6"/>
  <c r="BY92" i="6" s="1"/>
  <c r="DT54" i="6"/>
  <c r="BX92" i="6" s="1"/>
  <c r="DQ54" i="6"/>
  <c r="BW92" i="6" s="1"/>
  <c r="DN54" i="6"/>
  <c r="BV92" i="6" s="1"/>
  <c r="DK54" i="6"/>
  <c r="BU92" i="6" s="1"/>
  <c r="DH54" i="6"/>
  <c r="BT92" i="6" s="1"/>
  <c r="DE54" i="6"/>
  <c r="BS92" i="6" s="1"/>
  <c r="GN53" i="6"/>
  <c r="GK53" i="6"/>
  <c r="GH53" i="6"/>
  <c r="GE53" i="6"/>
  <c r="GB53" i="6"/>
  <c r="FY53" i="6"/>
  <c r="FV53" i="6"/>
  <c r="FS53" i="6"/>
  <c r="FP53" i="6"/>
  <c r="FM53" i="6"/>
  <c r="FJ53" i="6"/>
  <c r="FG53" i="6"/>
  <c r="FD53" i="6"/>
  <c r="FA53" i="6"/>
  <c r="EX53" i="6"/>
  <c r="EU53" i="6"/>
  <c r="ER53" i="6"/>
  <c r="EO53" i="6"/>
  <c r="EL53" i="6"/>
  <c r="EI53" i="6"/>
  <c r="EF53" i="6"/>
  <c r="EC53" i="6"/>
  <c r="DZ53" i="6"/>
  <c r="BZ91" i="6" s="1"/>
  <c r="DW53" i="6"/>
  <c r="BY91" i="6" s="1"/>
  <c r="DT53" i="6"/>
  <c r="BX91" i="6" s="1"/>
  <c r="DQ53" i="6"/>
  <c r="BW91" i="6" s="1"/>
  <c r="DN53" i="6"/>
  <c r="BV91" i="6" s="1"/>
  <c r="DK53" i="6"/>
  <c r="BU91" i="6" s="1"/>
  <c r="DH53" i="6"/>
  <c r="BT91" i="6" s="1"/>
  <c r="DE53" i="6"/>
  <c r="BS91" i="6" s="1"/>
  <c r="GN52" i="6"/>
  <c r="GK52" i="6"/>
  <c r="GH52" i="6"/>
  <c r="GE52" i="6"/>
  <c r="GB52" i="6"/>
  <c r="FY52" i="6"/>
  <c r="FV52" i="6"/>
  <c r="FS52" i="6"/>
  <c r="FP52" i="6"/>
  <c r="FM52" i="6"/>
  <c r="FJ52" i="6"/>
  <c r="FG52" i="6"/>
  <c r="FD52" i="6"/>
  <c r="FA52" i="6"/>
  <c r="EX52" i="6"/>
  <c r="EU52" i="6"/>
  <c r="ER52" i="6"/>
  <c r="EO52" i="6"/>
  <c r="EL52" i="6"/>
  <c r="EI52" i="6"/>
  <c r="EF52" i="6"/>
  <c r="EC52" i="6"/>
  <c r="DZ52" i="6"/>
  <c r="BZ90" i="6" s="1"/>
  <c r="DW52" i="6"/>
  <c r="BY90" i="6" s="1"/>
  <c r="DT52" i="6"/>
  <c r="BX90" i="6" s="1"/>
  <c r="DQ52" i="6"/>
  <c r="BW90" i="6" s="1"/>
  <c r="DN52" i="6"/>
  <c r="BV90" i="6" s="1"/>
  <c r="DK52" i="6"/>
  <c r="BU90" i="6" s="1"/>
  <c r="DH52" i="6"/>
  <c r="BT90" i="6" s="1"/>
  <c r="DE52" i="6"/>
  <c r="BS90" i="6" s="1"/>
  <c r="GN51" i="6"/>
  <c r="GK51" i="6"/>
  <c r="GH51" i="6"/>
  <c r="GE51" i="6"/>
  <c r="GB51" i="6"/>
  <c r="FY51" i="6"/>
  <c r="FV51" i="6"/>
  <c r="FS51" i="6"/>
  <c r="FP51" i="6"/>
  <c r="FM51" i="6"/>
  <c r="FJ51" i="6"/>
  <c r="FG51" i="6"/>
  <c r="FD51" i="6"/>
  <c r="FA51" i="6"/>
  <c r="EX51" i="6"/>
  <c r="EU51" i="6"/>
  <c r="ER51" i="6"/>
  <c r="EO51" i="6"/>
  <c r="EL51" i="6"/>
  <c r="EI51" i="6"/>
  <c r="EF51" i="6"/>
  <c r="EC51" i="6"/>
  <c r="DZ51" i="6"/>
  <c r="BZ89" i="6" s="1"/>
  <c r="DW51" i="6"/>
  <c r="BY89" i="6" s="1"/>
  <c r="DT51" i="6"/>
  <c r="BX89" i="6" s="1"/>
  <c r="DQ51" i="6"/>
  <c r="BW89" i="6" s="1"/>
  <c r="DN51" i="6"/>
  <c r="BV89" i="6" s="1"/>
  <c r="DK51" i="6"/>
  <c r="BU89" i="6" s="1"/>
  <c r="DH51" i="6"/>
  <c r="BT89" i="6" s="1"/>
  <c r="DE51" i="6"/>
  <c r="BS89" i="6" s="1"/>
  <c r="GN50" i="6"/>
  <c r="GK50" i="6"/>
  <c r="GH50" i="6"/>
  <c r="GE50" i="6"/>
  <c r="GB50" i="6"/>
  <c r="FY50" i="6"/>
  <c r="FV50" i="6"/>
  <c r="FS50" i="6"/>
  <c r="FP50" i="6"/>
  <c r="FM50" i="6"/>
  <c r="FJ50" i="6"/>
  <c r="FG50" i="6"/>
  <c r="FD50" i="6"/>
  <c r="FA50" i="6"/>
  <c r="EX50" i="6"/>
  <c r="EU50" i="6"/>
  <c r="ER50" i="6"/>
  <c r="EO50" i="6"/>
  <c r="EL50" i="6"/>
  <c r="EI50" i="6"/>
  <c r="EF50" i="6"/>
  <c r="EC50" i="6"/>
  <c r="DZ50" i="6"/>
  <c r="BZ88" i="6" s="1"/>
  <c r="DW50" i="6"/>
  <c r="BY88" i="6" s="1"/>
  <c r="DT50" i="6"/>
  <c r="BX88" i="6" s="1"/>
  <c r="DQ50" i="6"/>
  <c r="BW88" i="6" s="1"/>
  <c r="DN50" i="6"/>
  <c r="BV88" i="6" s="1"/>
  <c r="DK50" i="6"/>
  <c r="BU88" i="6" s="1"/>
  <c r="DH50" i="6"/>
  <c r="BT88" i="6" s="1"/>
  <c r="DE50" i="6"/>
  <c r="BS88" i="6" s="1"/>
  <c r="GN38" i="6"/>
  <c r="GK38" i="6"/>
  <c r="GH38" i="6"/>
  <c r="GE38" i="6"/>
  <c r="GB38" i="6"/>
  <c r="FY38" i="6"/>
  <c r="FV38" i="6"/>
  <c r="FS38" i="6"/>
  <c r="FP38" i="6"/>
  <c r="FM38" i="6"/>
  <c r="FJ38" i="6"/>
  <c r="FG38" i="6"/>
  <c r="FD38" i="6"/>
  <c r="FA38" i="6"/>
  <c r="EX38" i="6"/>
  <c r="EU38" i="6"/>
  <c r="ER38" i="6"/>
  <c r="EO38" i="6"/>
  <c r="EL38" i="6"/>
  <c r="EI38" i="6"/>
  <c r="EF38" i="6"/>
  <c r="EC38" i="6"/>
  <c r="DZ38" i="6"/>
  <c r="BZ85" i="6" s="1"/>
  <c r="DW38" i="6"/>
  <c r="BY85" i="6" s="1"/>
  <c r="DT38" i="6"/>
  <c r="BX85" i="6" s="1"/>
  <c r="DQ38" i="6"/>
  <c r="BW85" i="6" s="1"/>
  <c r="DN38" i="6"/>
  <c r="BV85" i="6" s="1"/>
  <c r="DK38" i="6"/>
  <c r="BU85" i="6" s="1"/>
  <c r="DH38" i="6"/>
  <c r="BT85" i="6" s="1"/>
  <c r="DE38" i="6"/>
  <c r="BS85" i="6" s="1"/>
  <c r="GN37" i="6"/>
  <c r="GK37" i="6"/>
  <c r="GH37" i="6"/>
  <c r="GE37" i="6"/>
  <c r="GB37" i="6"/>
  <c r="FY37" i="6"/>
  <c r="FV37" i="6"/>
  <c r="FS37" i="6"/>
  <c r="FP37" i="6"/>
  <c r="FM37" i="6"/>
  <c r="FJ37" i="6"/>
  <c r="FG37" i="6"/>
  <c r="FD37" i="6"/>
  <c r="FA37" i="6"/>
  <c r="EX37" i="6"/>
  <c r="EU37" i="6"/>
  <c r="ER37" i="6"/>
  <c r="EO37" i="6"/>
  <c r="EL37" i="6"/>
  <c r="EI37" i="6"/>
  <c r="EF37" i="6"/>
  <c r="EC37" i="6"/>
  <c r="DZ37" i="6"/>
  <c r="BZ84" i="6" s="1"/>
  <c r="DW37" i="6"/>
  <c r="BY84" i="6" s="1"/>
  <c r="DT37" i="6"/>
  <c r="BX84" i="6" s="1"/>
  <c r="DQ37" i="6"/>
  <c r="BW84" i="6" s="1"/>
  <c r="DN37" i="6"/>
  <c r="BV84" i="6" s="1"/>
  <c r="DK37" i="6"/>
  <c r="BU84" i="6" s="1"/>
  <c r="DH37" i="6"/>
  <c r="BT84" i="6" s="1"/>
  <c r="DE37" i="6"/>
  <c r="BS84" i="6" s="1"/>
  <c r="GN35" i="6"/>
  <c r="GK35" i="6"/>
  <c r="GH35" i="6"/>
  <c r="GE35" i="6"/>
  <c r="GB35" i="6"/>
  <c r="FY35" i="6"/>
  <c r="FV35" i="6"/>
  <c r="FS35" i="6"/>
  <c r="FP35" i="6"/>
  <c r="FM35" i="6"/>
  <c r="FJ35" i="6"/>
  <c r="FG35" i="6"/>
  <c r="FD35" i="6"/>
  <c r="FA35" i="6"/>
  <c r="EX35" i="6"/>
  <c r="EU35" i="6"/>
  <c r="ER35" i="6"/>
  <c r="EO35" i="6"/>
  <c r="EL35" i="6"/>
  <c r="EI35" i="6"/>
  <c r="EF35" i="6"/>
  <c r="EC35" i="6"/>
  <c r="DZ35" i="6"/>
  <c r="BZ82" i="6" s="1"/>
  <c r="DW35" i="6"/>
  <c r="BY82" i="6" s="1"/>
  <c r="DT35" i="6"/>
  <c r="BX82" i="6" s="1"/>
  <c r="DQ35" i="6"/>
  <c r="BW82" i="6" s="1"/>
  <c r="DN35" i="6"/>
  <c r="BV82" i="6" s="1"/>
  <c r="DK35" i="6"/>
  <c r="BU82" i="6" s="1"/>
  <c r="DH35" i="6"/>
  <c r="BT82" i="6" s="1"/>
  <c r="DE35" i="6"/>
  <c r="BS82" i="6" s="1"/>
  <c r="GN34" i="6"/>
  <c r="GK34" i="6"/>
  <c r="GH34" i="6"/>
  <c r="GE34" i="6"/>
  <c r="GB34" i="6"/>
  <c r="FY34" i="6"/>
  <c r="FV34" i="6"/>
  <c r="FS34" i="6"/>
  <c r="FP34" i="6"/>
  <c r="FM34" i="6"/>
  <c r="FJ34" i="6"/>
  <c r="FG34" i="6"/>
  <c r="FD34" i="6"/>
  <c r="FA34" i="6"/>
  <c r="EX34" i="6"/>
  <c r="EU34" i="6"/>
  <c r="ER34" i="6"/>
  <c r="EO34" i="6"/>
  <c r="EL34" i="6"/>
  <c r="EI34" i="6"/>
  <c r="EF34" i="6"/>
  <c r="EC34" i="6"/>
  <c r="DZ34" i="6"/>
  <c r="BZ81" i="6" s="1"/>
  <c r="DW34" i="6"/>
  <c r="BY81" i="6" s="1"/>
  <c r="DT34" i="6"/>
  <c r="BX81" i="6" s="1"/>
  <c r="DQ34" i="6"/>
  <c r="BW81" i="6" s="1"/>
  <c r="DN34" i="6"/>
  <c r="BV81" i="6" s="1"/>
  <c r="DK34" i="6"/>
  <c r="BU81" i="6" s="1"/>
  <c r="DH34" i="6"/>
  <c r="BT81" i="6" s="1"/>
  <c r="DE34" i="6"/>
  <c r="BS81" i="6" s="1"/>
  <c r="GN33" i="6"/>
  <c r="GK33" i="6"/>
  <c r="GH33" i="6"/>
  <c r="GE33" i="6"/>
  <c r="GB33" i="6"/>
  <c r="FY33" i="6"/>
  <c r="FV33" i="6"/>
  <c r="FS33" i="6"/>
  <c r="FP33" i="6"/>
  <c r="FM33" i="6"/>
  <c r="FJ33" i="6"/>
  <c r="FG33" i="6"/>
  <c r="FD33" i="6"/>
  <c r="FA33" i="6"/>
  <c r="EX33" i="6"/>
  <c r="EU33" i="6"/>
  <c r="ER33" i="6"/>
  <c r="EO33" i="6"/>
  <c r="EL33" i="6"/>
  <c r="EI33" i="6"/>
  <c r="EF33" i="6"/>
  <c r="EC33" i="6"/>
  <c r="DZ33" i="6"/>
  <c r="BZ80" i="6" s="1"/>
  <c r="DW33" i="6"/>
  <c r="BY80" i="6" s="1"/>
  <c r="DT33" i="6"/>
  <c r="BX80" i="6" s="1"/>
  <c r="DQ33" i="6"/>
  <c r="BW80" i="6" s="1"/>
  <c r="DN33" i="6"/>
  <c r="BV80" i="6" s="1"/>
  <c r="DK33" i="6"/>
  <c r="BU80" i="6" s="1"/>
  <c r="DH33" i="6"/>
  <c r="BT80" i="6" s="1"/>
  <c r="DE33" i="6"/>
  <c r="BS80" i="6" s="1"/>
  <c r="GN22" i="6"/>
  <c r="GK22" i="6"/>
  <c r="GH22" i="6"/>
  <c r="GE22" i="6"/>
  <c r="GB22" i="6"/>
  <c r="FY22" i="6"/>
  <c r="FV22" i="6"/>
  <c r="FS22" i="6"/>
  <c r="FP22" i="6"/>
  <c r="FM22" i="6"/>
  <c r="FJ22" i="6"/>
  <c r="FG22" i="6"/>
  <c r="FD22" i="6"/>
  <c r="FA22" i="6"/>
  <c r="EX22" i="6"/>
  <c r="EU22" i="6"/>
  <c r="ER22" i="6"/>
  <c r="EO22" i="6"/>
  <c r="EL22" i="6"/>
  <c r="EI22" i="6"/>
  <c r="EF22" i="6"/>
  <c r="EC22" i="6"/>
  <c r="DZ22" i="6"/>
  <c r="BZ77" i="6" s="1"/>
  <c r="DW22" i="6"/>
  <c r="BY77" i="6" s="1"/>
  <c r="DT22" i="6"/>
  <c r="BX77" i="6" s="1"/>
  <c r="DQ22" i="6"/>
  <c r="BW77" i="6" s="1"/>
  <c r="DN22" i="6"/>
  <c r="BV77" i="6" s="1"/>
  <c r="DK22" i="6"/>
  <c r="BU77" i="6" s="1"/>
  <c r="DH22" i="6"/>
  <c r="BT77" i="6" s="1"/>
  <c r="DE22" i="6"/>
  <c r="BS77" i="6" s="1"/>
  <c r="GN13" i="6"/>
  <c r="GK13" i="6"/>
  <c r="GH13" i="6"/>
  <c r="GE13" i="6"/>
  <c r="GB13" i="6"/>
  <c r="FY13" i="6"/>
  <c r="FV13" i="6"/>
  <c r="FS13" i="6"/>
  <c r="FP13" i="6"/>
  <c r="FM13" i="6"/>
  <c r="FJ13" i="6"/>
  <c r="FG13" i="6"/>
  <c r="FD13" i="6"/>
  <c r="FA13" i="6"/>
  <c r="EX13" i="6"/>
  <c r="EU13" i="6"/>
  <c r="ER13" i="6"/>
  <c r="EO13" i="6"/>
  <c r="EL13" i="6"/>
  <c r="EI13" i="6"/>
  <c r="EF13" i="6"/>
  <c r="EC13" i="6"/>
  <c r="DZ13" i="6"/>
  <c r="BZ74" i="6" s="1"/>
  <c r="DW13" i="6"/>
  <c r="BY74" i="6" s="1"/>
  <c r="DT13" i="6"/>
  <c r="BX74" i="6" s="1"/>
  <c r="DQ13" i="6"/>
  <c r="BW74" i="6" s="1"/>
  <c r="DN13" i="6"/>
  <c r="BV74" i="6" s="1"/>
  <c r="DK13" i="6"/>
  <c r="BU74" i="6" s="1"/>
  <c r="DH13" i="6"/>
  <c r="BT74" i="6" s="1"/>
  <c r="DE13" i="6"/>
  <c r="BS74" i="6" s="1"/>
  <c r="GN12" i="6"/>
  <c r="GK12" i="6"/>
  <c r="GH12" i="6"/>
  <c r="GE12" i="6"/>
  <c r="GB12" i="6"/>
  <c r="FY12" i="6"/>
  <c r="FV12" i="6"/>
  <c r="FS12" i="6"/>
  <c r="FP12" i="6"/>
  <c r="FM12" i="6"/>
  <c r="FJ12" i="6"/>
  <c r="FG12" i="6"/>
  <c r="FD12" i="6"/>
  <c r="FA12" i="6"/>
  <c r="EX12" i="6"/>
  <c r="EU12" i="6"/>
  <c r="ER12" i="6"/>
  <c r="EO12" i="6"/>
  <c r="EL12" i="6"/>
  <c r="EI12" i="6"/>
  <c r="EF12" i="6"/>
  <c r="EC12" i="6"/>
  <c r="DZ12" i="6"/>
  <c r="BZ73" i="6" s="1"/>
  <c r="DW12" i="6"/>
  <c r="BY73" i="6" s="1"/>
  <c r="DT12" i="6"/>
  <c r="BX73" i="6" s="1"/>
  <c r="DQ12" i="6"/>
  <c r="BW73" i="6" s="1"/>
  <c r="DN12" i="6"/>
  <c r="BV73" i="6" s="1"/>
  <c r="DK12" i="6"/>
  <c r="BU73" i="6" s="1"/>
  <c r="DH12" i="6"/>
  <c r="BT73" i="6" s="1"/>
  <c r="DE12" i="6"/>
  <c r="BS73" i="6" s="1"/>
  <c r="GN9" i="6"/>
  <c r="GK9" i="6"/>
  <c r="GH9" i="6"/>
  <c r="GE9" i="6"/>
  <c r="GB9" i="6"/>
  <c r="FY9" i="6"/>
  <c r="FV9" i="6"/>
  <c r="FS9" i="6"/>
  <c r="FP9" i="6"/>
  <c r="FM9" i="6"/>
  <c r="FJ9" i="6"/>
  <c r="FG9" i="6"/>
  <c r="FD9" i="6"/>
  <c r="FA9" i="6"/>
  <c r="EX9" i="6"/>
  <c r="EU9" i="6"/>
  <c r="ER9" i="6"/>
  <c r="EO9" i="6"/>
  <c r="EL9" i="6"/>
  <c r="EI9" i="6"/>
  <c r="EF9" i="6"/>
  <c r="EC9" i="6"/>
  <c r="DZ9" i="6"/>
  <c r="BZ71" i="6" s="1"/>
  <c r="DW9" i="6"/>
  <c r="BY71" i="6" s="1"/>
  <c r="DT9" i="6"/>
  <c r="BX71" i="6" s="1"/>
  <c r="DQ9" i="6"/>
  <c r="BW71" i="6" s="1"/>
  <c r="DN9" i="6"/>
  <c r="BV71" i="6" s="1"/>
  <c r="DK9" i="6"/>
  <c r="BU71" i="6" s="1"/>
  <c r="DH9" i="6"/>
  <c r="BT71" i="6" s="1"/>
  <c r="DE9" i="6"/>
  <c r="BS71" i="6" s="1"/>
  <c r="GI7" i="6"/>
  <c r="GL7" i="6" s="1"/>
  <c r="EJ7" i="6"/>
  <c r="DF7" i="6"/>
  <c r="DI7" i="6" s="1"/>
  <c r="DL7" i="6" s="1"/>
  <c r="DO7" i="6" s="1"/>
  <c r="CF7" i="6"/>
  <c r="CI7" i="6" s="1"/>
  <c r="CL7" i="6" s="1"/>
  <c r="CO7" i="6" s="1"/>
  <c r="CR7" i="6" s="1"/>
  <c r="CU7" i="6" s="1"/>
  <c r="CX7" i="6" s="1"/>
  <c r="DA7" i="6" s="1"/>
  <c r="EJ4" i="6"/>
  <c r="CZ4" i="6"/>
  <c r="R4" i="6"/>
  <c r="AF4" i="6" s="1"/>
  <c r="AT4" i="6" s="1"/>
  <c r="BH4" i="6" s="1"/>
  <c r="BV4" i="6" s="1"/>
  <c r="CO4" i="6" s="1"/>
  <c r="EJ2" i="6"/>
  <c r="CZ2" i="6"/>
  <c r="R2" i="6"/>
  <c r="AF2" i="6" s="1"/>
  <c r="AT2" i="6" s="1"/>
  <c r="BH2" i="6" s="1"/>
  <c r="BV2" i="6" s="1"/>
  <c r="CO2" i="6" s="1"/>
  <c r="GN62" i="5"/>
  <c r="GK62" i="5"/>
  <c r="GH62" i="5"/>
  <c r="GE62" i="5"/>
  <c r="GB62" i="5"/>
  <c r="FY62" i="5"/>
  <c r="FV62" i="5"/>
  <c r="FS62" i="5"/>
  <c r="FP62" i="5"/>
  <c r="FM62" i="5"/>
  <c r="FJ62" i="5"/>
  <c r="FG62" i="5"/>
  <c r="FD62" i="5"/>
  <c r="FA62" i="5"/>
  <c r="EX62" i="5"/>
  <c r="EU62" i="5"/>
  <c r="ER62" i="5"/>
  <c r="EO62" i="5"/>
  <c r="EL62" i="5"/>
  <c r="EI62" i="5"/>
  <c r="EF62" i="5"/>
  <c r="EC62" i="5"/>
  <c r="DZ62" i="5"/>
  <c r="BZ100" i="5" s="1"/>
  <c r="DW62" i="5"/>
  <c r="BY100" i="5" s="1"/>
  <c r="DT62" i="5"/>
  <c r="BX100" i="5" s="1"/>
  <c r="DQ62" i="5"/>
  <c r="BW100" i="5" s="1"/>
  <c r="DN62" i="5"/>
  <c r="BV100" i="5" s="1"/>
  <c r="DK62" i="5"/>
  <c r="BU100" i="5" s="1"/>
  <c r="DH62" i="5"/>
  <c r="BT100" i="5" s="1"/>
  <c r="GN61" i="5"/>
  <c r="GK61" i="5"/>
  <c r="GH61" i="5"/>
  <c r="GE61" i="5"/>
  <c r="GB61" i="5"/>
  <c r="FY61" i="5"/>
  <c r="FV61" i="5"/>
  <c r="FS61" i="5"/>
  <c r="FP61" i="5"/>
  <c r="FM61" i="5"/>
  <c r="FJ61" i="5"/>
  <c r="FG61" i="5"/>
  <c r="FD61" i="5"/>
  <c r="FA61" i="5"/>
  <c r="EX61" i="5"/>
  <c r="EU61" i="5"/>
  <c r="ER61" i="5"/>
  <c r="EO61" i="5"/>
  <c r="EL61" i="5"/>
  <c r="EI61" i="5"/>
  <c r="EF61" i="5"/>
  <c r="EC61" i="5"/>
  <c r="DZ61" i="5"/>
  <c r="BZ99" i="5" s="1"/>
  <c r="DW61" i="5"/>
  <c r="BY99" i="5" s="1"/>
  <c r="DT61" i="5"/>
  <c r="BX99" i="5" s="1"/>
  <c r="DQ61" i="5"/>
  <c r="BW99" i="5" s="1"/>
  <c r="DN61" i="5"/>
  <c r="BV99" i="5" s="1"/>
  <c r="DK61" i="5"/>
  <c r="BU99" i="5" s="1"/>
  <c r="DH61" i="5"/>
  <c r="BT99" i="5" s="1"/>
  <c r="GN60" i="5"/>
  <c r="GK60" i="5"/>
  <c r="GH60" i="5"/>
  <c r="GE60" i="5"/>
  <c r="GB60" i="5"/>
  <c r="FY60" i="5"/>
  <c r="FV60" i="5"/>
  <c r="FS60" i="5"/>
  <c r="FP60" i="5"/>
  <c r="FM60" i="5"/>
  <c r="FJ60" i="5"/>
  <c r="FG60" i="5"/>
  <c r="FD60" i="5"/>
  <c r="FA60" i="5"/>
  <c r="EX60" i="5"/>
  <c r="EU60" i="5"/>
  <c r="ER60" i="5"/>
  <c r="EO60" i="5"/>
  <c r="EL60" i="5"/>
  <c r="EI60" i="5"/>
  <c r="EF60" i="5"/>
  <c r="EC60" i="5"/>
  <c r="DZ60" i="5"/>
  <c r="BZ98" i="5" s="1"/>
  <c r="DW60" i="5"/>
  <c r="BY98" i="5" s="1"/>
  <c r="DT60" i="5"/>
  <c r="BX98" i="5" s="1"/>
  <c r="DQ60" i="5"/>
  <c r="BW98" i="5" s="1"/>
  <c r="DN60" i="5"/>
  <c r="BV98" i="5" s="1"/>
  <c r="DK60" i="5"/>
  <c r="BU98" i="5" s="1"/>
  <c r="DH60" i="5"/>
  <c r="BT98" i="5" s="1"/>
  <c r="GN59" i="5"/>
  <c r="GK59" i="5"/>
  <c r="GH59" i="5"/>
  <c r="GE59" i="5"/>
  <c r="GB59" i="5"/>
  <c r="FY59" i="5"/>
  <c r="FV59" i="5"/>
  <c r="FS59" i="5"/>
  <c r="FP59" i="5"/>
  <c r="FM59" i="5"/>
  <c r="FJ59" i="5"/>
  <c r="FG59" i="5"/>
  <c r="FD59" i="5"/>
  <c r="FA59" i="5"/>
  <c r="EX59" i="5"/>
  <c r="EU59" i="5"/>
  <c r="ER59" i="5"/>
  <c r="EO59" i="5"/>
  <c r="EL59" i="5"/>
  <c r="EI59" i="5"/>
  <c r="EF59" i="5"/>
  <c r="EC59" i="5"/>
  <c r="DZ59" i="5"/>
  <c r="BZ97" i="5" s="1"/>
  <c r="DW59" i="5"/>
  <c r="BY97" i="5" s="1"/>
  <c r="DT59" i="5"/>
  <c r="BX97" i="5" s="1"/>
  <c r="DQ59" i="5"/>
  <c r="BW97" i="5" s="1"/>
  <c r="DN59" i="5"/>
  <c r="BV97" i="5" s="1"/>
  <c r="DK59" i="5"/>
  <c r="BU97" i="5" s="1"/>
  <c r="DH59" i="5"/>
  <c r="BT97" i="5" s="1"/>
  <c r="GN58" i="5"/>
  <c r="GK58" i="5"/>
  <c r="GH58" i="5"/>
  <c r="GE58" i="5"/>
  <c r="GB58" i="5"/>
  <c r="FY58" i="5"/>
  <c r="FV58" i="5"/>
  <c r="FS58" i="5"/>
  <c r="FP58" i="5"/>
  <c r="FM58" i="5"/>
  <c r="FJ58" i="5"/>
  <c r="FG58" i="5"/>
  <c r="FD58" i="5"/>
  <c r="FA58" i="5"/>
  <c r="EX58" i="5"/>
  <c r="EU58" i="5"/>
  <c r="ER58" i="5"/>
  <c r="EO58" i="5"/>
  <c r="EL58" i="5"/>
  <c r="EI58" i="5"/>
  <c r="EF58" i="5"/>
  <c r="EC58" i="5"/>
  <c r="DZ58" i="5"/>
  <c r="BZ96" i="5" s="1"/>
  <c r="DW58" i="5"/>
  <c r="BY96" i="5" s="1"/>
  <c r="DT58" i="5"/>
  <c r="BX96" i="5" s="1"/>
  <c r="DQ58" i="5"/>
  <c r="BW96" i="5" s="1"/>
  <c r="DN58" i="5"/>
  <c r="BV96" i="5" s="1"/>
  <c r="DK58" i="5"/>
  <c r="BU96" i="5" s="1"/>
  <c r="DH58" i="5"/>
  <c r="BT96" i="5" s="1"/>
  <c r="GN57" i="5"/>
  <c r="GK57" i="5"/>
  <c r="GH57" i="5"/>
  <c r="GE57" i="5"/>
  <c r="GB57" i="5"/>
  <c r="FY57" i="5"/>
  <c r="FV57" i="5"/>
  <c r="FS57" i="5"/>
  <c r="FP57" i="5"/>
  <c r="FM57" i="5"/>
  <c r="FJ57" i="5"/>
  <c r="FG57" i="5"/>
  <c r="FD57" i="5"/>
  <c r="FA57" i="5"/>
  <c r="EX57" i="5"/>
  <c r="EU57" i="5"/>
  <c r="ER57" i="5"/>
  <c r="EO57" i="5"/>
  <c r="EL57" i="5"/>
  <c r="EI57" i="5"/>
  <c r="EF57" i="5"/>
  <c r="EC57" i="5"/>
  <c r="DZ57" i="5"/>
  <c r="BZ95" i="5" s="1"/>
  <c r="DW57" i="5"/>
  <c r="BY95" i="5" s="1"/>
  <c r="DT57" i="5"/>
  <c r="BX95" i="5" s="1"/>
  <c r="DQ57" i="5"/>
  <c r="BW95" i="5" s="1"/>
  <c r="DN57" i="5"/>
  <c r="BV95" i="5" s="1"/>
  <c r="DK57" i="5"/>
  <c r="BU95" i="5" s="1"/>
  <c r="DH57" i="5"/>
  <c r="BT95" i="5" s="1"/>
  <c r="GN56" i="5"/>
  <c r="GK56" i="5"/>
  <c r="GH56" i="5"/>
  <c r="GE56" i="5"/>
  <c r="GB56" i="5"/>
  <c r="FY56" i="5"/>
  <c r="FV56" i="5"/>
  <c r="FS56" i="5"/>
  <c r="FP56" i="5"/>
  <c r="FM56" i="5"/>
  <c r="FJ56" i="5"/>
  <c r="FG56" i="5"/>
  <c r="FD56" i="5"/>
  <c r="FA56" i="5"/>
  <c r="EX56" i="5"/>
  <c r="EU56" i="5"/>
  <c r="ER56" i="5"/>
  <c r="EO56" i="5"/>
  <c r="EL56" i="5"/>
  <c r="EI56" i="5"/>
  <c r="EF56" i="5"/>
  <c r="EC56" i="5"/>
  <c r="DZ56" i="5"/>
  <c r="BZ94" i="5" s="1"/>
  <c r="DW56" i="5"/>
  <c r="BY94" i="5" s="1"/>
  <c r="DT56" i="5"/>
  <c r="BX94" i="5" s="1"/>
  <c r="DQ56" i="5"/>
  <c r="BW94" i="5" s="1"/>
  <c r="DN56" i="5"/>
  <c r="BV94" i="5" s="1"/>
  <c r="DK56" i="5"/>
  <c r="BU94" i="5" s="1"/>
  <c r="DH56" i="5"/>
  <c r="BT94" i="5" s="1"/>
  <c r="GN55" i="5"/>
  <c r="GK55" i="5"/>
  <c r="GH55" i="5"/>
  <c r="GE55" i="5"/>
  <c r="GB55" i="5"/>
  <c r="FY55" i="5"/>
  <c r="FV55" i="5"/>
  <c r="FS55" i="5"/>
  <c r="FP55" i="5"/>
  <c r="FM55" i="5"/>
  <c r="FJ55" i="5"/>
  <c r="FG55" i="5"/>
  <c r="FD55" i="5"/>
  <c r="FA55" i="5"/>
  <c r="EX55" i="5"/>
  <c r="EU55" i="5"/>
  <c r="ER55" i="5"/>
  <c r="EO55" i="5"/>
  <c r="EL55" i="5"/>
  <c r="EI55" i="5"/>
  <c r="EF55" i="5"/>
  <c r="EC55" i="5"/>
  <c r="DZ55" i="5"/>
  <c r="BZ93" i="5" s="1"/>
  <c r="DW55" i="5"/>
  <c r="BY93" i="5" s="1"/>
  <c r="DT55" i="5"/>
  <c r="BX93" i="5" s="1"/>
  <c r="DQ55" i="5"/>
  <c r="BW93" i="5" s="1"/>
  <c r="DN55" i="5"/>
  <c r="BV93" i="5" s="1"/>
  <c r="DK55" i="5"/>
  <c r="BU93" i="5" s="1"/>
  <c r="DH55" i="5"/>
  <c r="BT93" i="5" s="1"/>
  <c r="GN54" i="5"/>
  <c r="GK54" i="5"/>
  <c r="GH54" i="5"/>
  <c r="GE54" i="5"/>
  <c r="GB54" i="5"/>
  <c r="FY54" i="5"/>
  <c r="FV54" i="5"/>
  <c r="FS54" i="5"/>
  <c r="FP54" i="5"/>
  <c r="FM54" i="5"/>
  <c r="FJ54" i="5"/>
  <c r="FG54" i="5"/>
  <c r="FD54" i="5"/>
  <c r="FA54" i="5"/>
  <c r="EX54" i="5"/>
  <c r="EU54" i="5"/>
  <c r="ER54" i="5"/>
  <c r="EO54" i="5"/>
  <c r="EL54" i="5"/>
  <c r="EI54" i="5"/>
  <c r="EF54" i="5"/>
  <c r="EC54" i="5"/>
  <c r="DZ54" i="5"/>
  <c r="BZ92" i="5" s="1"/>
  <c r="DW54" i="5"/>
  <c r="BY92" i="5" s="1"/>
  <c r="DT54" i="5"/>
  <c r="BX92" i="5" s="1"/>
  <c r="DQ54" i="5"/>
  <c r="BW92" i="5" s="1"/>
  <c r="DN54" i="5"/>
  <c r="BV92" i="5" s="1"/>
  <c r="DK54" i="5"/>
  <c r="BU92" i="5" s="1"/>
  <c r="DH54" i="5"/>
  <c r="BT92" i="5" s="1"/>
  <c r="GN53" i="5"/>
  <c r="GK53" i="5"/>
  <c r="GH53" i="5"/>
  <c r="GE53" i="5"/>
  <c r="GB53" i="5"/>
  <c r="FY53" i="5"/>
  <c r="FV53" i="5"/>
  <c r="FS53" i="5"/>
  <c r="FP53" i="5"/>
  <c r="FM53" i="5"/>
  <c r="FJ53" i="5"/>
  <c r="FG53" i="5"/>
  <c r="FD53" i="5"/>
  <c r="FA53" i="5"/>
  <c r="EX53" i="5"/>
  <c r="EU53" i="5"/>
  <c r="ER53" i="5"/>
  <c r="EO53" i="5"/>
  <c r="EL53" i="5"/>
  <c r="EI53" i="5"/>
  <c r="EF53" i="5"/>
  <c r="EC53" i="5"/>
  <c r="DZ53" i="5"/>
  <c r="BZ91" i="5" s="1"/>
  <c r="DW53" i="5"/>
  <c r="BY91" i="5" s="1"/>
  <c r="DT53" i="5"/>
  <c r="BX91" i="5" s="1"/>
  <c r="DQ53" i="5"/>
  <c r="BW91" i="5" s="1"/>
  <c r="DN53" i="5"/>
  <c r="BV91" i="5" s="1"/>
  <c r="DK53" i="5"/>
  <c r="BU91" i="5" s="1"/>
  <c r="DH53" i="5"/>
  <c r="BT91" i="5" s="1"/>
  <c r="GN52" i="5"/>
  <c r="GK52" i="5"/>
  <c r="GH52" i="5"/>
  <c r="GE52" i="5"/>
  <c r="GB52" i="5"/>
  <c r="FY52" i="5"/>
  <c r="FV52" i="5"/>
  <c r="FS52" i="5"/>
  <c r="FP52" i="5"/>
  <c r="FM52" i="5"/>
  <c r="FJ52" i="5"/>
  <c r="FG52" i="5"/>
  <c r="FD52" i="5"/>
  <c r="FA52" i="5"/>
  <c r="EX52" i="5"/>
  <c r="EU52" i="5"/>
  <c r="ER52" i="5"/>
  <c r="EO52" i="5"/>
  <c r="EL52" i="5"/>
  <c r="EI52" i="5"/>
  <c r="EF52" i="5"/>
  <c r="EC52" i="5"/>
  <c r="DZ52" i="5"/>
  <c r="BZ90" i="5" s="1"/>
  <c r="DW52" i="5"/>
  <c r="BY90" i="5" s="1"/>
  <c r="DT52" i="5"/>
  <c r="BX90" i="5" s="1"/>
  <c r="DQ52" i="5"/>
  <c r="BW90" i="5" s="1"/>
  <c r="DN52" i="5"/>
  <c r="BV90" i="5" s="1"/>
  <c r="DK52" i="5"/>
  <c r="BU90" i="5" s="1"/>
  <c r="DH52" i="5"/>
  <c r="BT90" i="5" s="1"/>
  <c r="GN51" i="5"/>
  <c r="GK51" i="5"/>
  <c r="GH51" i="5"/>
  <c r="GE51" i="5"/>
  <c r="GB51" i="5"/>
  <c r="FY51" i="5"/>
  <c r="FV51" i="5"/>
  <c r="FS51" i="5"/>
  <c r="FP51" i="5"/>
  <c r="FM51" i="5"/>
  <c r="FJ51" i="5"/>
  <c r="FG51" i="5"/>
  <c r="FD51" i="5"/>
  <c r="FA51" i="5"/>
  <c r="EX51" i="5"/>
  <c r="EU51" i="5"/>
  <c r="ER51" i="5"/>
  <c r="EO51" i="5"/>
  <c r="EL51" i="5"/>
  <c r="EI51" i="5"/>
  <c r="EF51" i="5"/>
  <c r="EC51" i="5"/>
  <c r="DZ51" i="5"/>
  <c r="BZ89" i="5" s="1"/>
  <c r="DW51" i="5"/>
  <c r="BY89" i="5" s="1"/>
  <c r="DT51" i="5"/>
  <c r="BX89" i="5" s="1"/>
  <c r="DQ51" i="5"/>
  <c r="BW89" i="5" s="1"/>
  <c r="DN51" i="5"/>
  <c r="BV89" i="5" s="1"/>
  <c r="DK51" i="5"/>
  <c r="BU89" i="5" s="1"/>
  <c r="DH51" i="5"/>
  <c r="BT89" i="5" s="1"/>
  <c r="GN50" i="5"/>
  <c r="GK50" i="5"/>
  <c r="GH50" i="5"/>
  <c r="GE50" i="5"/>
  <c r="GB50" i="5"/>
  <c r="FY50" i="5"/>
  <c r="FV50" i="5"/>
  <c r="FS50" i="5"/>
  <c r="FP50" i="5"/>
  <c r="FM50" i="5"/>
  <c r="FJ50" i="5"/>
  <c r="FG50" i="5"/>
  <c r="FD50" i="5"/>
  <c r="FA50" i="5"/>
  <c r="EX50" i="5"/>
  <c r="EU50" i="5"/>
  <c r="ER50" i="5"/>
  <c r="EO50" i="5"/>
  <c r="EL50" i="5"/>
  <c r="EI50" i="5"/>
  <c r="EF50" i="5"/>
  <c r="EC50" i="5"/>
  <c r="DZ50" i="5"/>
  <c r="BZ88" i="5" s="1"/>
  <c r="DW50" i="5"/>
  <c r="BY88" i="5" s="1"/>
  <c r="DT50" i="5"/>
  <c r="BX88" i="5" s="1"/>
  <c r="DQ50" i="5"/>
  <c r="BW88" i="5" s="1"/>
  <c r="DN50" i="5"/>
  <c r="BV88" i="5" s="1"/>
  <c r="DK50" i="5"/>
  <c r="BU88" i="5" s="1"/>
  <c r="DH50" i="5"/>
  <c r="BT88" i="5" s="1"/>
  <c r="GN38" i="5"/>
  <c r="GK38" i="5"/>
  <c r="GH38" i="5"/>
  <c r="GE38" i="5"/>
  <c r="GB38" i="5"/>
  <c r="FY38" i="5"/>
  <c r="FV38" i="5"/>
  <c r="FS38" i="5"/>
  <c r="FP38" i="5"/>
  <c r="FM38" i="5"/>
  <c r="FJ38" i="5"/>
  <c r="FG38" i="5"/>
  <c r="FD38" i="5"/>
  <c r="FA38" i="5"/>
  <c r="EX38" i="5"/>
  <c r="EU38" i="5"/>
  <c r="ER38" i="5"/>
  <c r="EO38" i="5"/>
  <c r="EL38" i="5"/>
  <c r="EI38" i="5"/>
  <c r="EF38" i="5"/>
  <c r="EC38" i="5"/>
  <c r="DZ38" i="5"/>
  <c r="BZ85" i="5" s="1"/>
  <c r="DW38" i="5"/>
  <c r="BY85" i="5" s="1"/>
  <c r="DT38" i="5"/>
  <c r="BX85" i="5" s="1"/>
  <c r="DQ38" i="5"/>
  <c r="BW85" i="5" s="1"/>
  <c r="DN38" i="5"/>
  <c r="BV85" i="5" s="1"/>
  <c r="DK38" i="5"/>
  <c r="BU85" i="5" s="1"/>
  <c r="DH38" i="5"/>
  <c r="BT85" i="5" s="1"/>
  <c r="GN37" i="5"/>
  <c r="GK37" i="5"/>
  <c r="GH37" i="5"/>
  <c r="GE37" i="5"/>
  <c r="GB37" i="5"/>
  <c r="FY37" i="5"/>
  <c r="FV37" i="5"/>
  <c r="FS37" i="5"/>
  <c r="FP37" i="5"/>
  <c r="FM37" i="5"/>
  <c r="FJ37" i="5"/>
  <c r="FG37" i="5"/>
  <c r="FD37" i="5"/>
  <c r="FA37" i="5"/>
  <c r="EX37" i="5"/>
  <c r="EU37" i="5"/>
  <c r="ER37" i="5"/>
  <c r="EO37" i="5"/>
  <c r="EL37" i="5"/>
  <c r="EI37" i="5"/>
  <c r="EF37" i="5"/>
  <c r="EC37" i="5"/>
  <c r="DZ37" i="5"/>
  <c r="BZ84" i="5" s="1"/>
  <c r="DW37" i="5"/>
  <c r="BY84" i="5" s="1"/>
  <c r="DT37" i="5"/>
  <c r="BX84" i="5" s="1"/>
  <c r="DQ37" i="5"/>
  <c r="BW84" i="5" s="1"/>
  <c r="DN37" i="5"/>
  <c r="BV84" i="5" s="1"/>
  <c r="DK37" i="5"/>
  <c r="BU84" i="5" s="1"/>
  <c r="DH37" i="5"/>
  <c r="BT84" i="5" s="1"/>
  <c r="GN35" i="5"/>
  <c r="GK35" i="5"/>
  <c r="GH35" i="5"/>
  <c r="GE35" i="5"/>
  <c r="GB35" i="5"/>
  <c r="FY35" i="5"/>
  <c r="FV35" i="5"/>
  <c r="FS35" i="5"/>
  <c r="FP35" i="5"/>
  <c r="FM35" i="5"/>
  <c r="FJ35" i="5"/>
  <c r="FG35" i="5"/>
  <c r="FD35" i="5"/>
  <c r="FA35" i="5"/>
  <c r="EX35" i="5"/>
  <c r="EU35" i="5"/>
  <c r="ER35" i="5"/>
  <c r="EO35" i="5"/>
  <c r="EL35" i="5"/>
  <c r="EI35" i="5"/>
  <c r="EF35" i="5"/>
  <c r="EC35" i="5"/>
  <c r="DZ35" i="5"/>
  <c r="BZ82" i="5" s="1"/>
  <c r="DW35" i="5"/>
  <c r="BY82" i="5" s="1"/>
  <c r="DT35" i="5"/>
  <c r="BX82" i="5" s="1"/>
  <c r="DQ35" i="5"/>
  <c r="BW82" i="5" s="1"/>
  <c r="DN35" i="5"/>
  <c r="BV82" i="5" s="1"/>
  <c r="DK35" i="5"/>
  <c r="BU82" i="5" s="1"/>
  <c r="DH35" i="5"/>
  <c r="BT82" i="5" s="1"/>
  <c r="GN34" i="5"/>
  <c r="GK34" i="5"/>
  <c r="GH34" i="5"/>
  <c r="GE34" i="5"/>
  <c r="GB34" i="5"/>
  <c r="FY34" i="5"/>
  <c r="FV34" i="5"/>
  <c r="FS34" i="5"/>
  <c r="FP34" i="5"/>
  <c r="FM34" i="5"/>
  <c r="FJ34" i="5"/>
  <c r="FG34" i="5"/>
  <c r="FD34" i="5"/>
  <c r="FA34" i="5"/>
  <c r="EX34" i="5"/>
  <c r="EU34" i="5"/>
  <c r="ER34" i="5"/>
  <c r="EO34" i="5"/>
  <c r="EL34" i="5"/>
  <c r="EI34" i="5"/>
  <c r="EF34" i="5"/>
  <c r="EC34" i="5"/>
  <c r="DZ34" i="5"/>
  <c r="BZ81" i="5" s="1"/>
  <c r="DW34" i="5"/>
  <c r="BY81" i="5" s="1"/>
  <c r="DT34" i="5"/>
  <c r="BX81" i="5" s="1"/>
  <c r="DQ34" i="5"/>
  <c r="BW81" i="5" s="1"/>
  <c r="DN34" i="5"/>
  <c r="BV81" i="5" s="1"/>
  <c r="DK34" i="5"/>
  <c r="BU81" i="5" s="1"/>
  <c r="DH34" i="5"/>
  <c r="BT81" i="5" s="1"/>
  <c r="GN33" i="5"/>
  <c r="GK33" i="5"/>
  <c r="GH33" i="5"/>
  <c r="GE33" i="5"/>
  <c r="GB33" i="5"/>
  <c r="FY33" i="5"/>
  <c r="FV33" i="5"/>
  <c r="FS33" i="5"/>
  <c r="FP33" i="5"/>
  <c r="FM33" i="5"/>
  <c r="FJ33" i="5"/>
  <c r="FG33" i="5"/>
  <c r="FD33" i="5"/>
  <c r="FA33" i="5"/>
  <c r="EX33" i="5"/>
  <c r="EU33" i="5"/>
  <c r="ER33" i="5"/>
  <c r="EO33" i="5"/>
  <c r="EL33" i="5"/>
  <c r="EI33" i="5"/>
  <c r="EF33" i="5"/>
  <c r="EC33" i="5"/>
  <c r="DZ33" i="5"/>
  <c r="BZ80" i="5" s="1"/>
  <c r="DW33" i="5"/>
  <c r="BY80" i="5" s="1"/>
  <c r="DT33" i="5"/>
  <c r="BX80" i="5" s="1"/>
  <c r="DQ33" i="5"/>
  <c r="BW80" i="5" s="1"/>
  <c r="DN33" i="5"/>
  <c r="BV80" i="5" s="1"/>
  <c r="DK33" i="5"/>
  <c r="BU80" i="5" s="1"/>
  <c r="DH33" i="5"/>
  <c r="BT80" i="5" s="1"/>
  <c r="GN22" i="5"/>
  <c r="GK22" i="5"/>
  <c r="GH22" i="5"/>
  <c r="GE22" i="5"/>
  <c r="GB22" i="5"/>
  <c r="FY22" i="5"/>
  <c r="FV22" i="5"/>
  <c r="FS22" i="5"/>
  <c r="FP22" i="5"/>
  <c r="FM22" i="5"/>
  <c r="FJ22" i="5"/>
  <c r="FG22" i="5"/>
  <c r="FD22" i="5"/>
  <c r="FA22" i="5"/>
  <c r="EX22" i="5"/>
  <c r="EU22" i="5"/>
  <c r="ER22" i="5"/>
  <c r="EO22" i="5"/>
  <c r="EL22" i="5"/>
  <c r="EI22" i="5"/>
  <c r="EF22" i="5"/>
  <c r="EC22" i="5"/>
  <c r="DZ22" i="5"/>
  <c r="BZ77" i="5" s="1"/>
  <c r="DW22" i="5"/>
  <c r="BY77" i="5" s="1"/>
  <c r="DT22" i="5"/>
  <c r="BX77" i="5" s="1"/>
  <c r="DQ22" i="5"/>
  <c r="BW77" i="5" s="1"/>
  <c r="DN22" i="5"/>
  <c r="BV77" i="5" s="1"/>
  <c r="DK22" i="5"/>
  <c r="BU77" i="5" s="1"/>
  <c r="DH22" i="5"/>
  <c r="BT77" i="5" s="1"/>
  <c r="GN13" i="5"/>
  <c r="GK13" i="5"/>
  <c r="GH13" i="5"/>
  <c r="GE13" i="5"/>
  <c r="GB13" i="5"/>
  <c r="FY13" i="5"/>
  <c r="FV13" i="5"/>
  <c r="FS13" i="5"/>
  <c r="FP13" i="5"/>
  <c r="FM13" i="5"/>
  <c r="FJ13" i="5"/>
  <c r="FG13" i="5"/>
  <c r="FD13" i="5"/>
  <c r="FA13" i="5"/>
  <c r="EX13" i="5"/>
  <c r="EU13" i="5"/>
  <c r="ER13" i="5"/>
  <c r="EO13" i="5"/>
  <c r="EL13" i="5"/>
  <c r="EI13" i="5"/>
  <c r="EF13" i="5"/>
  <c r="EC13" i="5"/>
  <c r="DZ13" i="5"/>
  <c r="BZ74" i="5" s="1"/>
  <c r="DW13" i="5"/>
  <c r="BY74" i="5" s="1"/>
  <c r="DT13" i="5"/>
  <c r="BX74" i="5" s="1"/>
  <c r="DQ13" i="5"/>
  <c r="BW74" i="5" s="1"/>
  <c r="DN13" i="5"/>
  <c r="BV74" i="5" s="1"/>
  <c r="DK13" i="5"/>
  <c r="BU74" i="5" s="1"/>
  <c r="DH13" i="5"/>
  <c r="BT74" i="5" s="1"/>
  <c r="GN12" i="5"/>
  <c r="GK12" i="5"/>
  <c r="GH12" i="5"/>
  <c r="GE12" i="5"/>
  <c r="GB12" i="5"/>
  <c r="FY12" i="5"/>
  <c r="FV12" i="5"/>
  <c r="FS12" i="5"/>
  <c r="FP12" i="5"/>
  <c r="FM12" i="5"/>
  <c r="FJ12" i="5"/>
  <c r="FG12" i="5"/>
  <c r="FD12" i="5"/>
  <c r="FA12" i="5"/>
  <c r="EX12" i="5"/>
  <c r="EU12" i="5"/>
  <c r="ER12" i="5"/>
  <c r="EO12" i="5"/>
  <c r="EL12" i="5"/>
  <c r="EI12" i="5"/>
  <c r="EF12" i="5"/>
  <c r="EC12" i="5"/>
  <c r="DZ12" i="5"/>
  <c r="BZ73" i="5" s="1"/>
  <c r="DW12" i="5"/>
  <c r="BY73" i="5" s="1"/>
  <c r="DT12" i="5"/>
  <c r="BX73" i="5" s="1"/>
  <c r="DQ12" i="5"/>
  <c r="BW73" i="5" s="1"/>
  <c r="DN12" i="5"/>
  <c r="BV73" i="5" s="1"/>
  <c r="DK12" i="5"/>
  <c r="BU73" i="5" s="1"/>
  <c r="DH12" i="5"/>
  <c r="BT73" i="5" s="1"/>
  <c r="GN9" i="5"/>
  <c r="GK9" i="5"/>
  <c r="GH9" i="5"/>
  <c r="GE9" i="5"/>
  <c r="GB9" i="5"/>
  <c r="FY9" i="5"/>
  <c r="FV9" i="5"/>
  <c r="FS9" i="5"/>
  <c r="FP9" i="5"/>
  <c r="FM9" i="5"/>
  <c r="FJ9" i="5"/>
  <c r="FG9" i="5"/>
  <c r="FD9" i="5"/>
  <c r="FA9" i="5"/>
  <c r="EX9" i="5"/>
  <c r="EU9" i="5"/>
  <c r="ER9" i="5"/>
  <c r="EO9" i="5"/>
  <c r="EL9" i="5"/>
  <c r="EI9" i="5"/>
  <c r="EF9" i="5"/>
  <c r="EC9" i="5"/>
  <c r="DZ9" i="5"/>
  <c r="BZ71" i="5" s="1"/>
  <c r="DW9" i="5"/>
  <c r="BY71" i="5" s="1"/>
  <c r="DT9" i="5"/>
  <c r="BX71" i="5" s="1"/>
  <c r="DQ9" i="5"/>
  <c r="BW71" i="5" s="1"/>
  <c r="DN9" i="5"/>
  <c r="BV71" i="5" s="1"/>
  <c r="DK9" i="5"/>
  <c r="BU71" i="5" s="1"/>
  <c r="DH9" i="5"/>
  <c r="BT71" i="5" s="1"/>
  <c r="GI7" i="5"/>
  <c r="GL7" i="5" s="1"/>
  <c r="EJ7" i="5"/>
  <c r="EM7" i="5" s="1"/>
  <c r="EP7" i="5" s="1"/>
  <c r="CE7" i="5"/>
  <c r="CH7" i="5" s="1"/>
  <c r="CK7" i="5" s="1"/>
  <c r="CN7" i="5" s="1"/>
  <c r="CQ7" i="5" s="1"/>
  <c r="CT7" i="5" s="1"/>
  <c r="CW7" i="5" s="1"/>
  <c r="CZ7" i="5" s="1"/>
  <c r="DC7" i="5" s="1"/>
  <c r="DF7" i="5" s="1"/>
  <c r="DI7" i="5" s="1"/>
  <c r="DL7" i="5" s="1"/>
  <c r="DO7" i="5" s="1"/>
  <c r="DB4" i="5"/>
  <c r="R4" i="5"/>
  <c r="AF4" i="5" s="1"/>
  <c r="AT4" i="5" s="1"/>
  <c r="BH4" i="5" s="1"/>
  <c r="BV4" i="5" s="1"/>
  <c r="CN4" i="5" s="1"/>
  <c r="DB2" i="5"/>
  <c r="R2" i="5"/>
  <c r="AF2" i="5" s="1"/>
  <c r="AT2" i="5" s="1"/>
  <c r="BH2" i="5" s="1"/>
  <c r="BV2" i="5" s="1"/>
  <c r="CN2" i="5" s="1"/>
  <c r="FW62" i="4"/>
  <c r="FT62" i="4"/>
  <c r="FQ62" i="4"/>
  <c r="EE62" i="4"/>
  <c r="CB100" i="4" s="1"/>
  <c r="DZ62" i="4"/>
  <c r="BZ100" i="4" s="1"/>
  <c r="DW62" i="4"/>
  <c r="BY100" i="4" s="1"/>
  <c r="DT62" i="4"/>
  <c r="BX100" i="4" s="1"/>
  <c r="DQ62" i="4"/>
  <c r="BW100" i="4" s="1"/>
  <c r="DN62" i="4"/>
  <c r="BV100" i="4" s="1"/>
  <c r="DK62" i="4"/>
  <c r="BU100" i="4" s="1"/>
  <c r="DH62" i="4"/>
  <c r="BT100" i="4" s="1"/>
  <c r="FW61" i="4"/>
  <c r="FT61" i="4"/>
  <c r="FQ61" i="4"/>
  <c r="EE61" i="4"/>
  <c r="CB99" i="4" s="1"/>
  <c r="DZ61" i="4"/>
  <c r="BZ99" i="4" s="1"/>
  <c r="DW61" i="4"/>
  <c r="BY99" i="4" s="1"/>
  <c r="DT61" i="4"/>
  <c r="BX99" i="4" s="1"/>
  <c r="DQ61" i="4"/>
  <c r="BW99" i="4" s="1"/>
  <c r="DN61" i="4"/>
  <c r="BV99" i="4" s="1"/>
  <c r="DK61" i="4"/>
  <c r="BU99" i="4" s="1"/>
  <c r="DH61" i="4"/>
  <c r="BT99" i="4" s="1"/>
  <c r="FW60" i="4"/>
  <c r="FT60" i="4"/>
  <c r="FQ60" i="4"/>
  <c r="EE60" i="4"/>
  <c r="CB98" i="4" s="1"/>
  <c r="DZ60" i="4"/>
  <c r="BZ98" i="4" s="1"/>
  <c r="DW60" i="4"/>
  <c r="BY98" i="4" s="1"/>
  <c r="DT60" i="4"/>
  <c r="BX98" i="4" s="1"/>
  <c r="DQ60" i="4"/>
  <c r="BW98" i="4" s="1"/>
  <c r="DN60" i="4"/>
  <c r="BV98" i="4" s="1"/>
  <c r="DK60" i="4"/>
  <c r="BU98" i="4" s="1"/>
  <c r="DH60" i="4"/>
  <c r="BT98" i="4" s="1"/>
  <c r="FW59" i="4"/>
  <c r="FT59" i="4"/>
  <c r="FQ59" i="4"/>
  <c r="EE59" i="4"/>
  <c r="CB97" i="4" s="1"/>
  <c r="DZ59" i="4"/>
  <c r="BZ97" i="4" s="1"/>
  <c r="DW59" i="4"/>
  <c r="BY97" i="4" s="1"/>
  <c r="DT59" i="4"/>
  <c r="BX97" i="4" s="1"/>
  <c r="DQ59" i="4"/>
  <c r="BW97" i="4" s="1"/>
  <c r="DN59" i="4"/>
  <c r="BV97" i="4" s="1"/>
  <c r="DK59" i="4"/>
  <c r="BU97" i="4" s="1"/>
  <c r="DH59" i="4"/>
  <c r="BT97" i="4" s="1"/>
  <c r="FW58" i="4"/>
  <c r="FT58" i="4"/>
  <c r="FQ58" i="4"/>
  <c r="EE58" i="4"/>
  <c r="CB96" i="4" s="1"/>
  <c r="DZ58" i="4"/>
  <c r="BZ96" i="4" s="1"/>
  <c r="DW58" i="4"/>
  <c r="BY96" i="4" s="1"/>
  <c r="DT58" i="4"/>
  <c r="BX96" i="4" s="1"/>
  <c r="DQ58" i="4"/>
  <c r="BW96" i="4" s="1"/>
  <c r="DN58" i="4"/>
  <c r="BV96" i="4" s="1"/>
  <c r="DK58" i="4"/>
  <c r="BU96" i="4" s="1"/>
  <c r="DH58" i="4"/>
  <c r="BT96" i="4" s="1"/>
  <c r="FW57" i="4"/>
  <c r="FT57" i="4"/>
  <c r="FQ57" i="4"/>
  <c r="EE57" i="4"/>
  <c r="CB95" i="4" s="1"/>
  <c r="DZ57" i="4"/>
  <c r="BZ95" i="4" s="1"/>
  <c r="DW57" i="4"/>
  <c r="BY95" i="4" s="1"/>
  <c r="DT57" i="4"/>
  <c r="BX95" i="4" s="1"/>
  <c r="DQ57" i="4"/>
  <c r="BW95" i="4" s="1"/>
  <c r="DN57" i="4"/>
  <c r="BV95" i="4" s="1"/>
  <c r="DK57" i="4"/>
  <c r="BU95" i="4" s="1"/>
  <c r="DH57" i="4"/>
  <c r="BT95" i="4" s="1"/>
  <c r="FW56" i="4"/>
  <c r="FT56" i="4"/>
  <c r="FQ56" i="4"/>
  <c r="EE56" i="4"/>
  <c r="CB94" i="4" s="1"/>
  <c r="DZ56" i="4"/>
  <c r="BZ94" i="4" s="1"/>
  <c r="DW56" i="4"/>
  <c r="BY94" i="4" s="1"/>
  <c r="DT56" i="4"/>
  <c r="BX94" i="4" s="1"/>
  <c r="DQ56" i="4"/>
  <c r="BW94" i="4" s="1"/>
  <c r="DN56" i="4"/>
  <c r="BV94" i="4" s="1"/>
  <c r="DK56" i="4"/>
  <c r="BU94" i="4" s="1"/>
  <c r="DH56" i="4"/>
  <c r="BT94" i="4" s="1"/>
  <c r="FW55" i="4"/>
  <c r="FT55" i="4"/>
  <c r="FQ55" i="4"/>
  <c r="EE55" i="4"/>
  <c r="CB93" i="4" s="1"/>
  <c r="DZ55" i="4"/>
  <c r="BZ93" i="4" s="1"/>
  <c r="DW55" i="4"/>
  <c r="BY93" i="4" s="1"/>
  <c r="DT55" i="4"/>
  <c r="BX93" i="4" s="1"/>
  <c r="DQ55" i="4"/>
  <c r="BW93" i="4" s="1"/>
  <c r="DN55" i="4"/>
  <c r="BV93" i="4" s="1"/>
  <c r="DK55" i="4"/>
  <c r="BU93" i="4" s="1"/>
  <c r="DH55" i="4"/>
  <c r="BT93" i="4" s="1"/>
  <c r="FW54" i="4"/>
  <c r="FT54" i="4"/>
  <c r="FQ54" i="4"/>
  <c r="EE54" i="4"/>
  <c r="CB92" i="4" s="1"/>
  <c r="DZ54" i="4"/>
  <c r="BZ92" i="4" s="1"/>
  <c r="DW54" i="4"/>
  <c r="BY92" i="4" s="1"/>
  <c r="DT54" i="4"/>
  <c r="BX92" i="4" s="1"/>
  <c r="DQ54" i="4"/>
  <c r="BW92" i="4" s="1"/>
  <c r="DN54" i="4"/>
  <c r="BV92" i="4" s="1"/>
  <c r="DK54" i="4"/>
  <c r="BU92" i="4" s="1"/>
  <c r="DH54" i="4"/>
  <c r="BT92" i="4" s="1"/>
  <c r="FW53" i="4"/>
  <c r="FT53" i="4"/>
  <c r="FQ53" i="4"/>
  <c r="EE53" i="4"/>
  <c r="CB91" i="4" s="1"/>
  <c r="DZ53" i="4"/>
  <c r="BZ91" i="4" s="1"/>
  <c r="DW53" i="4"/>
  <c r="BY91" i="4" s="1"/>
  <c r="DT53" i="4"/>
  <c r="BX91" i="4" s="1"/>
  <c r="DQ53" i="4"/>
  <c r="BW91" i="4" s="1"/>
  <c r="DN53" i="4"/>
  <c r="BV91" i="4" s="1"/>
  <c r="DK53" i="4"/>
  <c r="BU91" i="4" s="1"/>
  <c r="DH53" i="4"/>
  <c r="BT91" i="4" s="1"/>
  <c r="FW52" i="4"/>
  <c r="FT52" i="4"/>
  <c r="FQ52" i="4"/>
  <c r="EE52" i="4"/>
  <c r="CB90" i="4" s="1"/>
  <c r="DZ52" i="4"/>
  <c r="BZ90" i="4" s="1"/>
  <c r="DW52" i="4"/>
  <c r="BY90" i="4" s="1"/>
  <c r="DT52" i="4"/>
  <c r="BX90" i="4" s="1"/>
  <c r="DQ52" i="4"/>
  <c r="BW90" i="4" s="1"/>
  <c r="DN52" i="4"/>
  <c r="BV90" i="4" s="1"/>
  <c r="DK52" i="4"/>
  <c r="BU90" i="4" s="1"/>
  <c r="DH52" i="4"/>
  <c r="BT90" i="4" s="1"/>
  <c r="FW51" i="4"/>
  <c r="FT51" i="4"/>
  <c r="FQ51" i="4"/>
  <c r="EE51" i="4"/>
  <c r="CB89" i="4" s="1"/>
  <c r="DZ51" i="4"/>
  <c r="BZ89" i="4" s="1"/>
  <c r="DW51" i="4"/>
  <c r="BY89" i="4" s="1"/>
  <c r="DT51" i="4"/>
  <c r="BX89" i="4" s="1"/>
  <c r="DQ51" i="4"/>
  <c r="BW89" i="4" s="1"/>
  <c r="DN51" i="4"/>
  <c r="BV89" i="4" s="1"/>
  <c r="DK51" i="4"/>
  <c r="BU89" i="4" s="1"/>
  <c r="DH51" i="4"/>
  <c r="BT89" i="4" s="1"/>
  <c r="FW50" i="4"/>
  <c r="FT50" i="4"/>
  <c r="FQ50" i="4"/>
  <c r="EE50" i="4"/>
  <c r="CB88" i="4" s="1"/>
  <c r="DZ50" i="4"/>
  <c r="BZ88" i="4" s="1"/>
  <c r="DW50" i="4"/>
  <c r="BY88" i="4" s="1"/>
  <c r="DT50" i="4"/>
  <c r="BX88" i="4" s="1"/>
  <c r="DQ50" i="4"/>
  <c r="BW88" i="4" s="1"/>
  <c r="DN50" i="4"/>
  <c r="BV88" i="4" s="1"/>
  <c r="DK50" i="4"/>
  <c r="BU88" i="4" s="1"/>
  <c r="DH50" i="4"/>
  <c r="BT88" i="4" s="1"/>
  <c r="FW38" i="4"/>
  <c r="FT38" i="4"/>
  <c r="FQ38" i="4"/>
  <c r="EE38" i="4"/>
  <c r="CB85" i="4" s="1"/>
  <c r="DZ38" i="4"/>
  <c r="BZ85" i="4" s="1"/>
  <c r="DW38" i="4"/>
  <c r="BY85" i="4" s="1"/>
  <c r="DT38" i="4"/>
  <c r="BX85" i="4" s="1"/>
  <c r="DQ38" i="4"/>
  <c r="BW85" i="4" s="1"/>
  <c r="DN38" i="4"/>
  <c r="BV85" i="4" s="1"/>
  <c r="DK38" i="4"/>
  <c r="BU85" i="4" s="1"/>
  <c r="DH38" i="4"/>
  <c r="BT85" i="4" s="1"/>
  <c r="FW37" i="4"/>
  <c r="FT37" i="4"/>
  <c r="FQ37" i="4"/>
  <c r="EE37" i="4"/>
  <c r="CB84" i="4" s="1"/>
  <c r="DZ37" i="4"/>
  <c r="BZ84" i="4" s="1"/>
  <c r="DW37" i="4"/>
  <c r="BY84" i="4" s="1"/>
  <c r="DT37" i="4"/>
  <c r="BX84" i="4" s="1"/>
  <c r="DQ37" i="4"/>
  <c r="BW84" i="4" s="1"/>
  <c r="DN37" i="4"/>
  <c r="BV84" i="4" s="1"/>
  <c r="DK37" i="4"/>
  <c r="BU84" i="4" s="1"/>
  <c r="DH37" i="4"/>
  <c r="BT84" i="4" s="1"/>
  <c r="FW35" i="4"/>
  <c r="FT35" i="4"/>
  <c r="FQ35" i="4"/>
  <c r="EE35" i="4"/>
  <c r="CB82" i="4" s="1"/>
  <c r="DZ35" i="4"/>
  <c r="BZ82" i="4" s="1"/>
  <c r="DW35" i="4"/>
  <c r="BY82" i="4" s="1"/>
  <c r="DT35" i="4"/>
  <c r="BX82" i="4" s="1"/>
  <c r="DQ35" i="4"/>
  <c r="BW82" i="4" s="1"/>
  <c r="DN35" i="4"/>
  <c r="BV82" i="4" s="1"/>
  <c r="DK35" i="4"/>
  <c r="BU82" i="4" s="1"/>
  <c r="DH35" i="4"/>
  <c r="BT82" i="4" s="1"/>
  <c r="FW34" i="4"/>
  <c r="FT34" i="4"/>
  <c r="FQ34" i="4"/>
  <c r="EE34" i="4"/>
  <c r="CB81" i="4" s="1"/>
  <c r="DZ34" i="4"/>
  <c r="BZ81" i="4" s="1"/>
  <c r="DW34" i="4"/>
  <c r="BY81" i="4" s="1"/>
  <c r="DT34" i="4"/>
  <c r="BX81" i="4" s="1"/>
  <c r="DQ34" i="4"/>
  <c r="BW81" i="4" s="1"/>
  <c r="DN34" i="4"/>
  <c r="BV81" i="4" s="1"/>
  <c r="DK34" i="4"/>
  <c r="BU81" i="4" s="1"/>
  <c r="DH34" i="4"/>
  <c r="BT81" i="4" s="1"/>
  <c r="FW33" i="4"/>
  <c r="FT33" i="4"/>
  <c r="FQ33" i="4"/>
  <c r="EE33" i="4"/>
  <c r="CB80" i="4" s="1"/>
  <c r="DZ33" i="4"/>
  <c r="BZ80" i="4" s="1"/>
  <c r="DW33" i="4"/>
  <c r="BY80" i="4" s="1"/>
  <c r="DT33" i="4"/>
  <c r="BX80" i="4" s="1"/>
  <c r="DQ33" i="4"/>
  <c r="BW80" i="4" s="1"/>
  <c r="DN33" i="4"/>
  <c r="BV80" i="4" s="1"/>
  <c r="DK33" i="4"/>
  <c r="BU80" i="4" s="1"/>
  <c r="DH33" i="4"/>
  <c r="BT80" i="4" s="1"/>
  <c r="FW22" i="4"/>
  <c r="FT22" i="4"/>
  <c r="FQ22" i="4"/>
  <c r="EE22" i="4"/>
  <c r="CB77" i="4" s="1"/>
  <c r="DZ22" i="4"/>
  <c r="BZ77" i="4" s="1"/>
  <c r="DW22" i="4"/>
  <c r="BY77" i="4" s="1"/>
  <c r="DT22" i="4"/>
  <c r="BX77" i="4" s="1"/>
  <c r="DQ22" i="4"/>
  <c r="BW77" i="4" s="1"/>
  <c r="DN22" i="4"/>
  <c r="BV77" i="4" s="1"/>
  <c r="DK22" i="4"/>
  <c r="BU77" i="4" s="1"/>
  <c r="DH22" i="4"/>
  <c r="BT77" i="4" s="1"/>
  <c r="FW13" i="4"/>
  <c r="FT13" i="4"/>
  <c r="FQ13" i="4"/>
  <c r="EE13" i="4"/>
  <c r="CB74" i="4" s="1"/>
  <c r="DZ13" i="4"/>
  <c r="BZ74" i="4" s="1"/>
  <c r="DW13" i="4"/>
  <c r="BY74" i="4" s="1"/>
  <c r="DT13" i="4"/>
  <c r="BX74" i="4" s="1"/>
  <c r="DQ13" i="4"/>
  <c r="BW74" i="4" s="1"/>
  <c r="DN13" i="4"/>
  <c r="BV74" i="4" s="1"/>
  <c r="DK13" i="4"/>
  <c r="BU74" i="4" s="1"/>
  <c r="DH13" i="4"/>
  <c r="BT74" i="4" s="1"/>
  <c r="FW12" i="4"/>
  <c r="FT12" i="4"/>
  <c r="FQ12" i="4"/>
  <c r="EE12" i="4"/>
  <c r="CB73" i="4" s="1"/>
  <c r="DZ12" i="4"/>
  <c r="BZ73" i="4" s="1"/>
  <c r="DW12" i="4"/>
  <c r="BY73" i="4" s="1"/>
  <c r="DT12" i="4"/>
  <c r="BX73" i="4" s="1"/>
  <c r="DQ12" i="4"/>
  <c r="BW73" i="4" s="1"/>
  <c r="DN12" i="4"/>
  <c r="BV73" i="4" s="1"/>
  <c r="DK12" i="4"/>
  <c r="BU73" i="4" s="1"/>
  <c r="DH12" i="4"/>
  <c r="BT73" i="4" s="1"/>
  <c r="FW9" i="4"/>
  <c r="FT9" i="4"/>
  <c r="FQ9" i="4"/>
  <c r="EE9" i="4"/>
  <c r="CB71" i="4" s="1"/>
  <c r="DZ9" i="4"/>
  <c r="BZ71" i="4" s="1"/>
  <c r="DW9" i="4"/>
  <c r="BY71" i="4" s="1"/>
  <c r="DT9" i="4"/>
  <c r="BX71" i="4" s="1"/>
  <c r="DQ9" i="4"/>
  <c r="BW71" i="4" s="1"/>
  <c r="DN9" i="4"/>
  <c r="BV71" i="4" s="1"/>
  <c r="DK9" i="4"/>
  <c r="BU71" i="4" s="1"/>
  <c r="DH9" i="4"/>
  <c r="BT71" i="4" s="1"/>
  <c r="DE9" i="4"/>
  <c r="BS71" i="4" s="1"/>
  <c r="DB9" i="4"/>
  <c r="BR71" i="4" s="1"/>
  <c r="CY9" i="4"/>
  <c r="BQ71" i="4" s="1"/>
  <c r="CV9" i="4"/>
  <c r="BP71" i="4" s="1"/>
  <c r="CS9" i="4"/>
  <c r="BO71" i="4" s="1"/>
  <c r="CP9" i="4"/>
  <c r="BN71" i="4" s="1"/>
  <c r="CM9" i="4"/>
  <c r="BM71" i="4" s="1"/>
  <c r="CJ9" i="4"/>
  <c r="BL71" i="4" s="1"/>
  <c r="CG9" i="4"/>
  <c r="BK71" i="4" s="1"/>
  <c r="CD9" i="4"/>
  <c r="BJ71" i="4" s="1"/>
  <c r="FR7" i="4"/>
  <c r="FU7" i="4" s="1"/>
  <c r="EH7" i="4"/>
  <c r="EJ7" i="4" s="1"/>
  <c r="EL7" i="4" s="1"/>
  <c r="CH7" i="4"/>
  <c r="CK7" i="4" s="1"/>
  <c r="CN7" i="4" s="1"/>
  <c r="CQ7" i="4" s="1"/>
  <c r="CT7" i="4" s="1"/>
  <c r="CW7" i="4" s="1"/>
  <c r="CZ7" i="4" s="1"/>
  <c r="DC7" i="4" s="1"/>
  <c r="DF7" i="4" s="1"/>
  <c r="DI7" i="4" s="1"/>
  <c r="DL7" i="4" s="1"/>
  <c r="DO7" i="4" s="1"/>
  <c r="EH4" i="4"/>
  <c r="DB4" i="4"/>
  <c r="R4" i="4"/>
  <c r="AF4" i="4" s="1"/>
  <c r="AT4" i="4" s="1"/>
  <c r="BH4" i="4" s="1"/>
  <c r="BV4" i="4" s="1"/>
  <c r="CN4" i="4" s="1"/>
  <c r="EH2" i="4"/>
  <c r="DB2" i="4"/>
  <c r="R2" i="4"/>
  <c r="AF2" i="4" s="1"/>
  <c r="AT2" i="4" s="1"/>
  <c r="BH2" i="4" s="1"/>
  <c r="BV2" i="4" s="1"/>
  <c r="CN2" i="4" s="1"/>
  <c r="GN62" i="3"/>
  <c r="GK62" i="3"/>
  <c r="GH62" i="3"/>
  <c r="GE62" i="3"/>
  <c r="GB62" i="3"/>
  <c r="FY62" i="3"/>
  <c r="FV62" i="3"/>
  <c r="FS62" i="3"/>
  <c r="FP62" i="3"/>
  <c r="FM62" i="3"/>
  <c r="FJ62" i="3"/>
  <c r="FG62" i="3"/>
  <c r="FD62" i="3"/>
  <c r="FA62" i="3"/>
  <c r="EX62" i="3"/>
  <c r="EU62" i="3"/>
  <c r="ER62" i="3"/>
  <c r="EO62" i="3"/>
  <c r="EL62" i="3"/>
  <c r="EI62" i="3"/>
  <c r="EF62" i="3"/>
  <c r="EC62" i="3"/>
  <c r="DZ62" i="3"/>
  <c r="BZ100" i="3" s="1"/>
  <c r="DW62" i="3"/>
  <c r="BY100" i="3" s="1"/>
  <c r="DT62" i="3"/>
  <c r="BX100" i="3" s="1"/>
  <c r="DQ62" i="3"/>
  <c r="BW100" i="3" s="1"/>
  <c r="DN62" i="3"/>
  <c r="BV100" i="3" s="1"/>
  <c r="DK62" i="3"/>
  <c r="BU100" i="3" s="1"/>
  <c r="DH62" i="3"/>
  <c r="BT100" i="3" s="1"/>
  <c r="GN61" i="3"/>
  <c r="GK61" i="3"/>
  <c r="GH61" i="3"/>
  <c r="GE61" i="3"/>
  <c r="GB61" i="3"/>
  <c r="FY61" i="3"/>
  <c r="FV61" i="3"/>
  <c r="FS61" i="3"/>
  <c r="FP61" i="3"/>
  <c r="FM61" i="3"/>
  <c r="FJ61" i="3"/>
  <c r="FG61" i="3"/>
  <c r="FD61" i="3"/>
  <c r="FA61" i="3"/>
  <c r="EX61" i="3"/>
  <c r="EU61" i="3"/>
  <c r="ER61" i="3"/>
  <c r="EO61" i="3"/>
  <c r="EL61" i="3"/>
  <c r="EI61" i="3"/>
  <c r="EF61" i="3"/>
  <c r="EC61" i="3"/>
  <c r="DZ61" i="3"/>
  <c r="BZ99" i="3" s="1"/>
  <c r="DW61" i="3"/>
  <c r="BY99" i="3" s="1"/>
  <c r="DT61" i="3"/>
  <c r="BX99" i="3" s="1"/>
  <c r="DQ61" i="3"/>
  <c r="BW99" i="3" s="1"/>
  <c r="DN61" i="3"/>
  <c r="BV99" i="3" s="1"/>
  <c r="DK61" i="3"/>
  <c r="BU99" i="3" s="1"/>
  <c r="DH61" i="3"/>
  <c r="BT99" i="3" s="1"/>
  <c r="GN60" i="3"/>
  <c r="GK60" i="3"/>
  <c r="GH60" i="3"/>
  <c r="GE60" i="3"/>
  <c r="GB60" i="3"/>
  <c r="FY60" i="3"/>
  <c r="FV60" i="3"/>
  <c r="FS60" i="3"/>
  <c r="FP60" i="3"/>
  <c r="FM60" i="3"/>
  <c r="FJ60" i="3"/>
  <c r="FG60" i="3"/>
  <c r="FD60" i="3"/>
  <c r="FA60" i="3"/>
  <c r="EX60" i="3"/>
  <c r="EU60" i="3"/>
  <c r="ER60" i="3"/>
  <c r="EO60" i="3"/>
  <c r="EL60" i="3"/>
  <c r="EI60" i="3"/>
  <c r="EF60" i="3"/>
  <c r="EC60" i="3"/>
  <c r="DZ60" i="3"/>
  <c r="BZ98" i="3" s="1"/>
  <c r="DW60" i="3"/>
  <c r="BY98" i="3" s="1"/>
  <c r="DT60" i="3"/>
  <c r="BX98" i="3" s="1"/>
  <c r="DQ60" i="3"/>
  <c r="BW98" i="3" s="1"/>
  <c r="DN60" i="3"/>
  <c r="BV98" i="3" s="1"/>
  <c r="DK60" i="3"/>
  <c r="BU98" i="3" s="1"/>
  <c r="DH60" i="3"/>
  <c r="BT98" i="3" s="1"/>
  <c r="GN59" i="3"/>
  <c r="GK59" i="3"/>
  <c r="GH59" i="3"/>
  <c r="GE59" i="3"/>
  <c r="GB59" i="3"/>
  <c r="FY59" i="3"/>
  <c r="FV59" i="3"/>
  <c r="FS59" i="3"/>
  <c r="FP59" i="3"/>
  <c r="FM59" i="3"/>
  <c r="FJ59" i="3"/>
  <c r="FG59" i="3"/>
  <c r="FD59" i="3"/>
  <c r="FA59" i="3"/>
  <c r="EX59" i="3"/>
  <c r="EU59" i="3"/>
  <c r="ER59" i="3"/>
  <c r="EO59" i="3"/>
  <c r="EL59" i="3"/>
  <c r="EI59" i="3"/>
  <c r="EF59" i="3"/>
  <c r="EC59" i="3"/>
  <c r="DZ59" i="3"/>
  <c r="BZ97" i="3" s="1"/>
  <c r="DW59" i="3"/>
  <c r="BY97" i="3" s="1"/>
  <c r="DT59" i="3"/>
  <c r="BX97" i="3" s="1"/>
  <c r="DQ59" i="3"/>
  <c r="BW97" i="3" s="1"/>
  <c r="DN59" i="3"/>
  <c r="BV97" i="3" s="1"/>
  <c r="DK59" i="3"/>
  <c r="BU97" i="3" s="1"/>
  <c r="DH59" i="3"/>
  <c r="BT97" i="3" s="1"/>
  <c r="GN58" i="3"/>
  <c r="GK58" i="3"/>
  <c r="GH58" i="3"/>
  <c r="GE58" i="3"/>
  <c r="GB58" i="3"/>
  <c r="FY58" i="3"/>
  <c r="FV58" i="3"/>
  <c r="FS58" i="3"/>
  <c r="FP58" i="3"/>
  <c r="FM58" i="3"/>
  <c r="FJ58" i="3"/>
  <c r="FG58" i="3"/>
  <c r="FD58" i="3"/>
  <c r="FA58" i="3"/>
  <c r="EX58" i="3"/>
  <c r="EU58" i="3"/>
  <c r="ER58" i="3"/>
  <c r="EO58" i="3"/>
  <c r="EL58" i="3"/>
  <c r="EI58" i="3"/>
  <c r="EF58" i="3"/>
  <c r="EC58" i="3"/>
  <c r="DZ58" i="3"/>
  <c r="BZ96" i="3" s="1"/>
  <c r="DW58" i="3"/>
  <c r="BY96" i="3" s="1"/>
  <c r="DT58" i="3"/>
  <c r="BX96" i="3" s="1"/>
  <c r="DQ58" i="3"/>
  <c r="BW96" i="3" s="1"/>
  <c r="DN58" i="3"/>
  <c r="BV96" i="3" s="1"/>
  <c r="DK58" i="3"/>
  <c r="BU96" i="3" s="1"/>
  <c r="DH58" i="3"/>
  <c r="BT96" i="3" s="1"/>
  <c r="GN57" i="3"/>
  <c r="GK57" i="3"/>
  <c r="GH57" i="3"/>
  <c r="GE57" i="3"/>
  <c r="GB57" i="3"/>
  <c r="FY57" i="3"/>
  <c r="FV57" i="3"/>
  <c r="FS57" i="3"/>
  <c r="FP57" i="3"/>
  <c r="FM57" i="3"/>
  <c r="FJ57" i="3"/>
  <c r="FG57" i="3"/>
  <c r="FD57" i="3"/>
  <c r="FA57" i="3"/>
  <c r="EX57" i="3"/>
  <c r="EU57" i="3"/>
  <c r="ER57" i="3"/>
  <c r="EO57" i="3"/>
  <c r="EL57" i="3"/>
  <c r="EI57" i="3"/>
  <c r="EF57" i="3"/>
  <c r="EC57" i="3"/>
  <c r="DZ57" i="3"/>
  <c r="BZ95" i="3" s="1"/>
  <c r="DW57" i="3"/>
  <c r="BY95" i="3" s="1"/>
  <c r="DT57" i="3"/>
  <c r="BX95" i="3" s="1"/>
  <c r="DQ57" i="3"/>
  <c r="BW95" i="3" s="1"/>
  <c r="DN57" i="3"/>
  <c r="BV95" i="3" s="1"/>
  <c r="DK57" i="3"/>
  <c r="BU95" i="3" s="1"/>
  <c r="DH57" i="3"/>
  <c r="BT95" i="3" s="1"/>
  <c r="GN56" i="3"/>
  <c r="GK56" i="3"/>
  <c r="GH56" i="3"/>
  <c r="GE56" i="3"/>
  <c r="GB56" i="3"/>
  <c r="FY56" i="3"/>
  <c r="FV56" i="3"/>
  <c r="FS56" i="3"/>
  <c r="FP56" i="3"/>
  <c r="FM56" i="3"/>
  <c r="FJ56" i="3"/>
  <c r="FG56" i="3"/>
  <c r="FD56" i="3"/>
  <c r="FA56" i="3"/>
  <c r="EX56" i="3"/>
  <c r="EU56" i="3"/>
  <c r="ER56" i="3"/>
  <c r="EO56" i="3"/>
  <c r="EL56" i="3"/>
  <c r="EI56" i="3"/>
  <c r="EF56" i="3"/>
  <c r="EC56" i="3"/>
  <c r="DZ56" i="3"/>
  <c r="BZ94" i="3" s="1"/>
  <c r="DW56" i="3"/>
  <c r="BY94" i="3" s="1"/>
  <c r="DT56" i="3"/>
  <c r="BX94" i="3" s="1"/>
  <c r="DQ56" i="3"/>
  <c r="BW94" i="3" s="1"/>
  <c r="DN56" i="3"/>
  <c r="BV94" i="3" s="1"/>
  <c r="DK56" i="3"/>
  <c r="BU94" i="3" s="1"/>
  <c r="DH56" i="3"/>
  <c r="BT94" i="3" s="1"/>
  <c r="GN55" i="3"/>
  <c r="GK55" i="3"/>
  <c r="GH55" i="3"/>
  <c r="GE55" i="3"/>
  <c r="GB55" i="3"/>
  <c r="FY55" i="3"/>
  <c r="FV55" i="3"/>
  <c r="FS55" i="3"/>
  <c r="FP55" i="3"/>
  <c r="FM55" i="3"/>
  <c r="FJ55" i="3"/>
  <c r="FG55" i="3"/>
  <c r="FD55" i="3"/>
  <c r="FA55" i="3"/>
  <c r="EX55" i="3"/>
  <c r="EU55" i="3"/>
  <c r="ER55" i="3"/>
  <c r="EO55" i="3"/>
  <c r="EL55" i="3"/>
  <c r="EI55" i="3"/>
  <c r="EF55" i="3"/>
  <c r="EC55" i="3"/>
  <c r="DZ55" i="3"/>
  <c r="BZ93" i="3" s="1"/>
  <c r="DW55" i="3"/>
  <c r="BY93" i="3" s="1"/>
  <c r="DT55" i="3"/>
  <c r="BX93" i="3" s="1"/>
  <c r="DQ55" i="3"/>
  <c r="BW93" i="3" s="1"/>
  <c r="DN55" i="3"/>
  <c r="BV93" i="3" s="1"/>
  <c r="DK55" i="3"/>
  <c r="BU93" i="3" s="1"/>
  <c r="DH55" i="3"/>
  <c r="BT93" i="3" s="1"/>
  <c r="GN54" i="3"/>
  <c r="GK54" i="3"/>
  <c r="GH54" i="3"/>
  <c r="GE54" i="3"/>
  <c r="GB54" i="3"/>
  <c r="FY54" i="3"/>
  <c r="FV54" i="3"/>
  <c r="FS54" i="3"/>
  <c r="FP54" i="3"/>
  <c r="FM54" i="3"/>
  <c r="FJ54" i="3"/>
  <c r="FG54" i="3"/>
  <c r="FD54" i="3"/>
  <c r="FA54" i="3"/>
  <c r="EX54" i="3"/>
  <c r="EU54" i="3"/>
  <c r="ER54" i="3"/>
  <c r="EO54" i="3"/>
  <c r="EL54" i="3"/>
  <c r="EI54" i="3"/>
  <c r="EF54" i="3"/>
  <c r="EC54" i="3"/>
  <c r="DZ54" i="3"/>
  <c r="BZ92" i="3" s="1"/>
  <c r="DW54" i="3"/>
  <c r="BY92" i="3" s="1"/>
  <c r="DT54" i="3"/>
  <c r="BX92" i="3" s="1"/>
  <c r="DQ54" i="3"/>
  <c r="BW92" i="3" s="1"/>
  <c r="DN54" i="3"/>
  <c r="BV92" i="3" s="1"/>
  <c r="DK54" i="3"/>
  <c r="BU92" i="3" s="1"/>
  <c r="DH54" i="3"/>
  <c r="BT92" i="3" s="1"/>
  <c r="GN53" i="3"/>
  <c r="GK53" i="3"/>
  <c r="GH53" i="3"/>
  <c r="GE53" i="3"/>
  <c r="GB53" i="3"/>
  <c r="FY53" i="3"/>
  <c r="FV53" i="3"/>
  <c r="FS53" i="3"/>
  <c r="FP53" i="3"/>
  <c r="FM53" i="3"/>
  <c r="FJ53" i="3"/>
  <c r="FG53" i="3"/>
  <c r="FD53" i="3"/>
  <c r="FA53" i="3"/>
  <c r="EX53" i="3"/>
  <c r="EU53" i="3"/>
  <c r="ER53" i="3"/>
  <c r="EO53" i="3"/>
  <c r="EL53" i="3"/>
  <c r="EI53" i="3"/>
  <c r="EF53" i="3"/>
  <c r="EC53" i="3"/>
  <c r="DZ53" i="3"/>
  <c r="BZ91" i="3" s="1"/>
  <c r="DW53" i="3"/>
  <c r="BY91" i="3" s="1"/>
  <c r="DT53" i="3"/>
  <c r="BX91" i="3" s="1"/>
  <c r="DQ53" i="3"/>
  <c r="BW91" i="3" s="1"/>
  <c r="DN53" i="3"/>
  <c r="BV91" i="3" s="1"/>
  <c r="DK53" i="3"/>
  <c r="BU91" i="3" s="1"/>
  <c r="DH53" i="3"/>
  <c r="BT91" i="3" s="1"/>
  <c r="GN52" i="3"/>
  <c r="GK52" i="3"/>
  <c r="GH52" i="3"/>
  <c r="GE52" i="3"/>
  <c r="GB52" i="3"/>
  <c r="FY52" i="3"/>
  <c r="FV52" i="3"/>
  <c r="FS52" i="3"/>
  <c r="FP52" i="3"/>
  <c r="FM52" i="3"/>
  <c r="FJ52" i="3"/>
  <c r="FG52" i="3"/>
  <c r="FD52" i="3"/>
  <c r="FA52" i="3"/>
  <c r="EX52" i="3"/>
  <c r="EU52" i="3"/>
  <c r="ER52" i="3"/>
  <c r="EO52" i="3"/>
  <c r="EL52" i="3"/>
  <c r="EI52" i="3"/>
  <c r="EF52" i="3"/>
  <c r="EC52" i="3"/>
  <c r="DZ52" i="3"/>
  <c r="BZ90" i="3" s="1"/>
  <c r="DW52" i="3"/>
  <c r="BY90" i="3" s="1"/>
  <c r="DT52" i="3"/>
  <c r="BX90" i="3" s="1"/>
  <c r="DQ52" i="3"/>
  <c r="BW90" i="3" s="1"/>
  <c r="DN52" i="3"/>
  <c r="BV90" i="3" s="1"/>
  <c r="DK52" i="3"/>
  <c r="BU90" i="3" s="1"/>
  <c r="DH52" i="3"/>
  <c r="BT90" i="3" s="1"/>
  <c r="GN51" i="3"/>
  <c r="GK51" i="3"/>
  <c r="GH51" i="3"/>
  <c r="GE51" i="3"/>
  <c r="GB51" i="3"/>
  <c r="FY51" i="3"/>
  <c r="FV51" i="3"/>
  <c r="FS51" i="3"/>
  <c r="FP51" i="3"/>
  <c r="FM51" i="3"/>
  <c r="FJ51" i="3"/>
  <c r="FG51" i="3"/>
  <c r="FD51" i="3"/>
  <c r="FA51" i="3"/>
  <c r="EX51" i="3"/>
  <c r="EU51" i="3"/>
  <c r="ER51" i="3"/>
  <c r="EO51" i="3"/>
  <c r="EL51" i="3"/>
  <c r="EI51" i="3"/>
  <c r="EF51" i="3"/>
  <c r="EC51" i="3"/>
  <c r="DZ51" i="3"/>
  <c r="BZ89" i="3" s="1"/>
  <c r="DW51" i="3"/>
  <c r="BY89" i="3" s="1"/>
  <c r="DT51" i="3"/>
  <c r="BX89" i="3" s="1"/>
  <c r="DQ51" i="3"/>
  <c r="BW89" i="3" s="1"/>
  <c r="DN51" i="3"/>
  <c r="BV89" i="3" s="1"/>
  <c r="DK51" i="3"/>
  <c r="BU89" i="3" s="1"/>
  <c r="DH51" i="3"/>
  <c r="BT89" i="3" s="1"/>
  <c r="GN50" i="3"/>
  <c r="GK50" i="3"/>
  <c r="GH50" i="3"/>
  <c r="GE50" i="3"/>
  <c r="GB50" i="3"/>
  <c r="FY50" i="3"/>
  <c r="FV50" i="3"/>
  <c r="FS50" i="3"/>
  <c r="FP50" i="3"/>
  <c r="FM50" i="3"/>
  <c r="FJ50" i="3"/>
  <c r="FG50" i="3"/>
  <c r="FD50" i="3"/>
  <c r="FA50" i="3"/>
  <c r="EX50" i="3"/>
  <c r="EU50" i="3"/>
  <c r="ER50" i="3"/>
  <c r="EO50" i="3"/>
  <c r="EL50" i="3"/>
  <c r="EI50" i="3"/>
  <c r="EF50" i="3"/>
  <c r="EC50" i="3"/>
  <c r="DZ50" i="3"/>
  <c r="BZ88" i="3" s="1"/>
  <c r="DW50" i="3"/>
  <c r="BY88" i="3" s="1"/>
  <c r="DT50" i="3"/>
  <c r="BX88" i="3" s="1"/>
  <c r="DQ50" i="3"/>
  <c r="BW88" i="3" s="1"/>
  <c r="DN50" i="3"/>
  <c r="BV88" i="3" s="1"/>
  <c r="DK50" i="3"/>
  <c r="BU88" i="3" s="1"/>
  <c r="DH50" i="3"/>
  <c r="BT88" i="3" s="1"/>
  <c r="GN38" i="3"/>
  <c r="GK38" i="3"/>
  <c r="GH38" i="3"/>
  <c r="GE38" i="3"/>
  <c r="GB38" i="3"/>
  <c r="FY38" i="3"/>
  <c r="FV38" i="3"/>
  <c r="FS38" i="3"/>
  <c r="FP38" i="3"/>
  <c r="FM38" i="3"/>
  <c r="FJ38" i="3"/>
  <c r="FG38" i="3"/>
  <c r="FD38" i="3"/>
  <c r="FA38" i="3"/>
  <c r="EX38" i="3"/>
  <c r="EU38" i="3"/>
  <c r="ER38" i="3"/>
  <c r="EO38" i="3"/>
  <c r="EL38" i="3"/>
  <c r="EI38" i="3"/>
  <c r="EF38" i="3"/>
  <c r="EC38" i="3"/>
  <c r="DZ38" i="3"/>
  <c r="BZ85" i="3" s="1"/>
  <c r="DW38" i="3"/>
  <c r="BY85" i="3" s="1"/>
  <c r="DT38" i="3"/>
  <c r="BX85" i="3" s="1"/>
  <c r="DQ38" i="3"/>
  <c r="BW85" i="3" s="1"/>
  <c r="DN38" i="3"/>
  <c r="BV85" i="3" s="1"/>
  <c r="DK38" i="3"/>
  <c r="BU85" i="3" s="1"/>
  <c r="DH38" i="3"/>
  <c r="BT85" i="3" s="1"/>
  <c r="GN37" i="3"/>
  <c r="GK37" i="3"/>
  <c r="GH37" i="3"/>
  <c r="GE37" i="3"/>
  <c r="GB37" i="3"/>
  <c r="FY37" i="3"/>
  <c r="FV37" i="3"/>
  <c r="FS37" i="3"/>
  <c r="FP37" i="3"/>
  <c r="FM37" i="3"/>
  <c r="FJ37" i="3"/>
  <c r="FG37" i="3"/>
  <c r="FD37" i="3"/>
  <c r="FA37" i="3"/>
  <c r="EX37" i="3"/>
  <c r="EU37" i="3"/>
  <c r="ER37" i="3"/>
  <c r="EO37" i="3"/>
  <c r="EL37" i="3"/>
  <c r="EI37" i="3"/>
  <c r="EF37" i="3"/>
  <c r="EC37" i="3"/>
  <c r="DZ37" i="3"/>
  <c r="BZ84" i="3" s="1"/>
  <c r="DW37" i="3"/>
  <c r="BY84" i="3" s="1"/>
  <c r="DT37" i="3"/>
  <c r="BX84" i="3" s="1"/>
  <c r="DQ37" i="3"/>
  <c r="BW84" i="3" s="1"/>
  <c r="DN37" i="3"/>
  <c r="BV84" i="3" s="1"/>
  <c r="DK37" i="3"/>
  <c r="BU84" i="3" s="1"/>
  <c r="DH37" i="3"/>
  <c r="BT84" i="3" s="1"/>
  <c r="GN35" i="3"/>
  <c r="GK35" i="3"/>
  <c r="GH35" i="3"/>
  <c r="GE35" i="3"/>
  <c r="GB35" i="3"/>
  <c r="FY35" i="3"/>
  <c r="FV35" i="3"/>
  <c r="FS35" i="3"/>
  <c r="FP35" i="3"/>
  <c r="FM35" i="3"/>
  <c r="FJ35" i="3"/>
  <c r="FG35" i="3"/>
  <c r="FD35" i="3"/>
  <c r="FA35" i="3"/>
  <c r="EX35" i="3"/>
  <c r="EU35" i="3"/>
  <c r="ER35" i="3"/>
  <c r="EO35" i="3"/>
  <c r="EL35" i="3"/>
  <c r="EI35" i="3"/>
  <c r="EF35" i="3"/>
  <c r="EC35" i="3"/>
  <c r="DZ35" i="3"/>
  <c r="BZ82" i="3" s="1"/>
  <c r="DW35" i="3"/>
  <c r="BY82" i="3" s="1"/>
  <c r="DT35" i="3"/>
  <c r="BX82" i="3" s="1"/>
  <c r="DQ35" i="3"/>
  <c r="BW82" i="3" s="1"/>
  <c r="DN35" i="3"/>
  <c r="BV82" i="3" s="1"/>
  <c r="DK35" i="3"/>
  <c r="BU82" i="3" s="1"/>
  <c r="DH35" i="3"/>
  <c r="BT82" i="3" s="1"/>
  <c r="GN34" i="3"/>
  <c r="GK34" i="3"/>
  <c r="GH34" i="3"/>
  <c r="GE34" i="3"/>
  <c r="GB34" i="3"/>
  <c r="FY34" i="3"/>
  <c r="FV34" i="3"/>
  <c r="FS34" i="3"/>
  <c r="FP34" i="3"/>
  <c r="FM34" i="3"/>
  <c r="FJ34" i="3"/>
  <c r="FG34" i="3"/>
  <c r="FD34" i="3"/>
  <c r="FA34" i="3"/>
  <c r="EX34" i="3"/>
  <c r="EU34" i="3"/>
  <c r="ER34" i="3"/>
  <c r="EO34" i="3"/>
  <c r="EL34" i="3"/>
  <c r="EI34" i="3"/>
  <c r="EF34" i="3"/>
  <c r="EC34" i="3"/>
  <c r="DZ34" i="3"/>
  <c r="BZ81" i="3" s="1"/>
  <c r="DW34" i="3"/>
  <c r="BY81" i="3" s="1"/>
  <c r="DT34" i="3"/>
  <c r="BX81" i="3" s="1"/>
  <c r="DQ34" i="3"/>
  <c r="BW81" i="3" s="1"/>
  <c r="DN34" i="3"/>
  <c r="BV81" i="3" s="1"/>
  <c r="DK34" i="3"/>
  <c r="BU81" i="3" s="1"/>
  <c r="DH34" i="3"/>
  <c r="BT81" i="3" s="1"/>
  <c r="GN33" i="3"/>
  <c r="GK33" i="3"/>
  <c r="GH33" i="3"/>
  <c r="GE33" i="3"/>
  <c r="GB33" i="3"/>
  <c r="FY33" i="3"/>
  <c r="FV33" i="3"/>
  <c r="FS33" i="3"/>
  <c r="FP33" i="3"/>
  <c r="FM33" i="3"/>
  <c r="FJ33" i="3"/>
  <c r="FG33" i="3"/>
  <c r="FD33" i="3"/>
  <c r="FA33" i="3"/>
  <c r="EX33" i="3"/>
  <c r="EU33" i="3"/>
  <c r="ER33" i="3"/>
  <c r="EO33" i="3"/>
  <c r="EL33" i="3"/>
  <c r="EI33" i="3"/>
  <c r="EF33" i="3"/>
  <c r="EC33" i="3"/>
  <c r="DZ33" i="3"/>
  <c r="BZ80" i="3" s="1"/>
  <c r="DW33" i="3"/>
  <c r="BY80" i="3" s="1"/>
  <c r="DT33" i="3"/>
  <c r="BX80" i="3" s="1"/>
  <c r="DQ33" i="3"/>
  <c r="BW80" i="3" s="1"/>
  <c r="DN33" i="3"/>
  <c r="BV80" i="3" s="1"/>
  <c r="DK33" i="3"/>
  <c r="BU80" i="3" s="1"/>
  <c r="DH33" i="3"/>
  <c r="BT80" i="3" s="1"/>
  <c r="GN22" i="3"/>
  <c r="GK22" i="3"/>
  <c r="GH22" i="3"/>
  <c r="GE22" i="3"/>
  <c r="GB22" i="3"/>
  <c r="FY22" i="3"/>
  <c r="FV22" i="3"/>
  <c r="FS22" i="3"/>
  <c r="FP22" i="3"/>
  <c r="FM22" i="3"/>
  <c r="FJ22" i="3"/>
  <c r="FG22" i="3"/>
  <c r="FD22" i="3"/>
  <c r="FA22" i="3"/>
  <c r="EX22" i="3"/>
  <c r="EU22" i="3"/>
  <c r="ER22" i="3"/>
  <c r="EO22" i="3"/>
  <c r="EL22" i="3"/>
  <c r="EI22" i="3"/>
  <c r="EF22" i="3"/>
  <c r="EC22" i="3"/>
  <c r="DZ22" i="3"/>
  <c r="BZ77" i="3" s="1"/>
  <c r="DW22" i="3"/>
  <c r="BY77" i="3" s="1"/>
  <c r="DT22" i="3"/>
  <c r="BX77" i="3" s="1"/>
  <c r="DQ22" i="3"/>
  <c r="BW77" i="3" s="1"/>
  <c r="DN22" i="3"/>
  <c r="BV77" i="3" s="1"/>
  <c r="DK22" i="3"/>
  <c r="BU77" i="3" s="1"/>
  <c r="DH22" i="3"/>
  <c r="BT77" i="3" s="1"/>
  <c r="GN13" i="3"/>
  <c r="GK13" i="3"/>
  <c r="GH13" i="3"/>
  <c r="GE13" i="3"/>
  <c r="GB13" i="3"/>
  <c r="FY13" i="3"/>
  <c r="FV13" i="3"/>
  <c r="FS13" i="3"/>
  <c r="FP13" i="3"/>
  <c r="FM13" i="3"/>
  <c r="FJ13" i="3"/>
  <c r="FG13" i="3"/>
  <c r="FD13" i="3"/>
  <c r="FA13" i="3"/>
  <c r="EX13" i="3"/>
  <c r="EU13" i="3"/>
  <c r="ER13" i="3"/>
  <c r="EO13" i="3"/>
  <c r="EL13" i="3"/>
  <c r="EI13" i="3"/>
  <c r="EF13" i="3"/>
  <c r="EC13" i="3"/>
  <c r="DZ13" i="3"/>
  <c r="BZ74" i="3" s="1"/>
  <c r="DW13" i="3"/>
  <c r="BY74" i="3" s="1"/>
  <c r="DT13" i="3"/>
  <c r="BX74" i="3" s="1"/>
  <c r="DQ13" i="3"/>
  <c r="BW74" i="3" s="1"/>
  <c r="DN13" i="3"/>
  <c r="BV74" i="3" s="1"/>
  <c r="DK13" i="3"/>
  <c r="BU74" i="3" s="1"/>
  <c r="DH13" i="3"/>
  <c r="BT74" i="3" s="1"/>
  <c r="GN12" i="3"/>
  <c r="GK12" i="3"/>
  <c r="GH12" i="3"/>
  <c r="GE12" i="3"/>
  <c r="GB12" i="3"/>
  <c r="FY12" i="3"/>
  <c r="FV12" i="3"/>
  <c r="FS12" i="3"/>
  <c r="FP12" i="3"/>
  <c r="FM12" i="3"/>
  <c r="FJ12" i="3"/>
  <c r="FG12" i="3"/>
  <c r="FD12" i="3"/>
  <c r="FA12" i="3"/>
  <c r="EX12" i="3"/>
  <c r="EU12" i="3"/>
  <c r="ER12" i="3"/>
  <c r="EO12" i="3"/>
  <c r="EL12" i="3"/>
  <c r="EI12" i="3"/>
  <c r="EF12" i="3"/>
  <c r="EC12" i="3"/>
  <c r="DZ12" i="3"/>
  <c r="BZ73" i="3" s="1"/>
  <c r="DW12" i="3"/>
  <c r="BY73" i="3" s="1"/>
  <c r="DT12" i="3"/>
  <c r="BX73" i="3" s="1"/>
  <c r="DQ12" i="3"/>
  <c r="BW73" i="3" s="1"/>
  <c r="DN12" i="3"/>
  <c r="BV73" i="3" s="1"/>
  <c r="DK12" i="3"/>
  <c r="BU73" i="3" s="1"/>
  <c r="DH12" i="3"/>
  <c r="BT73" i="3" s="1"/>
  <c r="GN9" i="3"/>
  <c r="GK9" i="3"/>
  <c r="GH9" i="3"/>
  <c r="GE9" i="3"/>
  <c r="GB9" i="3"/>
  <c r="FY9" i="3"/>
  <c r="FV9" i="3"/>
  <c r="FS9" i="3"/>
  <c r="FP9" i="3"/>
  <c r="FM9" i="3"/>
  <c r="FJ9" i="3"/>
  <c r="FG9" i="3"/>
  <c r="FD9" i="3"/>
  <c r="FA9" i="3"/>
  <c r="EX9" i="3"/>
  <c r="EU9" i="3"/>
  <c r="ER9" i="3"/>
  <c r="EO9" i="3"/>
  <c r="EL9" i="3"/>
  <c r="EI9" i="3"/>
  <c r="EF9" i="3"/>
  <c r="EC9" i="3"/>
  <c r="DZ9" i="3"/>
  <c r="BZ71" i="3" s="1"/>
  <c r="DW9" i="3"/>
  <c r="BY71" i="3" s="1"/>
  <c r="DT9" i="3"/>
  <c r="BX71" i="3" s="1"/>
  <c r="DQ9" i="3"/>
  <c r="BW71" i="3" s="1"/>
  <c r="DN9" i="3"/>
  <c r="BV71" i="3" s="1"/>
  <c r="DK9" i="3"/>
  <c r="BU71" i="3" s="1"/>
  <c r="DH9" i="3"/>
  <c r="BT71" i="3" s="1"/>
  <c r="GI7" i="3"/>
  <c r="GL7" i="3" s="1"/>
  <c r="EJ7" i="3"/>
  <c r="CE7" i="3"/>
  <c r="CH7" i="3" s="1"/>
  <c r="CK7" i="3" s="1"/>
  <c r="CN7" i="3" s="1"/>
  <c r="CQ7" i="3" s="1"/>
  <c r="CT7" i="3" s="1"/>
  <c r="CW7" i="3" s="1"/>
  <c r="CZ7" i="3" s="1"/>
  <c r="DC7" i="3" s="1"/>
  <c r="DF7" i="3" s="1"/>
  <c r="DI7" i="3" s="1"/>
  <c r="DL7" i="3" s="1"/>
  <c r="DO7" i="3" s="1"/>
  <c r="EJ4" i="3"/>
  <c r="DB4" i="3"/>
  <c r="R4" i="3"/>
  <c r="AF4" i="3" s="1"/>
  <c r="AT4" i="3" s="1"/>
  <c r="BH4" i="3" s="1"/>
  <c r="BV4" i="3" s="1"/>
  <c r="CN4" i="3" s="1"/>
  <c r="EJ2" i="3"/>
  <c r="DB2" i="3"/>
  <c r="R2" i="3"/>
  <c r="AF2" i="3" s="1"/>
  <c r="AT2" i="3" s="1"/>
  <c r="BH2" i="3" s="1"/>
  <c r="BV2" i="3" s="1"/>
  <c r="CN2" i="3" s="1"/>
  <c r="GN62" i="2"/>
  <c r="GK62" i="2"/>
  <c r="GH62" i="2"/>
  <c r="GE62" i="2"/>
  <c r="GB62" i="2"/>
  <c r="FY62" i="2"/>
  <c r="FV62" i="2"/>
  <c r="FS62" i="2"/>
  <c r="FP62" i="2"/>
  <c r="FM62" i="2"/>
  <c r="FJ62" i="2"/>
  <c r="FG62" i="2"/>
  <c r="FD62" i="2"/>
  <c r="FA62" i="2"/>
  <c r="EX62" i="2"/>
  <c r="EU62" i="2"/>
  <c r="ER62" i="2"/>
  <c r="EO62" i="2"/>
  <c r="EL62" i="2"/>
  <c r="EI62" i="2"/>
  <c r="EF62" i="2"/>
  <c r="EC62" i="2"/>
  <c r="DZ62" i="2"/>
  <c r="BZ100" i="2" s="1"/>
  <c r="DW62" i="2"/>
  <c r="BY100" i="2" s="1"/>
  <c r="DT62" i="2"/>
  <c r="BX100" i="2" s="1"/>
  <c r="DQ62" i="2"/>
  <c r="BW100" i="2" s="1"/>
  <c r="DN62" i="2"/>
  <c r="BV100" i="2" s="1"/>
  <c r="DK62" i="2"/>
  <c r="BU100" i="2" s="1"/>
  <c r="DH62" i="2"/>
  <c r="BT100" i="2" s="1"/>
  <c r="GN61" i="2"/>
  <c r="GK61" i="2"/>
  <c r="GH61" i="2"/>
  <c r="GE61" i="2"/>
  <c r="GB61" i="2"/>
  <c r="FY61" i="2"/>
  <c r="FV61" i="2"/>
  <c r="FS61" i="2"/>
  <c r="FP61" i="2"/>
  <c r="FM61" i="2"/>
  <c r="FJ61" i="2"/>
  <c r="FG61" i="2"/>
  <c r="FD61" i="2"/>
  <c r="FA61" i="2"/>
  <c r="EX61" i="2"/>
  <c r="EU61" i="2"/>
  <c r="ER61" i="2"/>
  <c r="EO61" i="2"/>
  <c r="EL61" i="2"/>
  <c r="EI61" i="2"/>
  <c r="EF61" i="2"/>
  <c r="EC61" i="2"/>
  <c r="DZ61" i="2"/>
  <c r="BZ99" i="2" s="1"/>
  <c r="DW61" i="2"/>
  <c r="BY99" i="2" s="1"/>
  <c r="DT61" i="2"/>
  <c r="BX99" i="2" s="1"/>
  <c r="DQ61" i="2"/>
  <c r="BW99" i="2" s="1"/>
  <c r="DN61" i="2"/>
  <c r="BV99" i="2" s="1"/>
  <c r="DK61" i="2"/>
  <c r="BU99" i="2" s="1"/>
  <c r="DH61" i="2"/>
  <c r="BT99" i="2" s="1"/>
  <c r="GN60" i="2"/>
  <c r="GK60" i="2"/>
  <c r="GH60" i="2"/>
  <c r="GE60" i="2"/>
  <c r="GB60" i="2"/>
  <c r="FY60" i="2"/>
  <c r="FV60" i="2"/>
  <c r="FS60" i="2"/>
  <c r="FP60" i="2"/>
  <c r="FM60" i="2"/>
  <c r="FJ60" i="2"/>
  <c r="FG60" i="2"/>
  <c r="FD60" i="2"/>
  <c r="FA60" i="2"/>
  <c r="EX60" i="2"/>
  <c r="EU60" i="2"/>
  <c r="ER60" i="2"/>
  <c r="EO60" i="2"/>
  <c r="EL60" i="2"/>
  <c r="EI60" i="2"/>
  <c r="EF60" i="2"/>
  <c r="EC60" i="2"/>
  <c r="DZ60" i="2"/>
  <c r="BZ98" i="2" s="1"/>
  <c r="DW60" i="2"/>
  <c r="BY98" i="2" s="1"/>
  <c r="DT60" i="2"/>
  <c r="BX98" i="2" s="1"/>
  <c r="DQ60" i="2"/>
  <c r="BW98" i="2" s="1"/>
  <c r="DN60" i="2"/>
  <c r="BV98" i="2" s="1"/>
  <c r="DK60" i="2"/>
  <c r="BU98" i="2" s="1"/>
  <c r="DH60" i="2"/>
  <c r="BT98" i="2" s="1"/>
  <c r="GN59" i="2"/>
  <c r="GK59" i="2"/>
  <c r="GH59" i="2"/>
  <c r="GE59" i="2"/>
  <c r="GB59" i="2"/>
  <c r="FY59" i="2"/>
  <c r="FV59" i="2"/>
  <c r="FS59" i="2"/>
  <c r="FP59" i="2"/>
  <c r="FM59" i="2"/>
  <c r="FJ59" i="2"/>
  <c r="FG59" i="2"/>
  <c r="FD59" i="2"/>
  <c r="FA59" i="2"/>
  <c r="EX59" i="2"/>
  <c r="EU59" i="2"/>
  <c r="ER59" i="2"/>
  <c r="EO59" i="2"/>
  <c r="EL59" i="2"/>
  <c r="EI59" i="2"/>
  <c r="EF59" i="2"/>
  <c r="EC59" i="2"/>
  <c r="DZ59" i="2"/>
  <c r="BZ97" i="2" s="1"/>
  <c r="DW59" i="2"/>
  <c r="BY97" i="2" s="1"/>
  <c r="DT59" i="2"/>
  <c r="BX97" i="2" s="1"/>
  <c r="DQ59" i="2"/>
  <c r="BW97" i="2" s="1"/>
  <c r="DN59" i="2"/>
  <c r="BV97" i="2" s="1"/>
  <c r="DK59" i="2"/>
  <c r="BU97" i="2" s="1"/>
  <c r="DH59" i="2"/>
  <c r="BT97" i="2" s="1"/>
  <c r="GN58" i="2"/>
  <c r="GK58" i="2"/>
  <c r="GH58" i="2"/>
  <c r="GE58" i="2"/>
  <c r="GB58" i="2"/>
  <c r="FY58" i="2"/>
  <c r="FV58" i="2"/>
  <c r="FS58" i="2"/>
  <c r="FP58" i="2"/>
  <c r="FM58" i="2"/>
  <c r="FJ58" i="2"/>
  <c r="FG58" i="2"/>
  <c r="FD58" i="2"/>
  <c r="FA58" i="2"/>
  <c r="EX58" i="2"/>
  <c r="EU58" i="2"/>
  <c r="ER58" i="2"/>
  <c r="EO58" i="2"/>
  <c r="EL58" i="2"/>
  <c r="EI58" i="2"/>
  <c r="EF58" i="2"/>
  <c r="EC58" i="2"/>
  <c r="DZ58" i="2"/>
  <c r="BZ96" i="2" s="1"/>
  <c r="DW58" i="2"/>
  <c r="BY96" i="2" s="1"/>
  <c r="DT58" i="2"/>
  <c r="BX96" i="2" s="1"/>
  <c r="DQ58" i="2"/>
  <c r="BW96" i="2" s="1"/>
  <c r="DN58" i="2"/>
  <c r="BV96" i="2" s="1"/>
  <c r="DK58" i="2"/>
  <c r="BU96" i="2" s="1"/>
  <c r="DH58" i="2"/>
  <c r="BT96" i="2" s="1"/>
  <c r="GN57" i="2"/>
  <c r="GK57" i="2"/>
  <c r="GH57" i="2"/>
  <c r="GE57" i="2"/>
  <c r="GB57" i="2"/>
  <c r="FY57" i="2"/>
  <c r="FV57" i="2"/>
  <c r="FS57" i="2"/>
  <c r="FP57" i="2"/>
  <c r="FM57" i="2"/>
  <c r="FJ57" i="2"/>
  <c r="FG57" i="2"/>
  <c r="FD57" i="2"/>
  <c r="FA57" i="2"/>
  <c r="EX57" i="2"/>
  <c r="EU57" i="2"/>
  <c r="ER57" i="2"/>
  <c r="EO57" i="2"/>
  <c r="EL57" i="2"/>
  <c r="EI57" i="2"/>
  <c r="EF57" i="2"/>
  <c r="EC57" i="2"/>
  <c r="DZ57" i="2"/>
  <c r="BZ95" i="2" s="1"/>
  <c r="DW57" i="2"/>
  <c r="BY95" i="2" s="1"/>
  <c r="DT57" i="2"/>
  <c r="BX95" i="2" s="1"/>
  <c r="DQ57" i="2"/>
  <c r="BW95" i="2" s="1"/>
  <c r="DN57" i="2"/>
  <c r="BV95" i="2" s="1"/>
  <c r="DK57" i="2"/>
  <c r="BU95" i="2" s="1"/>
  <c r="DH57" i="2"/>
  <c r="BT95" i="2" s="1"/>
  <c r="GN56" i="2"/>
  <c r="GK56" i="2"/>
  <c r="GH56" i="2"/>
  <c r="GE56" i="2"/>
  <c r="GB56" i="2"/>
  <c r="FY56" i="2"/>
  <c r="FV56" i="2"/>
  <c r="FS56" i="2"/>
  <c r="FP56" i="2"/>
  <c r="FM56" i="2"/>
  <c r="FJ56" i="2"/>
  <c r="FG56" i="2"/>
  <c r="FD56" i="2"/>
  <c r="FA56" i="2"/>
  <c r="EX56" i="2"/>
  <c r="EU56" i="2"/>
  <c r="ER56" i="2"/>
  <c r="EO56" i="2"/>
  <c r="EL56" i="2"/>
  <c r="EI56" i="2"/>
  <c r="EF56" i="2"/>
  <c r="EC56" i="2"/>
  <c r="DZ56" i="2"/>
  <c r="BZ94" i="2" s="1"/>
  <c r="DW56" i="2"/>
  <c r="BY94" i="2" s="1"/>
  <c r="DT56" i="2"/>
  <c r="BX94" i="2" s="1"/>
  <c r="DQ56" i="2"/>
  <c r="BW94" i="2" s="1"/>
  <c r="DN56" i="2"/>
  <c r="BV94" i="2" s="1"/>
  <c r="DK56" i="2"/>
  <c r="BU94" i="2" s="1"/>
  <c r="DH56" i="2"/>
  <c r="BT94" i="2" s="1"/>
  <c r="GN55" i="2"/>
  <c r="GK55" i="2"/>
  <c r="GH55" i="2"/>
  <c r="GE55" i="2"/>
  <c r="GB55" i="2"/>
  <c r="FY55" i="2"/>
  <c r="FV55" i="2"/>
  <c r="FS55" i="2"/>
  <c r="FP55" i="2"/>
  <c r="FM55" i="2"/>
  <c r="FJ55" i="2"/>
  <c r="FG55" i="2"/>
  <c r="FD55" i="2"/>
  <c r="FA55" i="2"/>
  <c r="EX55" i="2"/>
  <c r="EU55" i="2"/>
  <c r="ER55" i="2"/>
  <c r="EO55" i="2"/>
  <c r="EL55" i="2"/>
  <c r="EI55" i="2"/>
  <c r="EF55" i="2"/>
  <c r="EC55" i="2"/>
  <c r="DZ55" i="2"/>
  <c r="BZ93" i="2" s="1"/>
  <c r="DW55" i="2"/>
  <c r="BY93" i="2" s="1"/>
  <c r="DT55" i="2"/>
  <c r="BX93" i="2" s="1"/>
  <c r="DQ55" i="2"/>
  <c r="BW93" i="2" s="1"/>
  <c r="DN55" i="2"/>
  <c r="BV93" i="2" s="1"/>
  <c r="DK55" i="2"/>
  <c r="BU93" i="2" s="1"/>
  <c r="DH55" i="2"/>
  <c r="BT93" i="2" s="1"/>
  <c r="GN54" i="2"/>
  <c r="GK54" i="2"/>
  <c r="GH54" i="2"/>
  <c r="GE54" i="2"/>
  <c r="GB54" i="2"/>
  <c r="FY54" i="2"/>
  <c r="FV54" i="2"/>
  <c r="FS54" i="2"/>
  <c r="FP54" i="2"/>
  <c r="FM54" i="2"/>
  <c r="FJ54" i="2"/>
  <c r="FG54" i="2"/>
  <c r="FD54" i="2"/>
  <c r="FA54" i="2"/>
  <c r="EX54" i="2"/>
  <c r="EU54" i="2"/>
  <c r="ER54" i="2"/>
  <c r="EO54" i="2"/>
  <c r="EL54" i="2"/>
  <c r="EI54" i="2"/>
  <c r="EF54" i="2"/>
  <c r="EC54" i="2"/>
  <c r="DZ54" i="2"/>
  <c r="BZ92" i="2" s="1"/>
  <c r="DW54" i="2"/>
  <c r="BY92" i="2" s="1"/>
  <c r="DT54" i="2"/>
  <c r="BX92" i="2" s="1"/>
  <c r="DQ54" i="2"/>
  <c r="BW92" i="2" s="1"/>
  <c r="DN54" i="2"/>
  <c r="BV92" i="2" s="1"/>
  <c r="DK54" i="2"/>
  <c r="BU92" i="2" s="1"/>
  <c r="DH54" i="2"/>
  <c r="BT92" i="2" s="1"/>
  <c r="GN53" i="2"/>
  <c r="GK53" i="2"/>
  <c r="GH53" i="2"/>
  <c r="GE53" i="2"/>
  <c r="GB53" i="2"/>
  <c r="FY53" i="2"/>
  <c r="FV53" i="2"/>
  <c r="FS53" i="2"/>
  <c r="FP53" i="2"/>
  <c r="FM53" i="2"/>
  <c r="FJ53" i="2"/>
  <c r="FG53" i="2"/>
  <c r="FD53" i="2"/>
  <c r="FA53" i="2"/>
  <c r="EX53" i="2"/>
  <c r="EU53" i="2"/>
  <c r="ER53" i="2"/>
  <c r="EO53" i="2"/>
  <c r="EL53" i="2"/>
  <c r="EI53" i="2"/>
  <c r="EF53" i="2"/>
  <c r="EC53" i="2"/>
  <c r="DZ53" i="2"/>
  <c r="BZ91" i="2" s="1"/>
  <c r="DW53" i="2"/>
  <c r="BY91" i="2" s="1"/>
  <c r="DT53" i="2"/>
  <c r="BX91" i="2" s="1"/>
  <c r="DQ53" i="2"/>
  <c r="BW91" i="2" s="1"/>
  <c r="DN53" i="2"/>
  <c r="BV91" i="2" s="1"/>
  <c r="DK53" i="2"/>
  <c r="BU91" i="2" s="1"/>
  <c r="DH53" i="2"/>
  <c r="BT91" i="2" s="1"/>
  <c r="GN52" i="2"/>
  <c r="GK52" i="2"/>
  <c r="GH52" i="2"/>
  <c r="GE52" i="2"/>
  <c r="GB52" i="2"/>
  <c r="FY52" i="2"/>
  <c r="FV52" i="2"/>
  <c r="FS52" i="2"/>
  <c r="FP52" i="2"/>
  <c r="FM52" i="2"/>
  <c r="FJ52" i="2"/>
  <c r="FG52" i="2"/>
  <c r="FD52" i="2"/>
  <c r="FA52" i="2"/>
  <c r="EX52" i="2"/>
  <c r="EU52" i="2"/>
  <c r="ER52" i="2"/>
  <c r="EO52" i="2"/>
  <c r="EL52" i="2"/>
  <c r="EI52" i="2"/>
  <c r="EF52" i="2"/>
  <c r="EC52" i="2"/>
  <c r="DZ52" i="2"/>
  <c r="BZ90" i="2" s="1"/>
  <c r="DW52" i="2"/>
  <c r="BY90" i="2" s="1"/>
  <c r="DT52" i="2"/>
  <c r="BX90" i="2" s="1"/>
  <c r="DQ52" i="2"/>
  <c r="BW90" i="2" s="1"/>
  <c r="DN52" i="2"/>
  <c r="BV90" i="2" s="1"/>
  <c r="DK52" i="2"/>
  <c r="BU90" i="2" s="1"/>
  <c r="DH52" i="2"/>
  <c r="BT90" i="2" s="1"/>
  <c r="GN51" i="2"/>
  <c r="GK51" i="2"/>
  <c r="GH51" i="2"/>
  <c r="GE51" i="2"/>
  <c r="GB51" i="2"/>
  <c r="FY51" i="2"/>
  <c r="FV51" i="2"/>
  <c r="FS51" i="2"/>
  <c r="FP51" i="2"/>
  <c r="FM51" i="2"/>
  <c r="FJ51" i="2"/>
  <c r="FG51" i="2"/>
  <c r="FD51" i="2"/>
  <c r="FA51" i="2"/>
  <c r="EX51" i="2"/>
  <c r="EU51" i="2"/>
  <c r="ER51" i="2"/>
  <c r="EO51" i="2"/>
  <c r="EL51" i="2"/>
  <c r="EI51" i="2"/>
  <c r="EF51" i="2"/>
  <c r="EC51" i="2"/>
  <c r="DZ51" i="2"/>
  <c r="BZ89" i="2" s="1"/>
  <c r="DW51" i="2"/>
  <c r="BY89" i="2" s="1"/>
  <c r="DT51" i="2"/>
  <c r="BX89" i="2" s="1"/>
  <c r="DQ51" i="2"/>
  <c r="BW89" i="2" s="1"/>
  <c r="DN51" i="2"/>
  <c r="BV89" i="2" s="1"/>
  <c r="DK51" i="2"/>
  <c r="BU89" i="2" s="1"/>
  <c r="DH51" i="2"/>
  <c r="BT89" i="2" s="1"/>
  <c r="GN50" i="2"/>
  <c r="GK50" i="2"/>
  <c r="GH50" i="2"/>
  <c r="GE50" i="2"/>
  <c r="GB50" i="2"/>
  <c r="FY50" i="2"/>
  <c r="FV50" i="2"/>
  <c r="FS50" i="2"/>
  <c r="FP50" i="2"/>
  <c r="FM50" i="2"/>
  <c r="FJ50" i="2"/>
  <c r="FG50" i="2"/>
  <c r="FD50" i="2"/>
  <c r="FA50" i="2"/>
  <c r="EX50" i="2"/>
  <c r="EU50" i="2"/>
  <c r="ER50" i="2"/>
  <c r="EO50" i="2"/>
  <c r="EL50" i="2"/>
  <c r="EI50" i="2"/>
  <c r="EF50" i="2"/>
  <c r="EC50" i="2"/>
  <c r="DZ50" i="2"/>
  <c r="BZ88" i="2" s="1"/>
  <c r="DW50" i="2"/>
  <c r="BY88" i="2" s="1"/>
  <c r="DT50" i="2"/>
  <c r="BX88" i="2" s="1"/>
  <c r="DQ50" i="2"/>
  <c r="BW88" i="2" s="1"/>
  <c r="DN50" i="2"/>
  <c r="BV88" i="2" s="1"/>
  <c r="DK50" i="2"/>
  <c r="BU88" i="2" s="1"/>
  <c r="DH50" i="2"/>
  <c r="BT88" i="2" s="1"/>
  <c r="GN38" i="2"/>
  <c r="GK38" i="2"/>
  <c r="GH38" i="2"/>
  <c r="GE38" i="2"/>
  <c r="GB38" i="2"/>
  <c r="FY38" i="2"/>
  <c r="FV38" i="2"/>
  <c r="FS38" i="2"/>
  <c r="FP38" i="2"/>
  <c r="FM38" i="2"/>
  <c r="FJ38" i="2"/>
  <c r="FG38" i="2"/>
  <c r="FD38" i="2"/>
  <c r="FA38" i="2"/>
  <c r="EX38" i="2"/>
  <c r="EU38" i="2"/>
  <c r="ER38" i="2"/>
  <c r="EO38" i="2"/>
  <c r="EL38" i="2"/>
  <c r="EI38" i="2"/>
  <c r="EF38" i="2"/>
  <c r="EC38" i="2"/>
  <c r="DZ38" i="2"/>
  <c r="BZ85" i="2" s="1"/>
  <c r="DW38" i="2"/>
  <c r="BY85" i="2" s="1"/>
  <c r="DT38" i="2"/>
  <c r="BX85" i="2" s="1"/>
  <c r="DQ38" i="2"/>
  <c r="BW85" i="2" s="1"/>
  <c r="DN38" i="2"/>
  <c r="BV85" i="2" s="1"/>
  <c r="DK38" i="2"/>
  <c r="BU85" i="2" s="1"/>
  <c r="DH38" i="2"/>
  <c r="BT85" i="2" s="1"/>
  <c r="GN37" i="2"/>
  <c r="GK37" i="2"/>
  <c r="GH37" i="2"/>
  <c r="GE37" i="2"/>
  <c r="GB37" i="2"/>
  <c r="FY37" i="2"/>
  <c r="FV37" i="2"/>
  <c r="FS37" i="2"/>
  <c r="FP37" i="2"/>
  <c r="FM37" i="2"/>
  <c r="FJ37" i="2"/>
  <c r="FG37" i="2"/>
  <c r="FD37" i="2"/>
  <c r="FA37" i="2"/>
  <c r="EX37" i="2"/>
  <c r="EU37" i="2"/>
  <c r="ER37" i="2"/>
  <c r="EO37" i="2"/>
  <c r="EL37" i="2"/>
  <c r="EI37" i="2"/>
  <c r="EF37" i="2"/>
  <c r="EC37" i="2"/>
  <c r="DZ37" i="2"/>
  <c r="BZ84" i="2" s="1"/>
  <c r="DW37" i="2"/>
  <c r="BY84" i="2" s="1"/>
  <c r="DT37" i="2"/>
  <c r="BX84" i="2" s="1"/>
  <c r="DQ37" i="2"/>
  <c r="BW84" i="2" s="1"/>
  <c r="DN37" i="2"/>
  <c r="BV84" i="2" s="1"/>
  <c r="DK37" i="2"/>
  <c r="BU84" i="2" s="1"/>
  <c r="DH37" i="2"/>
  <c r="BT84" i="2" s="1"/>
  <c r="GN35" i="2"/>
  <c r="GK35" i="2"/>
  <c r="GH35" i="2"/>
  <c r="GE35" i="2"/>
  <c r="GB35" i="2"/>
  <c r="FY35" i="2"/>
  <c r="FV35" i="2"/>
  <c r="FS35" i="2"/>
  <c r="FP35" i="2"/>
  <c r="FM35" i="2"/>
  <c r="FJ35" i="2"/>
  <c r="FG35" i="2"/>
  <c r="FD35" i="2"/>
  <c r="FA35" i="2"/>
  <c r="EX35" i="2"/>
  <c r="EU35" i="2"/>
  <c r="ER35" i="2"/>
  <c r="EO35" i="2"/>
  <c r="EL35" i="2"/>
  <c r="EI35" i="2"/>
  <c r="EF35" i="2"/>
  <c r="EC35" i="2"/>
  <c r="DZ35" i="2"/>
  <c r="BZ82" i="2" s="1"/>
  <c r="DW35" i="2"/>
  <c r="BY82" i="2" s="1"/>
  <c r="DT35" i="2"/>
  <c r="BX82" i="2" s="1"/>
  <c r="DQ35" i="2"/>
  <c r="BW82" i="2" s="1"/>
  <c r="DN35" i="2"/>
  <c r="BV82" i="2" s="1"/>
  <c r="DK35" i="2"/>
  <c r="BU82" i="2" s="1"/>
  <c r="DH35" i="2"/>
  <c r="BT82" i="2" s="1"/>
  <c r="GN34" i="2"/>
  <c r="GK34" i="2"/>
  <c r="GH34" i="2"/>
  <c r="GE34" i="2"/>
  <c r="GB34" i="2"/>
  <c r="FY34" i="2"/>
  <c r="FV34" i="2"/>
  <c r="FS34" i="2"/>
  <c r="FP34" i="2"/>
  <c r="FM34" i="2"/>
  <c r="FJ34" i="2"/>
  <c r="FG34" i="2"/>
  <c r="FD34" i="2"/>
  <c r="FA34" i="2"/>
  <c r="EX34" i="2"/>
  <c r="EU34" i="2"/>
  <c r="ER34" i="2"/>
  <c r="EO34" i="2"/>
  <c r="EL34" i="2"/>
  <c r="EI34" i="2"/>
  <c r="EF34" i="2"/>
  <c r="EC34" i="2"/>
  <c r="DZ34" i="2"/>
  <c r="BZ81" i="2" s="1"/>
  <c r="DW34" i="2"/>
  <c r="BY81" i="2" s="1"/>
  <c r="DT34" i="2"/>
  <c r="BX81" i="2" s="1"/>
  <c r="DQ34" i="2"/>
  <c r="BW81" i="2" s="1"/>
  <c r="DN34" i="2"/>
  <c r="BV81" i="2" s="1"/>
  <c r="DK34" i="2"/>
  <c r="BU81" i="2" s="1"/>
  <c r="DH34" i="2"/>
  <c r="BT81" i="2" s="1"/>
  <c r="GN33" i="2"/>
  <c r="GK33" i="2"/>
  <c r="GH33" i="2"/>
  <c r="GE33" i="2"/>
  <c r="GB33" i="2"/>
  <c r="FY33" i="2"/>
  <c r="FV33" i="2"/>
  <c r="FS33" i="2"/>
  <c r="FP33" i="2"/>
  <c r="FM33" i="2"/>
  <c r="FJ33" i="2"/>
  <c r="FG33" i="2"/>
  <c r="FD33" i="2"/>
  <c r="FA33" i="2"/>
  <c r="EX33" i="2"/>
  <c r="EU33" i="2"/>
  <c r="ER33" i="2"/>
  <c r="EO33" i="2"/>
  <c r="EL33" i="2"/>
  <c r="EI33" i="2"/>
  <c r="EF33" i="2"/>
  <c r="EC33" i="2"/>
  <c r="DZ33" i="2"/>
  <c r="BZ80" i="2" s="1"/>
  <c r="DW33" i="2"/>
  <c r="BY80" i="2" s="1"/>
  <c r="DT33" i="2"/>
  <c r="BX80" i="2" s="1"/>
  <c r="DQ33" i="2"/>
  <c r="BW80" i="2" s="1"/>
  <c r="DN33" i="2"/>
  <c r="BV80" i="2" s="1"/>
  <c r="DK33" i="2"/>
  <c r="BU80" i="2" s="1"/>
  <c r="DH33" i="2"/>
  <c r="BT80" i="2" s="1"/>
  <c r="GN22" i="2"/>
  <c r="GK22" i="2"/>
  <c r="GH22" i="2"/>
  <c r="GE22" i="2"/>
  <c r="GB22" i="2"/>
  <c r="FY22" i="2"/>
  <c r="FV22" i="2"/>
  <c r="FS22" i="2"/>
  <c r="FP22" i="2"/>
  <c r="FM22" i="2"/>
  <c r="FJ22" i="2"/>
  <c r="FG22" i="2"/>
  <c r="FD22" i="2"/>
  <c r="FA22" i="2"/>
  <c r="EX22" i="2"/>
  <c r="EU22" i="2"/>
  <c r="ER22" i="2"/>
  <c r="EO22" i="2"/>
  <c r="EL22" i="2"/>
  <c r="EI22" i="2"/>
  <c r="EF22" i="2"/>
  <c r="EC22" i="2"/>
  <c r="DZ22" i="2"/>
  <c r="BZ77" i="2" s="1"/>
  <c r="DW22" i="2"/>
  <c r="BY77" i="2" s="1"/>
  <c r="DT22" i="2"/>
  <c r="BX77" i="2" s="1"/>
  <c r="DQ22" i="2"/>
  <c r="BW77" i="2" s="1"/>
  <c r="DN22" i="2"/>
  <c r="BV77" i="2" s="1"/>
  <c r="DK22" i="2"/>
  <c r="BU77" i="2" s="1"/>
  <c r="DH22" i="2"/>
  <c r="BT77" i="2" s="1"/>
  <c r="GN13" i="2"/>
  <c r="GK13" i="2"/>
  <c r="GH13" i="2"/>
  <c r="GE13" i="2"/>
  <c r="GB13" i="2"/>
  <c r="FY13" i="2"/>
  <c r="FV13" i="2"/>
  <c r="FS13" i="2"/>
  <c r="FP13" i="2"/>
  <c r="FM13" i="2"/>
  <c r="FJ13" i="2"/>
  <c r="FG13" i="2"/>
  <c r="FD13" i="2"/>
  <c r="FA13" i="2"/>
  <c r="EX13" i="2"/>
  <c r="EU13" i="2"/>
  <c r="ER13" i="2"/>
  <c r="EO13" i="2"/>
  <c r="EL13" i="2"/>
  <c r="EI13" i="2"/>
  <c r="EF13" i="2"/>
  <c r="EC13" i="2"/>
  <c r="DZ13" i="2"/>
  <c r="BZ74" i="2" s="1"/>
  <c r="DW13" i="2"/>
  <c r="BY74" i="2" s="1"/>
  <c r="DT13" i="2"/>
  <c r="BX74" i="2" s="1"/>
  <c r="DQ13" i="2"/>
  <c r="BW74" i="2" s="1"/>
  <c r="DN13" i="2"/>
  <c r="BV74" i="2" s="1"/>
  <c r="DK13" i="2"/>
  <c r="BU74" i="2" s="1"/>
  <c r="DH13" i="2"/>
  <c r="BT74" i="2" s="1"/>
  <c r="GN12" i="2"/>
  <c r="GK12" i="2"/>
  <c r="GH12" i="2"/>
  <c r="GE12" i="2"/>
  <c r="GB12" i="2"/>
  <c r="FY12" i="2"/>
  <c r="FV12" i="2"/>
  <c r="FS12" i="2"/>
  <c r="FP12" i="2"/>
  <c r="FM12" i="2"/>
  <c r="FJ12" i="2"/>
  <c r="FG12" i="2"/>
  <c r="FD12" i="2"/>
  <c r="FA12" i="2"/>
  <c r="EX12" i="2"/>
  <c r="EU12" i="2"/>
  <c r="ER12" i="2"/>
  <c r="EO12" i="2"/>
  <c r="EL12" i="2"/>
  <c r="EI12" i="2"/>
  <c r="EF12" i="2"/>
  <c r="EC12" i="2"/>
  <c r="DZ12" i="2"/>
  <c r="BZ73" i="2" s="1"/>
  <c r="DW12" i="2"/>
  <c r="BY73" i="2" s="1"/>
  <c r="DT12" i="2"/>
  <c r="BX73" i="2" s="1"/>
  <c r="DQ12" i="2"/>
  <c r="BW73" i="2" s="1"/>
  <c r="DN12" i="2"/>
  <c r="BV73" i="2" s="1"/>
  <c r="DK12" i="2"/>
  <c r="BU73" i="2" s="1"/>
  <c r="DH12" i="2"/>
  <c r="BT73" i="2" s="1"/>
  <c r="GN9" i="2"/>
  <c r="GK9" i="2"/>
  <c r="GH9" i="2"/>
  <c r="GE9" i="2"/>
  <c r="GB9" i="2"/>
  <c r="FY9" i="2"/>
  <c r="FV9" i="2"/>
  <c r="FS9" i="2"/>
  <c r="FP9" i="2"/>
  <c r="FM9" i="2"/>
  <c r="FJ9" i="2"/>
  <c r="FG9" i="2"/>
  <c r="FD9" i="2"/>
  <c r="FA9" i="2"/>
  <c r="EX9" i="2"/>
  <c r="EU9" i="2"/>
  <c r="ER9" i="2"/>
  <c r="EO9" i="2"/>
  <c r="EL9" i="2"/>
  <c r="EI9" i="2"/>
  <c r="EF9" i="2"/>
  <c r="EC9" i="2"/>
  <c r="DZ9" i="2"/>
  <c r="BZ71" i="2" s="1"/>
  <c r="DW9" i="2"/>
  <c r="BY71" i="2" s="1"/>
  <c r="DT9" i="2"/>
  <c r="BX71" i="2" s="1"/>
  <c r="DQ9" i="2"/>
  <c r="BW71" i="2" s="1"/>
  <c r="DN9" i="2"/>
  <c r="BV71" i="2" s="1"/>
  <c r="DK9" i="2"/>
  <c r="BU71" i="2" s="1"/>
  <c r="DH9" i="2"/>
  <c r="BT71" i="2" s="1"/>
  <c r="GI7" i="2"/>
  <c r="GL7" i="2" s="1"/>
  <c r="EJ7" i="2"/>
  <c r="EM7" i="2" s="1"/>
  <c r="CE7" i="2"/>
  <c r="CH7" i="2" s="1"/>
  <c r="CK7" i="2" s="1"/>
  <c r="CN7" i="2" s="1"/>
  <c r="CQ7" i="2" s="1"/>
  <c r="CT7" i="2" s="1"/>
  <c r="CW7" i="2" s="1"/>
  <c r="CZ7" i="2" s="1"/>
  <c r="DC7" i="2" s="1"/>
  <c r="DF7" i="2" s="1"/>
  <c r="DI7" i="2" s="1"/>
  <c r="DL7" i="2" s="1"/>
  <c r="DO7" i="2" s="1"/>
  <c r="EJ4" i="2"/>
  <c r="DB4" i="2"/>
  <c r="R4" i="2"/>
  <c r="AF4" i="2" s="1"/>
  <c r="AT4" i="2" s="1"/>
  <c r="BH4" i="2" s="1"/>
  <c r="BV4" i="2" s="1"/>
  <c r="CN4" i="2" s="1"/>
  <c r="EJ2" i="2"/>
  <c r="DB2" i="2"/>
  <c r="R2" i="2"/>
  <c r="AF2" i="2" s="1"/>
  <c r="AT2" i="2" s="1"/>
  <c r="BH2" i="2" s="1"/>
  <c r="BV2" i="2" s="1"/>
  <c r="CN2" i="2" s="1"/>
  <c r="CS106" i="4" l="1"/>
  <c r="CS106" i="1"/>
  <c r="E106" i="1"/>
  <c r="AS106" i="3"/>
  <c r="D106" i="2"/>
  <c r="BW106" i="2"/>
  <c r="AS106" i="2"/>
  <c r="AN106" i="2"/>
  <c r="AF106" i="2"/>
  <c r="AE106" i="3"/>
  <c r="F106" i="3"/>
  <c r="P106" i="3"/>
  <c r="BU106" i="3"/>
  <c r="AG106" i="3"/>
  <c r="BV106" i="5"/>
  <c r="CA106" i="5"/>
  <c r="BJ106" i="5"/>
  <c r="BU106" i="6"/>
  <c r="CL106" i="6"/>
  <c r="AM106" i="6"/>
  <c r="BL106" i="6"/>
  <c r="AK106" i="6"/>
  <c r="BH106" i="6"/>
  <c r="CP106" i="6"/>
  <c r="AQ106" i="6"/>
  <c r="BJ106" i="6"/>
  <c r="CN106" i="6"/>
  <c r="Y106" i="6"/>
  <c r="AV106" i="6"/>
  <c r="BN106" i="6"/>
  <c r="W106" i="6"/>
  <c r="BV106" i="6"/>
  <c r="AC106" i="6"/>
  <c r="AZ106" i="6"/>
  <c r="CH106" i="6"/>
  <c r="AI106" i="6"/>
  <c r="BF106" i="6"/>
  <c r="CF106" i="6"/>
  <c r="Q106" i="6"/>
  <c r="AN106" i="6"/>
  <c r="AD106" i="6"/>
  <c r="O106" i="6"/>
  <c r="BW106" i="6"/>
  <c r="U106" i="6"/>
  <c r="AR106" i="6"/>
  <c r="BR106" i="6"/>
  <c r="AA106" i="6"/>
  <c r="AX106" i="6"/>
  <c r="BP106" i="6"/>
  <c r="I106" i="6"/>
  <c r="AF106" i="6"/>
  <c r="CJ106" i="6"/>
  <c r="G106" i="6"/>
  <c r="BX106" i="6"/>
  <c r="M106" i="6"/>
  <c r="AJ106" i="6"/>
  <c r="AL106" i="6"/>
  <c r="S106" i="6"/>
  <c r="AP106" i="6"/>
  <c r="V106" i="6"/>
  <c r="CM106" i="6"/>
  <c r="X106" i="6"/>
  <c r="BK106" i="6"/>
  <c r="CK106" i="6"/>
  <c r="BY106" i="6"/>
  <c r="E106" i="6"/>
  <c r="AB106" i="6"/>
  <c r="F106" i="6"/>
  <c r="K106" i="6"/>
  <c r="AH106" i="6"/>
  <c r="BE106" i="6"/>
  <c r="CE106" i="6"/>
  <c r="P106" i="6"/>
  <c r="BC106" i="6"/>
  <c r="CC106" i="6"/>
  <c r="BZ106" i="6"/>
  <c r="BI106" i="6"/>
  <c r="CI106" i="6"/>
  <c r="T106" i="6"/>
  <c r="CB106" i="6"/>
  <c r="CO106" i="6"/>
  <c r="Z106" i="6"/>
  <c r="AW106" i="6"/>
  <c r="BO106" i="6"/>
  <c r="H106" i="6"/>
  <c r="AU106" i="6"/>
  <c r="BM106" i="6"/>
  <c r="BS106" i="6"/>
  <c r="BA106" i="6"/>
  <c r="CA106" i="6"/>
  <c r="L106" i="6"/>
  <c r="BG106" i="6"/>
  <c r="CG106" i="6"/>
  <c r="R106" i="6"/>
  <c r="AO106" i="6"/>
  <c r="BB106" i="6"/>
  <c r="AT106" i="6"/>
  <c r="BT106" i="6"/>
  <c r="AS106" i="6"/>
  <c r="N106" i="6"/>
  <c r="D106" i="6"/>
  <c r="AY106" i="6"/>
  <c r="BQ106" i="6"/>
  <c r="J106" i="6"/>
  <c r="AG106" i="6"/>
  <c r="BD106" i="6"/>
  <c r="CD106" i="6"/>
  <c r="AE106" i="6"/>
  <c r="F106" i="2"/>
  <c r="J106" i="2"/>
  <c r="BX106" i="2"/>
  <c r="W106" i="2"/>
  <c r="BJ106" i="2"/>
  <c r="CM106" i="2"/>
  <c r="AC106" i="2"/>
  <c r="BH106" i="2"/>
  <c r="CK106" i="2"/>
  <c r="AI106" i="2"/>
  <c r="CO106" i="2"/>
  <c r="CI106" i="2"/>
  <c r="Y106" i="2"/>
  <c r="AK106" i="2"/>
  <c r="AQ106" i="2"/>
  <c r="BY106" i="2"/>
  <c r="O106" i="2"/>
  <c r="BB106" i="2"/>
  <c r="CE106" i="2"/>
  <c r="U106" i="2"/>
  <c r="AZ106" i="2"/>
  <c r="CC106" i="2"/>
  <c r="AA106" i="2"/>
  <c r="BF106" i="2"/>
  <c r="CA106" i="2"/>
  <c r="Q106" i="2"/>
  <c r="CG106" i="2"/>
  <c r="BD106" i="2"/>
  <c r="BZ106" i="2"/>
  <c r="G106" i="2"/>
  <c r="AT106" i="2"/>
  <c r="BP106" i="2"/>
  <c r="M106" i="2"/>
  <c r="AR106" i="2"/>
  <c r="BN106" i="2"/>
  <c r="S106" i="2"/>
  <c r="AX106" i="2"/>
  <c r="BL106" i="2"/>
  <c r="I106" i="2"/>
  <c r="AE106" i="2"/>
  <c r="AG106" i="2"/>
  <c r="BK106" i="2"/>
  <c r="CN106" i="2"/>
  <c r="AL106" i="2"/>
  <c r="P106" i="2"/>
  <c r="E106" i="2"/>
  <c r="AJ106" i="2"/>
  <c r="X106" i="2"/>
  <c r="K106" i="2"/>
  <c r="AP106" i="2"/>
  <c r="AV106" i="2"/>
  <c r="CP106" i="2"/>
  <c r="BT106" i="2"/>
  <c r="BC106" i="2"/>
  <c r="CF106" i="2"/>
  <c r="AD106" i="2"/>
  <c r="BI106" i="2"/>
  <c r="CL106" i="2"/>
  <c r="AB106" i="2"/>
  <c r="BR106" i="2"/>
  <c r="CJ106" i="2"/>
  <c r="AH106" i="2"/>
  <c r="BE106" i="2"/>
  <c r="CH106" i="2"/>
  <c r="BU106" i="2"/>
  <c r="AU106" i="2"/>
  <c r="BQ106" i="2"/>
  <c r="V106" i="2"/>
  <c r="BA106" i="2"/>
  <c r="CD106" i="2"/>
  <c r="T106" i="2"/>
  <c r="BG106" i="2"/>
  <c r="CB106" i="2"/>
  <c r="Z106" i="2"/>
  <c r="AW106" i="2"/>
  <c r="BS106" i="2"/>
  <c r="BV106" i="2"/>
  <c r="AM106" i="2"/>
  <c r="H106" i="2"/>
  <c r="N106" i="2"/>
  <c r="BO106" i="2"/>
  <c r="L106" i="2"/>
  <c r="AY106" i="2"/>
  <c r="BM106" i="2"/>
  <c r="R106" i="2"/>
  <c r="AO106" i="2"/>
  <c r="AC106" i="1"/>
  <c r="CG106" i="1"/>
  <c r="Q106" i="1"/>
  <c r="CI106" i="1"/>
  <c r="F106" i="1"/>
  <c r="CO106" i="1"/>
  <c r="BR106" i="1"/>
  <c r="AI106" i="1"/>
  <c r="BF106" i="1"/>
  <c r="O106" i="1"/>
  <c r="CC106" i="1"/>
  <c r="D106" i="1"/>
  <c r="AV106" i="1"/>
  <c r="BL106" i="1"/>
  <c r="U106" i="1"/>
  <c r="BH106" i="1"/>
  <c r="CM106" i="1"/>
  <c r="AA106" i="1"/>
  <c r="AX106" i="1"/>
  <c r="BN106" i="1"/>
  <c r="I106" i="1"/>
  <c r="AN106" i="1"/>
  <c r="BJ106" i="1"/>
  <c r="G106" i="1"/>
  <c r="M106" i="1"/>
  <c r="AZ106" i="1"/>
  <c r="CE106" i="1"/>
  <c r="S106" i="1"/>
  <c r="AP106" i="1"/>
  <c r="AT106" i="1"/>
  <c r="CJ106" i="1"/>
  <c r="AF106" i="1"/>
  <c r="BK106" i="1"/>
  <c r="CP106" i="1"/>
  <c r="AR106" i="1"/>
  <c r="BP106" i="1"/>
  <c r="K106" i="1"/>
  <c r="AH106" i="1"/>
  <c r="BE106" i="1"/>
  <c r="CB106" i="1"/>
  <c r="X106" i="1"/>
  <c r="BC106" i="1"/>
  <c r="CH106" i="1"/>
  <c r="BI106" i="1"/>
  <c r="CN106" i="1"/>
  <c r="AJ106" i="1"/>
  <c r="V106" i="1"/>
  <c r="CL106" i="1"/>
  <c r="Z106" i="1"/>
  <c r="AW106" i="1"/>
  <c r="BM106" i="1"/>
  <c r="P106" i="1"/>
  <c r="AU106" i="1"/>
  <c r="BS106" i="1"/>
  <c r="BA106" i="1"/>
  <c r="CF106" i="1"/>
  <c r="AB106" i="1"/>
  <c r="BG106" i="1"/>
  <c r="CD106" i="1"/>
  <c r="R106" i="1"/>
  <c r="AO106" i="1"/>
  <c r="N106" i="1"/>
  <c r="H106" i="1"/>
  <c r="AM106" i="1"/>
  <c r="AL106" i="1"/>
  <c r="AS106" i="1"/>
  <c r="BQ106" i="1"/>
  <c r="T106" i="1"/>
  <c r="AY106" i="1"/>
  <c r="BO106" i="1"/>
  <c r="J106" i="1"/>
  <c r="AG106" i="1"/>
  <c r="AE106" i="1"/>
  <c r="AK106" i="1"/>
  <c r="BB106" i="1"/>
  <c r="L106" i="1"/>
  <c r="AQ106" i="1"/>
  <c r="AD106" i="1"/>
  <c r="CK106" i="1"/>
  <c r="Y106" i="1"/>
  <c r="BD106" i="1"/>
  <c r="CA106" i="1"/>
  <c r="W106" i="1"/>
  <c r="BR106" i="5"/>
  <c r="AI106" i="5"/>
  <c r="CK106" i="5"/>
  <c r="BD106" i="5"/>
  <c r="AE106" i="5"/>
  <c r="BW106" i="5"/>
  <c r="U106" i="5"/>
  <c r="BH106" i="5"/>
  <c r="CM106" i="5"/>
  <c r="AA106" i="5"/>
  <c r="BF106" i="5"/>
  <c r="CC106" i="5"/>
  <c r="Y106" i="5"/>
  <c r="AV106" i="5"/>
  <c r="BL106" i="5"/>
  <c r="W106" i="5"/>
  <c r="AC106" i="5"/>
  <c r="D106" i="5"/>
  <c r="CO106" i="5"/>
  <c r="AG106" i="5"/>
  <c r="BX106" i="5"/>
  <c r="M106" i="5"/>
  <c r="AZ106" i="5"/>
  <c r="CE106" i="5"/>
  <c r="S106" i="5"/>
  <c r="AX106" i="5"/>
  <c r="BN106" i="5"/>
  <c r="Q106" i="5"/>
  <c r="AN106" i="5"/>
  <c r="AL106" i="5"/>
  <c r="O106" i="5"/>
  <c r="BY106" i="5"/>
  <c r="E106" i="5"/>
  <c r="AR106" i="5"/>
  <c r="BP106" i="5"/>
  <c r="K106" i="5"/>
  <c r="AP106" i="5"/>
  <c r="AT106" i="5"/>
  <c r="I106" i="5"/>
  <c r="AF106" i="5"/>
  <c r="F106" i="5"/>
  <c r="G106" i="5"/>
  <c r="BZ106" i="5"/>
  <c r="BI106" i="5"/>
  <c r="CN106" i="5"/>
  <c r="AJ106" i="5"/>
  <c r="BB106" i="5"/>
  <c r="CL106" i="5"/>
  <c r="AH106" i="5"/>
  <c r="CG106" i="5"/>
  <c r="CJ106" i="5"/>
  <c r="X106" i="5"/>
  <c r="BK106" i="5"/>
  <c r="CP106" i="5"/>
  <c r="BA106" i="5"/>
  <c r="CF106" i="5"/>
  <c r="AB106" i="5"/>
  <c r="BG106" i="5"/>
  <c r="CD106" i="5"/>
  <c r="Z106" i="5"/>
  <c r="BE106" i="5"/>
  <c r="CB106" i="5"/>
  <c r="P106" i="5"/>
  <c r="BC106" i="5"/>
  <c r="CH106" i="5"/>
  <c r="BT106" i="5"/>
  <c r="AS106" i="5"/>
  <c r="BQ106" i="5"/>
  <c r="T106" i="5"/>
  <c r="AY106" i="5"/>
  <c r="BO106" i="5"/>
  <c r="R106" i="5"/>
  <c r="AW106" i="5"/>
  <c r="BM106" i="5"/>
  <c r="H106" i="5"/>
  <c r="AU106" i="5"/>
  <c r="BS106" i="5"/>
  <c r="BU106" i="5"/>
  <c r="AK106" i="5"/>
  <c r="AD106" i="5"/>
  <c r="L106" i="5"/>
  <c r="AQ106" i="5"/>
  <c r="V106" i="5"/>
  <c r="J106" i="5"/>
  <c r="AO106" i="5"/>
  <c r="N106" i="5"/>
  <c r="CI106" i="5"/>
  <c r="AM106" i="5"/>
  <c r="BQ106" i="3"/>
  <c r="BN106" i="3"/>
  <c r="L106" i="3"/>
  <c r="AQ106" i="3"/>
  <c r="X106" i="3"/>
  <c r="CP106" i="3"/>
  <c r="BV106" i="3"/>
  <c r="W106" i="3"/>
  <c r="BJ106" i="3"/>
  <c r="CL106" i="3"/>
  <c r="AK106" i="3"/>
  <c r="AN106" i="3"/>
  <c r="D106" i="3"/>
  <c r="AI106" i="3"/>
  <c r="BF106" i="3"/>
  <c r="CH106" i="3"/>
  <c r="Y106" i="3"/>
  <c r="BW106" i="3"/>
  <c r="O106" i="3"/>
  <c r="BB106" i="3"/>
  <c r="CD106" i="3"/>
  <c r="AC106" i="3"/>
  <c r="BH106" i="3"/>
  <c r="CJ106" i="3"/>
  <c r="AA106" i="3"/>
  <c r="AX106" i="3"/>
  <c r="BS106" i="3"/>
  <c r="Q106" i="3"/>
  <c r="BX106" i="3"/>
  <c r="G106" i="3"/>
  <c r="AT106" i="3"/>
  <c r="BO106" i="3"/>
  <c r="U106" i="3"/>
  <c r="AZ106" i="3"/>
  <c r="CB106" i="3"/>
  <c r="S106" i="3"/>
  <c r="AP106" i="3"/>
  <c r="BD106" i="3"/>
  <c r="I106" i="3"/>
  <c r="BY106" i="3"/>
  <c r="BK106" i="3"/>
  <c r="CM106" i="3"/>
  <c r="AL106" i="3"/>
  <c r="AF106" i="3"/>
  <c r="M106" i="3"/>
  <c r="AR106" i="3"/>
  <c r="BM106" i="3"/>
  <c r="K106" i="3"/>
  <c r="AH106" i="3"/>
  <c r="CF106" i="3"/>
  <c r="CO106" i="3"/>
  <c r="BZ106" i="3"/>
  <c r="BC106" i="3"/>
  <c r="CE106" i="3"/>
  <c r="AD106" i="3"/>
  <c r="CN106" i="3"/>
  <c r="E106" i="3"/>
  <c r="AJ106" i="3"/>
  <c r="H106" i="3"/>
  <c r="CI106" i="3"/>
  <c r="Z106" i="3"/>
  <c r="BE106" i="3"/>
  <c r="CG106" i="3"/>
  <c r="AU106" i="3"/>
  <c r="BP106" i="3"/>
  <c r="V106" i="3"/>
  <c r="BI106" i="3"/>
  <c r="CK106" i="3"/>
  <c r="AB106" i="3"/>
  <c r="BG106" i="3"/>
  <c r="CA106" i="3"/>
  <c r="R106" i="3"/>
  <c r="AW106" i="3"/>
  <c r="BR106" i="3"/>
  <c r="BT106" i="3"/>
  <c r="AM106" i="3"/>
  <c r="AV106" i="3"/>
  <c r="N106" i="3"/>
  <c r="BA106" i="3"/>
  <c r="CC106" i="3"/>
  <c r="T106" i="3"/>
  <c r="AY106" i="3"/>
  <c r="BL106" i="3"/>
  <c r="J106" i="3"/>
  <c r="AO106" i="3"/>
  <c r="BU106" i="4"/>
  <c r="AK106" i="4"/>
  <c r="BD106" i="4"/>
  <c r="F106" i="4"/>
  <c r="AG106" i="4"/>
  <c r="BV106" i="4"/>
  <c r="AE106" i="4"/>
  <c r="BJ106" i="4"/>
  <c r="CO106" i="4"/>
  <c r="AC106" i="4"/>
  <c r="BH106" i="4"/>
  <c r="CM106" i="4"/>
  <c r="AI106" i="4"/>
  <c r="BF106" i="4"/>
  <c r="CC106" i="4"/>
  <c r="Y106" i="4"/>
  <c r="AM106" i="4"/>
  <c r="AN106" i="4"/>
  <c r="BW106" i="4"/>
  <c r="W106" i="4"/>
  <c r="BB106" i="4"/>
  <c r="CG106" i="4"/>
  <c r="U106" i="4"/>
  <c r="AZ106" i="4"/>
  <c r="CE106" i="4"/>
  <c r="AA106" i="4"/>
  <c r="AX106" i="4"/>
  <c r="BM106" i="4"/>
  <c r="Q106" i="4"/>
  <c r="X106" i="4"/>
  <c r="AQ106" i="4"/>
  <c r="BX106" i="4"/>
  <c r="O106" i="4"/>
  <c r="AT106" i="4"/>
  <c r="BQ106" i="4"/>
  <c r="M106" i="4"/>
  <c r="AR106" i="4"/>
  <c r="BO106" i="4"/>
  <c r="S106" i="4"/>
  <c r="AP106" i="4"/>
  <c r="P106" i="4"/>
  <c r="I106" i="4"/>
  <c r="CK106" i="4"/>
  <c r="BY106" i="4"/>
  <c r="G106" i="4"/>
  <c r="AL106" i="4"/>
  <c r="AF106" i="4"/>
  <c r="E106" i="4"/>
  <c r="AJ106" i="4"/>
  <c r="H106" i="4"/>
  <c r="K106" i="4"/>
  <c r="AH106" i="4"/>
  <c r="CI106" i="4"/>
  <c r="CJ106" i="4"/>
  <c r="D106" i="4"/>
  <c r="BZ106" i="4"/>
  <c r="BK106" i="4"/>
  <c r="CP106" i="4"/>
  <c r="AD106" i="4"/>
  <c r="BI106" i="4"/>
  <c r="CN106" i="4"/>
  <c r="AB106" i="4"/>
  <c r="BS106" i="4"/>
  <c r="CL106" i="4"/>
  <c r="Z106" i="4"/>
  <c r="BE106" i="4"/>
  <c r="CA106" i="4"/>
  <c r="AV106" i="4"/>
  <c r="CB106" i="4"/>
  <c r="BC106" i="4"/>
  <c r="CH106" i="4"/>
  <c r="V106" i="4"/>
  <c r="BA106" i="4"/>
  <c r="CF106" i="4"/>
  <c r="T106" i="4"/>
  <c r="BG106" i="4"/>
  <c r="CD106" i="4"/>
  <c r="R106" i="4"/>
  <c r="AW106" i="4"/>
  <c r="BL106" i="4"/>
  <c r="BT106" i="4"/>
  <c r="AU106" i="4"/>
  <c r="BR106" i="4"/>
  <c r="N106" i="4"/>
  <c r="AS106" i="4"/>
  <c r="BP106" i="4"/>
  <c r="L106" i="4"/>
  <c r="AY106" i="4"/>
  <c r="BN106" i="4"/>
  <c r="J106" i="4"/>
  <c r="AO106" i="4"/>
  <c r="EM7" i="3"/>
  <c r="FX7" i="4"/>
  <c r="FZ7" i="4" s="1"/>
  <c r="GO7" i="6"/>
  <c r="GQ7" i="6" s="1"/>
  <c r="DR7" i="6"/>
  <c r="EM7" i="6"/>
  <c r="DR7" i="5"/>
  <c r="GO7" i="5"/>
  <c r="GQ7" i="5" s="1"/>
  <c r="DR7" i="4"/>
  <c r="DR7" i="3"/>
  <c r="GO7" i="3"/>
  <c r="GQ7" i="3" s="1"/>
  <c r="DR7" i="2"/>
  <c r="GO7" i="2"/>
  <c r="GQ7" i="2" s="1"/>
  <c r="EP7" i="2"/>
  <c r="GM62" i="1"/>
  <c r="GJ62" i="1"/>
  <c r="GG62" i="1"/>
  <c r="GB62" i="1"/>
  <c r="FY62" i="1"/>
  <c r="FV62" i="1"/>
  <c r="FS62" i="1"/>
  <c r="FP62" i="1"/>
  <c r="FM62" i="1"/>
  <c r="FJ62" i="1"/>
  <c r="FG62" i="1"/>
  <c r="FD62" i="1"/>
  <c r="FA62" i="1"/>
  <c r="EX62" i="1"/>
  <c r="EU62" i="1"/>
  <c r="ER62" i="1"/>
  <c r="EO62" i="1"/>
  <c r="EL62" i="1"/>
  <c r="EI62" i="1"/>
  <c r="EF62" i="1"/>
  <c r="EC62" i="1"/>
  <c r="DZ62" i="1"/>
  <c r="BZ100" i="1" s="1"/>
  <c r="DW62" i="1"/>
  <c r="BY100" i="1" s="1"/>
  <c r="DT62" i="1"/>
  <c r="BX100" i="1" s="1"/>
  <c r="DQ62" i="1"/>
  <c r="BW100" i="1" s="1"/>
  <c r="DN62" i="1"/>
  <c r="BV100" i="1" s="1"/>
  <c r="DK62" i="1"/>
  <c r="BU100" i="1" s="1"/>
  <c r="DH62" i="1"/>
  <c r="BT100" i="1" s="1"/>
  <c r="GM61" i="1"/>
  <c r="GJ61" i="1"/>
  <c r="GG61" i="1"/>
  <c r="GB61" i="1"/>
  <c r="FY61" i="1"/>
  <c r="FV61" i="1"/>
  <c r="FS61" i="1"/>
  <c r="FP61" i="1"/>
  <c r="FM61" i="1"/>
  <c r="FJ61" i="1"/>
  <c r="FG61" i="1"/>
  <c r="FD61" i="1"/>
  <c r="FA61" i="1"/>
  <c r="EX61" i="1"/>
  <c r="EU61" i="1"/>
  <c r="ER61" i="1"/>
  <c r="EO61" i="1"/>
  <c r="EL61" i="1"/>
  <c r="EI61" i="1"/>
  <c r="EF61" i="1"/>
  <c r="EC61" i="1"/>
  <c r="DZ61" i="1"/>
  <c r="BZ99" i="1" s="1"/>
  <c r="DW61" i="1"/>
  <c r="BY99" i="1" s="1"/>
  <c r="DT61" i="1"/>
  <c r="BX99" i="1" s="1"/>
  <c r="DQ61" i="1"/>
  <c r="BW99" i="1" s="1"/>
  <c r="DN61" i="1"/>
  <c r="BV99" i="1" s="1"/>
  <c r="DK61" i="1"/>
  <c r="BU99" i="1" s="1"/>
  <c r="DH61" i="1"/>
  <c r="BT99" i="1" s="1"/>
  <c r="GM60" i="1"/>
  <c r="GJ60" i="1"/>
  <c r="GG60" i="1"/>
  <c r="GB60" i="1"/>
  <c r="FY60" i="1"/>
  <c r="FV60" i="1"/>
  <c r="FS60" i="1"/>
  <c r="FP60" i="1"/>
  <c r="FM60" i="1"/>
  <c r="FJ60" i="1"/>
  <c r="FG60" i="1"/>
  <c r="FD60" i="1"/>
  <c r="FA60" i="1"/>
  <c r="EX60" i="1"/>
  <c r="EU60" i="1"/>
  <c r="ER60" i="1"/>
  <c r="EO60" i="1"/>
  <c r="EL60" i="1"/>
  <c r="EI60" i="1"/>
  <c r="EF60" i="1"/>
  <c r="EC60" i="1"/>
  <c r="DZ60" i="1"/>
  <c r="BZ98" i="1" s="1"/>
  <c r="DW60" i="1"/>
  <c r="BY98" i="1" s="1"/>
  <c r="DT60" i="1"/>
  <c r="BX98" i="1" s="1"/>
  <c r="DQ60" i="1"/>
  <c r="BW98" i="1" s="1"/>
  <c r="DN60" i="1"/>
  <c r="BV98" i="1" s="1"/>
  <c r="DK60" i="1"/>
  <c r="BU98" i="1" s="1"/>
  <c r="DH60" i="1"/>
  <c r="BT98" i="1" s="1"/>
  <c r="GM59" i="1"/>
  <c r="GJ59" i="1"/>
  <c r="GG59" i="1"/>
  <c r="GB59" i="1"/>
  <c r="FY59" i="1"/>
  <c r="FV59" i="1"/>
  <c r="FS59" i="1"/>
  <c r="FP59" i="1"/>
  <c r="FM59" i="1"/>
  <c r="FJ59" i="1"/>
  <c r="FG59" i="1"/>
  <c r="FD59" i="1"/>
  <c r="FA59" i="1"/>
  <c r="EX59" i="1"/>
  <c r="EU59" i="1"/>
  <c r="ER59" i="1"/>
  <c r="EO59" i="1"/>
  <c r="EL59" i="1"/>
  <c r="EI59" i="1"/>
  <c r="EF59" i="1"/>
  <c r="EC59" i="1"/>
  <c r="DZ59" i="1"/>
  <c r="BZ97" i="1" s="1"/>
  <c r="DW59" i="1"/>
  <c r="BY97" i="1" s="1"/>
  <c r="DT59" i="1"/>
  <c r="BX97" i="1" s="1"/>
  <c r="DQ59" i="1"/>
  <c r="BW97" i="1" s="1"/>
  <c r="DN59" i="1"/>
  <c r="BV97" i="1" s="1"/>
  <c r="DK59" i="1"/>
  <c r="BU97" i="1" s="1"/>
  <c r="DH59" i="1"/>
  <c r="BT97" i="1" s="1"/>
  <c r="GM58" i="1"/>
  <c r="GJ58" i="1"/>
  <c r="GG58" i="1"/>
  <c r="GB58" i="1"/>
  <c r="FY58" i="1"/>
  <c r="FV58" i="1"/>
  <c r="FS58" i="1"/>
  <c r="FP58" i="1"/>
  <c r="FM58" i="1"/>
  <c r="FJ58" i="1"/>
  <c r="FG58" i="1"/>
  <c r="FD58" i="1"/>
  <c r="FA58" i="1"/>
  <c r="EX58" i="1"/>
  <c r="EU58" i="1"/>
  <c r="ER58" i="1"/>
  <c r="EO58" i="1"/>
  <c r="EL58" i="1"/>
  <c r="EI58" i="1"/>
  <c r="EF58" i="1"/>
  <c r="EC58" i="1"/>
  <c r="DZ58" i="1"/>
  <c r="BZ96" i="1" s="1"/>
  <c r="DW58" i="1"/>
  <c r="BY96" i="1" s="1"/>
  <c r="DT58" i="1"/>
  <c r="BX96" i="1" s="1"/>
  <c r="DQ58" i="1"/>
  <c r="BW96" i="1" s="1"/>
  <c r="DN58" i="1"/>
  <c r="BV96" i="1" s="1"/>
  <c r="DK58" i="1"/>
  <c r="BU96" i="1" s="1"/>
  <c r="DH58" i="1"/>
  <c r="BT96" i="1" s="1"/>
  <c r="GM57" i="1"/>
  <c r="GJ57" i="1"/>
  <c r="GG57" i="1"/>
  <c r="GB57" i="1"/>
  <c r="FY57" i="1"/>
  <c r="FV57" i="1"/>
  <c r="FS57" i="1"/>
  <c r="FP57" i="1"/>
  <c r="FM57" i="1"/>
  <c r="FJ57" i="1"/>
  <c r="FG57" i="1"/>
  <c r="FD57" i="1"/>
  <c r="FA57" i="1"/>
  <c r="EX57" i="1"/>
  <c r="EU57" i="1"/>
  <c r="ER57" i="1"/>
  <c r="EO57" i="1"/>
  <c r="EL57" i="1"/>
  <c r="EI57" i="1"/>
  <c r="EF57" i="1"/>
  <c r="EC57" i="1"/>
  <c r="DZ57" i="1"/>
  <c r="BZ95" i="1" s="1"/>
  <c r="DW57" i="1"/>
  <c r="BY95" i="1" s="1"/>
  <c r="DT57" i="1"/>
  <c r="BX95" i="1" s="1"/>
  <c r="DQ57" i="1"/>
  <c r="BW95" i="1" s="1"/>
  <c r="DN57" i="1"/>
  <c r="BV95" i="1" s="1"/>
  <c r="DK57" i="1"/>
  <c r="BU95" i="1" s="1"/>
  <c r="DH57" i="1"/>
  <c r="BT95" i="1" s="1"/>
  <c r="GM56" i="1"/>
  <c r="GJ56" i="1"/>
  <c r="GG56" i="1"/>
  <c r="GB56" i="1"/>
  <c r="FY56" i="1"/>
  <c r="FV56" i="1"/>
  <c r="FS56" i="1"/>
  <c r="FP56" i="1"/>
  <c r="FM56" i="1"/>
  <c r="FJ56" i="1"/>
  <c r="FG56" i="1"/>
  <c r="FD56" i="1"/>
  <c r="FA56" i="1"/>
  <c r="EX56" i="1"/>
  <c r="EU56" i="1"/>
  <c r="ER56" i="1"/>
  <c r="EO56" i="1"/>
  <c r="EL56" i="1"/>
  <c r="EI56" i="1"/>
  <c r="EF56" i="1"/>
  <c r="EC56" i="1"/>
  <c r="DZ56" i="1"/>
  <c r="BZ94" i="1" s="1"/>
  <c r="DW56" i="1"/>
  <c r="BY94" i="1" s="1"/>
  <c r="DT56" i="1"/>
  <c r="BX94" i="1" s="1"/>
  <c r="DQ56" i="1"/>
  <c r="BW94" i="1" s="1"/>
  <c r="DN56" i="1"/>
  <c r="BV94" i="1" s="1"/>
  <c r="DK56" i="1"/>
  <c r="BU94" i="1" s="1"/>
  <c r="DH56" i="1"/>
  <c r="BT94" i="1" s="1"/>
  <c r="GM55" i="1"/>
  <c r="GJ55" i="1"/>
  <c r="GG55" i="1"/>
  <c r="GB55" i="1"/>
  <c r="FY55" i="1"/>
  <c r="FV55" i="1"/>
  <c r="FS55" i="1"/>
  <c r="FP55" i="1"/>
  <c r="FM55" i="1"/>
  <c r="FJ55" i="1"/>
  <c r="FG55" i="1"/>
  <c r="FD55" i="1"/>
  <c r="FA55" i="1"/>
  <c r="EX55" i="1"/>
  <c r="EU55" i="1"/>
  <c r="ER55" i="1"/>
  <c r="EO55" i="1"/>
  <c r="EL55" i="1"/>
  <c r="EI55" i="1"/>
  <c r="EF55" i="1"/>
  <c r="EC55" i="1"/>
  <c r="DZ55" i="1"/>
  <c r="BZ93" i="1" s="1"/>
  <c r="DW55" i="1"/>
  <c r="BY93" i="1" s="1"/>
  <c r="DT55" i="1"/>
  <c r="BX93" i="1" s="1"/>
  <c r="DQ55" i="1"/>
  <c r="BW93" i="1" s="1"/>
  <c r="DN55" i="1"/>
  <c r="BV93" i="1" s="1"/>
  <c r="DK55" i="1"/>
  <c r="BU93" i="1" s="1"/>
  <c r="DH55" i="1"/>
  <c r="BT93" i="1" s="1"/>
  <c r="GM54" i="1"/>
  <c r="GJ54" i="1"/>
  <c r="GG54" i="1"/>
  <c r="GB54" i="1"/>
  <c r="FY54" i="1"/>
  <c r="FV54" i="1"/>
  <c r="FS54" i="1"/>
  <c r="FP54" i="1"/>
  <c r="FM54" i="1"/>
  <c r="FJ54" i="1"/>
  <c r="FG54" i="1"/>
  <c r="FD54" i="1"/>
  <c r="FA54" i="1"/>
  <c r="EX54" i="1"/>
  <c r="EU54" i="1"/>
  <c r="ER54" i="1"/>
  <c r="EO54" i="1"/>
  <c r="EL54" i="1"/>
  <c r="EI54" i="1"/>
  <c r="EF54" i="1"/>
  <c r="EC54" i="1"/>
  <c r="DZ54" i="1"/>
  <c r="BZ92" i="1" s="1"/>
  <c r="DW54" i="1"/>
  <c r="BY92" i="1" s="1"/>
  <c r="DT54" i="1"/>
  <c r="BX92" i="1" s="1"/>
  <c r="DQ54" i="1"/>
  <c r="BW92" i="1" s="1"/>
  <c r="DN54" i="1"/>
  <c r="BV92" i="1" s="1"/>
  <c r="DK54" i="1"/>
  <c r="BU92" i="1" s="1"/>
  <c r="DH54" i="1"/>
  <c r="BT92" i="1" s="1"/>
  <c r="GM53" i="1"/>
  <c r="GJ53" i="1"/>
  <c r="GG53" i="1"/>
  <c r="GB53" i="1"/>
  <c r="FY53" i="1"/>
  <c r="FV53" i="1"/>
  <c r="FS53" i="1"/>
  <c r="FP53" i="1"/>
  <c r="FM53" i="1"/>
  <c r="FJ53" i="1"/>
  <c r="FG53" i="1"/>
  <c r="FD53" i="1"/>
  <c r="FA53" i="1"/>
  <c r="EX53" i="1"/>
  <c r="EU53" i="1"/>
  <c r="ER53" i="1"/>
  <c r="EO53" i="1"/>
  <c r="EL53" i="1"/>
  <c r="EI53" i="1"/>
  <c r="EF53" i="1"/>
  <c r="EC53" i="1"/>
  <c r="DZ53" i="1"/>
  <c r="BZ91" i="1" s="1"/>
  <c r="DW53" i="1"/>
  <c r="BY91" i="1" s="1"/>
  <c r="DT53" i="1"/>
  <c r="BX91" i="1" s="1"/>
  <c r="DQ53" i="1"/>
  <c r="BW91" i="1" s="1"/>
  <c r="DN53" i="1"/>
  <c r="BV91" i="1" s="1"/>
  <c r="DK53" i="1"/>
  <c r="BU91" i="1" s="1"/>
  <c r="DH53" i="1"/>
  <c r="BT91" i="1" s="1"/>
  <c r="GM52" i="1"/>
  <c r="GJ52" i="1"/>
  <c r="GG52" i="1"/>
  <c r="GB52" i="1"/>
  <c r="FY52" i="1"/>
  <c r="FV52" i="1"/>
  <c r="FS52" i="1"/>
  <c r="FP52" i="1"/>
  <c r="FM52" i="1"/>
  <c r="FJ52" i="1"/>
  <c r="FG52" i="1"/>
  <c r="FD52" i="1"/>
  <c r="FA52" i="1"/>
  <c r="EX52" i="1"/>
  <c r="EU52" i="1"/>
  <c r="ER52" i="1"/>
  <c r="EO52" i="1"/>
  <c r="EL52" i="1"/>
  <c r="EI52" i="1"/>
  <c r="EF52" i="1"/>
  <c r="EC52" i="1"/>
  <c r="DZ52" i="1"/>
  <c r="BZ90" i="1" s="1"/>
  <c r="DW52" i="1"/>
  <c r="BY90" i="1" s="1"/>
  <c r="DT52" i="1"/>
  <c r="BX90" i="1" s="1"/>
  <c r="DQ52" i="1"/>
  <c r="BW90" i="1" s="1"/>
  <c r="DN52" i="1"/>
  <c r="BV90" i="1" s="1"/>
  <c r="DK52" i="1"/>
  <c r="BU90" i="1" s="1"/>
  <c r="DH52" i="1"/>
  <c r="BT90" i="1" s="1"/>
  <c r="GM51" i="1"/>
  <c r="GJ51" i="1"/>
  <c r="GG51" i="1"/>
  <c r="GB51" i="1"/>
  <c r="FY51" i="1"/>
  <c r="FV51" i="1"/>
  <c r="FS51" i="1"/>
  <c r="FP51" i="1"/>
  <c r="FM51" i="1"/>
  <c r="FJ51" i="1"/>
  <c r="FG51" i="1"/>
  <c r="FD51" i="1"/>
  <c r="FA51" i="1"/>
  <c r="EX51" i="1"/>
  <c r="EU51" i="1"/>
  <c r="ER51" i="1"/>
  <c r="EO51" i="1"/>
  <c r="EL51" i="1"/>
  <c r="EI51" i="1"/>
  <c r="EF51" i="1"/>
  <c r="EC51" i="1"/>
  <c r="DZ51" i="1"/>
  <c r="BZ89" i="1" s="1"/>
  <c r="DW51" i="1"/>
  <c r="BY89" i="1" s="1"/>
  <c r="DT51" i="1"/>
  <c r="BX89" i="1" s="1"/>
  <c r="DQ51" i="1"/>
  <c r="BW89" i="1" s="1"/>
  <c r="DN51" i="1"/>
  <c r="BV89" i="1" s="1"/>
  <c r="DK51" i="1"/>
  <c r="BU89" i="1" s="1"/>
  <c r="DH51" i="1"/>
  <c r="BT89" i="1" s="1"/>
  <c r="GM50" i="1"/>
  <c r="GJ50" i="1"/>
  <c r="GG50" i="1"/>
  <c r="GB50" i="1"/>
  <c r="FY50" i="1"/>
  <c r="FV50" i="1"/>
  <c r="FS50" i="1"/>
  <c r="FP50" i="1"/>
  <c r="FM50" i="1"/>
  <c r="FJ50" i="1"/>
  <c r="FG50" i="1"/>
  <c r="FD50" i="1"/>
  <c r="FA50" i="1"/>
  <c r="EX50" i="1"/>
  <c r="EU50" i="1"/>
  <c r="ER50" i="1"/>
  <c r="EO50" i="1"/>
  <c r="EL50" i="1"/>
  <c r="EI50" i="1"/>
  <c r="EF50" i="1"/>
  <c r="EC50" i="1"/>
  <c r="DZ50" i="1"/>
  <c r="BZ88" i="1" s="1"/>
  <c r="DW50" i="1"/>
  <c r="BY88" i="1" s="1"/>
  <c r="DT50" i="1"/>
  <c r="BX88" i="1" s="1"/>
  <c r="DQ50" i="1"/>
  <c r="BW88" i="1" s="1"/>
  <c r="DN50" i="1"/>
  <c r="BV88" i="1" s="1"/>
  <c r="DK50" i="1"/>
  <c r="BU88" i="1" s="1"/>
  <c r="DH50" i="1"/>
  <c r="BT88" i="1" s="1"/>
  <c r="GM38" i="1"/>
  <c r="GJ38" i="1"/>
  <c r="GG38" i="1"/>
  <c r="GB38" i="1"/>
  <c r="FY38" i="1"/>
  <c r="FV38" i="1"/>
  <c r="FS38" i="1"/>
  <c r="FP38" i="1"/>
  <c r="FM38" i="1"/>
  <c r="FJ38" i="1"/>
  <c r="FG38" i="1"/>
  <c r="FD38" i="1"/>
  <c r="FA38" i="1"/>
  <c r="EX38" i="1"/>
  <c r="EU38" i="1"/>
  <c r="ER38" i="1"/>
  <c r="EO38" i="1"/>
  <c r="EL38" i="1"/>
  <c r="EI38" i="1"/>
  <c r="EF38" i="1"/>
  <c r="EC38" i="1"/>
  <c r="DZ38" i="1"/>
  <c r="BZ85" i="1" s="1"/>
  <c r="DW38" i="1"/>
  <c r="BY85" i="1" s="1"/>
  <c r="DT38" i="1"/>
  <c r="BX85" i="1" s="1"/>
  <c r="DQ38" i="1"/>
  <c r="BW85" i="1" s="1"/>
  <c r="DN38" i="1"/>
  <c r="BV85" i="1" s="1"/>
  <c r="DK38" i="1"/>
  <c r="BU85" i="1" s="1"/>
  <c r="DH38" i="1"/>
  <c r="BT85" i="1" s="1"/>
  <c r="GM37" i="1"/>
  <c r="GJ37" i="1"/>
  <c r="GG37" i="1"/>
  <c r="GB37" i="1"/>
  <c r="FY37" i="1"/>
  <c r="FV37" i="1"/>
  <c r="FS37" i="1"/>
  <c r="FP37" i="1"/>
  <c r="FM37" i="1"/>
  <c r="FJ37" i="1"/>
  <c r="FG37" i="1"/>
  <c r="FD37" i="1"/>
  <c r="FA37" i="1"/>
  <c r="EX37" i="1"/>
  <c r="EU37" i="1"/>
  <c r="ER37" i="1"/>
  <c r="EO37" i="1"/>
  <c r="EL37" i="1"/>
  <c r="EI37" i="1"/>
  <c r="EF37" i="1"/>
  <c r="EC37" i="1"/>
  <c r="DZ37" i="1"/>
  <c r="BZ84" i="1" s="1"/>
  <c r="DW37" i="1"/>
  <c r="BY84" i="1" s="1"/>
  <c r="DT37" i="1"/>
  <c r="BX84" i="1" s="1"/>
  <c r="DQ37" i="1"/>
  <c r="BW84" i="1" s="1"/>
  <c r="DN37" i="1"/>
  <c r="BV84" i="1" s="1"/>
  <c r="DK37" i="1"/>
  <c r="BU84" i="1" s="1"/>
  <c r="DH37" i="1"/>
  <c r="BT84" i="1" s="1"/>
  <c r="GM35" i="1"/>
  <c r="GJ35" i="1"/>
  <c r="GG35" i="1"/>
  <c r="GB35" i="1"/>
  <c r="FY35" i="1"/>
  <c r="FV35" i="1"/>
  <c r="FS35" i="1"/>
  <c r="FP35" i="1"/>
  <c r="FM35" i="1"/>
  <c r="FJ35" i="1"/>
  <c r="FG35" i="1"/>
  <c r="FD35" i="1"/>
  <c r="FA35" i="1"/>
  <c r="EX35" i="1"/>
  <c r="EU35" i="1"/>
  <c r="ER35" i="1"/>
  <c r="EO35" i="1"/>
  <c r="EL35" i="1"/>
  <c r="EI35" i="1"/>
  <c r="EF35" i="1"/>
  <c r="EC35" i="1"/>
  <c r="DZ35" i="1"/>
  <c r="BZ82" i="1" s="1"/>
  <c r="DW35" i="1"/>
  <c r="BY82" i="1" s="1"/>
  <c r="DT35" i="1"/>
  <c r="BX82" i="1" s="1"/>
  <c r="DQ35" i="1"/>
  <c r="BW82" i="1" s="1"/>
  <c r="DN35" i="1"/>
  <c r="BV82" i="1" s="1"/>
  <c r="DK35" i="1"/>
  <c r="BU82" i="1" s="1"/>
  <c r="DH35" i="1"/>
  <c r="BT82" i="1" s="1"/>
  <c r="GM34" i="1"/>
  <c r="GJ34" i="1"/>
  <c r="GG34" i="1"/>
  <c r="GB34" i="1"/>
  <c r="FY34" i="1"/>
  <c r="FV34" i="1"/>
  <c r="FS34" i="1"/>
  <c r="FP34" i="1"/>
  <c r="FM34" i="1"/>
  <c r="FJ34" i="1"/>
  <c r="FG34" i="1"/>
  <c r="FD34" i="1"/>
  <c r="FA34" i="1"/>
  <c r="EX34" i="1"/>
  <c r="EU34" i="1"/>
  <c r="ER34" i="1"/>
  <c r="EO34" i="1"/>
  <c r="EL34" i="1"/>
  <c r="EI34" i="1"/>
  <c r="EF34" i="1"/>
  <c r="EC34" i="1"/>
  <c r="DZ34" i="1"/>
  <c r="BZ81" i="1" s="1"/>
  <c r="DW34" i="1"/>
  <c r="BY81" i="1" s="1"/>
  <c r="DT34" i="1"/>
  <c r="BX81" i="1" s="1"/>
  <c r="DQ34" i="1"/>
  <c r="BW81" i="1" s="1"/>
  <c r="DN34" i="1"/>
  <c r="BV81" i="1" s="1"/>
  <c r="DK34" i="1"/>
  <c r="BU81" i="1" s="1"/>
  <c r="DH34" i="1"/>
  <c r="BT81" i="1" s="1"/>
  <c r="GM33" i="1"/>
  <c r="GJ33" i="1"/>
  <c r="GG33" i="1"/>
  <c r="GB33" i="1"/>
  <c r="FY33" i="1"/>
  <c r="FV33" i="1"/>
  <c r="FS33" i="1"/>
  <c r="FP33" i="1"/>
  <c r="FM33" i="1"/>
  <c r="FJ33" i="1"/>
  <c r="FG33" i="1"/>
  <c r="FD33" i="1"/>
  <c r="FA33" i="1"/>
  <c r="EX33" i="1"/>
  <c r="EU33" i="1"/>
  <c r="ER33" i="1"/>
  <c r="EO33" i="1"/>
  <c r="EL33" i="1"/>
  <c r="EI33" i="1"/>
  <c r="EF33" i="1"/>
  <c r="EC33" i="1"/>
  <c r="DZ33" i="1"/>
  <c r="BZ80" i="1" s="1"/>
  <c r="DW33" i="1"/>
  <c r="BY80" i="1" s="1"/>
  <c r="DT33" i="1"/>
  <c r="BX80" i="1" s="1"/>
  <c r="DQ33" i="1"/>
  <c r="BW80" i="1" s="1"/>
  <c r="DN33" i="1"/>
  <c r="BV80" i="1" s="1"/>
  <c r="DK33" i="1"/>
  <c r="BU80" i="1" s="1"/>
  <c r="DH33" i="1"/>
  <c r="BT80" i="1" s="1"/>
  <c r="GM22" i="1"/>
  <c r="GJ22" i="1"/>
  <c r="GG22" i="1"/>
  <c r="GB22" i="1"/>
  <c r="FY22" i="1"/>
  <c r="FV22" i="1"/>
  <c r="FS22" i="1"/>
  <c r="FP22" i="1"/>
  <c r="FM22" i="1"/>
  <c r="FJ22" i="1"/>
  <c r="FG22" i="1"/>
  <c r="FD22" i="1"/>
  <c r="FA22" i="1"/>
  <c r="EX22" i="1"/>
  <c r="EU22" i="1"/>
  <c r="ER22" i="1"/>
  <c r="EO22" i="1"/>
  <c r="EL22" i="1"/>
  <c r="EI22" i="1"/>
  <c r="EF22" i="1"/>
  <c r="EC22" i="1"/>
  <c r="DZ22" i="1"/>
  <c r="BZ77" i="1" s="1"/>
  <c r="DW22" i="1"/>
  <c r="BY77" i="1" s="1"/>
  <c r="DT22" i="1"/>
  <c r="BX77" i="1" s="1"/>
  <c r="DQ22" i="1"/>
  <c r="BW77" i="1" s="1"/>
  <c r="DN22" i="1"/>
  <c r="BV77" i="1" s="1"/>
  <c r="DK22" i="1"/>
  <c r="BU77" i="1" s="1"/>
  <c r="DH22" i="1"/>
  <c r="BT77" i="1" s="1"/>
  <c r="GM13" i="1"/>
  <c r="GJ13" i="1"/>
  <c r="GG13" i="1"/>
  <c r="GB13" i="1"/>
  <c r="FY13" i="1"/>
  <c r="FV13" i="1"/>
  <c r="FS13" i="1"/>
  <c r="FP13" i="1"/>
  <c r="FM13" i="1"/>
  <c r="FJ13" i="1"/>
  <c r="FG13" i="1"/>
  <c r="FD13" i="1"/>
  <c r="FA13" i="1"/>
  <c r="EX13" i="1"/>
  <c r="EU13" i="1"/>
  <c r="ER13" i="1"/>
  <c r="EO13" i="1"/>
  <c r="EL13" i="1"/>
  <c r="EI13" i="1"/>
  <c r="EF13" i="1"/>
  <c r="EC13" i="1"/>
  <c r="DZ13" i="1"/>
  <c r="BZ74" i="1" s="1"/>
  <c r="DW13" i="1"/>
  <c r="BY74" i="1" s="1"/>
  <c r="DT13" i="1"/>
  <c r="BX74" i="1" s="1"/>
  <c r="DQ13" i="1"/>
  <c r="BW74" i="1" s="1"/>
  <c r="DN13" i="1"/>
  <c r="BV74" i="1" s="1"/>
  <c r="DK13" i="1"/>
  <c r="BU74" i="1" s="1"/>
  <c r="DH13" i="1"/>
  <c r="BT74" i="1" s="1"/>
  <c r="GM12" i="1"/>
  <c r="GJ12" i="1"/>
  <c r="GG12" i="1"/>
  <c r="GB12" i="1"/>
  <c r="FY12" i="1"/>
  <c r="FV12" i="1"/>
  <c r="FS12" i="1"/>
  <c r="FP12" i="1"/>
  <c r="FM12" i="1"/>
  <c r="FJ12" i="1"/>
  <c r="FG12" i="1"/>
  <c r="FD12" i="1"/>
  <c r="FA12" i="1"/>
  <c r="EX12" i="1"/>
  <c r="EU12" i="1"/>
  <c r="ER12" i="1"/>
  <c r="EO12" i="1"/>
  <c r="EL12" i="1"/>
  <c r="EI12" i="1"/>
  <c r="EF12" i="1"/>
  <c r="EC12" i="1"/>
  <c r="DZ12" i="1"/>
  <c r="BZ73" i="1" s="1"/>
  <c r="DW12" i="1"/>
  <c r="BY73" i="1" s="1"/>
  <c r="DT12" i="1"/>
  <c r="BX73" i="1" s="1"/>
  <c r="DQ12" i="1"/>
  <c r="BW73" i="1" s="1"/>
  <c r="DN12" i="1"/>
  <c r="BV73" i="1" s="1"/>
  <c r="DK12" i="1"/>
  <c r="BU73" i="1" s="1"/>
  <c r="DH12" i="1"/>
  <c r="BT73" i="1" s="1"/>
  <c r="GM9" i="1"/>
  <c r="GJ9" i="1"/>
  <c r="GG9" i="1"/>
  <c r="GB9" i="1"/>
  <c r="FY9" i="1"/>
  <c r="FV9" i="1"/>
  <c r="FS9" i="1"/>
  <c r="FP9" i="1"/>
  <c r="FM9" i="1"/>
  <c r="FJ9" i="1"/>
  <c r="FG9" i="1"/>
  <c r="FD9" i="1"/>
  <c r="FA9" i="1"/>
  <c r="EX9" i="1"/>
  <c r="EU9" i="1"/>
  <c r="ER9" i="1"/>
  <c r="EO9" i="1"/>
  <c r="EL9" i="1"/>
  <c r="EI9" i="1"/>
  <c r="EF9" i="1"/>
  <c r="EC9" i="1"/>
  <c r="DZ9" i="1"/>
  <c r="BZ71" i="1" s="1"/>
  <c r="DW9" i="1"/>
  <c r="BY71" i="1" s="1"/>
  <c r="DT9" i="1"/>
  <c r="BX71" i="1" s="1"/>
  <c r="DQ9" i="1"/>
  <c r="BW71" i="1" s="1"/>
  <c r="DN9" i="1"/>
  <c r="BV71" i="1" s="1"/>
  <c r="DK9" i="1"/>
  <c r="BU71" i="1" s="1"/>
  <c r="DH9" i="1"/>
  <c r="BT71" i="1" s="1"/>
  <c r="FN7" i="1"/>
  <c r="FQ7" i="1" s="1"/>
  <c r="EJ7" i="1"/>
  <c r="EM7" i="1" s="1"/>
  <c r="CE7" i="1"/>
  <c r="CH7" i="1" s="1"/>
  <c r="CK7" i="1" s="1"/>
  <c r="CN7" i="1" s="1"/>
  <c r="CQ7" i="1" s="1"/>
  <c r="CT7" i="1" s="1"/>
  <c r="CW7" i="1" s="1"/>
  <c r="CZ7" i="1" s="1"/>
  <c r="DC7" i="1" s="1"/>
  <c r="DF7" i="1" s="1"/>
  <c r="DI7" i="1" s="1"/>
  <c r="DL7" i="1" s="1"/>
  <c r="DO7" i="1" s="1"/>
  <c r="DB4" i="1"/>
  <c r="R4" i="1"/>
  <c r="AF4" i="1" s="1"/>
  <c r="AT4" i="1" s="1"/>
  <c r="BH4" i="1" s="1"/>
  <c r="BV4" i="1" s="1"/>
  <c r="CN4" i="1" s="1"/>
  <c r="DB2" i="1"/>
  <c r="R2" i="1"/>
  <c r="AF2" i="1" s="1"/>
  <c r="AT2" i="1" s="1"/>
  <c r="BH2" i="1" s="1"/>
  <c r="BV2" i="1" s="1"/>
  <c r="CN2" i="1" s="1"/>
  <c r="BV106" i="1" l="1"/>
  <c r="BW106" i="1"/>
  <c r="BX106" i="1"/>
  <c r="BU106" i="1"/>
  <c r="BY106" i="1"/>
  <c r="BT106" i="1"/>
  <c r="BZ106" i="1"/>
  <c r="CY106" i="4"/>
  <c r="CY106" i="3"/>
  <c r="CY106" i="5"/>
  <c r="CY106" i="6"/>
  <c r="CY106" i="2"/>
  <c r="EP7" i="3"/>
  <c r="EP7" i="6"/>
  <c r="DU7" i="6"/>
  <c r="DU7" i="5"/>
  <c r="DU7" i="4"/>
  <c r="DU7" i="3"/>
  <c r="DU7" i="2"/>
  <c r="FT7" i="1"/>
  <c r="FW7" i="1" s="1"/>
  <c r="DR7" i="1"/>
  <c r="CY106" i="1" l="1"/>
  <c r="DX7" i="6"/>
  <c r="DX7" i="5"/>
  <c r="DX7" i="4"/>
  <c r="DX7" i="3"/>
  <c r="DX7" i="2"/>
  <c r="DU7" i="1"/>
  <c r="EA7" i="6" l="1"/>
  <c r="EA7" i="5"/>
  <c r="EA7" i="4"/>
  <c r="EC7" i="4" s="1"/>
  <c r="EA7" i="3"/>
  <c r="EA7" i="2"/>
  <c r="FZ7" i="1"/>
  <c r="DX7" i="1"/>
  <c r="ED7" i="6" l="1"/>
  <c r="ED7" i="5"/>
  <c r="ED7" i="3"/>
  <c r="ED7" i="2"/>
  <c r="EA7" i="1"/>
  <c r="GC7" i="1"/>
  <c r="GE7" i="1" s="1"/>
  <c r="GH7" i="1" l="1"/>
  <c r="ED7" i="1"/>
  <c r="GK7" i="1" l="1"/>
  <c r="GN7" i="1" l="1"/>
  <c r="GP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mdowns</author>
  </authors>
  <commentList>
    <comment ref="EQ7" authorId="0" shapeId="0" xr:uid="{BEF54B93-0E09-4751-AD55-E3AE46D1A18E}">
      <text>
        <r>
          <rPr>
            <b/>
            <sz val="9"/>
            <color indexed="81"/>
            <rFont val="Tahoma"/>
            <family val="2"/>
          </rPr>
          <t>mdowns: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E7" authorId="0" shapeId="0" xr:uid="{2DC3D870-D647-4957-A295-4DD2FAC08B04}">
      <text>
        <r>
          <rPr>
            <b/>
            <sz val="9"/>
            <color indexed="81"/>
            <rFont val="Tahoma"/>
            <family val="2"/>
          </rPr>
          <t>mdowns: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<sst xmlns="http://schemas.openxmlformats.org/spreadsheetml/2006/main" count="2175" uniqueCount="67">
  <si>
    <t>Region</t>
  </si>
  <si>
    <t>Triangularized Weighted Average</t>
  </si>
  <si>
    <t>Distribution Plant - Weighted Average</t>
  </si>
  <si>
    <t>N Atlantic</t>
  </si>
  <si>
    <t>S Atlantic</t>
  </si>
  <si>
    <t xml:space="preserve">   Dx Plant - Structures &amp; Improvements</t>
  </si>
  <si>
    <t>N central</t>
  </si>
  <si>
    <t xml:space="preserve">   Mains, Cast Iron</t>
  </si>
  <si>
    <t xml:space="preserve">   Mains, Steel</t>
  </si>
  <si>
    <t>S Central</t>
  </si>
  <si>
    <t xml:space="preserve">   Mains, Plastic</t>
  </si>
  <si>
    <t xml:space="preserve">   Dx Plant - Compressor Station Equipment</t>
  </si>
  <si>
    <t>Plateau</t>
  </si>
  <si>
    <t xml:space="preserve">   Dx Plant - Meas. &amp; Reg. Sta. Equipment</t>
  </si>
  <si>
    <t xml:space="preserve">   Meas. &amp; Reg. Sta. Equipment-City Gt.</t>
  </si>
  <si>
    <t>Pacific</t>
  </si>
  <si>
    <t xml:space="preserve">   Services, Steel</t>
  </si>
  <si>
    <t xml:space="preserve">   Services, Plastic</t>
  </si>
  <si>
    <t>Avg</t>
  </si>
  <si>
    <t xml:space="preserve">   Meters</t>
  </si>
  <si>
    <t>Year</t>
  </si>
  <si>
    <t>HW Dx Avg</t>
  </si>
  <si>
    <t>G-1</t>
  </si>
  <si>
    <t>COST TRENDS OF GAS UTILITY CONSTRUCTION</t>
  </si>
  <si>
    <t>NORTH ATLANTIC REGION  (1973=100)</t>
  </si>
  <si>
    <t>NORTH ATLANTIC REGION (1973=100)</t>
  </si>
  <si>
    <t>COST INDEX NUMBERS</t>
  </si>
  <si>
    <t>Line</t>
  </si>
  <si>
    <t>CONSTRUCTION AND EQUIPMENT</t>
  </si>
  <si>
    <t>FERC</t>
  </si>
  <si>
    <t>Jan.
1</t>
  </si>
  <si>
    <t>Jul.
1</t>
  </si>
  <si>
    <t>Total Plant</t>
  </si>
  <si>
    <t>Production Plant</t>
  </si>
  <si>
    <t xml:space="preserve">   L. P. G. Equipment</t>
  </si>
  <si>
    <t>-</t>
  </si>
  <si>
    <t xml:space="preserve">   S. N. G. Equipment</t>
  </si>
  <si>
    <t>Storage Plant</t>
  </si>
  <si>
    <t xml:space="preserve">   Gas Holders Excl. of Found</t>
  </si>
  <si>
    <t>Transmission Plant</t>
  </si>
  <si>
    <t xml:space="preserve">   Total Transmission Plant</t>
  </si>
  <si>
    <t xml:space="preserve">   Structures &amp; Improvements</t>
  </si>
  <si>
    <t xml:space="preserve">   Mains</t>
  </si>
  <si>
    <t xml:space="preserve">   Compressor Station Equipment</t>
  </si>
  <si>
    <t xml:space="preserve">   Meas. &amp; Reg. Sta. Equipment</t>
  </si>
  <si>
    <t>Distribution Plant</t>
  </si>
  <si>
    <t xml:space="preserve">   Meter Installations</t>
  </si>
  <si>
    <t xml:space="preserve">   House Regulators</t>
  </si>
  <si>
    <t xml:space="preserve">   House Regulators Installations</t>
  </si>
  <si>
    <t>Selected July 1st Values</t>
  </si>
  <si>
    <t>G-2</t>
  </si>
  <si>
    <t>SOUTH ATLANTIC REGION  (1973=100)</t>
  </si>
  <si>
    <t>SOUTH ATLANTIC REGION (1973=100)</t>
  </si>
  <si>
    <t/>
  </si>
  <si>
    <t>G-3</t>
  </si>
  <si>
    <t>NORTH CENTRAL  REGION  (1973=100)</t>
  </si>
  <si>
    <t>NORTH CENTRAL REGION (1973=100)</t>
  </si>
  <si>
    <t>G-4</t>
  </si>
  <si>
    <t>SOUTH CENTRAL REGION  (1973=100)</t>
  </si>
  <si>
    <t>SOUTH CENTRAL REGION (1973=100)</t>
  </si>
  <si>
    <t>G-5</t>
  </si>
  <si>
    <t>COST TRENDS OF GAS UTILITY CONSTRUTION</t>
  </si>
  <si>
    <t>PLATEAU REGION  (1973=100)</t>
  </si>
  <si>
    <t>PLATEAU REGION (1973=100)</t>
  </si>
  <si>
    <t>G-6</t>
  </si>
  <si>
    <t>PACIFIC REGION  (1973=100)</t>
  </si>
  <si>
    <t>PACIFIC REGION (1973=100)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</si>
</sst>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9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</font>
    <font>
      <b/>
      <sz val="11"/>
      <color rgb="FF000000"/>
      <name val="Times New Roman"/>
      <family val="1"/>
    </font>
    <font>
      <sz val="10"/>
      <color rgb="FF000000"/>
      <name val="Arial"/>
      <family val="2"/>
    </font>
    <font>
      <b/>
      <sz val="9"/>
      <name val="Times New Roman"/>
      <family val="1"/>
    </font>
    <font>
      <sz val="9"/>
      <name val="Arial"/>
      <family val="2"/>
    </font>
    <font>
      <b/>
      <i/>
      <sz val="11"/>
      <name val="Times New Roman"/>
      <family val="1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Times New Roman"/>
      <family val="1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9"/>
      </patternFill>
    </fill>
  </fills>
  <borders count="5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</borders>
  <cellStyleXfs count="4">
    <xf numFmtId="0" fontId="0" fillId="0" borderId="0">
      <alignment vertical="top"/>
    </xf>
    <xf numFmtId="4" fontId="2" fillId="2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328">
    <xf numFmtId="0" fontId="0" fillId="0" borderId="0" xfId="0">
      <alignment vertical="top"/>
    </xf>
    <xf numFmtId="0" fontId="0" fillId="2" borderId="0" xfId="0" applyFill="1" applyAlignment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/>
    <xf numFmtId="0" fontId="5" fillId="2" borderId="0" xfId="0" applyFont="1" applyFill="1" applyAlignment="1">
      <alignment horizontal="left"/>
    </xf>
    <xf numFmtId="0" fontId="5" fillId="2" borderId="0" xfId="0" applyFont="1" applyFill="1" applyAlignment="1"/>
    <xf numFmtId="0" fontId="5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4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7" fillId="2" borderId="0" xfId="0" applyFont="1" applyFill="1" applyAlignment="1">
      <alignment horizontal="left"/>
    </xf>
    <xf numFmtId="0" fontId="8" fillId="2" borderId="0" xfId="0" applyFont="1" applyFill="1" applyAlignment="1"/>
    <xf numFmtId="0" fontId="9" fillId="2" borderId="0" xfId="0" applyFont="1" applyFill="1" applyAlignment="1"/>
    <xf numFmtId="0" fontId="10" fillId="2" borderId="0" xfId="0" applyFont="1" applyFill="1" applyAlignment="1"/>
    <xf numFmtId="0" fontId="10" fillId="2" borderId="0" xfId="0" applyFont="1" applyFill="1" applyAlignment="1">
      <alignment horizontal="left"/>
    </xf>
    <xf numFmtId="0" fontId="9" fillId="2" borderId="0" xfId="0" applyFont="1" applyFill="1" applyAlignment="1">
      <alignment vertical="center"/>
    </xf>
    <xf numFmtId="0" fontId="4" fillId="2" borderId="0" xfId="0" applyFont="1" applyFill="1" applyAlignment="1">
      <alignment textRotation="255"/>
    </xf>
    <xf numFmtId="0" fontId="0" fillId="2" borderId="1" xfId="0" applyFill="1" applyBorder="1" applyAlignment="1"/>
    <xf numFmtId="0" fontId="4" fillId="2" borderId="2" xfId="0" applyFont="1" applyFill="1" applyBorder="1" applyAlignment="1">
      <alignment horizontal="left"/>
    </xf>
    <xf numFmtId="0" fontId="4" fillId="2" borderId="1" xfId="0" applyFont="1" applyFill="1" applyBorder="1" applyAlignment="1"/>
    <xf numFmtId="0" fontId="11" fillId="2" borderId="3" xfId="0" applyFont="1" applyFill="1" applyBorder="1" applyAlignment="1">
      <alignment horizontal="centerContinuous" vertical="center"/>
    </xf>
    <xf numFmtId="0" fontId="8" fillId="2" borderId="4" xfId="0" applyFont="1" applyFill="1" applyBorder="1" applyAlignment="1">
      <alignment horizontal="centerContinuous"/>
    </xf>
    <xf numFmtId="0" fontId="8" fillId="2" borderId="5" xfId="0" applyFont="1" applyFill="1" applyBorder="1" applyAlignment="1">
      <alignment horizontal="centerContinuous"/>
    </xf>
    <xf numFmtId="0" fontId="8" fillId="2" borderId="2" xfId="0" applyFont="1" applyFill="1" applyBorder="1" applyAlignment="1">
      <alignment horizontal="centerContinuous"/>
    </xf>
    <xf numFmtId="0" fontId="11" fillId="2" borderId="4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4" fillId="2" borderId="12" xfId="0" applyFont="1" applyFill="1" applyBorder="1" applyAlignment="1">
      <alignment horizontal="center"/>
    </xf>
    <xf numFmtId="0" fontId="8" fillId="2" borderId="12" xfId="0" applyFont="1" applyFill="1" applyBorder="1" applyAlignment="1"/>
    <xf numFmtId="0" fontId="8" fillId="2" borderId="1" xfId="0" applyFont="1" applyFill="1" applyBorder="1" applyAlignment="1">
      <alignment horizontal="left"/>
    </xf>
    <xf numFmtId="0" fontId="8" fillId="2" borderId="12" xfId="0" applyFont="1" applyFill="1" applyBorder="1" applyAlignment="1">
      <alignment horizontal="left"/>
    </xf>
    <xf numFmtId="0" fontId="8" fillId="2" borderId="13" xfId="0" applyFont="1" applyFill="1" applyBorder="1" applyAlignment="1">
      <alignment horizontal="centerContinuous"/>
    </xf>
    <xf numFmtId="0" fontId="8" fillId="2" borderId="14" xfId="0" applyFont="1" applyFill="1" applyBorder="1" applyAlignment="1">
      <alignment horizontal="centerContinuous"/>
    </xf>
    <xf numFmtId="0" fontId="8" fillId="2" borderId="15" xfId="0" applyFont="1" applyFill="1" applyBorder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2" borderId="12" xfId="0" applyFont="1" applyFill="1" applyBorder="1" applyAlignment="1">
      <alignment horizontal="center" textRotation="255"/>
    </xf>
    <xf numFmtId="0" fontId="8" fillId="2" borderId="17" xfId="0" applyFont="1" applyFill="1" applyBorder="1" applyAlignment="1">
      <alignment horizontal="centerContinuous"/>
    </xf>
    <xf numFmtId="0" fontId="8" fillId="2" borderId="1" xfId="0" applyFont="1" applyFill="1" applyBorder="1" applyAlignment="1">
      <alignment horizontal="center" textRotation="255"/>
    </xf>
    <xf numFmtId="0" fontId="4" fillId="2" borderId="17" xfId="0" applyFont="1" applyFill="1" applyBorder="1" applyAlignment="1">
      <alignment horizontal="center" vertical="center" textRotation="255"/>
    </xf>
    <xf numFmtId="0" fontId="4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textRotation="255"/>
    </xf>
    <xf numFmtId="0" fontId="8" fillId="2" borderId="20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8" fillId="2" borderId="21" xfId="0" applyFont="1" applyFill="1" applyBorder="1" applyAlignment="1">
      <alignment textRotation="255"/>
    </xf>
    <xf numFmtId="0" fontId="8" fillId="2" borderId="5" xfId="0" applyFont="1" applyFill="1" applyBorder="1" applyAlignment="1">
      <alignment horizontal="center" wrapText="1"/>
    </xf>
    <xf numFmtId="0" fontId="8" fillId="2" borderId="0" xfId="0" applyFont="1" applyFill="1" applyAlignment="1">
      <alignment horizontal="center" textRotation="255"/>
    </xf>
    <xf numFmtId="0" fontId="8" fillId="2" borderId="22" xfId="0" applyFont="1" applyFill="1" applyBorder="1" applyAlignment="1">
      <alignment horizontal="center" textRotation="255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left"/>
    </xf>
    <xf numFmtId="0" fontId="8" fillId="2" borderId="24" xfId="0" applyFont="1" applyFill="1" applyBorder="1" applyAlignment="1">
      <alignment horizontal="right"/>
    </xf>
    <xf numFmtId="0" fontId="8" fillId="2" borderId="12" xfId="0" applyFont="1" applyFill="1" applyBorder="1" applyAlignment="1">
      <alignment horizontal="right"/>
    </xf>
    <xf numFmtId="1" fontId="8" fillId="2" borderId="12" xfId="0" applyNumberFormat="1" applyFont="1" applyFill="1" applyBorder="1" applyAlignment="1">
      <alignment horizontal="right"/>
    </xf>
    <xf numFmtId="0" fontId="8" fillId="2" borderId="24" xfId="0" applyFont="1" applyFill="1" applyBorder="1" applyAlignment="1">
      <alignment horizontal="center"/>
    </xf>
    <xf numFmtId="1" fontId="8" fillId="2" borderId="24" xfId="0" applyNumberFormat="1" applyFont="1" applyFill="1" applyBorder="1" applyAlignment="1">
      <alignment horizontal="right"/>
    </xf>
    <xf numFmtId="1" fontId="8" fillId="2" borderId="1" xfId="0" applyNumberFormat="1" applyFont="1" applyFill="1" applyBorder="1" applyAlignment="1">
      <alignment horizontal="center"/>
    </xf>
    <xf numFmtId="1" fontId="8" fillId="2" borderId="1" xfId="0" applyNumberFormat="1" applyFont="1" applyFill="1" applyBorder="1" applyAlignment="1"/>
    <xf numFmtId="0" fontId="8" fillId="2" borderId="15" xfId="0" applyFont="1" applyFill="1" applyBorder="1" applyAlignment="1"/>
    <xf numFmtId="1" fontId="8" fillId="2" borderId="12" xfId="0" applyNumberFormat="1" applyFont="1" applyFill="1" applyBorder="1" applyAlignment="1"/>
    <xf numFmtId="0" fontId="11" fillId="2" borderId="24" xfId="0" applyFont="1" applyFill="1" applyBorder="1" applyAlignment="1">
      <alignment horizontal="left"/>
    </xf>
    <xf numFmtId="1" fontId="8" fillId="2" borderId="12" xfId="0" applyNumberFormat="1" applyFont="1" applyFill="1" applyBorder="1" applyAlignment="1">
      <alignment horizontal="center"/>
    </xf>
    <xf numFmtId="1" fontId="8" fillId="2" borderId="0" xfId="0" applyNumberFormat="1" applyFont="1" applyFill="1" applyAlignment="1">
      <alignment horizontal="right"/>
    </xf>
    <xf numFmtId="0" fontId="8" fillId="2" borderId="17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left"/>
    </xf>
    <xf numFmtId="0" fontId="8" fillId="2" borderId="16" xfId="0" applyFont="1" applyFill="1" applyBorder="1" applyAlignment="1">
      <alignment horizontal="right"/>
    </xf>
    <xf numFmtId="0" fontId="8" fillId="2" borderId="17" xfId="0" applyFont="1" applyFill="1" applyBorder="1" applyAlignment="1">
      <alignment horizontal="right"/>
    </xf>
    <xf numFmtId="1" fontId="8" fillId="2" borderId="16" xfId="0" applyNumberFormat="1" applyFont="1" applyFill="1" applyBorder="1" applyAlignment="1">
      <alignment horizontal="right"/>
    </xf>
    <xf numFmtId="1" fontId="8" fillId="2" borderId="17" xfId="0" applyNumberFormat="1" applyFont="1" applyFill="1" applyBorder="1" applyAlignment="1">
      <alignment horizontal="right"/>
    </xf>
    <xf numFmtId="1" fontId="8" fillId="2" borderId="17" xfId="0" applyNumberFormat="1" applyFont="1" applyFill="1" applyBorder="1" applyAlignment="1"/>
    <xf numFmtId="0" fontId="8" fillId="2" borderId="21" xfId="0" applyFont="1" applyFill="1" applyBorder="1" applyAlignment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>
      <alignment vertical="top"/>
    </xf>
    <xf numFmtId="0" fontId="0" fillId="2" borderId="0" xfId="0" applyFill="1">
      <alignment vertical="top"/>
    </xf>
    <xf numFmtId="0" fontId="13" fillId="2" borderId="0" xfId="0" applyFont="1" applyFill="1" applyAlignment="1"/>
    <xf numFmtId="0" fontId="0" fillId="2" borderId="14" xfId="0" applyFill="1" applyBorder="1">
      <alignment vertical="top"/>
    </xf>
    <xf numFmtId="0" fontId="0" fillId="2" borderId="4" xfId="0" applyFill="1" applyBorder="1" applyAlignment="1"/>
    <xf numFmtId="0" fontId="4" fillId="2" borderId="13" xfId="0" applyFont="1" applyFill="1" applyBorder="1" applyAlignment="1">
      <alignment horizontal="centerContinuous"/>
    </xf>
    <xf numFmtId="0" fontId="4" fillId="2" borderId="16" xfId="0" applyFont="1" applyFill="1" applyBorder="1" applyAlignment="1">
      <alignment horizontal="centerContinuous"/>
    </xf>
    <xf numFmtId="0" fontId="8" fillId="2" borderId="21" xfId="0" applyFont="1" applyFill="1" applyBorder="1" applyAlignment="1">
      <alignment horizontal="center" textRotation="255"/>
    </xf>
    <xf numFmtId="0" fontId="8" fillId="2" borderId="0" xfId="0" applyFont="1" applyFill="1" applyAlignment="1">
      <alignment horizontal="center" textRotation="255" wrapText="1"/>
    </xf>
    <xf numFmtId="0" fontId="4" fillId="2" borderId="3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/>
    <xf numFmtId="1" fontId="8" fillId="2" borderId="1" xfId="0" applyNumberFormat="1" applyFont="1" applyFill="1" applyBorder="1" applyAlignment="1">
      <alignment horizontal="right"/>
    </xf>
    <xf numFmtId="0" fontId="8" fillId="2" borderId="1" xfId="0" applyFont="1" applyFill="1" applyBorder="1" applyAlignment="1"/>
    <xf numFmtId="0" fontId="8" fillId="2" borderId="25" xfId="0" applyFont="1" applyFill="1" applyBorder="1" applyAlignment="1"/>
    <xf numFmtId="0" fontId="8" fillId="2" borderId="26" xfId="0" applyFont="1" applyFill="1" applyBorder="1" applyAlignment="1"/>
    <xf numFmtId="0" fontId="0" fillId="2" borderId="12" xfId="0" applyFill="1" applyBorder="1" applyAlignment="1"/>
    <xf numFmtId="0" fontId="0" fillId="2" borderId="15" xfId="0" applyFill="1" applyBorder="1" applyAlignment="1"/>
    <xf numFmtId="0" fontId="8" fillId="2" borderId="17" xfId="0" applyFont="1" applyFill="1" applyBorder="1" applyAlignment="1"/>
    <xf numFmtId="0" fontId="12" fillId="2" borderId="17" xfId="0" applyFont="1" applyFill="1" applyBorder="1" applyAlignment="1"/>
    <xf numFmtId="0" fontId="0" fillId="2" borderId="17" xfId="0" applyFill="1" applyBorder="1" applyAlignment="1"/>
    <xf numFmtId="0" fontId="0" fillId="2" borderId="21" xfId="0" applyFill="1" applyBorder="1" applyAlignment="1"/>
    <xf numFmtId="0" fontId="8" fillId="2" borderId="1" xfId="0" applyFont="1" applyFill="1" applyBorder="1" applyAlignment="1">
      <alignment horizontal="right"/>
    </xf>
    <xf numFmtId="0" fontId="8" fillId="2" borderId="27" xfId="0" applyFont="1" applyFill="1" applyBorder="1" applyAlignment="1">
      <alignment horizontal="right"/>
    </xf>
    <xf numFmtId="1" fontId="8" fillId="2" borderId="28" xfId="0" applyNumberFormat="1" applyFont="1" applyFill="1" applyBorder="1" applyAlignment="1">
      <alignment horizontal="right"/>
    </xf>
    <xf numFmtId="0" fontId="8" fillId="2" borderId="27" xfId="0" applyFont="1" applyFill="1" applyBorder="1" applyAlignment="1">
      <alignment horizontal="center"/>
    </xf>
    <xf numFmtId="0" fontId="8" fillId="2" borderId="28" xfId="0" applyFont="1" applyFill="1" applyBorder="1" applyAlignment="1">
      <alignment horizontal="center"/>
    </xf>
    <xf numFmtId="0" fontId="8" fillId="2" borderId="29" xfId="0" applyFont="1" applyFill="1" applyBorder="1" applyAlignment="1"/>
    <xf numFmtId="0" fontId="8" fillId="2" borderId="15" xfId="0" applyFont="1" applyFill="1" applyBorder="1" applyAlignment="1">
      <alignment horizontal="right"/>
    </xf>
    <xf numFmtId="0" fontId="8" fillId="2" borderId="15" xfId="0" applyFont="1" applyFill="1" applyBorder="1" applyAlignment="1">
      <alignment horizontal="center"/>
    </xf>
    <xf numFmtId="0" fontId="12" fillId="2" borderId="12" xfId="0" applyFont="1" applyFill="1" applyBorder="1" applyAlignment="1"/>
    <xf numFmtId="0" fontId="12" fillId="2" borderId="27" xfId="0" applyFont="1" applyFill="1" applyBorder="1" applyAlignment="1"/>
    <xf numFmtId="0" fontId="12" fillId="2" borderId="24" xfId="0" applyFont="1" applyFill="1" applyBorder="1" applyAlignment="1"/>
    <xf numFmtId="1" fontId="12" fillId="2" borderId="12" xfId="0" applyNumberFormat="1" applyFont="1" applyFill="1" applyBorder="1" applyAlignment="1"/>
    <xf numFmtId="1" fontId="12" fillId="2" borderId="12" xfId="0" applyNumberFormat="1" applyFont="1" applyFill="1" applyBorder="1" applyAlignment="1">
      <alignment horizontal="right"/>
    </xf>
    <xf numFmtId="0" fontId="8" fillId="2" borderId="13" xfId="0" applyFont="1" applyFill="1" applyBorder="1" applyAlignment="1">
      <alignment horizontal="right"/>
    </xf>
    <xf numFmtId="0" fontId="8" fillId="2" borderId="21" xfId="0" applyFont="1" applyFill="1" applyBorder="1" applyAlignment="1">
      <alignment horizontal="right"/>
    </xf>
    <xf numFmtId="0" fontId="8" fillId="2" borderId="21" xfId="0" applyFont="1" applyFill="1" applyBorder="1" applyAlignment="1">
      <alignment horizontal="center"/>
    </xf>
    <xf numFmtId="0" fontId="8" fillId="2" borderId="18" xfId="0" applyFont="1" applyFill="1" applyBorder="1" applyAlignment="1"/>
    <xf numFmtId="0" fontId="0" fillId="2" borderId="0" xfId="0" applyFill="1" applyAlignment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6" fillId="2" borderId="0" xfId="0" applyFont="1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protection locked="0"/>
    </xf>
    <xf numFmtId="0" fontId="4" fillId="2" borderId="30" xfId="0" applyFont="1" applyFill="1" applyBorder="1" applyAlignment="1" applyProtection="1">
      <alignment horizontal="left"/>
      <protection locked="0"/>
    </xf>
    <xf numFmtId="0" fontId="4" fillId="2" borderId="30" xfId="0" applyFont="1" applyFill="1" applyBorder="1" applyAlignment="1" applyProtection="1">
      <protection locked="0"/>
    </xf>
    <xf numFmtId="0" fontId="4" fillId="2" borderId="30" xfId="0" applyFont="1" applyFill="1" applyBorder="1" applyAlignment="1" applyProtection="1">
      <alignment textRotation="255"/>
      <protection locked="0"/>
    </xf>
    <xf numFmtId="0" fontId="4" fillId="2" borderId="12" xfId="0" applyFont="1" applyFill="1" applyBorder="1" applyAlignment="1"/>
    <xf numFmtId="0" fontId="8" fillId="2" borderId="31" xfId="0" applyFont="1" applyFill="1" applyBorder="1" applyAlignment="1">
      <alignment horizontal="centerContinuous"/>
    </xf>
    <xf numFmtId="0" fontId="11" fillId="2" borderId="14" xfId="0" applyFont="1" applyFill="1" applyBorder="1" applyAlignment="1">
      <alignment horizontal="centerContinuous" vertical="center"/>
    </xf>
    <xf numFmtId="0" fontId="0" fillId="2" borderId="14" xfId="0" applyFill="1" applyBorder="1" applyAlignment="1">
      <alignment vertical="center"/>
    </xf>
    <xf numFmtId="0" fontId="8" fillId="2" borderId="3" xfId="0" applyFont="1" applyFill="1" applyBorder="1" applyAlignment="1">
      <alignment horizontal="centerContinuous"/>
    </xf>
    <xf numFmtId="0" fontId="12" fillId="2" borderId="14" xfId="0" applyFont="1" applyFill="1" applyBorder="1" applyAlignment="1"/>
    <xf numFmtId="0" fontId="12" fillId="2" borderId="0" xfId="0" applyFont="1" applyFill="1" applyAlignment="1"/>
    <xf numFmtId="0" fontId="8" fillId="2" borderId="33" xfId="0" applyFont="1" applyFill="1" applyBorder="1" applyAlignment="1">
      <alignment horizontal="centerContinuous"/>
    </xf>
    <xf numFmtId="0" fontId="8" fillId="2" borderId="36" xfId="0" applyFont="1" applyFill="1" applyBorder="1" applyAlignment="1">
      <alignment horizontal="centerContinuous"/>
    </xf>
    <xf numFmtId="0" fontId="8" fillId="2" borderId="37" xfId="0" applyFont="1" applyFill="1" applyBorder="1" applyAlignment="1">
      <alignment horizontal="centerContinuous"/>
    </xf>
    <xf numFmtId="0" fontId="8" fillId="2" borderId="38" xfId="0" applyFont="1" applyFill="1" applyBorder="1" applyAlignment="1">
      <alignment horizontal="centerContinuous"/>
    </xf>
    <xf numFmtId="0" fontId="8" fillId="2" borderId="39" xfId="0" applyFont="1" applyFill="1" applyBorder="1" applyAlignment="1">
      <alignment horizontal="centerContinuous"/>
    </xf>
    <xf numFmtId="0" fontId="8" fillId="2" borderId="0" xfId="0" applyFont="1" applyFill="1" applyAlignment="1">
      <alignment horizontal="center" wrapText="1"/>
    </xf>
    <xf numFmtId="0" fontId="4" fillId="2" borderId="40" xfId="0" applyFont="1" applyFill="1" applyBorder="1" applyAlignment="1">
      <alignment horizontal="center" vertical="center" wrapText="1"/>
    </xf>
    <xf numFmtId="1" fontId="8" fillId="2" borderId="1" xfId="1" applyNumberFormat="1" applyFont="1" applyBorder="1"/>
    <xf numFmtId="0" fontId="8" fillId="2" borderId="41" xfId="0" applyFont="1" applyFill="1" applyBorder="1" applyAlignment="1"/>
    <xf numFmtId="0" fontId="8" fillId="2" borderId="26" xfId="0" applyFont="1" applyFill="1" applyBorder="1" applyAlignment="1">
      <alignment horizontal="right"/>
    </xf>
    <xf numFmtId="0" fontId="4" fillId="2" borderId="15" xfId="0" applyFont="1" applyFill="1" applyBorder="1" applyAlignment="1"/>
    <xf numFmtId="1" fontId="8" fillId="2" borderId="12" xfId="1" applyNumberFormat="1" applyFont="1" applyBorder="1"/>
    <xf numFmtId="0" fontId="8" fillId="2" borderId="42" xfId="0" applyFont="1" applyFill="1" applyBorder="1" applyAlignment="1"/>
    <xf numFmtId="0" fontId="4" fillId="2" borderId="15" xfId="0" applyFont="1" applyFill="1" applyBorder="1" applyAlignment="1">
      <alignment horizontal="center" vertical="center" wrapText="1"/>
    </xf>
    <xf numFmtId="0" fontId="8" fillId="2" borderId="43" xfId="0" applyFont="1" applyFill="1" applyBorder="1" applyAlignment="1"/>
    <xf numFmtId="0" fontId="8" fillId="2" borderId="19" xfId="0" applyFont="1" applyFill="1" applyBorder="1" applyAlignment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/>
    <xf numFmtId="0" fontId="0" fillId="3" borderId="0" xfId="0" applyFill="1" applyAlignment="1"/>
    <xf numFmtId="0" fontId="17" fillId="3" borderId="0" xfId="0" applyFont="1" applyFill="1" applyAlignment="1"/>
    <xf numFmtId="0" fontId="0" fillId="3" borderId="0" xfId="0" applyFill="1" applyAlignment="1">
      <alignment horizontal="center"/>
    </xf>
    <xf numFmtId="0" fontId="2" fillId="0" borderId="0" xfId="0" applyFont="1" applyAlignment="1"/>
    <xf numFmtId="0" fontId="17" fillId="4" borderId="0" xfId="0" applyFont="1" applyFill="1" applyAlignment="1"/>
    <xf numFmtId="0" fontId="4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2" fillId="4" borderId="0" xfId="0" applyFont="1" applyFill="1" applyAlignment="1"/>
    <xf numFmtId="0" fontId="5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4" fillId="3" borderId="0" xfId="0" applyFont="1" applyFill="1" applyAlignment="1"/>
    <xf numFmtId="0" fontId="0" fillId="3" borderId="14" xfId="0" applyFill="1" applyBorder="1" applyAlignment="1"/>
    <xf numFmtId="0" fontId="2" fillId="4" borderId="14" xfId="0" applyFont="1" applyFill="1" applyBorder="1" applyAlignment="1"/>
    <xf numFmtId="0" fontId="11" fillId="3" borderId="4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/>
    </xf>
    <xf numFmtId="0" fontId="4" fillId="3" borderId="13" xfId="0" applyFont="1" applyFill="1" applyBorder="1" applyAlignment="1">
      <alignment horizontal="centerContinuous"/>
    </xf>
    <xf numFmtId="0" fontId="4" fillId="3" borderId="16" xfId="0" applyFont="1" applyFill="1" applyBorder="1" applyAlignment="1">
      <alignment horizontal="centerContinuous"/>
    </xf>
    <xf numFmtId="0" fontId="4" fillId="3" borderId="3" xfId="0" applyFont="1" applyFill="1" applyBorder="1" applyAlignment="1">
      <alignment horizontal="centerContinuous"/>
    </xf>
    <xf numFmtId="0" fontId="4" fillId="3" borderId="5" xfId="0" applyFont="1" applyFill="1" applyBorder="1" applyAlignment="1">
      <alignment horizontal="centerContinuous"/>
    </xf>
    <xf numFmtId="0" fontId="4" fillId="3" borderId="44" xfId="0" applyFont="1" applyFill="1" applyBorder="1" applyAlignment="1">
      <alignment horizontal="centerContinuous" vertical="center"/>
    </xf>
    <xf numFmtId="0" fontId="4" fillId="3" borderId="44" xfId="0" applyFont="1" applyFill="1" applyBorder="1" applyAlignment="1">
      <alignment horizontal="centerContinuous"/>
    </xf>
    <xf numFmtId="0" fontId="4" fillId="3" borderId="2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1" fontId="8" fillId="3" borderId="12" xfId="0" applyNumberFormat="1" applyFont="1" applyFill="1" applyBorder="1" applyAlignment="1">
      <alignment horizontal="right"/>
    </xf>
    <xf numFmtId="1" fontId="8" fillId="3" borderId="1" xfId="0" applyNumberFormat="1" applyFont="1" applyFill="1" applyBorder="1" applyAlignment="1">
      <alignment horizontal="center"/>
    </xf>
    <xf numFmtId="1" fontId="8" fillId="3" borderId="1" xfId="0" applyNumberFormat="1" applyFont="1" applyFill="1" applyBorder="1" applyAlignment="1">
      <alignment horizontal="right"/>
    </xf>
    <xf numFmtId="1" fontId="8" fillId="4" borderId="51" xfId="0" applyNumberFormat="1" applyFont="1" applyFill="1" applyBorder="1" applyAlignment="1"/>
    <xf numFmtId="1" fontId="8" fillId="4" borderId="11" xfId="0" applyNumberFormat="1" applyFont="1" applyFill="1" applyBorder="1" applyAlignment="1"/>
    <xf numFmtId="0" fontId="8" fillId="4" borderId="15" xfId="0" applyFont="1" applyFill="1" applyBorder="1" applyAlignment="1"/>
    <xf numFmtId="0" fontId="8" fillId="4" borderId="29" xfId="0" applyFont="1" applyFill="1" applyBorder="1" applyAlignment="1"/>
    <xf numFmtId="0" fontId="8" fillId="4" borderId="12" xfId="0" applyFont="1" applyFill="1" applyBorder="1" applyAlignment="1"/>
    <xf numFmtId="1" fontId="8" fillId="3" borderId="12" xfId="0" applyNumberFormat="1" applyFont="1" applyFill="1" applyBorder="1" applyAlignment="1"/>
    <xf numFmtId="1" fontId="8" fillId="4" borderId="12" xfId="0" applyNumberFormat="1" applyFont="1" applyFill="1" applyBorder="1" applyAlignment="1"/>
    <xf numFmtId="1" fontId="8" fillId="4" borderId="26" xfId="0" applyNumberFormat="1" applyFont="1" applyFill="1" applyBorder="1" applyAlignment="1"/>
    <xf numFmtId="1" fontId="8" fillId="3" borderId="12" xfId="0" applyNumberFormat="1" applyFont="1" applyFill="1" applyBorder="1" applyAlignment="1">
      <alignment horizontal="center"/>
    </xf>
    <xf numFmtId="1" fontId="8" fillId="3" borderId="0" xfId="0" applyNumberFormat="1" applyFont="1" applyFill="1" applyAlignment="1">
      <alignment horizontal="center"/>
    </xf>
    <xf numFmtId="0" fontId="8" fillId="0" borderId="0" xfId="0" applyFont="1" applyAlignment="1"/>
    <xf numFmtId="0" fontId="2" fillId="4" borderId="15" xfId="0" applyFont="1" applyFill="1" applyBorder="1" applyAlignment="1"/>
    <xf numFmtId="0" fontId="8" fillId="3" borderId="17" xfId="0" applyFont="1" applyFill="1" applyBorder="1" applyAlignment="1">
      <alignment horizontal="right"/>
    </xf>
    <xf numFmtId="0" fontId="8" fillId="3" borderId="17" xfId="0" applyFont="1" applyFill="1" applyBorder="1" applyAlignment="1"/>
    <xf numFmtId="0" fontId="8" fillId="4" borderId="17" xfId="0" applyFont="1" applyFill="1" applyBorder="1" applyAlignment="1"/>
    <xf numFmtId="0" fontId="8" fillId="4" borderId="38" xfId="0" applyFont="1" applyFill="1" applyBorder="1" applyAlignment="1"/>
    <xf numFmtId="0" fontId="2" fillId="4" borderId="21" xfId="0" applyFont="1" applyFill="1" applyBorder="1" applyAlignment="1"/>
    <xf numFmtId="0" fontId="8" fillId="4" borderId="21" xfId="0" applyFont="1" applyFill="1" applyBorder="1" applyAlignment="1"/>
    <xf numFmtId="0" fontId="8" fillId="4" borderId="18" xfId="0" applyFont="1" applyFill="1" applyBorder="1" applyAlignment="1"/>
    <xf numFmtId="0" fontId="8" fillId="4" borderId="52" xfId="0" applyFont="1" applyFill="1" applyBorder="1" applyAlignment="1"/>
    <xf numFmtId="0" fontId="8" fillId="4" borderId="22" xfId="0" applyFont="1" applyFill="1" applyBorder="1" applyAlignment="1"/>
    <xf numFmtId="0" fontId="2" fillId="0" borderId="15" xfId="0" applyFont="1" applyBorder="1" applyAlignment="1"/>
    <xf numFmtId="0" fontId="2" fillId="2" borderId="0" xfId="0" applyFont="1" applyFill="1" applyAlignment="1"/>
    <xf numFmtId="0" fontId="18" fillId="2" borderId="0" xfId="0" applyFont="1" applyFill="1" applyAlignment="1"/>
    <xf numFmtId="0" fontId="17" fillId="2" borderId="0" xfId="0" applyFont="1" applyFill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0" fontId="8" fillId="2" borderId="27" xfId="0" applyFont="1" applyFill="1" applyBorder="1" applyAlignment="1">
      <alignment horizontal="left" vertical="center"/>
    </xf>
    <xf numFmtId="0" fontId="8" fillId="2" borderId="28" xfId="0" applyFont="1" applyFill="1" applyBorder="1" applyAlignment="1">
      <alignment horizontal="left" vertical="center"/>
    </xf>
    <xf numFmtId="0" fontId="8" fillId="2" borderId="28" xfId="0" applyFont="1" applyFill="1" applyBorder="1" applyAlignment="1">
      <alignment horizontal="centerContinuous"/>
    </xf>
    <xf numFmtId="0" fontId="8" fillId="2" borderId="17" xfId="0" applyFont="1" applyFill="1" applyBorder="1" applyAlignment="1">
      <alignment horizontal="center" vertical="center" textRotation="255"/>
    </xf>
    <xf numFmtId="0" fontId="8" fillId="2" borderId="12" xfId="0" applyFont="1" applyFill="1" applyBorder="1" applyAlignment="1">
      <alignment horizontal="center" vertical="center" textRotation="255"/>
    </xf>
    <xf numFmtId="0" fontId="8" fillId="2" borderId="13" xfId="0" applyFont="1" applyFill="1" applyBorder="1" applyAlignment="1">
      <alignment horizontal="center" textRotation="255"/>
    </xf>
    <xf numFmtId="0" fontId="8" fillId="2" borderId="21" xfId="0" applyFont="1" applyFill="1" applyBorder="1" applyAlignment="1">
      <alignment horizontal="center" textRotation="255" wrapText="1"/>
    </xf>
    <xf numFmtId="0" fontId="8" fillId="2" borderId="15" xfId="0" applyFont="1" applyFill="1" applyBorder="1" applyAlignment="1">
      <alignment horizontal="center" textRotation="255"/>
    </xf>
    <xf numFmtId="0" fontId="8" fillId="2" borderId="5" xfId="0" applyFont="1" applyFill="1" applyBorder="1" applyAlignment="1">
      <alignment horizontal="center" vertical="center" wrapText="1"/>
    </xf>
    <xf numFmtId="0" fontId="4" fillId="2" borderId="53" xfId="0" applyFont="1" applyFill="1" applyBorder="1" applyAlignment="1">
      <alignment horizontal="center" vertical="center" wrapText="1"/>
    </xf>
    <xf numFmtId="0" fontId="8" fillId="2" borderId="54" xfId="0" applyFont="1" applyFill="1" applyBorder="1" applyAlignment="1">
      <alignment horizontal="center" textRotation="255"/>
    </xf>
    <xf numFmtId="1" fontId="8" fillId="2" borderId="0" xfId="0" applyNumberFormat="1" applyFont="1" applyFill="1" applyAlignment="1"/>
    <xf numFmtId="1" fontId="8" fillId="2" borderId="27" xfId="0" applyNumberFormat="1" applyFont="1" applyFill="1" applyBorder="1" applyAlignment="1">
      <alignment horizontal="right"/>
    </xf>
    <xf numFmtId="1" fontId="8" fillId="2" borderId="15" xfId="0" applyNumberFormat="1" applyFont="1" applyFill="1" applyBorder="1" applyAlignment="1">
      <alignment horizontal="right"/>
    </xf>
    <xf numFmtId="1" fontId="8" fillId="2" borderId="15" xfId="0" applyNumberFormat="1" applyFont="1" applyFill="1" applyBorder="1" applyAlignment="1">
      <alignment horizontal="center"/>
    </xf>
    <xf numFmtId="1" fontId="8" fillId="2" borderId="25" xfId="0" applyNumberFormat="1" applyFont="1" applyFill="1" applyBorder="1" applyAlignment="1">
      <alignment horizontal="center"/>
    </xf>
    <xf numFmtId="1" fontId="8" fillId="2" borderId="28" xfId="0" applyNumberFormat="1" applyFont="1" applyFill="1" applyBorder="1" applyAlignment="1"/>
    <xf numFmtId="1" fontId="8" fillId="2" borderId="25" xfId="0" applyNumberFormat="1" applyFont="1" applyFill="1" applyBorder="1" applyAlignment="1"/>
    <xf numFmtId="1" fontId="8" fillId="2" borderId="55" xfId="0" applyNumberFormat="1" applyFont="1" applyFill="1" applyBorder="1" applyAlignment="1"/>
    <xf numFmtId="1" fontId="8" fillId="2" borderId="26" xfId="0" applyNumberFormat="1" applyFont="1" applyFill="1" applyBorder="1" applyAlignment="1">
      <alignment horizontal="right"/>
    </xf>
    <xf numFmtId="1" fontId="8" fillId="2" borderId="15" xfId="0" applyNumberFormat="1" applyFont="1" applyFill="1" applyBorder="1" applyAlignment="1"/>
    <xf numFmtId="1" fontId="8" fillId="2" borderId="56" xfId="0" applyNumberFormat="1" applyFont="1" applyFill="1" applyBorder="1" applyAlignment="1"/>
    <xf numFmtId="1" fontId="8" fillId="2" borderId="14" xfId="0" applyNumberFormat="1" applyFont="1" applyFill="1" applyBorder="1" applyAlignment="1">
      <alignment horizontal="right"/>
    </xf>
    <xf numFmtId="1" fontId="8" fillId="2" borderId="13" xfId="0" applyNumberFormat="1" applyFont="1" applyFill="1" applyBorder="1" applyAlignment="1">
      <alignment horizontal="right"/>
    </xf>
    <xf numFmtId="1" fontId="8" fillId="2" borderId="21" xfId="0" applyNumberFormat="1" applyFont="1" applyFill="1" applyBorder="1" applyAlignment="1">
      <alignment horizontal="right"/>
    </xf>
    <xf numFmtId="1" fontId="8" fillId="2" borderId="39" xfId="0" applyNumberFormat="1" applyFont="1" applyFill="1" applyBorder="1" applyAlignment="1">
      <alignment horizontal="right"/>
    </xf>
    <xf numFmtId="1" fontId="8" fillId="2" borderId="21" xfId="0" applyNumberFormat="1" applyFont="1" applyFill="1" applyBorder="1" applyAlignment="1"/>
    <xf numFmtId="1" fontId="8" fillId="2" borderId="39" xfId="0" applyNumberFormat="1" applyFont="1" applyFill="1" applyBorder="1" applyAlignment="1"/>
    <xf numFmtId="1" fontId="8" fillId="2" borderId="57" xfId="0" applyNumberFormat="1" applyFont="1" applyFill="1" applyBorder="1" applyAlignment="1"/>
    <xf numFmtId="0" fontId="0" fillId="2" borderId="18" xfId="0" applyFill="1" applyBorder="1" applyAlignment="1"/>
    <xf numFmtId="1" fontId="8" fillId="2" borderId="38" xfId="0" applyNumberFormat="1" applyFont="1" applyFill="1" applyBorder="1" applyAlignment="1">
      <alignment horizontal="right"/>
    </xf>
    <xf numFmtId="0" fontId="0" fillId="2" borderId="22" xfId="0" applyFill="1" applyBorder="1" applyAlignment="1"/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9" fontId="14" fillId="2" borderId="0" xfId="2" applyFont="1" applyFill="1" applyAlignment="1"/>
    <xf numFmtId="0" fontId="14" fillId="2" borderId="0" xfId="0" applyFont="1" applyFill="1" applyAlignment="1"/>
    <xf numFmtId="0" fontId="0" fillId="0" borderId="0" xfId="0" applyAlignment="1"/>
    <xf numFmtId="164" fontId="0" fillId="5" borderId="0" xfId="0" applyNumberFormat="1" applyFill="1" applyAlignment="1"/>
    <xf numFmtId="1" fontId="0" fillId="2" borderId="0" xfId="0" applyNumberFormat="1" applyFill="1" applyAlignment="1"/>
    <xf numFmtId="0" fontId="12" fillId="2" borderId="21" xfId="0" applyFont="1" applyFill="1" applyBorder="1" applyAlignment="1"/>
    <xf numFmtId="0" fontId="1" fillId="0" borderId="0" xfId="3"/>
    <xf numFmtId="2" fontId="1" fillId="0" borderId="0" xfId="3" applyNumberFormat="1"/>
    <xf numFmtId="0" fontId="8" fillId="2" borderId="18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8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/>
    </xf>
    <xf numFmtId="0" fontId="12" fillId="2" borderId="16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0" fillId="2" borderId="0" xfId="0" applyFill="1" applyAlignment="1"/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1" fillId="2" borderId="35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/>
    </xf>
    <xf numFmtId="0" fontId="11" fillId="2" borderId="33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11" fillId="2" borderId="32" xfId="0" applyFont="1" applyFill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/>
    </xf>
    <xf numFmtId="0" fontId="4" fillId="4" borderId="48" xfId="0" applyFont="1" applyFill="1" applyBorder="1" applyAlignment="1">
      <alignment horizontal="center"/>
    </xf>
    <xf numFmtId="0" fontId="8" fillId="4" borderId="49" xfId="0" applyFont="1" applyFill="1" applyBorder="1" applyAlignment="1">
      <alignment horizontal="center"/>
    </xf>
    <xf numFmtId="0" fontId="8" fillId="4" borderId="50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/>
    </xf>
    <xf numFmtId="0" fontId="4" fillId="4" borderId="45" xfId="0" applyFont="1" applyFill="1" applyBorder="1" applyAlignment="1">
      <alignment horizontal="center"/>
    </xf>
    <xf numFmtId="0" fontId="4" fillId="4" borderId="4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4" fillId="2" borderId="38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/>
    </xf>
    <xf numFmtId="0" fontId="0" fillId="2" borderId="16" xfId="0" applyFill="1" applyBorder="1" applyAlignment="1">
      <alignment horizontal="center" vertical="center"/>
    </xf>
  </cellXfs>
  <cellStyles count="4">
    <cellStyle name="Comma 2" xfId="1" xr:uid="{6918A242-05AB-4ACA-9709-203499719A7A}"/>
    <cellStyle name="Normal" xfId="0" builtinId="0"/>
    <cellStyle name="Normal 2" xfId="3" xr:uid="{07B8A9DA-C052-47DD-A6D4-3C989B89903A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Gas Distribution</a:t>
            </a:r>
            <a:r>
              <a:rPr lang="en-US" baseline="0"/>
              <a:t> Price Index - Weighted Avg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Summary!$F$4</c:f>
              <c:strCache>
                <c:ptCount val="1"/>
                <c:pt idx="0">
                  <c:v>N Atlantic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Summary!$G$2:$CU$2</c:f>
              <c:numCache>
                <c:formatCode>General</c:formatCode>
                <c:ptCount val="93"/>
                <c:pt idx="1">
                  <c:v>1930</c:v>
                </c:pt>
                <c:pt idx="2">
                  <c:v>1931</c:v>
                </c:pt>
                <c:pt idx="3">
                  <c:v>1932</c:v>
                </c:pt>
                <c:pt idx="4">
                  <c:v>1933</c:v>
                </c:pt>
                <c:pt idx="5">
                  <c:v>1934</c:v>
                </c:pt>
                <c:pt idx="6">
                  <c:v>1935</c:v>
                </c:pt>
                <c:pt idx="7">
                  <c:v>1936</c:v>
                </c:pt>
                <c:pt idx="8">
                  <c:v>1937</c:v>
                </c:pt>
                <c:pt idx="9">
                  <c:v>1938</c:v>
                </c:pt>
                <c:pt idx="10">
                  <c:v>1939</c:v>
                </c:pt>
                <c:pt idx="11">
                  <c:v>1940</c:v>
                </c:pt>
                <c:pt idx="12">
                  <c:v>1941</c:v>
                </c:pt>
                <c:pt idx="13">
                  <c:v>1942</c:v>
                </c:pt>
                <c:pt idx="14">
                  <c:v>1943</c:v>
                </c:pt>
                <c:pt idx="15">
                  <c:v>1944</c:v>
                </c:pt>
                <c:pt idx="16">
                  <c:v>1945</c:v>
                </c:pt>
                <c:pt idx="17">
                  <c:v>1946</c:v>
                </c:pt>
                <c:pt idx="18">
                  <c:v>1947</c:v>
                </c:pt>
                <c:pt idx="19">
                  <c:v>1948</c:v>
                </c:pt>
                <c:pt idx="20">
                  <c:v>1949</c:v>
                </c:pt>
                <c:pt idx="21">
                  <c:v>1950</c:v>
                </c:pt>
                <c:pt idx="22">
                  <c:v>1951</c:v>
                </c:pt>
                <c:pt idx="23">
                  <c:v>1952</c:v>
                </c:pt>
                <c:pt idx="24">
                  <c:v>1953</c:v>
                </c:pt>
                <c:pt idx="25">
                  <c:v>1954</c:v>
                </c:pt>
                <c:pt idx="26">
                  <c:v>1955</c:v>
                </c:pt>
                <c:pt idx="27">
                  <c:v>1956</c:v>
                </c:pt>
                <c:pt idx="28">
                  <c:v>1957</c:v>
                </c:pt>
                <c:pt idx="29">
                  <c:v>1958</c:v>
                </c:pt>
                <c:pt idx="30">
                  <c:v>1959</c:v>
                </c:pt>
                <c:pt idx="31">
                  <c:v>1960</c:v>
                </c:pt>
                <c:pt idx="32">
                  <c:v>1961</c:v>
                </c:pt>
                <c:pt idx="33">
                  <c:v>1962</c:v>
                </c:pt>
                <c:pt idx="34">
                  <c:v>1963</c:v>
                </c:pt>
                <c:pt idx="35">
                  <c:v>1964</c:v>
                </c:pt>
                <c:pt idx="36">
                  <c:v>1965</c:v>
                </c:pt>
                <c:pt idx="37">
                  <c:v>1966</c:v>
                </c:pt>
                <c:pt idx="38">
                  <c:v>1967</c:v>
                </c:pt>
                <c:pt idx="39">
                  <c:v>1968</c:v>
                </c:pt>
                <c:pt idx="40">
                  <c:v>1969</c:v>
                </c:pt>
                <c:pt idx="41">
                  <c:v>1970</c:v>
                </c:pt>
                <c:pt idx="42">
                  <c:v>1971</c:v>
                </c:pt>
                <c:pt idx="43">
                  <c:v>1972</c:v>
                </c:pt>
                <c:pt idx="44">
                  <c:v>1973</c:v>
                </c:pt>
                <c:pt idx="45">
                  <c:v>1974</c:v>
                </c:pt>
                <c:pt idx="46">
                  <c:v>1975</c:v>
                </c:pt>
                <c:pt idx="47">
                  <c:v>1976</c:v>
                </c:pt>
                <c:pt idx="48">
                  <c:v>1977</c:v>
                </c:pt>
                <c:pt idx="49">
                  <c:v>1978</c:v>
                </c:pt>
                <c:pt idx="50">
                  <c:v>1979</c:v>
                </c:pt>
                <c:pt idx="51">
                  <c:v>1980</c:v>
                </c:pt>
                <c:pt idx="52">
                  <c:v>1981</c:v>
                </c:pt>
                <c:pt idx="53">
                  <c:v>1982</c:v>
                </c:pt>
                <c:pt idx="54">
                  <c:v>1983</c:v>
                </c:pt>
                <c:pt idx="55">
                  <c:v>1984</c:v>
                </c:pt>
                <c:pt idx="56">
                  <c:v>1985</c:v>
                </c:pt>
                <c:pt idx="57">
                  <c:v>1986</c:v>
                </c:pt>
                <c:pt idx="58">
                  <c:v>1987</c:v>
                </c:pt>
                <c:pt idx="59">
                  <c:v>1988</c:v>
                </c:pt>
                <c:pt idx="60">
                  <c:v>1989</c:v>
                </c:pt>
                <c:pt idx="61">
                  <c:v>1990</c:v>
                </c:pt>
                <c:pt idx="62">
                  <c:v>1991</c:v>
                </c:pt>
                <c:pt idx="63">
                  <c:v>1992</c:v>
                </c:pt>
                <c:pt idx="64">
                  <c:v>1993</c:v>
                </c:pt>
                <c:pt idx="65">
                  <c:v>1994</c:v>
                </c:pt>
                <c:pt idx="66">
                  <c:v>1995</c:v>
                </c:pt>
                <c:pt idx="67">
                  <c:v>1996</c:v>
                </c:pt>
                <c:pt idx="68">
                  <c:v>1997</c:v>
                </c:pt>
                <c:pt idx="69">
                  <c:v>1998</c:v>
                </c:pt>
                <c:pt idx="70">
                  <c:v>1999</c:v>
                </c:pt>
                <c:pt idx="71">
                  <c:v>2000</c:v>
                </c:pt>
                <c:pt idx="72">
                  <c:v>2001</c:v>
                </c:pt>
                <c:pt idx="73">
                  <c:v>2002</c:v>
                </c:pt>
                <c:pt idx="74">
                  <c:v>2003</c:v>
                </c:pt>
                <c:pt idx="75">
                  <c:v>2004</c:v>
                </c:pt>
                <c:pt idx="76">
                  <c:v>2005</c:v>
                </c:pt>
                <c:pt idx="77">
                  <c:v>2006</c:v>
                </c:pt>
                <c:pt idx="78">
                  <c:v>2007</c:v>
                </c:pt>
                <c:pt idx="79">
                  <c:v>2008</c:v>
                </c:pt>
                <c:pt idx="80">
                  <c:v>2009</c:v>
                </c:pt>
                <c:pt idx="81">
                  <c:v>2010</c:v>
                </c:pt>
                <c:pt idx="82">
                  <c:v>2011</c:v>
                </c:pt>
                <c:pt idx="83">
                  <c:v>2012</c:v>
                </c:pt>
                <c:pt idx="84">
                  <c:v>2013</c:v>
                </c:pt>
                <c:pt idx="85">
                  <c:v>2014</c:v>
                </c:pt>
                <c:pt idx="86">
                  <c:v>2015</c:v>
                </c:pt>
                <c:pt idx="87">
                  <c:v>2016</c:v>
                </c:pt>
                <c:pt idx="88">
                  <c:v>2017</c:v>
                </c:pt>
                <c:pt idx="89">
                  <c:v>2018</c:v>
                </c:pt>
                <c:pt idx="90">
                  <c:v>2019</c:v>
                </c:pt>
                <c:pt idx="91">
                  <c:v>2020</c:v>
                </c:pt>
                <c:pt idx="92">
                  <c:v>2021</c:v>
                </c:pt>
              </c:numCache>
            </c:numRef>
          </c:cat>
          <c:val>
            <c:numRef>
              <c:f>Summary!$G$4:$CU$4</c:f>
              <c:numCache>
                <c:formatCode>General</c:formatCode>
                <c:ptCount val="93"/>
                <c:pt idx="1">
                  <c:v>17.95213556634625</c:v>
                </c:pt>
                <c:pt idx="2">
                  <c:v>17.449608562085025</c:v>
                </c:pt>
                <c:pt idx="3">
                  <c:v>16.231295213556635</c:v>
                </c:pt>
                <c:pt idx="4">
                  <c:v>15.546625706074719</c:v>
                </c:pt>
                <c:pt idx="5">
                  <c:v>16.312159349915763</c:v>
                </c:pt>
                <c:pt idx="6">
                  <c:v>16.571895748686948</c:v>
                </c:pt>
                <c:pt idx="7">
                  <c:v>16.810920622336734</c:v>
                </c:pt>
                <c:pt idx="8">
                  <c:v>17.854325636705976</c:v>
                </c:pt>
                <c:pt idx="9">
                  <c:v>18.141115845803192</c:v>
                </c:pt>
                <c:pt idx="10">
                  <c:v>18.49281538004162</c:v>
                </c:pt>
                <c:pt idx="11">
                  <c:v>19.530670894856804</c:v>
                </c:pt>
                <c:pt idx="12">
                  <c:v>19.863442671687643</c:v>
                </c:pt>
                <c:pt idx="13">
                  <c:v>20.531067287682092</c:v>
                </c:pt>
                <c:pt idx="14">
                  <c:v>20.685858685957783</c:v>
                </c:pt>
                <c:pt idx="15">
                  <c:v>20.685858685957783</c:v>
                </c:pt>
                <c:pt idx="16">
                  <c:v>21.028044792389259</c:v>
                </c:pt>
                <c:pt idx="17">
                  <c:v>23.699336042017642</c:v>
                </c:pt>
                <c:pt idx="18">
                  <c:v>27.305618868298485</c:v>
                </c:pt>
                <c:pt idx="19">
                  <c:v>30.171043504112575</c:v>
                </c:pt>
                <c:pt idx="20">
                  <c:v>32.062828262808445</c:v>
                </c:pt>
                <c:pt idx="21">
                  <c:v>33.189376672282229</c:v>
                </c:pt>
                <c:pt idx="22">
                  <c:v>35.617877316420575</c:v>
                </c:pt>
                <c:pt idx="23">
                  <c:v>36.317510653057177</c:v>
                </c:pt>
                <c:pt idx="24">
                  <c:v>40.401149539193334</c:v>
                </c:pt>
                <c:pt idx="25">
                  <c:v>42.135764542661775</c:v>
                </c:pt>
                <c:pt idx="26">
                  <c:v>43.60311168367852</c:v>
                </c:pt>
                <c:pt idx="27">
                  <c:v>47.094341492418991</c:v>
                </c:pt>
                <c:pt idx="28">
                  <c:v>50.028936676246175</c:v>
                </c:pt>
                <c:pt idx="29">
                  <c:v>52.541274402933297</c:v>
                </c:pt>
                <c:pt idx="30">
                  <c:v>54.297096422554752</c:v>
                </c:pt>
                <c:pt idx="31">
                  <c:v>55.504905361212955</c:v>
                </c:pt>
                <c:pt idx="32">
                  <c:v>56.567931820434055</c:v>
                </c:pt>
                <c:pt idx="33">
                  <c:v>62.036666336339323</c:v>
                </c:pt>
                <c:pt idx="34">
                  <c:v>62.83668615598058</c:v>
                </c:pt>
                <c:pt idx="35">
                  <c:v>64.145872559706689</c:v>
                </c:pt>
                <c:pt idx="36">
                  <c:v>65.585868595778408</c:v>
                </c:pt>
                <c:pt idx="37">
                  <c:v>67.671390347834702</c:v>
                </c:pt>
                <c:pt idx="38">
                  <c:v>69.87414527797047</c:v>
                </c:pt>
                <c:pt idx="39">
                  <c:v>72.049350906748586</c:v>
                </c:pt>
                <c:pt idx="40">
                  <c:v>75.714498067584969</c:v>
                </c:pt>
                <c:pt idx="41">
                  <c:v>81.56743632940244</c:v>
                </c:pt>
                <c:pt idx="42">
                  <c:v>90.282826280844318</c:v>
                </c:pt>
                <c:pt idx="43">
                  <c:v>97.101872956099484</c:v>
                </c:pt>
                <c:pt idx="44">
                  <c:v>100</c:v>
                </c:pt>
                <c:pt idx="45">
                  <c:v>115.45476166881377</c:v>
                </c:pt>
                <c:pt idx="46">
                  <c:v>129.27489842433852</c:v>
                </c:pt>
                <c:pt idx="47">
                  <c:v>137.90952333762758</c:v>
                </c:pt>
                <c:pt idx="48">
                  <c:v>146.91368546229316</c:v>
                </c:pt>
                <c:pt idx="49">
                  <c:v>157.81230799722525</c:v>
                </c:pt>
                <c:pt idx="50">
                  <c:v>170.38747398672083</c:v>
                </c:pt>
                <c:pt idx="51">
                  <c:v>185.66633633931227</c:v>
                </c:pt>
                <c:pt idx="52">
                  <c:v>202.92934297889207</c:v>
                </c:pt>
                <c:pt idx="53">
                  <c:v>217.65860667921908</c:v>
                </c:pt>
                <c:pt idx="54">
                  <c:v>224.92646913090877</c:v>
                </c:pt>
                <c:pt idx="55">
                  <c:v>233.10781884847887</c:v>
                </c:pt>
                <c:pt idx="56">
                  <c:v>238.48558121098011</c:v>
                </c:pt>
                <c:pt idx="57">
                  <c:v>237.23010603508075</c:v>
                </c:pt>
                <c:pt idx="58">
                  <c:v>244.30175403825191</c:v>
                </c:pt>
                <c:pt idx="59">
                  <c:v>260.52301555841848</c:v>
                </c:pt>
                <c:pt idx="60">
                  <c:v>275.9057576057873</c:v>
                </c:pt>
                <c:pt idx="61">
                  <c:v>282.436081656922</c:v>
                </c:pt>
                <c:pt idx="62">
                  <c:v>290.7689525319592</c:v>
                </c:pt>
                <c:pt idx="63">
                  <c:v>299.76382419978199</c:v>
                </c:pt>
                <c:pt idx="64">
                  <c:v>308.65957288673076</c:v>
                </c:pt>
                <c:pt idx="65">
                  <c:v>321.01595481121791</c:v>
                </c:pt>
                <c:pt idx="66">
                  <c:v>327.58606679219105</c:v>
                </c:pt>
                <c:pt idx="67">
                  <c:v>332.61292240610447</c:v>
                </c:pt>
                <c:pt idx="68">
                  <c:v>341.10667921910613</c:v>
                </c:pt>
                <c:pt idx="69">
                  <c:v>347.36765434545634</c:v>
                </c:pt>
                <c:pt idx="70">
                  <c:v>354.5019076404717</c:v>
                </c:pt>
                <c:pt idx="71">
                  <c:v>367.40657516598947</c:v>
                </c:pt>
                <c:pt idx="72">
                  <c:v>376.62196511743139</c:v>
                </c:pt>
                <c:pt idx="73">
                  <c:v>384.80685759587755</c:v>
                </c:pt>
                <c:pt idx="74">
                  <c:v>392.97819839460908</c:v>
                </c:pt>
                <c:pt idx="75">
                  <c:v>439.44807253988705</c:v>
                </c:pt>
                <c:pt idx="76">
                  <c:v>489.94896442374392</c:v>
                </c:pt>
                <c:pt idx="77">
                  <c:v>519.60152611237731</c:v>
                </c:pt>
                <c:pt idx="78">
                  <c:v>523.56773354951429</c:v>
                </c:pt>
                <c:pt idx="79">
                  <c:v>597.40580715489045</c:v>
                </c:pt>
                <c:pt idx="80">
                  <c:v>586.04251313051225</c:v>
                </c:pt>
                <c:pt idx="81">
                  <c:v>601.99187394708144</c:v>
                </c:pt>
                <c:pt idx="82">
                  <c:v>646.50768011099012</c:v>
                </c:pt>
                <c:pt idx="83">
                  <c:v>699.425329501536</c:v>
                </c:pt>
                <c:pt idx="84">
                  <c:v>694.30908730551982</c:v>
                </c:pt>
                <c:pt idx="85">
                  <c:v>718.75780398374786</c:v>
                </c:pt>
                <c:pt idx="86">
                  <c:v>714.33326726786242</c:v>
                </c:pt>
                <c:pt idx="87">
                  <c:v>714.30363690417209</c:v>
                </c:pt>
                <c:pt idx="88">
                  <c:v>751.66812010702608</c:v>
                </c:pt>
                <c:pt idx="89">
                  <c:v>794.06926964621948</c:v>
                </c:pt>
                <c:pt idx="90">
                  <c:v>811.83956000396381</c:v>
                </c:pt>
                <c:pt idx="91">
                  <c:v>846.56149043702305</c:v>
                </c:pt>
                <c:pt idx="92">
                  <c:v>952.86681201070246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77-445D-ADF6-6238800A1AC0}"/>
            </c:ext>
          </c:extLst>
        </c:ser>
        <c:ser>
          <c:idx val="3"/>
          <c:order val="3"/>
          <c:tx>
            <c:strRef>
              <c:f>Summary!$F$6</c:f>
              <c:strCache>
                <c:ptCount val="1"/>
                <c:pt idx="0">
                  <c:v>S Atlantic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Summary!$G$2:$CU$2</c:f>
              <c:numCache>
                <c:formatCode>General</c:formatCode>
                <c:ptCount val="93"/>
                <c:pt idx="1">
                  <c:v>1930</c:v>
                </c:pt>
                <c:pt idx="2">
                  <c:v>1931</c:v>
                </c:pt>
                <c:pt idx="3">
                  <c:v>1932</c:v>
                </c:pt>
                <c:pt idx="4">
                  <c:v>1933</c:v>
                </c:pt>
                <c:pt idx="5">
                  <c:v>1934</c:v>
                </c:pt>
                <c:pt idx="6">
                  <c:v>1935</c:v>
                </c:pt>
                <c:pt idx="7">
                  <c:v>1936</c:v>
                </c:pt>
                <c:pt idx="8">
                  <c:v>1937</c:v>
                </c:pt>
                <c:pt idx="9">
                  <c:v>1938</c:v>
                </c:pt>
                <c:pt idx="10">
                  <c:v>1939</c:v>
                </c:pt>
                <c:pt idx="11">
                  <c:v>1940</c:v>
                </c:pt>
                <c:pt idx="12">
                  <c:v>1941</c:v>
                </c:pt>
                <c:pt idx="13">
                  <c:v>1942</c:v>
                </c:pt>
                <c:pt idx="14">
                  <c:v>1943</c:v>
                </c:pt>
                <c:pt idx="15">
                  <c:v>1944</c:v>
                </c:pt>
                <c:pt idx="16">
                  <c:v>1945</c:v>
                </c:pt>
                <c:pt idx="17">
                  <c:v>1946</c:v>
                </c:pt>
                <c:pt idx="18">
                  <c:v>1947</c:v>
                </c:pt>
                <c:pt idx="19">
                  <c:v>1948</c:v>
                </c:pt>
                <c:pt idx="20">
                  <c:v>1949</c:v>
                </c:pt>
                <c:pt idx="21">
                  <c:v>1950</c:v>
                </c:pt>
                <c:pt idx="22">
                  <c:v>1951</c:v>
                </c:pt>
                <c:pt idx="23">
                  <c:v>1952</c:v>
                </c:pt>
                <c:pt idx="24">
                  <c:v>1953</c:v>
                </c:pt>
                <c:pt idx="25">
                  <c:v>1954</c:v>
                </c:pt>
                <c:pt idx="26">
                  <c:v>1955</c:v>
                </c:pt>
                <c:pt idx="27">
                  <c:v>1956</c:v>
                </c:pt>
                <c:pt idx="28">
                  <c:v>1957</c:v>
                </c:pt>
                <c:pt idx="29">
                  <c:v>1958</c:v>
                </c:pt>
                <c:pt idx="30">
                  <c:v>1959</c:v>
                </c:pt>
                <c:pt idx="31">
                  <c:v>1960</c:v>
                </c:pt>
                <c:pt idx="32">
                  <c:v>1961</c:v>
                </c:pt>
                <c:pt idx="33">
                  <c:v>1962</c:v>
                </c:pt>
                <c:pt idx="34">
                  <c:v>1963</c:v>
                </c:pt>
                <c:pt idx="35">
                  <c:v>1964</c:v>
                </c:pt>
                <c:pt idx="36">
                  <c:v>1965</c:v>
                </c:pt>
                <c:pt idx="37">
                  <c:v>1966</c:v>
                </c:pt>
                <c:pt idx="38">
                  <c:v>1967</c:v>
                </c:pt>
                <c:pt idx="39">
                  <c:v>1968</c:v>
                </c:pt>
                <c:pt idx="40">
                  <c:v>1969</c:v>
                </c:pt>
                <c:pt idx="41">
                  <c:v>1970</c:v>
                </c:pt>
                <c:pt idx="42">
                  <c:v>1971</c:v>
                </c:pt>
                <c:pt idx="43">
                  <c:v>1972</c:v>
                </c:pt>
                <c:pt idx="44">
                  <c:v>1973</c:v>
                </c:pt>
                <c:pt idx="45">
                  <c:v>1974</c:v>
                </c:pt>
                <c:pt idx="46">
                  <c:v>1975</c:v>
                </c:pt>
                <c:pt idx="47">
                  <c:v>1976</c:v>
                </c:pt>
                <c:pt idx="48">
                  <c:v>1977</c:v>
                </c:pt>
                <c:pt idx="49">
                  <c:v>1978</c:v>
                </c:pt>
                <c:pt idx="50">
                  <c:v>1979</c:v>
                </c:pt>
                <c:pt idx="51">
                  <c:v>1980</c:v>
                </c:pt>
                <c:pt idx="52">
                  <c:v>1981</c:v>
                </c:pt>
                <c:pt idx="53">
                  <c:v>1982</c:v>
                </c:pt>
                <c:pt idx="54">
                  <c:v>1983</c:v>
                </c:pt>
                <c:pt idx="55">
                  <c:v>1984</c:v>
                </c:pt>
                <c:pt idx="56">
                  <c:v>1985</c:v>
                </c:pt>
                <c:pt idx="57">
                  <c:v>1986</c:v>
                </c:pt>
                <c:pt idx="58">
                  <c:v>1987</c:v>
                </c:pt>
                <c:pt idx="59">
                  <c:v>1988</c:v>
                </c:pt>
                <c:pt idx="60">
                  <c:v>1989</c:v>
                </c:pt>
                <c:pt idx="61">
                  <c:v>1990</c:v>
                </c:pt>
                <c:pt idx="62">
                  <c:v>1991</c:v>
                </c:pt>
                <c:pt idx="63">
                  <c:v>1992</c:v>
                </c:pt>
                <c:pt idx="64">
                  <c:v>1993</c:v>
                </c:pt>
                <c:pt idx="65">
                  <c:v>1994</c:v>
                </c:pt>
                <c:pt idx="66">
                  <c:v>1995</c:v>
                </c:pt>
                <c:pt idx="67">
                  <c:v>1996</c:v>
                </c:pt>
                <c:pt idx="68">
                  <c:v>1997</c:v>
                </c:pt>
                <c:pt idx="69">
                  <c:v>1998</c:v>
                </c:pt>
                <c:pt idx="70">
                  <c:v>1999</c:v>
                </c:pt>
                <c:pt idx="71">
                  <c:v>2000</c:v>
                </c:pt>
                <c:pt idx="72">
                  <c:v>2001</c:v>
                </c:pt>
                <c:pt idx="73">
                  <c:v>2002</c:v>
                </c:pt>
                <c:pt idx="74">
                  <c:v>2003</c:v>
                </c:pt>
                <c:pt idx="75">
                  <c:v>2004</c:v>
                </c:pt>
                <c:pt idx="76">
                  <c:v>2005</c:v>
                </c:pt>
                <c:pt idx="77">
                  <c:v>2006</c:v>
                </c:pt>
                <c:pt idx="78">
                  <c:v>2007</c:v>
                </c:pt>
                <c:pt idx="79">
                  <c:v>2008</c:v>
                </c:pt>
                <c:pt idx="80">
                  <c:v>2009</c:v>
                </c:pt>
                <c:pt idx="81">
                  <c:v>2010</c:v>
                </c:pt>
                <c:pt idx="82">
                  <c:v>2011</c:v>
                </c:pt>
                <c:pt idx="83">
                  <c:v>2012</c:v>
                </c:pt>
                <c:pt idx="84">
                  <c:v>2013</c:v>
                </c:pt>
                <c:pt idx="85">
                  <c:v>2014</c:v>
                </c:pt>
                <c:pt idx="86">
                  <c:v>2015</c:v>
                </c:pt>
                <c:pt idx="87">
                  <c:v>2016</c:v>
                </c:pt>
                <c:pt idx="88">
                  <c:v>2017</c:v>
                </c:pt>
                <c:pt idx="89">
                  <c:v>2018</c:v>
                </c:pt>
                <c:pt idx="90">
                  <c:v>2019</c:v>
                </c:pt>
                <c:pt idx="91">
                  <c:v>2020</c:v>
                </c:pt>
                <c:pt idx="92">
                  <c:v>2021</c:v>
                </c:pt>
              </c:numCache>
            </c:numRef>
          </c:cat>
          <c:val>
            <c:numRef>
              <c:f>Summary!$G$6:$CU$6</c:f>
              <c:numCache>
                <c:formatCode>General</c:formatCode>
                <c:ptCount val="93"/>
                <c:pt idx="1">
                  <c:v>17.694124107633169</c:v>
                </c:pt>
                <c:pt idx="2">
                  <c:v>17.381987918725976</c:v>
                </c:pt>
                <c:pt idx="3">
                  <c:v>16.538165842943439</c:v>
                </c:pt>
                <c:pt idx="4">
                  <c:v>15.902251510159253</c:v>
                </c:pt>
                <c:pt idx="5">
                  <c:v>16.575837451949479</c:v>
                </c:pt>
                <c:pt idx="6">
                  <c:v>16.598023064250413</c:v>
                </c:pt>
                <c:pt idx="7">
                  <c:v>16.633498077979134</c:v>
                </c:pt>
                <c:pt idx="8">
                  <c:v>17.754640307523339</c:v>
                </c:pt>
                <c:pt idx="9">
                  <c:v>18.035584843492583</c:v>
                </c:pt>
                <c:pt idx="10">
                  <c:v>18.315980230642502</c:v>
                </c:pt>
                <c:pt idx="11">
                  <c:v>18.884129599121358</c:v>
                </c:pt>
                <c:pt idx="12">
                  <c:v>20.06875343218012</c:v>
                </c:pt>
                <c:pt idx="13">
                  <c:v>21.004832509610104</c:v>
                </c:pt>
                <c:pt idx="14">
                  <c:v>21.178034047226795</c:v>
                </c:pt>
                <c:pt idx="15">
                  <c:v>21.516639209225698</c:v>
                </c:pt>
                <c:pt idx="16">
                  <c:v>21.867984623833056</c:v>
                </c:pt>
                <c:pt idx="17">
                  <c:v>24.628995057660624</c:v>
                </c:pt>
                <c:pt idx="18">
                  <c:v>28.433607907742999</c:v>
                </c:pt>
                <c:pt idx="19">
                  <c:v>31.603404722679841</c:v>
                </c:pt>
                <c:pt idx="20">
                  <c:v>33.427567270730364</c:v>
                </c:pt>
                <c:pt idx="21">
                  <c:v>34.302580999450846</c:v>
                </c:pt>
                <c:pt idx="22">
                  <c:v>36.715540911587041</c:v>
                </c:pt>
                <c:pt idx="23">
                  <c:v>37.68555738605162</c:v>
                </c:pt>
                <c:pt idx="24">
                  <c:v>41.630422844590889</c:v>
                </c:pt>
                <c:pt idx="25">
                  <c:v>43.088852278967607</c:v>
                </c:pt>
                <c:pt idx="26">
                  <c:v>44.54080175727622</c:v>
                </c:pt>
                <c:pt idx="27">
                  <c:v>48.129599121361885</c:v>
                </c:pt>
                <c:pt idx="28">
                  <c:v>51.148819330038435</c:v>
                </c:pt>
                <c:pt idx="29">
                  <c:v>53.599670510708407</c:v>
                </c:pt>
                <c:pt idx="30">
                  <c:v>55.441735310269081</c:v>
                </c:pt>
                <c:pt idx="31">
                  <c:v>56.696540362438228</c:v>
                </c:pt>
                <c:pt idx="32">
                  <c:v>57.802526084568925</c:v>
                </c:pt>
                <c:pt idx="33">
                  <c:v>63.259417902251514</c:v>
                </c:pt>
                <c:pt idx="34">
                  <c:v>64.542449203734222</c:v>
                </c:pt>
                <c:pt idx="35">
                  <c:v>65.392531576057124</c:v>
                </c:pt>
                <c:pt idx="36">
                  <c:v>66.674354750137297</c:v>
                </c:pt>
                <c:pt idx="37">
                  <c:v>68.678308621636461</c:v>
                </c:pt>
                <c:pt idx="38">
                  <c:v>70.371004942339368</c:v>
                </c:pt>
                <c:pt idx="39">
                  <c:v>72.633827567270728</c:v>
                </c:pt>
                <c:pt idx="40">
                  <c:v>76.696650192202085</c:v>
                </c:pt>
                <c:pt idx="41">
                  <c:v>82.550466776496435</c:v>
                </c:pt>
                <c:pt idx="42">
                  <c:v>89.780450302031852</c:v>
                </c:pt>
                <c:pt idx="43">
                  <c:v>96.103789126853357</c:v>
                </c:pt>
                <c:pt idx="44">
                  <c:v>99.999999999999986</c:v>
                </c:pt>
                <c:pt idx="45">
                  <c:v>116.47248764415157</c:v>
                </c:pt>
                <c:pt idx="46">
                  <c:v>132.30675453047778</c:v>
                </c:pt>
                <c:pt idx="47">
                  <c:v>140.69028006589787</c:v>
                </c:pt>
                <c:pt idx="48">
                  <c:v>149.58099945085115</c:v>
                </c:pt>
                <c:pt idx="49">
                  <c:v>162.04239428885228</c:v>
                </c:pt>
                <c:pt idx="50">
                  <c:v>174.93629873695775</c:v>
                </c:pt>
                <c:pt idx="51">
                  <c:v>190.70752333882481</c:v>
                </c:pt>
                <c:pt idx="52">
                  <c:v>210.03404722679846</c:v>
                </c:pt>
                <c:pt idx="53">
                  <c:v>220.81021416803952</c:v>
                </c:pt>
                <c:pt idx="54">
                  <c:v>225.72421746293242</c:v>
                </c:pt>
                <c:pt idx="55">
                  <c:v>230.07479406919276</c:v>
                </c:pt>
                <c:pt idx="56">
                  <c:v>231.67830862163646</c:v>
                </c:pt>
                <c:pt idx="57">
                  <c:v>226.82449203734211</c:v>
                </c:pt>
                <c:pt idx="58">
                  <c:v>231.35354200988471</c:v>
                </c:pt>
                <c:pt idx="59">
                  <c:v>245.54785831960461</c:v>
                </c:pt>
                <c:pt idx="60">
                  <c:v>257.4119439868204</c:v>
                </c:pt>
                <c:pt idx="61">
                  <c:v>261.7685886875343</c:v>
                </c:pt>
                <c:pt idx="62">
                  <c:v>265.99582646897306</c:v>
                </c:pt>
                <c:pt idx="63">
                  <c:v>271.37564524986271</c:v>
                </c:pt>
                <c:pt idx="64">
                  <c:v>278.08429434376711</c:v>
                </c:pt>
                <c:pt idx="65">
                  <c:v>290.82182866556838</c:v>
                </c:pt>
                <c:pt idx="66">
                  <c:v>294.76301482701814</c:v>
                </c:pt>
                <c:pt idx="67">
                  <c:v>297.99085667215815</c:v>
                </c:pt>
                <c:pt idx="68">
                  <c:v>304.8665842943438</c:v>
                </c:pt>
                <c:pt idx="69">
                  <c:v>310.41177924217465</c:v>
                </c:pt>
                <c:pt idx="70">
                  <c:v>316.7927237781438</c:v>
                </c:pt>
                <c:pt idx="71">
                  <c:v>327.90826468973091</c:v>
                </c:pt>
                <c:pt idx="72">
                  <c:v>333.96507413509062</c:v>
                </c:pt>
                <c:pt idx="73">
                  <c:v>340.52990115321251</c:v>
                </c:pt>
                <c:pt idx="74">
                  <c:v>346.75291048874249</c:v>
                </c:pt>
                <c:pt idx="75">
                  <c:v>393.84305326743549</c:v>
                </c:pt>
                <c:pt idx="76">
                  <c:v>446.69291598023062</c:v>
                </c:pt>
                <c:pt idx="77">
                  <c:v>476.62174629324545</c:v>
                </c:pt>
                <c:pt idx="78">
                  <c:v>479.08937773699267</c:v>
                </c:pt>
                <c:pt idx="79">
                  <c:v>545.09994508511807</c:v>
                </c:pt>
                <c:pt idx="80">
                  <c:v>525.14629324546945</c:v>
                </c:pt>
                <c:pt idx="81">
                  <c:v>540.29181768259195</c:v>
                </c:pt>
                <c:pt idx="82">
                  <c:v>577.98418451400323</c:v>
                </c:pt>
                <c:pt idx="83">
                  <c:v>638.18780889621075</c:v>
                </c:pt>
                <c:pt idx="84">
                  <c:v>630.2460186710598</c:v>
                </c:pt>
                <c:pt idx="85">
                  <c:v>649.93234486545862</c:v>
                </c:pt>
                <c:pt idx="86">
                  <c:v>636.58528281164195</c:v>
                </c:pt>
                <c:pt idx="87">
                  <c:v>629.31532125205922</c:v>
                </c:pt>
                <c:pt idx="88">
                  <c:v>672.31707852828117</c:v>
                </c:pt>
                <c:pt idx="89">
                  <c:v>718.30697419000535</c:v>
                </c:pt>
                <c:pt idx="90">
                  <c:v>739.58714991762781</c:v>
                </c:pt>
                <c:pt idx="91">
                  <c:v>790.94157056562324</c:v>
                </c:pt>
                <c:pt idx="92">
                  <c:v>911.70752333882479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77-445D-ADF6-6238800A1AC0}"/>
            </c:ext>
          </c:extLst>
        </c:ser>
        <c:ser>
          <c:idx val="5"/>
          <c:order val="5"/>
          <c:tx>
            <c:strRef>
              <c:f>Summary!$F$8</c:f>
              <c:strCache>
                <c:ptCount val="1"/>
                <c:pt idx="0">
                  <c:v>N central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Summary!$G$2:$CU$2</c:f>
              <c:numCache>
                <c:formatCode>General</c:formatCode>
                <c:ptCount val="93"/>
                <c:pt idx="1">
                  <c:v>1930</c:v>
                </c:pt>
                <c:pt idx="2">
                  <c:v>1931</c:v>
                </c:pt>
                <c:pt idx="3">
                  <c:v>1932</c:v>
                </c:pt>
                <c:pt idx="4">
                  <c:v>1933</c:v>
                </c:pt>
                <c:pt idx="5">
                  <c:v>1934</c:v>
                </c:pt>
                <c:pt idx="6">
                  <c:v>1935</c:v>
                </c:pt>
                <c:pt idx="7">
                  <c:v>1936</c:v>
                </c:pt>
                <c:pt idx="8">
                  <c:v>1937</c:v>
                </c:pt>
                <c:pt idx="9">
                  <c:v>1938</c:v>
                </c:pt>
                <c:pt idx="10">
                  <c:v>1939</c:v>
                </c:pt>
                <c:pt idx="11">
                  <c:v>1940</c:v>
                </c:pt>
                <c:pt idx="12">
                  <c:v>1941</c:v>
                </c:pt>
                <c:pt idx="13">
                  <c:v>1942</c:v>
                </c:pt>
                <c:pt idx="14">
                  <c:v>1943</c:v>
                </c:pt>
                <c:pt idx="15">
                  <c:v>1944</c:v>
                </c:pt>
                <c:pt idx="16">
                  <c:v>1945</c:v>
                </c:pt>
                <c:pt idx="17">
                  <c:v>1946</c:v>
                </c:pt>
                <c:pt idx="18">
                  <c:v>1947</c:v>
                </c:pt>
                <c:pt idx="19">
                  <c:v>1948</c:v>
                </c:pt>
                <c:pt idx="20">
                  <c:v>1949</c:v>
                </c:pt>
                <c:pt idx="21">
                  <c:v>1950</c:v>
                </c:pt>
                <c:pt idx="22">
                  <c:v>1951</c:v>
                </c:pt>
                <c:pt idx="23">
                  <c:v>1952</c:v>
                </c:pt>
                <c:pt idx="24">
                  <c:v>1953</c:v>
                </c:pt>
                <c:pt idx="25">
                  <c:v>1954</c:v>
                </c:pt>
                <c:pt idx="26">
                  <c:v>1955</c:v>
                </c:pt>
                <c:pt idx="27">
                  <c:v>1956</c:v>
                </c:pt>
                <c:pt idx="28">
                  <c:v>1957</c:v>
                </c:pt>
                <c:pt idx="29">
                  <c:v>1958</c:v>
                </c:pt>
                <c:pt idx="30">
                  <c:v>1959</c:v>
                </c:pt>
                <c:pt idx="31">
                  <c:v>1960</c:v>
                </c:pt>
                <c:pt idx="32">
                  <c:v>1961</c:v>
                </c:pt>
                <c:pt idx="33">
                  <c:v>1962</c:v>
                </c:pt>
                <c:pt idx="34">
                  <c:v>1963</c:v>
                </c:pt>
                <c:pt idx="35">
                  <c:v>1964</c:v>
                </c:pt>
                <c:pt idx="36">
                  <c:v>1965</c:v>
                </c:pt>
                <c:pt idx="37">
                  <c:v>1966</c:v>
                </c:pt>
                <c:pt idx="38">
                  <c:v>1967</c:v>
                </c:pt>
                <c:pt idx="39">
                  <c:v>1968</c:v>
                </c:pt>
                <c:pt idx="40">
                  <c:v>1969</c:v>
                </c:pt>
                <c:pt idx="41">
                  <c:v>1970</c:v>
                </c:pt>
                <c:pt idx="42">
                  <c:v>1971</c:v>
                </c:pt>
                <c:pt idx="43">
                  <c:v>1972</c:v>
                </c:pt>
                <c:pt idx="44">
                  <c:v>1973</c:v>
                </c:pt>
                <c:pt idx="45">
                  <c:v>1974</c:v>
                </c:pt>
                <c:pt idx="46">
                  <c:v>1975</c:v>
                </c:pt>
                <c:pt idx="47">
                  <c:v>1976</c:v>
                </c:pt>
                <c:pt idx="48">
                  <c:v>1977</c:v>
                </c:pt>
                <c:pt idx="49">
                  <c:v>1978</c:v>
                </c:pt>
                <c:pt idx="50">
                  <c:v>1979</c:v>
                </c:pt>
                <c:pt idx="51">
                  <c:v>1980</c:v>
                </c:pt>
                <c:pt idx="52">
                  <c:v>1981</c:v>
                </c:pt>
                <c:pt idx="53">
                  <c:v>1982</c:v>
                </c:pt>
                <c:pt idx="54">
                  <c:v>1983</c:v>
                </c:pt>
                <c:pt idx="55">
                  <c:v>1984</c:v>
                </c:pt>
                <c:pt idx="56">
                  <c:v>1985</c:v>
                </c:pt>
                <c:pt idx="57">
                  <c:v>1986</c:v>
                </c:pt>
                <c:pt idx="58">
                  <c:v>1987</c:v>
                </c:pt>
                <c:pt idx="59">
                  <c:v>1988</c:v>
                </c:pt>
                <c:pt idx="60">
                  <c:v>1989</c:v>
                </c:pt>
                <c:pt idx="61">
                  <c:v>1990</c:v>
                </c:pt>
                <c:pt idx="62">
                  <c:v>1991</c:v>
                </c:pt>
                <c:pt idx="63">
                  <c:v>1992</c:v>
                </c:pt>
                <c:pt idx="64">
                  <c:v>1993</c:v>
                </c:pt>
                <c:pt idx="65">
                  <c:v>1994</c:v>
                </c:pt>
                <c:pt idx="66">
                  <c:v>1995</c:v>
                </c:pt>
                <c:pt idx="67">
                  <c:v>1996</c:v>
                </c:pt>
                <c:pt idx="68">
                  <c:v>1997</c:v>
                </c:pt>
                <c:pt idx="69">
                  <c:v>1998</c:v>
                </c:pt>
                <c:pt idx="70">
                  <c:v>1999</c:v>
                </c:pt>
                <c:pt idx="71">
                  <c:v>2000</c:v>
                </c:pt>
                <c:pt idx="72">
                  <c:v>2001</c:v>
                </c:pt>
                <c:pt idx="73">
                  <c:v>2002</c:v>
                </c:pt>
                <c:pt idx="74">
                  <c:v>2003</c:v>
                </c:pt>
                <c:pt idx="75">
                  <c:v>2004</c:v>
                </c:pt>
                <c:pt idx="76">
                  <c:v>2005</c:v>
                </c:pt>
                <c:pt idx="77">
                  <c:v>2006</c:v>
                </c:pt>
                <c:pt idx="78">
                  <c:v>2007</c:v>
                </c:pt>
                <c:pt idx="79">
                  <c:v>2008</c:v>
                </c:pt>
                <c:pt idx="80">
                  <c:v>2009</c:v>
                </c:pt>
                <c:pt idx="81">
                  <c:v>2010</c:v>
                </c:pt>
                <c:pt idx="82">
                  <c:v>2011</c:v>
                </c:pt>
                <c:pt idx="83">
                  <c:v>2012</c:v>
                </c:pt>
                <c:pt idx="84">
                  <c:v>2013</c:v>
                </c:pt>
                <c:pt idx="85">
                  <c:v>2014</c:v>
                </c:pt>
                <c:pt idx="86">
                  <c:v>2015</c:v>
                </c:pt>
                <c:pt idx="87">
                  <c:v>2016</c:v>
                </c:pt>
                <c:pt idx="88">
                  <c:v>2017</c:v>
                </c:pt>
                <c:pt idx="89">
                  <c:v>2018</c:v>
                </c:pt>
                <c:pt idx="90">
                  <c:v>2019</c:v>
                </c:pt>
                <c:pt idx="91">
                  <c:v>2020</c:v>
                </c:pt>
                <c:pt idx="92">
                  <c:v>2021</c:v>
                </c:pt>
              </c:numCache>
            </c:numRef>
          </c:cat>
          <c:val>
            <c:numRef>
              <c:f>Summary!$G$8:$CU$8</c:f>
              <c:numCache>
                <c:formatCode>General</c:formatCode>
                <c:ptCount val="93"/>
                <c:pt idx="1">
                  <c:v>18.427205653122723</c:v>
                </c:pt>
                <c:pt idx="2">
                  <c:v>18.259482489868027</c:v>
                </c:pt>
                <c:pt idx="3">
                  <c:v>17.042918008936923</c:v>
                </c:pt>
                <c:pt idx="4">
                  <c:v>16.68772731996259</c:v>
                </c:pt>
                <c:pt idx="5">
                  <c:v>16.845370466590463</c:v>
                </c:pt>
                <c:pt idx="6">
                  <c:v>17.01870518549309</c:v>
                </c:pt>
                <c:pt idx="7">
                  <c:v>17.369531331185701</c:v>
                </c:pt>
                <c:pt idx="8">
                  <c:v>18.886417956978075</c:v>
                </c:pt>
                <c:pt idx="9">
                  <c:v>19.097474799958434</c:v>
                </c:pt>
                <c:pt idx="10">
                  <c:v>19.17063285877585</c:v>
                </c:pt>
                <c:pt idx="11">
                  <c:v>19.942741348851712</c:v>
                </c:pt>
                <c:pt idx="12">
                  <c:v>20.176244414423778</c:v>
                </c:pt>
                <c:pt idx="13">
                  <c:v>20.761924555751847</c:v>
                </c:pt>
                <c:pt idx="14">
                  <c:v>20.958952509612384</c:v>
                </c:pt>
                <c:pt idx="15">
                  <c:v>21.093733762859813</c:v>
                </c:pt>
                <c:pt idx="16">
                  <c:v>21.4954795801725</c:v>
                </c:pt>
                <c:pt idx="17">
                  <c:v>23.907928920295127</c:v>
                </c:pt>
                <c:pt idx="18">
                  <c:v>28.052166683986286</c:v>
                </c:pt>
                <c:pt idx="19">
                  <c:v>30.900550763795071</c:v>
                </c:pt>
                <c:pt idx="20">
                  <c:v>32.865010911358205</c:v>
                </c:pt>
                <c:pt idx="21">
                  <c:v>33.984931933908342</c:v>
                </c:pt>
                <c:pt idx="22">
                  <c:v>36.599605112750702</c:v>
                </c:pt>
                <c:pt idx="23">
                  <c:v>37.631196092694587</c:v>
                </c:pt>
                <c:pt idx="24">
                  <c:v>41.675153278603339</c:v>
                </c:pt>
                <c:pt idx="25">
                  <c:v>43.325781980671309</c:v>
                </c:pt>
                <c:pt idx="26">
                  <c:v>44.704561986906377</c:v>
                </c:pt>
                <c:pt idx="27">
                  <c:v>48.313519692403617</c:v>
                </c:pt>
                <c:pt idx="28">
                  <c:v>51.397069520939425</c:v>
                </c:pt>
                <c:pt idx="29">
                  <c:v>53.52925283175724</c:v>
                </c:pt>
                <c:pt idx="30">
                  <c:v>55.359035643770135</c:v>
                </c:pt>
                <c:pt idx="31">
                  <c:v>56.558661540060271</c:v>
                </c:pt>
                <c:pt idx="32">
                  <c:v>57.534448716616438</c:v>
                </c:pt>
                <c:pt idx="33">
                  <c:v>62.854930894731368</c:v>
                </c:pt>
                <c:pt idx="34">
                  <c:v>63.929439883612176</c:v>
                </c:pt>
                <c:pt idx="35">
                  <c:v>65.23506183102981</c:v>
                </c:pt>
                <c:pt idx="36">
                  <c:v>66.448924451834159</c:v>
                </c:pt>
                <c:pt idx="37">
                  <c:v>68.266341057882158</c:v>
                </c:pt>
                <c:pt idx="38">
                  <c:v>70.36786864803075</c:v>
                </c:pt>
                <c:pt idx="39">
                  <c:v>72.789254910111183</c:v>
                </c:pt>
                <c:pt idx="40">
                  <c:v>77.483840798087911</c:v>
                </c:pt>
                <c:pt idx="41">
                  <c:v>83.948768575288369</c:v>
                </c:pt>
                <c:pt idx="42">
                  <c:v>91.145380858360184</c:v>
                </c:pt>
                <c:pt idx="43">
                  <c:v>95.991478748830929</c:v>
                </c:pt>
                <c:pt idx="44">
                  <c:v>100.00000000000001</c:v>
                </c:pt>
                <c:pt idx="45">
                  <c:v>115.80598565935777</c:v>
                </c:pt>
                <c:pt idx="46">
                  <c:v>130.05341369635246</c:v>
                </c:pt>
                <c:pt idx="47">
                  <c:v>138.02327756416918</c:v>
                </c:pt>
                <c:pt idx="48">
                  <c:v>146.23433440714953</c:v>
                </c:pt>
                <c:pt idx="49">
                  <c:v>159.07741868440192</c:v>
                </c:pt>
                <c:pt idx="50">
                  <c:v>172.46596695417227</c:v>
                </c:pt>
                <c:pt idx="51">
                  <c:v>187.34033045827704</c:v>
                </c:pt>
                <c:pt idx="52">
                  <c:v>204.93214174373898</c:v>
                </c:pt>
                <c:pt idx="53">
                  <c:v>220.25605320586095</c:v>
                </c:pt>
                <c:pt idx="54">
                  <c:v>225.91645017146419</c:v>
                </c:pt>
                <c:pt idx="55">
                  <c:v>232.12283071807127</c:v>
                </c:pt>
                <c:pt idx="56">
                  <c:v>235.93900031175309</c:v>
                </c:pt>
                <c:pt idx="57">
                  <c:v>233.59804634729295</c:v>
                </c:pt>
                <c:pt idx="58">
                  <c:v>241.30302400498806</c:v>
                </c:pt>
                <c:pt idx="59">
                  <c:v>256.3142211368596</c:v>
                </c:pt>
                <c:pt idx="60">
                  <c:v>267.84789047074725</c:v>
                </c:pt>
                <c:pt idx="61">
                  <c:v>273.3386937545464</c:v>
                </c:pt>
                <c:pt idx="62">
                  <c:v>278.57105372544942</c:v>
                </c:pt>
                <c:pt idx="63">
                  <c:v>285.56128546191417</c:v>
                </c:pt>
                <c:pt idx="64">
                  <c:v>292.56679309986487</c:v>
                </c:pt>
                <c:pt idx="65">
                  <c:v>307.38652187467522</c:v>
                </c:pt>
                <c:pt idx="66">
                  <c:v>313.63179361945345</c:v>
                </c:pt>
                <c:pt idx="67">
                  <c:v>318.59474696040735</c:v>
                </c:pt>
                <c:pt idx="68">
                  <c:v>327.29650316948982</c:v>
                </c:pt>
                <c:pt idx="69">
                  <c:v>334.23248986802452</c:v>
                </c:pt>
                <c:pt idx="70">
                  <c:v>340.48124285565831</c:v>
                </c:pt>
                <c:pt idx="71">
                  <c:v>352.75218227164083</c:v>
                </c:pt>
                <c:pt idx="72">
                  <c:v>360.84417541307289</c:v>
                </c:pt>
                <c:pt idx="73">
                  <c:v>369.33323807544417</c:v>
                </c:pt>
                <c:pt idx="74">
                  <c:v>379.01867920606878</c:v>
                </c:pt>
                <c:pt idx="75">
                  <c:v>423.45419827496619</c:v>
                </c:pt>
                <c:pt idx="76">
                  <c:v>475.93900031175309</c:v>
                </c:pt>
                <c:pt idx="77">
                  <c:v>507.78800789774488</c:v>
                </c:pt>
                <c:pt idx="78">
                  <c:v>509.59186854518509</c:v>
                </c:pt>
                <c:pt idx="79">
                  <c:v>578.57248259378571</c:v>
                </c:pt>
                <c:pt idx="80">
                  <c:v>557.63878208458902</c:v>
                </c:pt>
                <c:pt idx="81">
                  <c:v>577.34853995635456</c:v>
                </c:pt>
                <c:pt idx="82">
                  <c:v>618.61176348332117</c:v>
                </c:pt>
                <c:pt idx="83">
                  <c:v>674.14558869375458</c:v>
                </c:pt>
                <c:pt idx="84">
                  <c:v>670.132287228515</c:v>
                </c:pt>
                <c:pt idx="85">
                  <c:v>690.69354671100484</c:v>
                </c:pt>
                <c:pt idx="86">
                  <c:v>681.84942325678071</c:v>
                </c:pt>
                <c:pt idx="87">
                  <c:v>677.59139561467316</c:v>
                </c:pt>
                <c:pt idx="88">
                  <c:v>715.78634521459014</c:v>
                </c:pt>
                <c:pt idx="89">
                  <c:v>755.47033149745403</c:v>
                </c:pt>
                <c:pt idx="90">
                  <c:v>774.99688246908454</c:v>
                </c:pt>
                <c:pt idx="91">
                  <c:v>811.53974851917292</c:v>
                </c:pt>
                <c:pt idx="92">
                  <c:v>923.41276109321416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77-445D-ADF6-6238800A1AC0}"/>
            </c:ext>
          </c:extLst>
        </c:ser>
        <c:ser>
          <c:idx val="7"/>
          <c:order val="7"/>
          <c:tx>
            <c:strRef>
              <c:f>Summary!$F$10</c:f>
              <c:strCache>
                <c:ptCount val="1"/>
                <c:pt idx="0">
                  <c:v>S Central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Summary!$G$2:$CU$2</c:f>
              <c:numCache>
                <c:formatCode>General</c:formatCode>
                <c:ptCount val="93"/>
                <c:pt idx="1">
                  <c:v>1930</c:v>
                </c:pt>
                <c:pt idx="2">
                  <c:v>1931</c:v>
                </c:pt>
                <c:pt idx="3">
                  <c:v>1932</c:v>
                </c:pt>
                <c:pt idx="4">
                  <c:v>1933</c:v>
                </c:pt>
                <c:pt idx="5">
                  <c:v>1934</c:v>
                </c:pt>
                <c:pt idx="6">
                  <c:v>1935</c:v>
                </c:pt>
                <c:pt idx="7">
                  <c:v>1936</c:v>
                </c:pt>
                <c:pt idx="8">
                  <c:v>1937</c:v>
                </c:pt>
                <c:pt idx="9">
                  <c:v>1938</c:v>
                </c:pt>
                <c:pt idx="10">
                  <c:v>1939</c:v>
                </c:pt>
                <c:pt idx="11">
                  <c:v>1940</c:v>
                </c:pt>
                <c:pt idx="12">
                  <c:v>1941</c:v>
                </c:pt>
                <c:pt idx="13">
                  <c:v>1942</c:v>
                </c:pt>
                <c:pt idx="14">
                  <c:v>1943</c:v>
                </c:pt>
                <c:pt idx="15">
                  <c:v>1944</c:v>
                </c:pt>
                <c:pt idx="16">
                  <c:v>1945</c:v>
                </c:pt>
                <c:pt idx="17">
                  <c:v>1946</c:v>
                </c:pt>
                <c:pt idx="18">
                  <c:v>1947</c:v>
                </c:pt>
                <c:pt idx="19">
                  <c:v>1948</c:v>
                </c:pt>
                <c:pt idx="20">
                  <c:v>1949</c:v>
                </c:pt>
                <c:pt idx="21">
                  <c:v>1950</c:v>
                </c:pt>
                <c:pt idx="22">
                  <c:v>1951</c:v>
                </c:pt>
                <c:pt idx="23">
                  <c:v>1952</c:v>
                </c:pt>
                <c:pt idx="24">
                  <c:v>1953</c:v>
                </c:pt>
                <c:pt idx="25">
                  <c:v>1954</c:v>
                </c:pt>
                <c:pt idx="26">
                  <c:v>1955</c:v>
                </c:pt>
                <c:pt idx="27">
                  <c:v>1956</c:v>
                </c:pt>
                <c:pt idx="28">
                  <c:v>1957</c:v>
                </c:pt>
                <c:pt idx="29">
                  <c:v>1958</c:v>
                </c:pt>
                <c:pt idx="30">
                  <c:v>1959</c:v>
                </c:pt>
                <c:pt idx="31">
                  <c:v>1960</c:v>
                </c:pt>
                <c:pt idx="32">
                  <c:v>1961</c:v>
                </c:pt>
                <c:pt idx="33">
                  <c:v>1962</c:v>
                </c:pt>
                <c:pt idx="34">
                  <c:v>1963</c:v>
                </c:pt>
                <c:pt idx="35">
                  <c:v>1964</c:v>
                </c:pt>
                <c:pt idx="36">
                  <c:v>1965</c:v>
                </c:pt>
                <c:pt idx="37">
                  <c:v>1966</c:v>
                </c:pt>
                <c:pt idx="38">
                  <c:v>1967</c:v>
                </c:pt>
                <c:pt idx="39">
                  <c:v>1968</c:v>
                </c:pt>
                <c:pt idx="40">
                  <c:v>1969</c:v>
                </c:pt>
                <c:pt idx="41">
                  <c:v>1970</c:v>
                </c:pt>
                <c:pt idx="42">
                  <c:v>1971</c:v>
                </c:pt>
                <c:pt idx="43">
                  <c:v>1972</c:v>
                </c:pt>
                <c:pt idx="44">
                  <c:v>1973</c:v>
                </c:pt>
                <c:pt idx="45">
                  <c:v>1974</c:v>
                </c:pt>
                <c:pt idx="46">
                  <c:v>1975</c:v>
                </c:pt>
                <c:pt idx="47">
                  <c:v>1976</c:v>
                </c:pt>
                <c:pt idx="48">
                  <c:v>1977</c:v>
                </c:pt>
                <c:pt idx="49">
                  <c:v>1978</c:v>
                </c:pt>
                <c:pt idx="50">
                  <c:v>1979</c:v>
                </c:pt>
                <c:pt idx="51">
                  <c:v>1980</c:v>
                </c:pt>
                <c:pt idx="52">
                  <c:v>1981</c:v>
                </c:pt>
                <c:pt idx="53">
                  <c:v>1982</c:v>
                </c:pt>
                <c:pt idx="54">
                  <c:v>1983</c:v>
                </c:pt>
                <c:pt idx="55">
                  <c:v>1984</c:v>
                </c:pt>
                <c:pt idx="56">
                  <c:v>1985</c:v>
                </c:pt>
                <c:pt idx="57">
                  <c:v>1986</c:v>
                </c:pt>
                <c:pt idx="58">
                  <c:v>1987</c:v>
                </c:pt>
                <c:pt idx="59">
                  <c:v>1988</c:v>
                </c:pt>
                <c:pt idx="60">
                  <c:v>1989</c:v>
                </c:pt>
                <c:pt idx="61">
                  <c:v>1990</c:v>
                </c:pt>
                <c:pt idx="62">
                  <c:v>1991</c:v>
                </c:pt>
                <c:pt idx="63">
                  <c:v>1992</c:v>
                </c:pt>
                <c:pt idx="64">
                  <c:v>1993</c:v>
                </c:pt>
                <c:pt idx="65">
                  <c:v>1994</c:v>
                </c:pt>
                <c:pt idx="66">
                  <c:v>1995</c:v>
                </c:pt>
                <c:pt idx="67">
                  <c:v>1996</c:v>
                </c:pt>
                <c:pt idx="68">
                  <c:v>1997</c:v>
                </c:pt>
                <c:pt idx="69">
                  <c:v>1998</c:v>
                </c:pt>
                <c:pt idx="70">
                  <c:v>1999</c:v>
                </c:pt>
                <c:pt idx="71">
                  <c:v>2000</c:v>
                </c:pt>
                <c:pt idx="72">
                  <c:v>2001</c:v>
                </c:pt>
                <c:pt idx="73">
                  <c:v>2002</c:v>
                </c:pt>
                <c:pt idx="74">
                  <c:v>2003</c:v>
                </c:pt>
                <c:pt idx="75">
                  <c:v>2004</c:v>
                </c:pt>
                <c:pt idx="76">
                  <c:v>2005</c:v>
                </c:pt>
                <c:pt idx="77">
                  <c:v>2006</c:v>
                </c:pt>
                <c:pt idx="78">
                  <c:v>2007</c:v>
                </c:pt>
                <c:pt idx="79">
                  <c:v>2008</c:v>
                </c:pt>
                <c:pt idx="80">
                  <c:v>2009</c:v>
                </c:pt>
                <c:pt idx="81">
                  <c:v>2010</c:v>
                </c:pt>
                <c:pt idx="82">
                  <c:v>2011</c:v>
                </c:pt>
                <c:pt idx="83">
                  <c:v>2012</c:v>
                </c:pt>
                <c:pt idx="84">
                  <c:v>2013</c:v>
                </c:pt>
                <c:pt idx="85">
                  <c:v>2014</c:v>
                </c:pt>
                <c:pt idx="86">
                  <c:v>2015</c:v>
                </c:pt>
                <c:pt idx="87">
                  <c:v>2016</c:v>
                </c:pt>
                <c:pt idx="88">
                  <c:v>2017</c:v>
                </c:pt>
                <c:pt idx="89">
                  <c:v>2018</c:v>
                </c:pt>
                <c:pt idx="90">
                  <c:v>2019</c:v>
                </c:pt>
                <c:pt idx="91">
                  <c:v>2020</c:v>
                </c:pt>
                <c:pt idx="92">
                  <c:v>2021</c:v>
                </c:pt>
              </c:numCache>
            </c:numRef>
          </c:cat>
          <c:val>
            <c:numRef>
              <c:f>Summary!$G$10:$CU$10</c:f>
              <c:numCache>
                <c:formatCode>General</c:formatCode>
                <c:ptCount val="93"/>
                <c:pt idx="1">
                  <c:v>19.27450544565459</c:v>
                </c:pt>
                <c:pt idx="2">
                  <c:v>18.673927539453214</c:v>
                </c:pt>
                <c:pt idx="3">
                  <c:v>17.735719048677481</c:v>
                </c:pt>
                <c:pt idx="4">
                  <c:v>17.156256945987998</c:v>
                </c:pt>
                <c:pt idx="5">
                  <c:v>17.680484552122692</c:v>
                </c:pt>
                <c:pt idx="6">
                  <c:v>17.848966436985993</c:v>
                </c:pt>
                <c:pt idx="7">
                  <c:v>18.393087352745056</c:v>
                </c:pt>
                <c:pt idx="8">
                  <c:v>19.184818848633029</c:v>
                </c:pt>
                <c:pt idx="9">
                  <c:v>19.239942209379862</c:v>
                </c:pt>
                <c:pt idx="10">
                  <c:v>19.325739053122916</c:v>
                </c:pt>
                <c:pt idx="11">
                  <c:v>20.238719715492337</c:v>
                </c:pt>
                <c:pt idx="12">
                  <c:v>21.123249611024676</c:v>
                </c:pt>
                <c:pt idx="13">
                  <c:v>22.082462769504335</c:v>
                </c:pt>
                <c:pt idx="14">
                  <c:v>22.325405645699046</c:v>
                </c:pt>
                <c:pt idx="15">
                  <c:v>22.59302067126028</c:v>
                </c:pt>
                <c:pt idx="16">
                  <c:v>22.677150477883977</c:v>
                </c:pt>
                <c:pt idx="17">
                  <c:v>25.66325850188931</c:v>
                </c:pt>
                <c:pt idx="18">
                  <c:v>30.106023560791286</c:v>
                </c:pt>
                <c:pt idx="19">
                  <c:v>32.577128250722382</c:v>
                </c:pt>
                <c:pt idx="20">
                  <c:v>34.921204712158257</c:v>
                </c:pt>
                <c:pt idx="21">
                  <c:v>36.265170037786177</c:v>
                </c:pt>
                <c:pt idx="22">
                  <c:v>38.704045343409653</c:v>
                </c:pt>
                <c:pt idx="23">
                  <c:v>39.565570126694823</c:v>
                </c:pt>
                <c:pt idx="24">
                  <c:v>43.491998221827075</c:v>
                </c:pt>
                <c:pt idx="25">
                  <c:v>45.128361858190715</c:v>
                </c:pt>
                <c:pt idx="26">
                  <c:v>46.703600800177817</c:v>
                </c:pt>
                <c:pt idx="27">
                  <c:v>50.345187819515445</c:v>
                </c:pt>
                <c:pt idx="28">
                  <c:v>53.64603245165592</c:v>
                </c:pt>
                <c:pt idx="29">
                  <c:v>56.088241831518118</c:v>
                </c:pt>
                <c:pt idx="30">
                  <c:v>57.808735274505452</c:v>
                </c:pt>
                <c:pt idx="31">
                  <c:v>59.138475216714824</c:v>
                </c:pt>
                <c:pt idx="32">
                  <c:v>60.174038675261173</c:v>
                </c:pt>
                <c:pt idx="33">
                  <c:v>65.48810846854856</c:v>
                </c:pt>
                <c:pt idx="34">
                  <c:v>66.687152700600123</c:v>
                </c:pt>
                <c:pt idx="35">
                  <c:v>67.932540564569891</c:v>
                </c:pt>
                <c:pt idx="36">
                  <c:v>69.012002667259395</c:v>
                </c:pt>
                <c:pt idx="37">
                  <c:v>70.860080017781726</c:v>
                </c:pt>
                <c:pt idx="38">
                  <c:v>73.048121804845522</c:v>
                </c:pt>
                <c:pt idx="39">
                  <c:v>75.396421426983778</c:v>
                </c:pt>
                <c:pt idx="40">
                  <c:v>78.6575905756835</c:v>
                </c:pt>
                <c:pt idx="41">
                  <c:v>84.982218270726847</c:v>
                </c:pt>
                <c:pt idx="42">
                  <c:v>91.297066014669923</c:v>
                </c:pt>
                <c:pt idx="43">
                  <c:v>96.627583907534998</c:v>
                </c:pt>
                <c:pt idx="44">
                  <c:v>100</c:v>
                </c:pt>
                <c:pt idx="45">
                  <c:v>117.62058235163371</c:v>
                </c:pt>
                <c:pt idx="46">
                  <c:v>132.89353189597688</c:v>
                </c:pt>
                <c:pt idx="47">
                  <c:v>142.84496554789953</c:v>
                </c:pt>
                <c:pt idx="48">
                  <c:v>151.89075350077795</c:v>
                </c:pt>
                <c:pt idx="49">
                  <c:v>165.55623471882643</c:v>
                </c:pt>
                <c:pt idx="50">
                  <c:v>179.32129362080465</c:v>
                </c:pt>
                <c:pt idx="51">
                  <c:v>195.47666148032894</c:v>
                </c:pt>
                <c:pt idx="52">
                  <c:v>216.09124249833295</c:v>
                </c:pt>
                <c:pt idx="53">
                  <c:v>228.11435874638804</c:v>
                </c:pt>
                <c:pt idx="54">
                  <c:v>234.69737719493219</c:v>
                </c:pt>
                <c:pt idx="55">
                  <c:v>237.76961547010444</c:v>
                </c:pt>
                <c:pt idx="56">
                  <c:v>236.66225827961776</c:v>
                </c:pt>
                <c:pt idx="57">
                  <c:v>231.37386085796845</c:v>
                </c:pt>
                <c:pt idx="58">
                  <c:v>237.36630362302733</c:v>
                </c:pt>
                <c:pt idx="59">
                  <c:v>250.77400533451879</c:v>
                </c:pt>
                <c:pt idx="60">
                  <c:v>262.47249388753062</c:v>
                </c:pt>
                <c:pt idx="61">
                  <c:v>266.90686819293177</c:v>
                </c:pt>
                <c:pt idx="62">
                  <c:v>270.51614247610581</c:v>
                </c:pt>
                <c:pt idx="63">
                  <c:v>274.80981884863303</c:v>
                </c:pt>
                <c:pt idx="64">
                  <c:v>280.27895087797287</c:v>
                </c:pt>
                <c:pt idx="65">
                  <c:v>291.65547899533232</c:v>
                </c:pt>
                <c:pt idx="66">
                  <c:v>296.61199711046902</c:v>
                </c:pt>
                <c:pt idx="67">
                  <c:v>301.03000666814847</c:v>
                </c:pt>
                <c:pt idx="68">
                  <c:v>307.2891753723049</c:v>
                </c:pt>
                <c:pt idx="69">
                  <c:v>311.47260502333847</c:v>
                </c:pt>
                <c:pt idx="70">
                  <c:v>316.68279062013778</c:v>
                </c:pt>
                <c:pt idx="71">
                  <c:v>327.1109135363414</c:v>
                </c:pt>
                <c:pt idx="72">
                  <c:v>333.51742053789735</c:v>
                </c:pt>
                <c:pt idx="73">
                  <c:v>341.20257279395429</c:v>
                </c:pt>
                <c:pt idx="74">
                  <c:v>348.33946432540569</c:v>
                </c:pt>
                <c:pt idx="75">
                  <c:v>393.72705045565681</c:v>
                </c:pt>
                <c:pt idx="76">
                  <c:v>450.10068904200926</c:v>
                </c:pt>
                <c:pt idx="77">
                  <c:v>477.33040675705712</c:v>
                </c:pt>
                <c:pt idx="78">
                  <c:v>472.39216230084583</c:v>
                </c:pt>
                <c:pt idx="79">
                  <c:v>541.73860857968441</c:v>
                </c:pt>
                <c:pt idx="80">
                  <c:v>521.02633918648587</c:v>
                </c:pt>
                <c:pt idx="81">
                  <c:v>537.99344298733047</c:v>
                </c:pt>
                <c:pt idx="82">
                  <c:v>579.87952878417434</c:v>
                </c:pt>
                <c:pt idx="83">
                  <c:v>636.06512558346299</c:v>
                </c:pt>
                <c:pt idx="84">
                  <c:v>631.45554567681711</c:v>
                </c:pt>
                <c:pt idx="85">
                  <c:v>649.83151811513676</c:v>
                </c:pt>
                <c:pt idx="86">
                  <c:v>641.97266059124252</c:v>
                </c:pt>
                <c:pt idx="87">
                  <c:v>633.77950655701272</c:v>
                </c:pt>
                <c:pt idx="88">
                  <c:v>677.30695710157818</c:v>
                </c:pt>
                <c:pt idx="89">
                  <c:v>719.32418315181144</c:v>
                </c:pt>
                <c:pt idx="90">
                  <c:v>734.05378973105121</c:v>
                </c:pt>
                <c:pt idx="91">
                  <c:v>769.84863302956217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77-445D-ADF6-6238800A1AC0}"/>
            </c:ext>
          </c:extLst>
        </c:ser>
        <c:ser>
          <c:idx val="9"/>
          <c:order val="9"/>
          <c:tx>
            <c:strRef>
              <c:f>Summary!$F$12</c:f>
              <c:strCache>
                <c:ptCount val="1"/>
                <c:pt idx="0">
                  <c:v>Plateau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Summary!$G$2:$CU$2</c:f>
              <c:numCache>
                <c:formatCode>General</c:formatCode>
                <c:ptCount val="93"/>
                <c:pt idx="1">
                  <c:v>1930</c:v>
                </c:pt>
                <c:pt idx="2">
                  <c:v>1931</c:v>
                </c:pt>
                <c:pt idx="3">
                  <c:v>1932</c:v>
                </c:pt>
                <c:pt idx="4">
                  <c:v>1933</c:v>
                </c:pt>
                <c:pt idx="5">
                  <c:v>1934</c:v>
                </c:pt>
                <c:pt idx="6">
                  <c:v>1935</c:v>
                </c:pt>
                <c:pt idx="7">
                  <c:v>1936</c:v>
                </c:pt>
                <c:pt idx="8">
                  <c:v>1937</c:v>
                </c:pt>
                <c:pt idx="9">
                  <c:v>1938</c:v>
                </c:pt>
                <c:pt idx="10">
                  <c:v>1939</c:v>
                </c:pt>
                <c:pt idx="11">
                  <c:v>1940</c:v>
                </c:pt>
                <c:pt idx="12">
                  <c:v>1941</c:v>
                </c:pt>
                <c:pt idx="13">
                  <c:v>1942</c:v>
                </c:pt>
                <c:pt idx="14">
                  <c:v>1943</c:v>
                </c:pt>
                <c:pt idx="15">
                  <c:v>1944</c:v>
                </c:pt>
                <c:pt idx="16">
                  <c:v>1945</c:v>
                </c:pt>
                <c:pt idx="17">
                  <c:v>1946</c:v>
                </c:pt>
                <c:pt idx="18">
                  <c:v>1947</c:v>
                </c:pt>
                <c:pt idx="19">
                  <c:v>1948</c:v>
                </c:pt>
                <c:pt idx="20">
                  <c:v>1949</c:v>
                </c:pt>
                <c:pt idx="21">
                  <c:v>1950</c:v>
                </c:pt>
                <c:pt idx="22">
                  <c:v>1951</c:v>
                </c:pt>
                <c:pt idx="23">
                  <c:v>1952</c:v>
                </c:pt>
                <c:pt idx="24">
                  <c:v>1953</c:v>
                </c:pt>
                <c:pt idx="25">
                  <c:v>1954</c:v>
                </c:pt>
                <c:pt idx="26">
                  <c:v>1955</c:v>
                </c:pt>
                <c:pt idx="27">
                  <c:v>1956</c:v>
                </c:pt>
                <c:pt idx="28">
                  <c:v>1957</c:v>
                </c:pt>
                <c:pt idx="29">
                  <c:v>1958</c:v>
                </c:pt>
                <c:pt idx="30">
                  <c:v>1959</c:v>
                </c:pt>
                <c:pt idx="31">
                  <c:v>1960</c:v>
                </c:pt>
                <c:pt idx="32">
                  <c:v>1961</c:v>
                </c:pt>
                <c:pt idx="33">
                  <c:v>1962</c:v>
                </c:pt>
                <c:pt idx="34">
                  <c:v>1963</c:v>
                </c:pt>
                <c:pt idx="35">
                  <c:v>1964</c:v>
                </c:pt>
                <c:pt idx="36">
                  <c:v>1965</c:v>
                </c:pt>
                <c:pt idx="37">
                  <c:v>1966</c:v>
                </c:pt>
                <c:pt idx="38">
                  <c:v>1967</c:v>
                </c:pt>
                <c:pt idx="39">
                  <c:v>1968</c:v>
                </c:pt>
                <c:pt idx="40">
                  <c:v>1969</c:v>
                </c:pt>
                <c:pt idx="41">
                  <c:v>1970</c:v>
                </c:pt>
                <c:pt idx="42">
                  <c:v>1971</c:v>
                </c:pt>
                <c:pt idx="43">
                  <c:v>1972</c:v>
                </c:pt>
                <c:pt idx="44">
                  <c:v>1973</c:v>
                </c:pt>
                <c:pt idx="45">
                  <c:v>1974</c:v>
                </c:pt>
                <c:pt idx="46">
                  <c:v>1975</c:v>
                </c:pt>
                <c:pt idx="47">
                  <c:v>1976</c:v>
                </c:pt>
                <c:pt idx="48">
                  <c:v>1977</c:v>
                </c:pt>
                <c:pt idx="49">
                  <c:v>1978</c:v>
                </c:pt>
                <c:pt idx="50">
                  <c:v>1979</c:v>
                </c:pt>
                <c:pt idx="51">
                  <c:v>1980</c:v>
                </c:pt>
                <c:pt idx="52">
                  <c:v>1981</c:v>
                </c:pt>
                <c:pt idx="53">
                  <c:v>1982</c:v>
                </c:pt>
                <c:pt idx="54">
                  <c:v>1983</c:v>
                </c:pt>
                <c:pt idx="55">
                  <c:v>1984</c:v>
                </c:pt>
                <c:pt idx="56">
                  <c:v>1985</c:v>
                </c:pt>
                <c:pt idx="57">
                  <c:v>1986</c:v>
                </c:pt>
                <c:pt idx="58">
                  <c:v>1987</c:v>
                </c:pt>
                <c:pt idx="59">
                  <c:v>1988</c:v>
                </c:pt>
                <c:pt idx="60">
                  <c:v>1989</c:v>
                </c:pt>
                <c:pt idx="61">
                  <c:v>1990</c:v>
                </c:pt>
                <c:pt idx="62">
                  <c:v>1991</c:v>
                </c:pt>
                <c:pt idx="63">
                  <c:v>1992</c:v>
                </c:pt>
                <c:pt idx="64">
                  <c:v>1993</c:v>
                </c:pt>
                <c:pt idx="65">
                  <c:v>1994</c:v>
                </c:pt>
                <c:pt idx="66">
                  <c:v>1995</c:v>
                </c:pt>
                <c:pt idx="67">
                  <c:v>1996</c:v>
                </c:pt>
                <c:pt idx="68">
                  <c:v>1997</c:v>
                </c:pt>
                <c:pt idx="69">
                  <c:v>1998</c:v>
                </c:pt>
                <c:pt idx="70">
                  <c:v>1999</c:v>
                </c:pt>
                <c:pt idx="71">
                  <c:v>2000</c:v>
                </c:pt>
                <c:pt idx="72">
                  <c:v>2001</c:v>
                </c:pt>
                <c:pt idx="73">
                  <c:v>2002</c:v>
                </c:pt>
                <c:pt idx="74">
                  <c:v>2003</c:v>
                </c:pt>
                <c:pt idx="75">
                  <c:v>2004</c:v>
                </c:pt>
                <c:pt idx="76">
                  <c:v>2005</c:v>
                </c:pt>
                <c:pt idx="77">
                  <c:v>2006</c:v>
                </c:pt>
                <c:pt idx="78">
                  <c:v>2007</c:v>
                </c:pt>
                <c:pt idx="79">
                  <c:v>2008</c:v>
                </c:pt>
                <c:pt idx="80">
                  <c:v>2009</c:v>
                </c:pt>
                <c:pt idx="81">
                  <c:v>2010</c:v>
                </c:pt>
                <c:pt idx="82">
                  <c:v>2011</c:v>
                </c:pt>
                <c:pt idx="83">
                  <c:v>2012</c:v>
                </c:pt>
                <c:pt idx="84">
                  <c:v>2013</c:v>
                </c:pt>
                <c:pt idx="85">
                  <c:v>2014</c:v>
                </c:pt>
                <c:pt idx="86">
                  <c:v>2015</c:v>
                </c:pt>
                <c:pt idx="87">
                  <c:v>2016</c:v>
                </c:pt>
                <c:pt idx="88">
                  <c:v>2017</c:v>
                </c:pt>
                <c:pt idx="89">
                  <c:v>2018</c:v>
                </c:pt>
                <c:pt idx="90">
                  <c:v>2019</c:v>
                </c:pt>
                <c:pt idx="91">
                  <c:v>2020</c:v>
                </c:pt>
                <c:pt idx="92">
                  <c:v>2021</c:v>
                </c:pt>
              </c:numCache>
            </c:numRef>
          </c:cat>
          <c:val>
            <c:numRef>
              <c:f>Summary!$G$12:$CU$12</c:f>
              <c:numCache>
                <c:formatCode>General</c:formatCode>
                <c:ptCount val="93"/>
                <c:pt idx="1">
                  <c:v>20.017806731813245</c:v>
                </c:pt>
                <c:pt idx="2">
                  <c:v>19.34842562432139</c:v>
                </c:pt>
                <c:pt idx="3">
                  <c:v>18.859174809989142</c:v>
                </c:pt>
                <c:pt idx="4">
                  <c:v>18.473072747014115</c:v>
                </c:pt>
                <c:pt idx="5">
                  <c:v>18.944842562432136</c:v>
                </c:pt>
                <c:pt idx="6">
                  <c:v>18.981650380021716</c:v>
                </c:pt>
                <c:pt idx="7">
                  <c:v>19.110749185667753</c:v>
                </c:pt>
                <c:pt idx="8">
                  <c:v>20.483061889250813</c:v>
                </c:pt>
                <c:pt idx="9">
                  <c:v>20.790336590662324</c:v>
                </c:pt>
                <c:pt idx="10">
                  <c:v>20.870575461454941</c:v>
                </c:pt>
                <c:pt idx="11">
                  <c:v>21.773398479913141</c:v>
                </c:pt>
                <c:pt idx="12">
                  <c:v>22.13669923995657</c:v>
                </c:pt>
                <c:pt idx="13">
                  <c:v>22.611943539630836</c:v>
                </c:pt>
                <c:pt idx="14">
                  <c:v>22.611943539630836</c:v>
                </c:pt>
                <c:pt idx="15">
                  <c:v>22.797502714440824</c:v>
                </c:pt>
                <c:pt idx="16">
                  <c:v>23.173181324647125</c:v>
                </c:pt>
                <c:pt idx="17">
                  <c:v>26.063952225841476</c:v>
                </c:pt>
                <c:pt idx="18">
                  <c:v>30.389142236699243</c:v>
                </c:pt>
                <c:pt idx="19">
                  <c:v>33.279370249728558</c:v>
                </c:pt>
                <c:pt idx="20">
                  <c:v>35.23311617806732</c:v>
                </c:pt>
                <c:pt idx="21">
                  <c:v>36.418458197611294</c:v>
                </c:pt>
                <c:pt idx="22">
                  <c:v>39.184364820846909</c:v>
                </c:pt>
                <c:pt idx="23">
                  <c:v>40.272855591748097</c:v>
                </c:pt>
                <c:pt idx="24">
                  <c:v>43.972855591748107</c:v>
                </c:pt>
                <c:pt idx="25">
                  <c:v>45.808360477741587</c:v>
                </c:pt>
                <c:pt idx="26">
                  <c:v>47.190553745928341</c:v>
                </c:pt>
                <c:pt idx="27">
                  <c:v>51.052442996742677</c:v>
                </c:pt>
                <c:pt idx="28">
                  <c:v>54.306840390879479</c:v>
                </c:pt>
                <c:pt idx="29">
                  <c:v>56.894353963083603</c:v>
                </c:pt>
                <c:pt idx="30">
                  <c:v>58.866449511400646</c:v>
                </c:pt>
                <c:pt idx="31">
                  <c:v>60.084473398479915</c:v>
                </c:pt>
                <c:pt idx="32">
                  <c:v>61.37307274701412</c:v>
                </c:pt>
                <c:pt idx="33">
                  <c:v>66.975787187839302</c:v>
                </c:pt>
                <c:pt idx="34">
                  <c:v>67.78534201954399</c:v>
                </c:pt>
                <c:pt idx="35">
                  <c:v>69.286319218241061</c:v>
                </c:pt>
                <c:pt idx="36">
                  <c:v>70.135613463626498</c:v>
                </c:pt>
                <c:pt idx="37">
                  <c:v>71.990662323561338</c:v>
                </c:pt>
                <c:pt idx="38">
                  <c:v>74.217372421281226</c:v>
                </c:pt>
                <c:pt idx="39">
                  <c:v>76.249619978284471</c:v>
                </c:pt>
                <c:pt idx="40">
                  <c:v>79.783604777415846</c:v>
                </c:pt>
                <c:pt idx="41">
                  <c:v>85.717263843648226</c:v>
                </c:pt>
                <c:pt idx="42">
                  <c:v>91.309229098805659</c:v>
                </c:pt>
                <c:pt idx="43">
                  <c:v>96.492182410423453</c:v>
                </c:pt>
                <c:pt idx="44">
                  <c:v>100</c:v>
                </c:pt>
                <c:pt idx="45">
                  <c:v>118.05342019543976</c:v>
                </c:pt>
                <c:pt idx="46">
                  <c:v>135.08143322475573</c:v>
                </c:pt>
                <c:pt idx="47">
                  <c:v>143.61194353963086</c:v>
                </c:pt>
                <c:pt idx="48">
                  <c:v>153.46872964169378</c:v>
                </c:pt>
                <c:pt idx="49">
                  <c:v>167.10586319218243</c:v>
                </c:pt>
                <c:pt idx="50">
                  <c:v>182.1627578718784</c:v>
                </c:pt>
                <c:pt idx="51">
                  <c:v>197.2562432138979</c:v>
                </c:pt>
                <c:pt idx="52">
                  <c:v>214.74766558089036</c:v>
                </c:pt>
                <c:pt idx="53">
                  <c:v>230.7989142236699</c:v>
                </c:pt>
                <c:pt idx="54">
                  <c:v>236.70673181324642</c:v>
                </c:pt>
                <c:pt idx="55">
                  <c:v>240.64733984799133</c:v>
                </c:pt>
                <c:pt idx="56">
                  <c:v>238.67915309446255</c:v>
                </c:pt>
                <c:pt idx="57">
                  <c:v>234.24353963083604</c:v>
                </c:pt>
                <c:pt idx="58">
                  <c:v>240.69630836047776</c:v>
                </c:pt>
                <c:pt idx="59">
                  <c:v>254.35757328990232</c:v>
                </c:pt>
                <c:pt idx="60">
                  <c:v>265.91818675352874</c:v>
                </c:pt>
                <c:pt idx="61">
                  <c:v>270.91636807817594</c:v>
                </c:pt>
                <c:pt idx="62">
                  <c:v>276.52193268186755</c:v>
                </c:pt>
                <c:pt idx="63">
                  <c:v>281.66368078175896</c:v>
                </c:pt>
                <c:pt idx="64">
                  <c:v>288.80589033659061</c:v>
                </c:pt>
                <c:pt idx="65">
                  <c:v>302.22475570032572</c:v>
                </c:pt>
                <c:pt idx="66">
                  <c:v>303.5164766558089</c:v>
                </c:pt>
                <c:pt idx="67">
                  <c:v>308.54451682953317</c:v>
                </c:pt>
                <c:pt idx="68">
                  <c:v>315.88262757871883</c:v>
                </c:pt>
                <c:pt idx="69">
                  <c:v>319.16332790445171</c:v>
                </c:pt>
                <c:pt idx="70">
                  <c:v>325.10200868621064</c:v>
                </c:pt>
                <c:pt idx="71">
                  <c:v>336.16083061889248</c:v>
                </c:pt>
                <c:pt idx="72">
                  <c:v>342.67144408251903</c:v>
                </c:pt>
                <c:pt idx="73">
                  <c:v>350.24869706840383</c:v>
                </c:pt>
                <c:pt idx="74">
                  <c:v>357.4947339847991</c:v>
                </c:pt>
                <c:pt idx="75">
                  <c:v>401.99364820846904</c:v>
                </c:pt>
                <c:pt idx="76">
                  <c:v>459.03507057546148</c:v>
                </c:pt>
                <c:pt idx="77">
                  <c:v>486.23854505971775</c:v>
                </c:pt>
                <c:pt idx="78">
                  <c:v>481.77923060886735</c:v>
                </c:pt>
                <c:pt idx="79">
                  <c:v>555.03854505971765</c:v>
                </c:pt>
                <c:pt idx="80">
                  <c:v>534.65580890336594</c:v>
                </c:pt>
                <c:pt idx="81">
                  <c:v>552.18979370249724</c:v>
                </c:pt>
                <c:pt idx="82">
                  <c:v>596.94071661237786</c:v>
                </c:pt>
                <c:pt idx="83">
                  <c:v>655.69413680781759</c:v>
                </c:pt>
                <c:pt idx="84">
                  <c:v>647.19891422366982</c:v>
                </c:pt>
                <c:pt idx="85">
                  <c:v>667.68935939196524</c:v>
                </c:pt>
                <c:pt idx="86">
                  <c:v>656.53355048859942</c:v>
                </c:pt>
                <c:pt idx="87">
                  <c:v>651.94321389793708</c:v>
                </c:pt>
                <c:pt idx="88">
                  <c:v>691.20054288816505</c:v>
                </c:pt>
                <c:pt idx="89">
                  <c:v>736.23767643865358</c:v>
                </c:pt>
                <c:pt idx="90">
                  <c:v>751.50532030401746</c:v>
                </c:pt>
                <c:pt idx="91">
                  <c:v>791.4661237785017</c:v>
                </c:pt>
                <c:pt idx="92">
                  <c:v>918.37719869706848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77-445D-ADF6-6238800A1AC0}"/>
            </c:ext>
          </c:extLst>
        </c:ser>
        <c:ser>
          <c:idx val="11"/>
          <c:order val="11"/>
          <c:tx>
            <c:strRef>
              <c:f>Summary!$F$14</c:f>
              <c:strCache>
                <c:ptCount val="1"/>
                <c:pt idx="0">
                  <c:v>Pacific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Summary!$G$2:$CU$2</c:f>
              <c:numCache>
                <c:formatCode>General</c:formatCode>
                <c:ptCount val="93"/>
                <c:pt idx="1">
                  <c:v>1930</c:v>
                </c:pt>
                <c:pt idx="2">
                  <c:v>1931</c:v>
                </c:pt>
                <c:pt idx="3">
                  <c:v>1932</c:v>
                </c:pt>
                <c:pt idx="4">
                  <c:v>1933</c:v>
                </c:pt>
                <c:pt idx="5">
                  <c:v>1934</c:v>
                </c:pt>
                <c:pt idx="6">
                  <c:v>1935</c:v>
                </c:pt>
                <c:pt idx="7">
                  <c:v>1936</c:v>
                </c:pt>
                <c:pt idx="8">
                  <c:v>1937</c:v>
                </c:pt>
                <c:pt idx="9">
                  <c:v>1938</c:v>
                </c:pt>
                <c:pt idx="10">
                  <c:v>1939</c:v>
                </c:pt>
                <c:pt idx="11">
                  <c:v>1940</c:v>
                </c:pt>
                <c:pt idx="12">
                  <c:v>1941</c:v>
                </c:pt>
                <c:pt idx="13">
                  <c:v>1942</c:v>
                </c:pt>
                <c:pt idx="14">
                  <c:v>1943</c:v>
                </c:pt>
                <c:pt idx="15">
                  <c:v>1944</c:v>
                </c:pt>
                <c:pt idx="16">
                  <c:v>1945</c:v>
                </c:pt>
                <c:pt idx="17">
                  <c:v>1946</c:v>
                </c:pt>
                <c:pt idx="18">
                  <c:v>1947</c:v>
                </c:pt>
                <c:pt idx="19">
                  <c:v>1948</c:v>
                </c:pt>
                <c:pt idx="20">
                  <c:v>1949</c:v>
                </c:pt>
                <c:pt idx="21">
                  <c:v>1950</c:v>
                </c:pt>
                <c:pt idx="22">
                  <c:v>1951</c:v>
                </c:pt>
                <c:pt idx="23">
                  <c:v>1952</c:v>
                </c:pt>
                <c:pt idx="24">
                  <c:v>1953</c:v>
                </c:pt>
                <c:pt idx="25">
                  <c:v>1954</c:v>
                </c:pt>
                <c:pt idx="26">
                  <c:v>1955</c:v>
                </c:pt>
                <c:pt idx="27">
                  <c:v>1956</c:v>
                </c:pt>
                <c:pt idx="28">
                  <c:v>1957</c:v>
                </c:pt>
                <c:pt idx="29">
                  <c:v>1958</c:v>
                </c:pt>
                <c:pt idx="30">
                  <c:v>1959</c:v>
                </c:pt>
                <c:pt idx="31">
                  <c:v>1960</c:v>
                </c:pt>
                <c:pt idx="32">
                  <c:v>1961</c:v>
                </c:pt>
                <c:pt idx="33">
                  <c:v>1962</c:v>
                </c:pt>
                <c:pt idx="34">
                  <c:v>1963</c:v>
                </c:pt>
                <c:pt idx="35">
                  <c:v>1964</c:v>
                </c:pt>
                <c:pt idx="36">
                  <c:v>1965</c:v>
                </c:pt>
                <c:pt idx="37">
                  <c:v>1966</c:v>
                </c:pt>
                <c:pt idx="38">
                  <c:v>1967</c:v>
                </c:pt>
                <c:pt idx="39">
                  <c:v>1968</c:v>
                </c:pt>
                <c:pt idx="40">
                  <c:v>1969</c:v>
                </c:pt>
                <c:pt idx="41">
                  <c:v>1970</c:v>
                </c:pt>
                <c:pt idx="42">
                  <c:v>1971</c:v>
                </c:pt>
                <c:pt idx="43">
                  <c:v>1972</c:v>
                </c:pt>
                <c:pt idx="44">
                  <c:v>1973</c:v>
                </c:pt>
                <c:pt idx="45">
                  <c:v>1974</c:v>
                </c:pt>
                <c:pt idx="46">
                  <c:v>1975</c:v>
                </c:pt>
                <c:pt idx="47">
                  <c:v>1976</c:v>
                </c:pt>
                <c:pt idx="48">
                  <c:v>1977</c:v>
                </c:pt>
                <c:pt idx="49">
                  <c:v>1978</c:v>
                </c:pt>
                <c:pt idx="50">
                  <c:v>1979</c:v>
                </c:pt>
                <c:pt idx="51">
                  <c:v>1980</c:v>
                </c:pt>
                <c:pt idx="52">
                  <c:v>1981</c:v>
                </c:pt>
                <c:pt idx="53">
                  <c:v>1982</c:v>
                </c:pt>
                <c:pt idx="54">
                  <c:v>1983</c:v>
                </c:pt>
                <c:pt idx="55">
                  <c:v>1984</c:v>
                </c:pt>
                <c:pt idx="56">
                  <c:v>1985</c:v>
                </c:pt>
                <c:pt idx="57">
                  <c:v>1986</c:v>
                </c:pt>
                <c:pt idx="58">
                  <c:v>1987</c:v>
                </c:pt>
                <c:pt idx="59">
                  <c:v>1988</c:v>
                </c:pt>
                <c:pt idx="60">
                  <c:v>1989</c:v>
                </c:pt>
                <c:pt idx="61">
                  <c:v>1990</c:v>
                </c:pt>
                <c:pt idx="62">
                  <c:v>1991</c:v>
                </c:pt>
                <c:pt idx="63">
                  <c:v>1992</c:v>
                </c:pt>
                <c:pt idx="64">
                  <c:v>1993</c:v>
                </c:pt>
                <c:pt idx="65">
                  <c:v>1994</c:v>
                </c:pt>
                <c:pt idx="66">
                  <c:v>1995</c:v>
                </c:pt>
                <c:pt idx="67">
                  <c:v>1996</c:v>
                </c:pt>
                <c:pt idx="68">
                  <c:v>1997</c:v>
                </c:pt>
                <c:pt idx="69">
                  <c:v>1998</c:v>
                </c:pt>
                <c:pt idx="70">
                  <c:v>1999</c:v>
                </c:pt>
                <c:pt idx="71">
                  <c:v>2000</c:v>
                </c:pt>
                <c:pt idx="72">
                  <c:v>2001</c:v>
                </c:pt>
                <c:pt idx="73">
                  <c:v>2002</c:v>
                </c:pt>
                <c:pt idx="74">
                  <c:v>2003</c:v>
                </c:pt>
                <c:pt idx="75">
                  <c:v>2004</c:v>
                </c:pt>
                <c:pt idx="76">
                  <c:v>2005</c:v>
                </c:pt>
                <c:pt idx="77">
                  <c:v>2006</c:v>
                </c:pt>
                <c:pt idx="78">
                  <c:v>2007</c:v>
                </c:pt>
                <c:pt idx="79">
                  <c:v>2008</c:v>
                </c:pt>
                <c:pt idx="80">
                  <c:v>2009</c:v>
                </c:pt>
                <c:pt idx="81">
                  <c:v>2010</c:v>
                </c:pt>
                <c:pt idx="82">
                  <c:v>2011</c:v>
                </c:pt>
                <c:pt idx="83">
                  <c:v>2012</c:v>
                </c:pt>
                <c:pt idx="84">
                  <c:v>2013</c:v>
                </c:pt>
                <c:pt idx="85">
                  <c:v>2014</c:v>
                </c:pt>
                <c:pt idx="86">
                  <c:v>2015</c:v>
                </c:pt>
                <c:pt idx="87">
                  <c:v>2016</c:v>
                </c:pt>
                <c:pt idx="88">
                  <c:v>2017</c:v>
                </c:pt>
                <c:pt idx="89">
                  <c:v>2018</c:v>
                </c:pt>
                <c:pt idx="90">
                  <c:v>2019</c:v>
                </c:pt>
                <c:pt idx="91">
                  <c:v>2020</c:v>
                </c:pt>
                <c:pt idx="92">
                  <c:v>2021</c:v>
                </c:pt>
              </c:numCache>
            </c:numRef>
          </c:cat>
          <c:val>
            <c:numRef>
              <c:f>Summary!$G$14:$CU$14</c:f>
              <c:numCache>
                <c:formatCode>General</c:formatCode>
                <c:ptCount val="93"/>
                <c:pt idx="1">
                  <c:v>18.481880509304602</c:v>
                </c:pt>
                <c:pt idx="2">
                  <c:v>18.067776689520077</c:v>
                </c:pt>
                <c:pt idx="3">
                  <c:v>17.105876591576887</c:v>
                </c:pt>
                <c:pt idx="4">
                  <c:v>16.653868756121447</c:v>
                </c:pt>
                <c:pt idx="5">
                  <c:v>17.057002938295788</c:v>
                </c:pt>
                <c:pt idx="6">
                  <c:v>17.057002938295788</c:v>
                </c:pt>
                <c:pt idx="7">
                  <c:v>17.600783545543585</c:v>
                </c:pt>
                <c:pt idx="8">
                  <c:v>18.73917727717923</c:v>
                </c:pt>
                <c:pt idx="9">
                  <c:v>19.276003917727721</c:v>
                </c:pt>
                <c:pt idx="10">
                  <c:v>19.442017629774732</c:v>
                </c:pt>
                <c:pt idx="11">
                  <c:v>20.027130264446619</c:v>
                </c:pt>
                <c:pt idx="12">
                  <c:v>20.883937316356509</c:v>
                </c:pt>
                <c:pt idx="13">
                  <c:v>21.608227228207639</c:v>
                </c:pt>
                <c:pt idx="14">
                  <c:v>21.903819784524977</c:v>
                </c:pt>
                <c:pt idx="15">
                  <c:v>21.965230166503424</c:v>
                </c:pt>
                <c:pt idx="16">
                  <c:v>22.227032321253674</c:v>
                </c:pt>
                <c:pt idx="17">
                  <c:v>25.004113614103822</c:v>
                </c:pt>
                <c:pt idx="18">
                  <c:v>29.223702252693442</c:v>
                </c:pt>
                <c:pt idx="19">
                  <c:v>32.096865817825659</c:v>
                </c:pt>
                <c:pt idx="20">
                  <c:v>33.957688540646423</c:v>
                </c:pt>
                <c:pt idx="21">
                  <c:v>35.036826640548483</c:v>
                </c:pt>
                <c:pt idx="22">
                  <c:v>37.782859941234086</c:v>
                </c:pt>
                <c:pt idx="23">
                  <c:v>38.542605288932421</c:v>
                </c:pt>
                <c:pt idx="24">
                  <c:v>42.584524975514192</c:v>
                </c:pt>
                <c:pt idx="25">
                  <c:v>44.686973555337907</c:v>
                </c:pt>
                <c:pt idx="26">
                  <c:v>46.439373163565136</c:v>
                </c:pt>
                <c:pt idx="27">
                  <c:v>50.146523016650342</c:v>
                </c:pt>
                <c:pt idx="28">
                  <c:v>53.43800195886385</c:v>
                </c:pt>
                <c:pt idx="29">
                  <c:v>56.160626836434865</c:v>
                </c:pt>
                <c:pt idx="30">
                  <c:v>57.894025465230172</c:v>
                </c:pt>
                <c:pt idx="31">
                  <c:v>60.077179236043101</c:v>
                </c:pt>
                <c:pt idx="32">
                  <c:v>61.264152791380994</c:v>
                </c:pt>
                <c:pt idx="33">
                  <c:v>66.355631733594521</c:v>
                </c:pt>
                <c:pt idx="34">
                  <c:v>67.394417238001949</c:v>
                </c:pt>
                <c:pt idx="35">
                  <c:v>68.797747306562201</c:v>
                </c:pt>
                <c:pt idx="36">
                  <c:v>70.281684622918704</c:v>
                </c:pt>
                <c:pt idx="37">
                  <c:v>72.501371204701258</c:v>
                </c:pt>
                <c:pt idx="38">
                  <c:v>74.807933398628791</c:v>
                </c:pt>
                <c:pt idx="39">
                  <c:v>77.140548481880501</c:v>
                </c:pt>
                <c:pt idx="40">
                  <c:v>80.611459353574915</c:v>
                </c:pt>
                <c:pt idx="41">
                  <c:v>86.192458374142973</c:v>
                </c:pt>
                <c:pt idx="42">
                  <c:v>91.667580803134172</c:v>
                </c:pt>
                <c:pt idx="43">
                  <c:v>96.480607247796286</c:v>
                </c:pt>
                <c:pt idx="44">
                  <c:v>99.999999999999986</c:v>
                </c:pt>
                <c:pt idx="45">
                  <c:v>117.32174338883445</c:v>
                </c:pt>
                <c:pt idx="46">
                  <c:v>136.13300685602351</c:v>
                </c:pt>
                <c:pt idx="47">
                  <c:v>145.86474045053868</c:v>
                </c:pt>
                <c:pt idx="48">
                  <c:v>155.1655239960823</c:v>
                </c:pt>
                <c:pt idx="49">
                  <c:v>169.37727717923602</c:v>
                </c:pt>
                <c:pt idx="50">
                  <c:v>182.95484818805093</c:v>
                </c:pt>
                <c:pt idx="51">
                  <c:v>201.19461312438787</c:v>
                </c:pt>
                <c:pt idx="52">
                  <c:v>224.83379040156709</c:v>
                </c:pt>
                <c:pt idx="53">
                  <c:v>241.32556317335951</c:v>
                </c:pt>
                <c:pt idx="54">
                  <c:v>247.96914789422135</c:v>
                </c:pt>
                <c:pt idx="55">
                  <c:v>255.79480901077372</c:v>
                </c:pt>
                <c:pt idx="56">
                  <c:v>259.48991185112635</c:v>
                </c:pt>
                <c:pt idx="57">
                  <c:v>255.50989226248777</c:v>
                </c:pt>
                <c:pt idx="58">
                  <c:v>262.73046033300687</c:v>
                </c:pt>
                <c:pt idx="59">
                  <c:v>276.90323212536731</c:v>
                </c:pt>
                <c:pt idx="60">
                  <c:v>290.03271302644458</c:v>
                </c:pt>
                <c:pt idx="61">
                  <c:v>292.42605288932418</c:v>
                </c:pt>
                <c:pt idx="62">
                  <c:v>303.25142017629776</c:v>
                </c:pt>
                <c:pt idx="63">
                  <c:v>305.11968658178262</c:v>
                </c:pt>
                <c:pt idx="64">
                  <c:v>312.24211557296769</c:v>
                </c:pt>
                <c:pt idx="65">
                  <c:v>325.70871694417241</c:v>
                </c:pt>
                <c:pt idx="66">
                  <c:v>338.44593535749266</c:v>
                </c:pt>
                <c:pt idx="67">
                  <c:v>342.14750244857981</c:v>
                </c:pt>
                <c:pt idx="68">
                  <c:v>348.80702742409403</c:v>
                </c:pt>
                <c:pt idx="69">
                  <c:v>352.82602840352592</c:v>
                </c:pt>
                <c:pt idx="70">
                  <c:v>358.38927522037216</c:v>
                </c:pt>
                <c:pt idx="71">
                  <c:v>367.86354064642512</c:v>
                </c:pt>
                <c:pt idx="72">
                  <c:v>373.06420176297746</c:v>
                </c:pt>
                <c:pt idx="73">
                  <c:v>381.96772771792365</c:v>
                </c:pt>
                <c:pt idx="74">
                  <c:v>390.81407933398629</c:v>
                </c:pt>
                <c:pt idx="75">
                  <c:v>436.85712536728698</c:v>
                </c:pt>
                <c:pt idx="76">
                  <c:v>493.51420176297745</c:v>
                </c:pt>
                <c:pt idx="77">
                  <c:v>525.49020568070523</c:v>
                </c:pt>
                <c:pt idx="78">
                  <c:v>521.71352012217699</c:v>
                </c:pt>
                <c:pt idx="79">
                  <c:v>601.43183153770815</c:v>
                </c:pt>
                <c:pt idx="80">
                  <c:v>581.13408423114595</c:v>
                </c:pt>
                <c:pt idx="81">
                  <c:v>604.12154750244861</c:v>
                </c:pt>
                <c:pt idx="82">
                  <c:v>649.74270323212534</c:v>
                </c:pt>
                <c:pt idx="83">
                  <c:v>709.99794319294801</c:v>
                </c:pt>
                <c:pt idx="84">
                  <c:v>706.14857982370222</c:v>
                </c:pt>
                <c:pt idx="85">
                  <c:v>729.91028403525956</c:v>
                </c:pt>
                <c:pt idx="86">
                  <c:v>722.41361410381978</c:v>
                </c:pt>
                <c:pt idx="87">
                  <c:v>721.80528893241922</c:v>
                </c:pt>
                <c:pt idx="88">
                  <c:v>766.29245837414305</c:v>
                </c:pt>
                <c:pt idx="89">
                  <c:v>807.41185112634685</c:v>
                </c:pt>
                <c:pt idx="90">
                  <c:v>829.25308521057786</c:v>
                </c:pt>
                <c:pt idx="91">
                  <c:v>868.1234084231146</c:v>
                </c:pt>
                <c:pt idx="92">
                  <c:v>998.95151811949086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777-445D-ADF6-6238800A1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6780760"/>
        <c:axId val="105677824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Summary!$F$3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Summary!$G$2:$CU$2</c15:sqref>
                        </c15:formulaRef>
                      </c:ext>
                    </c:extLst>
                    <c:numCache>
                      <c:formatCode>General</c:formatCode>
                      <c:ptCount val="93"/>
                      <c:pt idx="1">
                        <c:v>1930</c:v>
                      </c:pt>
                      <c:pt idx="2">
                        <c:v>1931</c:v>
                      </c:pt>
                      <c:pt idx="3">
                        <c:v>1932</c:v>
                      </c:pt>
                      <c:pt idx="4">
                        <c:v>1933</c:v>
                      </c:pt>
                      <c:pt idx="5">
                        <c:v>1934</c:v>
                      </c:pt>
                      <c:pt idx="6">
                        <c:v>1935</c:v>
                      </c:pt>
                      <c:pt idx="7">
                        <c:v>1936</c:v>
                      </c:pt>
                      <c:pt idx="8">
                        <c:v>1937</c:v>
                      </c:pt>
                      <c:pt idx="9">
                        <c:v>1938</c:v>
                      </c:pt>
                      <c:pt idx="10">
                        <c:v>1939</c:v>
                      </c:pt>
                      <c:pt idx="11">
                        <c:v>1940</c:v>
                      </c:pt>
                      <c:pt idx="12">
                        <c:v>1941</c:v>
                      </c:pt>
                      <c:pt idx="13">
                        <c:v>1942</c:v>
                      </c:pt>
                      <c:pt idx="14">
                        <c:v>1943</c:v>
                      </c:pt>
                      <c:pt idx="15">
                        <c:v>1944</c:v>
                      </c:pt>
                      <c:pt idx="16">
                        <c:v>1945</c:v>
                      </c:pt>
                      <c:pt idx="17">
                        <c:v>1946</c:v>
                      </c:pt>
                      <c:pt idx="18">
                        <c:v>1947</c:v>
                      </c:pt>
                      <c:pt idx="19">
                        <c:v>1948</c:v>
                      </c:pt>
                      <c:pt idx="20">
                        <c:v>1949</c:v>
                      </c:pt>
                      <c:pt idx="21">
                        <c:v>1950</c:v>
                      </c:pt>
                      <c:pt idx="22">
                        <c:v>1951</c:v>
                      </c:pt>
                      <c:pt idx="23">
                        <c:v>1952</c:v>
                      </c:pt>
                      <c:pt idx="24">
                        <c:v>1953</c:v>
                      </c:pt>
                      <c:pt idx="25">
                        <c:v>1954</c:v>
                      </c:pt>
                      <c:pt idx="26">
                        <c:v>1955</c:v>
                      </c:pt>
                      <c:pt idx="27">
                        <c:v>1956</c:v>
                      </c:pt>
                      <c:pt idx="28">
                        <c:v>1957</c:v>
                      </c:pt>
                      <c:pt idx="29">
                        <c:v>1958</c:v>
                      </c:pt>
                      <c:pt idx="30">
                        <c:v>1959</c:v>
                      </c:pt>
                      <c:pt idx="31">
                        <c:v>1960</c:v>
                      </c:pt>
                      <c:pt idx="32">
                        <c:v>1961</c:v>
                      </c:pt>
                      <c:pt idx="33">
                        <c:v>1962</c:v>
                      </c:pt>
                      <c:pt idx="34">
                        <c:v>1963</c:v>
                      </c:pt>
                      <c:pt idx="35">
                        <c:v>1964</c:v>
                      </c:pt>
                      <c:pt idx="36">
                        <c:v>1965</c:v>
                      </c:pt>
                      <c:pt idx="37">
                        <c:v>1966</c:v>
                      </c:pt>
                      <c:pt idx="38">
                        <c:v>1967</c:v>
                      </c:pt>
                      <c:pt idx="39">
                        <c:v>1968</c:v>
                      </c:pt>
                      <c:pt idx="40">
                        <c:v>1969</c:v>
                      </c:pt>
                      <c:pt idx="41">
                        <c:v>1970</c:v>
                      </c:pt>
                      <c:pt idx="42">
                        <c:v>1971</c:v>
                      </c:pt>
                      <c:pt idx="43">
                        <c:v>1972</c:v>
                      </c:pt>
                      <c:pt idx="44">
                        <c:v>1973</c:v>
                      </c:pt>
                      <c:pt idx="45">
                        <c:v>1974</c:v>
                      </c:pt>
                      <c:pt idx="46">
                        <c:v>1975</c:v>
                      </c:pt>
                      <c:pt idx="47">
                        <c:v>1976</c:v>
                      </c:pt>
                      <c:pt idx="48">
                        <c:v>1977</c:v>
                      </c:pt>
                      <c:pt idx="49">
                        <c:v>1978</c:v>
                      </c:pt>
                      <c:pt idx="50">
                        <c:v>1979</c:v>
                      </c:pt>
                      <c:pt idx="51">
                        <c:v>1980</c:v>
                      </c:pt>
                      <c:pt idx="52">
                        <c:v>1981</c:v>
                      </c:pt>
                      <c:pt idx="53">
                        <c:v>1982</c:v>
                      </c:pt>
                      <c:pt idx="54">
                        <c:v>1983</c:v>
                      </c:pt>
                      <c:pt idx="55">
                        <c:v>1984</c:v>
                      </c:pt>
                      <c:pt idx="56">
                        <c:v>1985</c:v>
                      </c:pt>
                      <c:pt idx="57">
                        <c:v>1986</c:v>
                      </c:pt>
                      <c:pt idx="58">
                        <c:v>1987</c:v>
                      </c:pt>
                      <c:pt idx="59">
                        <c:v>1988</c:v>
                      </c:pt>
                      <c:pt idx="60">
                        <c:v>1989</c:v>
                      </c:pt>
                      <c:pt idx="61">
                        <c:v>1990</c:v>
                      </c:pt>
                      <c:pt idx="62">
                        <c:v>1991</c:v>
                      </c:pt>
                      <c:pt idx="63">
                        <c:v>1992</c:v>
                      </c:pt>
                      <c:pt idx="64">
                        <c:v>1993</c:v>
                      </c:pt>
                      <c:pt idx="65">
                        <c:v>1994</c:v>
                      </c:pt>
                      <c:pt idx="66">
                        <c:v>1995</c:v>
                      </c:pt>
                      <c:pt idx="67">
                        <c:v>1996</c:v>
                      </c:pt>
                      <c:pt idx="68">
                        <c:v>1997</c:v>
                      </c:pt>
                      <c:pt idx="69">
                        <c:v>1998</c:v>
                      </c:pt>
                      <c:pt idx="70">
                        <c:v>1999</c:v>
                      </c:pt>
                      <c:pt idx="71">
                        <c:v>2000</c:v>
                      </c:pt>
                      <c:pt idx="72">
                        <c:v>2001</c:v>
                      </c:pt>
                      <c:pt idx="73">
                        <c:v>2002</c:v>
                      </c:pt>
                      <c:pt idx="74">
                        <c:v>2003</c:v>
                      </c:pt>
                      <c:pt idx="75">
                        <c:v>2004</c:v>
                      </c:pt>
                      <c:pt idx="76">
                        <c:v>2005</c:v>
                      </c:pt>
                      <c:pt idx="77">
                        <c:v>2006</c:v>
                      </c:pt>
                      <c:pt idx="78">
                        <c:v>2007</c:v>
                      </c:pt>
                      <c:pt idx="79">
                        <c:v>2008</c:v>
                      </c:pt>
                      <c:pt idx="80">
                        <c:v>2009</c:v>
                      </c:pt>
                      <c:pt idx="81">
                        <c:v>2010</c:v>
                      </c:pt>
                      <c:pt idx="82">
                        <c:v>2011</c:v>
                      </c:pt>
                      <c:pt idx="83">
                        <c:v>2012</c:v>
                      </c:pt>
                      <c:pt idx="84">
                        <c:v>2013</c:v>
                      </c:pt>
                      <c:pt idx="85">
                        <c:v>2014</c:v>
                      </c:pt>
                      <c:pt idx="86">
                        <c:v>2015</c:v>
                      </c:pt>
                      <c:pt idx="87">
                        <c:v>2016</c:v>
                      </c:pt>
                      <c:pt idx="88">
                        <c:v>2017</c:v>
                      </c:pt>
                      <c:pt idx="89">
                        <c:v>2018</c:v>
                      </c:pt>
                      <c:pt idx="90">
                        <c:v>2019</c:v>
                      </c:pt>
                      <c:pt idx="91">
                        <c:v>2020</c:v>
                      </c:pt>
                      <c:pt idx="92">
                        <c:v>2021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Summary!$G$3:$CU$3</c15:sqref>
                        </c15:formulaRef>
                      </c:ext>
                    </c:extLst>
                    <c:numCache>
                      <c:formatCode>General</c:formatCode>
                      <c:ptCount val="9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B777-445D-ADF6-6238800A1AC0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Summary!$F$5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Summary!$G$2:$CU$2</c15:sqref>
                        </c15:formulaRef>
                      </c:ext>
                    </c:extLst>
                    <c:numCache>
                      <c:formatCode>General</c:formatCode>
                      <c:ptCount val="93"/>
                      <c:pt idx="1">
                        <c:v>1930</c:v>
                      </c:pt>
                      <c:pt idx="2">
                        <c:v>1931</c:v>
                      </c:pt>
                      <c:pt idx="3">
                        <c:v>1932</c:v>
                      </c:pt>
                      <c:pt idx="4">
                        <c:v>1933</c:v>
                      </c:pt>
                      <c:pt idx="5">
                        <c:v>1934</c:v>
                      </c:pt>
                      <c:pt idx="6">
                        <c:v>1935</c:v>
                      </c:pt>
                      <c:pt idx="7">
                        <c:v>1936</c:v>
                      </c:pt>
                      <c:pt idx="8">
                        <c:v>1937</c:v>
                      </c:pt>
                      <c:pt idx="9">
                        <c:v>1938</c:v>
                      </c:pt>
                      <c:pt idx="10">
                        <c:v>1939</c:v>
                      </c:pt>
                      <c:pt idx="11">
                        <c:v>1940</c:v>
                      </c:pt>
                      <c:pt idx="12">
                        <c:v>1941</c:v>
                      </c:pt>
                      <c:pt idx="13">
                        <c:v>1942</c:v>
                      </c:pt>
                      <c:pt idx="14">
                        <c:v>1943</c:v>
                      </c:pt>
                      <c:pt idx="15">
                        <c:v>1944</c:v>
                      </c:pt>
                      <c:pt idx="16">
                        <c:v>1945</c:v>
                      </c:pt>
                      <c:pt idx="17">
                        <c:v>1946</c:v>
                      </c:pt>
                      <c:pt idx="18">
                        <c:v>1947</c:v>
                      </c:pt>
                      <c:pt idx="19">
                        <c:v>1948</c:v>
                      </c:pt>
                      <c:pt idx="20">
                        <c:v>1949</c:v>
                      </c:pt>
                      <c:pt idx="21">
                        <c:v>1950</c:v>
                      </c:pt>
                      <c:pt idx="22">
                        <c:v>1951</c:v>
                      </c:pt>
                      <c:pt idx="23">
                        <c:v>1952</c:v>
                      </c:pt>
                      <c:pt idx="24">
                        <c:v>1953</c:v>
                      </c:pt>
                      <c:pt idx="25">
                        <c:v>1954</c:v>
                      </c:pt>
                      <c:pt idx="26">
                        <c:v>1955</c:v>
                      </c:pt>
                      <c:pt idx="27">
                        <c:v>1956</c:v>
                      </c:pt>
                      <c:pt idx="28">
                        <c:v>1957</c:v>
                      </c:pt>
                      <c:pt idx="29">
                        <c:v>1958</c:v>
                      </c:pt>
                      <c:pt idx="30">
                        <c:v>1959</c:v>
                      </c:pt>
                      <c:pt idx="31">
                        <c:v>1960</c:v>
                      </c:pt>
                      <c:pt idx="32">
                        <c:v>1961</c:v>
                      </c:pt>
                      <c:pt idx="33">
                        <c:v>1962</c:v>
                      </c:pt>
                      <c:pt idx="34">
                        <c:v>1963</c:v>
                      </c:pt>
                      <c:pt idx="35">
                        <c:v>1964</c:v>
                      </c:pt>
                      <c:pt idx="36">
                        <c:v>1965</c:v>
                      </c:pt>
                      <c:pt idx="37">
                        <c:v>1966</c:v>
                      </c:pt>
                      <c:pt idx="38">
                        <c:v>1967</c:v>
                      </c:pt>
                      <c:pt idx="39">
                        <c:v>1968</c:v>
                      </c:pt>
                      <c:pt idx="40">
                        <c:v>1969</c:v>
                      </c:pt>
                      <c:pt idx="41">
                        <c:v>1970</c:v>
                      </c:pt>
                      <c:pt idx="42">
                        <c:v>1971</c:v>
                      </c:pt>
                      <c:pt idx="43">
                        <c:v>1972</c:v>
                      </c:pt>
                      <c:pt idx="44">
                        <c:v>1973</c:v>
                      </c:pt>
                      <c:pt idx="45">
                        <c:v>1974</c:v>
                      </c:pt>
                      <c:pt idx="46">
                        <c:v>1975</c:v>
                      </c:pt>
                      <c:pt idx="47">
                        <c:v>1976</c:v>
                      </c:pt>
                      <c:pt idx="48">
                        <c:v>1977</c:v>
                      </c:pt>
                      <c:pt idx="49">
                        <c:v>1978</c:v>
                      </c:pt>
                      <c:pt idx="50">
                        <c:v>1979</c:v>
                      </c:pt>
                      <c:pt idx="51">
                        <c:v>1980</c:v>
                      </c:pt>
                      <c:pt idx="52">
                        <c:v>1981</c:v>
                      </c:pt>
                      <c:pt idx="53">
                        <c:v>1982</c:v>
                      </c:pt>
                      <c:pt idx="54">
                        <c:v>1983</c:v>
                      </c:pt>
                      <c:pt idx="55">
                        <c:v>1984</c:v>
                      </c:pt>
                      <c:pt idx="56">
                        <c:v>1985</c:v>
                      </c:pt>
                      <c:pt idx="57">
                        <c:v>1986</c:v>
                      </c:pt>
                      <c:pt idx="58">
                        <c:v>1987</c:v>
                      </c:pt>
                      <c:pt idx="59">
                        <c:v>1988</c:v>
                      </c:pt>
                      <c:pt idx="60">
                        <c:v>1989</c:v>
                      </c:pt>
                      <c:pt idx="61">
                        <c:v>1990</c:v>
                      </c:pt>
                      <c:pt idx="62">
                        <c:v>1991</c:v>
                      </c:pt>
                      <c:pt idx="63">
                        <c:v>1992</c:v>
                      </c:pt>
                      <c:pt idx="64">
                        <c:v>1993</c:v>
                      </c:pt>
                      <c:pt idx="65">
                        <c:v>1994</c:v>
                      </c:pt>
                      <c:pt idx="66">
                        <c:v>1995</c:v>
                      </c:pt>
                      <c:pt idx="67">
                        <c:v>1996</c:v>
                      </c:pt>
                      <c:pt idx="68">
                        <c:v>1997</c:v>
                      </c:pt>
                      <c:pt idx="69">
                        <c:v>1998</c:v>
                      </c:pt>
                      <c:pt idx="70">
                        <c:v>1999</c:v>
                      </c:pt>
                      <c:pt idx="71">
                        <c:v>2000</c:v>
                      </c:pt>
                      <c:pt idx="72">
                        <c:v>2001</c:v>
                      </c:pt>
                      <c:pt idx="73">
                        <c:v>2002</c:v>
                      </c:pt>
                      <c:pt idx="74">
                        <c:v>2003</c:v>
                      </c:pt>
                      <c:pt idx="75">
                        <c:v>2004</c:v>
                      </c:pt>
                      <c:pt idx="76">
                        <c:v>2005</c:v>
                      </c:pt>
                      <c:pt idx="77">
                        <c:v>2006</c:v>
                      </c:pt>
                      <c:pt idx="78">
                        <c:v>2007</c:v>
                      </c:pt>
                      <c:pt idx="79">
                        <c:v>2008</c:v>
                      </c:pt>
                      <c:pt idx="80">
                        <c:v>2009</c:v>
                      </c:pt>
                      <c:pt idx="81">
                        <c:v>2010</c:v>
                      </c:pt>
                      <c:pt idx="82">
                        <c:v>2011</c:v>
                      </c:pt>
                      <c:pt idx="83">
                        <c:v>2012</c:v>
                      </c:pt>
                      <c:pt idx="84">
                        <c:v>2013</c:v>
                      </c:pt>
                      <c:pt idx="85">
                        <c:v>2014</c:v>
                      </c:pt>
                      <c:pt idx="86">
                        <c:v>2015</c:v>
                      </c:pt>
                      <c:pt idx="87">
                        <c:v>2016</c:v>
                      </c:pt>
                      <c:pt idx="88">
                        <c:v>2017</c:v>
                      </c:pt>
                      <c:pt idx="89">
                        <c:v>2018</c:v>
                      </c:pt>
                      <c:pt idx="90">
                        <c:v>2019</c:v>
                      </c:pt>
                      <c:pt idx="91">
                        <c:v>2020</c:v>
                      </c:pt>
                      <c:pt idx="92">
                        <c:v>2021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Summary!$G$5:$CU$5</c15:sqref>
                        </c15:formulaRef>
                      </c:ext>
                    </c:extLst>
                    <c:numCache>
                      <c:formatCode>General</c:formatCode>
                      <c:ptCount val="9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777-445D-ADF6-6238800A1AC0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Summary!$F$7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Summary!$G$2:$CU$2</c15:sqref>
                        </c15:formulaRef>
                      </c:ext>
                    </c:extLst>
                    <c:numCache>
                      <c:formatCode>General</c:formatCode>
                      <c:ptCount val="93"/>
                      <c:pt idx="1">
                        <c:v>1930</c:v>
                      </c:pt>
                      <c:pt idx="2">
                        <c:v>1931</c:v>
                      </c:pt>
                      <c:pt idx="3">
                        <c:v>1932</c:v>
                      </c:pt>
                      <c:pt idx="4">
                        <c:v>1933</c:v>
                      </c:pt>
                      <c:pt idx="5">
                        <c:v>1934</c:v>
                      </c:pt>
                      <c:pt idx="6">
                        <c:v>1935</c:v>
                      </c:pt>
                      <c:pt idx="7">
                        <c:v>1936</c:v>
                      </c:pt>
                      <c:pt idx="8">
                        <c:v>1937</c:v>
                      </c:pt>
                      <c:pt idx="9">
                        <c:v>1938</c:v>
                      </c:pt>
                      <c:pt idx="10">
                        <c:v>1939</c:v>
                      </c:pt>
                      <c:pt idx="11">
                        <c:v>1940</c:v>
                      </c:pt>
                      <c:pt idx="12">
                        <c:v>1941</c:v>
                      </c:pt>
                      <c:pt idx="13">
                        <c:v>1942</c:v>
                      </c:pt>
                      <c:pt idx="14">
                        <c:v>1943</c:v>
                      </c:pt>
                      <c:pt idx="15">
                        <c:v>1944</c:v>
                      </c:pt>
                      <c:pt idx="16">
                        <c:v>1945</c:v>
                      </c:pt>
                      <c:pt idx="17">
                        <c:v>1946</c:v>
                      </c:pt>
                      <c:pt idx="18">
                        <c:v>1947</c:v>
                      </c:pt>
                      <c:pt idx="19">
                        <c:v>1948</c:v>
                      </c:pt>
                      <c:pt idx="20">
                        <c:v>1949</c:v>
                      </c:pt>
                      <c:pt idx="21">
                        <c:v>1950</c:v>
                      </c:pt>
                      <c:pt idx="22">
                        <c:v>1951</c:v>
                      </c:pt>
                      <c:pt idx="23">
                        <c:v>1952</c:v>
                      </c:pt>
                      <c:pt idx="24">
                        <c:v>1953</c:v>
                      </c:pt>
                      <c:pt idx="25">
                        <c:v>1954</c:v>
                      </c:pt>
                      <c:pt idx="26">
                        <c:v>1955</c:v>
                      </c:pt>
                      <c:pt idx="27">
                        <c:v>1956</c:v>
                      </c:pt>
                      <c:pt idx="28">
                        <c:v>1957</c:v>
                      </c:pt>
                      <c:pt idx="29">
                        <c:v>1958</c:v>
                      </c:pt>
                      <c:pt idx="30">
                        <c:v>1959</c:v>
                      </c:pt>
                      <c:pt idx="31">
                        <c:v>1960</c:v>
                      </c:pt>
                      <c:pt idx="32">
                        <c:v>1961</c:v>
                      </c:pt>
                      <c:pt idx="33">
                        <c:v>1962</c:v>
                      </c:pt>
                      <c:pt idx="34">
                        <c:v>1963</c:v>
                      </c:pt>
                      <c:pt idx="35">
                        <c:v>1964</c:v>
                      </c:pt>
                      <c:pt idx="36">
                        <c:v>1965</c:v>
                      </c:pt>
                      <c:pt idx="37">
                        <c:v>1966</c:v>
                      </c:pt>
                      <c:pt idx="38">
                        <c:v>1967</c:v>
                      </c:pt>
                      <c:pt idx="39">
                        <c:v>1968</c:v>
                      </c:pt>
                      <c:pt idx="40">
                        <c:v>1969</c:v>
                      </c:pt>
                      <c:pt idx="41">
                        <c:v>1970</c:v>
                      </c:pt>
                      <c:pt idx="42">
                        <c:v>1971</c:v>
                      </c:pt>
                      <c:pt idx="43">
                        <c:v>1972</c:v>
                      </c:pt>
                      <c:pt idx="44">
                        <c:v>1973</c:v>
                      </c:pt>
                      <c:pt idx="45">
                        <c:v>1974</c:v>
                      </c:pt>
                      <c:pt idx="46">
                        <c:v>1975</c:v>
                      </c:pt>
                      <c:pt idx="47">
                        <c:v>1976</c:v>
                      </c:pt>
                      <c:pt idx="48">
                        <c:v>1977</c:v>
                      </c:pt>
                      <c:pt idx="49">
                        <c:v>1978</c:v>
                      </c:pt>
                      <c:pt idx="50">
                        <c:v>1979</c:v>
                      </c:pt>
                      <c:pt idx="51">
                        <c:v>1980</c:v>
                      </c:pt>
                      <c:pt idx="52">
                        <c:v>1981</c:v>
                      </c:pt>
                      <c:pt idx="53">
                        <c:v>1982</c:v>
                      </c:pt>
                      <c:pt idx="54">
                        <c:v>1983</c:v>
                      </c:pt>
                      <c:pt idx="55">
                        <c:v>1984</c:v>
                      </c:pt>
                      <c:pt idx="56">
                        <c:v>1985</c:v>
                      </c:pt>
                      <c:pt idx="57">
                        <c:v>1986</c:v>
                      </c:pt>
                      <c:pt idx="58">
                        <c:v>1987</c:v>
                      </c:pt>
                      <c:pt idx="59">
                        <c:v>1988</c:v>
                      </c:pt>
                      <c:pt idx="60">
                        <c:v>1989</c:v>
                      </c:pt>
                      <c:pt idx="61">
                        <c:v>1990</c:v>
                      </c:pt>
                      <c:pt idx="62">
                        <c:v>1991</c:v>
                      </c:pt>
                      <c:pt idx="63">
                        <c:v>1992</c:v>
                      </c:pt>
                      <c:pt idx="64">
                        <c:v>1993</c:v>
                      </c:pt>
                      <c:pt idx="65">
                        <c:v>1994</c:v>
                      </c:pt>
                      <c:pt idx="66">
                        <c:v>1995</c:v>
                      </c:pt>
                      <c:pt idx="67">
                        <c:v>1996</c:v>
                      </c:pt>
                      <c:pt idx="68">
                        <c:v>1997</c:v>
                      </c:pt>
                      <c:pt idx="69">
                        <c:v>1998</c:v>
                      </c:pt>
                      <c:pt idx="70">
                        <c:v>1999</c:v>
                      </c:pt>
                      <c:pt idx="71">
                        <c:v>2000</c:v>
                      </c:pt>
                      <c:pt idx="72">
                        <c:v>2001</c:v>
                      </c:pt>
                      <c:pt idx="73">
                        <c:v>2002</c:v>
                      </c:pt>
                      <c:pt idx="74">
                        <c:v>2003</c:v>
                      </c:pt>
                      <c:pt idx="75">
                        <c:v>2004</c:v>
                      </c:pt>
                      <c:pt idx="76">
                        <c:v>2005</c:v>
                      </c:pt>
                      <c:pt idx="77">
                        <c:v>2006</c:v>
                      </c:pt>
                      <c:pt idx="78">
                        <c:v>2007</c:v>
                      </c:pt>
                      <c:pt idx="79">
                        <c:v>2008</c:v>
                      </c:pt>
                      <c:pt idx="80">
                        <c:v>2009</c:v>
                      </c:pt>
                      <c:pt idx="81">
                        <c:v>2010</c:v>
                      </c:pt>
                      <c:pt idx="82">
                        <c:v>2011</c:v>
                      </c:pt>
                      <c:pt idx="83">
                        <c:v>2012</c:v>
                      </c:pt>
                      <c:pt idx="84">
                        <c:v>2013</c:v>
                      </c:pt>
                      <c:pt idx="85">
                        <c:v>2014</c:v>
                      </c:pt>
                      <c:pt idx="86">
                        <c:v>2015</c:v>
                      </c:pt>
                      <c:pt idx="87">
                        <c:v>2016</c:v>
                      </c:pt>
                      <c:pt idx="88">
                        <c:v>2017</c:v>
                      </c:pt>
                      <c:pt idx="89">
                        <c:v>2018</c:v>
                      </c:pt>
                      <c:pt idx="90">
                        <c:v>2019</c:v>
                      </c:pt>
                      <c:pt idx="91">
                        <c:v>2020</c:v>
                      </c:pt>
                      <c:pt idx="92">
                        <c:v>2021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Summary!$G$7:$CU$7</c15:sqref>
                        </c15:formulaRef>
                      </c:ext>
                    </c:extLst>
                    <c:numCache>
                      <c:formatCode>General</c:formatCode>
                      <c:ptCount val="9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777-445D-ADF6-6238800A1AC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Summary!$F$9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Summary!$G$2:$CU$2</c15:sqref>
                        </c15:formulaRef>
                      </c:ext>
                    </c:extLst>
                    <c:numCache>
                      <c:formatCode>General</c:formatCode>
                      <c:ptCount val="93"/>
                      <c:pt idx="1">
                        <c:v>1930</c:v>
                      </c:pt>
                      <c:pt idx="2">
                        <c:v>1931</c:v>
                      </c:pt>
                      <c:pt idx="3">
                        <c:v>1932</c:v>
                      </c:pt>
                      <c:pt idx="4">
                        <c:v>1933</c:v>
                      </c:pt>
                      <c:pt idx="5">
                        <c:v>1934</c:v>
                      </c:pt>
                      <c:pt idx="6">
                        <c:v>1935</c:v>
                      </c:pt>
                      <c:pt idx="7">
                        <c:v>1936</c:v>
                      </c:pt>
                      <c:pt idx="8">
                        <c:v>1937</c:v>
                      </c:pt>
                      <c:pt idx="9">
                        <c:v>1938</c:v>
                      </c:pt>
                      <c:pt idx="10">
                        <c:v>1939</c:v>
                      </c:pt>
                      <c:pt idx="11">
                        <c:v>1940</c:v>
                      </c:pt>
                      <c:pt idx="12">
                        <c:v>1941</c:v>
                      </c:pt>
                      <c:pt idx="13">
                        <c:v>1942</c:v>
                      </c:pt>
                      <c:pt idx="14">
                        <c:v>1943</c:v>
                      </c:pt>
                      <c:pt idx="15">
                        <c:v>1944</c:v>
                      </c:pt>
                      <c:pt idx="16">
                        <c:v>1945</c:v>
                      </c:pt>
                      <c:pt idx="17">
                        <c:v>1946</c:v>
                      </c:pt>
                      <c:pt idx="18">
                        <c:v>1947</c:v>
                      </c:pt>
                      <c:pt idx="19">
                        <c:v>1948</c:v>
                      </c:pt>
                      <c:pt idx="20">
                        <c:v>1949</c:v>
                      </c:pt>
                      <c:pt idx="21">
                        <c:v>1950</c:v>
                      </c:pt>
                      <c:pt idx="22">
                        <c:v>1951</c:v>
                      </c:pt>
                      <c:pt idx="23">
                        <c:v>1952</c:v>
                      </c:pt>
                      <c:pt idx="24">
                        <c:v>1953</c:v>
                      </c:pt>
                      <c:pt idx="25">
                        <c:v>1954</c:v>
                      </c:pt>
                      <c:pt idx="26">
                        <c:v>1955</c:v>
                      </c:pt>
                      <c:pt idx="27">
                        <c:v>1956</c:v>
                      </c:pt>
                      <c:pt idx="28">
                        <c:v>1957</c:v>
                      </c:pt>
                      <c:pt idx="29">
                        <c:v>1958</c:v>
                      </c:pt>
                      <c:pt idx="30">
                        <c:v>1959</c:v>
                      </c:pt>
                      <c:pt idx="31">
                        <c:v>1960</c:v>
                      </c:pt>
                      <c:pt idx="32">
                        <c:v>1961</c:v>
                      </c:pt>
                      <c:pt idx="33">
                        <c:v>1962</c:v>
                      </c:pt>
                      <c:pt idx="34">
                        <c:v>1963</c:v>
                      </c:pt>
                      <c:pt idx="35">
                        <c:v>1964</c:v>
                      </c:pt>
                      <c:pt idx="36">
                        <c:v>1965</c:v>
                      </c:pt>
                      <c:pt idx="37">
                        <c:v>1966</c:v>
                      </c:pt>
                      <c:pt idx="38">
                        <c:v>1967</c:v>
                      </c:pt>
                      <c:pt idx="39">
                        <c:v>1968</c:v>
                      </c:pt>
                      <c:pt idx="40">
                        <c:v>1969</c:v>
                      </c:pt>
                      <c:pt idx="41">
                        <c:v>1970</c:v>
                      </c:pt>
                      <c:pt idx="42">
                        <c:v>1971</c:v>
                      </c:pt>
                      <c:pt idx="43">
                        <c:v>1972</c:v>
                      </c:pt>
                      <c:pt idx="44">
                        <c:v>1973</c:v>
                      </c:pt>
                      <c:pt idx="45">
                        <c:v>1974</c:v>
                      </c:pt>
                      <c:pt idx="46">
                        <c:v>1975</c:v>
                      </c:pt>
                      <c:pt idx="47">
                        <c:v>1976</c:v>
                      </c:pt>
                      <c:pt idx="48">
                        <c:v>1977</c:v>
                      </c:pt>
                      <c:pt idx="49">
                        <c:v>1978</c:v>
                      </c:pt>
                      <c:pt idx="50">
                        <c:v>1979</c:v>
                      </c:pt>
                      <c:pt idx="51">
                        <c:v>1980</c:v>
                      </c:pt>
                      <c:pt idx="52">
                        <c:v>1981</c:v>
                      </c:pt>
                      <c:pt idx="53">
                        <c:v>1982</c:v>
                      </c:pt>
                      <c:pt idx="54">
                        <c:v>1983</c:v>
                      </c:pt>
                      <c:pt idx="55">
                        <c:v>1984</c:v>
                      </c:pt>
                      <c:pt idx="56">
                        <c:v>1985</c:v>
                      </c:pt>
                      <c:pt idx="57">
                        <c:v>1986</c:v>
                      </c:pt>
                      <c:pt idx="58">
                        <c:v>1987</c:v>
                      </c:pt>
                      <c:pt idx="59">
                        <c:v>1988</c:v>
                      </c:pt>
                      <c:pt idx="60">
                        <c:v>1989</c:v>
                      </c:pt>
                      <c:pt idx="61">
                        <c:v>1990</c:v>
                      </c:pt>
                      <c:pt idx="62">
                        <c:v>1991</c:v>
                      </c:pt>
                      <c:pt idx="63">
                        <c:v>1992</c:v>
                      </c:pt>
                      <c:pt idx="64">
                        <c:v>1993</c:v>
                      </c:pt>
                      <c:pt idx="65">
                        <c:v>1994</c:v>
                      </c:pt>
                      <c:pt idx="66">
                        <c:v>1995</c:v>
                      </c:pt>
                      <c:pt idx="67">
                        <c:v>1996</c:v>
                      </c:pt>
                      <c:pt idx="68">
                        <c:v>1997</c:v>
                      </c:pt>
                      <c:pt idx="69">
                        <c:v>1998</c:v>
                      </c:pt>
                      <c:pt idx="70">
                        <c:v>1999</c:v>
                      </c:pt>
                      <c:pt idx="71">
                        <c:v>2000</c:v>
                      </c:pt>
                      <c:pt idx="72">
                        <c:v>2001</c:v>
                      </c:pt>
                      <c:pt idx="73">
                        <c:v>2002</c:v>
                      </c:pt>
                      <c:pt idx="74">
                        <c:v>2003</c:v>
                      </c:pt>
                      <c:pt idx="75">
                        <c:v>2004</c:v>
                      </c:pt>
                      <c:pt idx="76">
                        <c:v>2005</c:v>
                      </c:pt>
                      <c:pt idx="77">
                        <c:v>2006</c:v>
                      </c:pt>
                      <c:pt idx="78">
                        <c:v>2007</c:v>
                      </c:pt>
                      <c:pt idx="79">
                        <c:v>2008</c:v>
                      </c:pt>
                      <c:pt idx="80">
                        <c:v>2009</c:v>
                      </c:pt>
                      <c:pt idx="81">
                        <c:v>2010</c:v>
                      </c:pt>
                      <c:pt idx="82">
                        <c:v>2011</c:v>
                      </c:pt>
                      <c:pt idx="83">
                        <c:v>2012</c:v>
                      </c:pt>
                      <c:pt idx="84">
                        <c:v>2013</c:v>
                      </c:pt>
                      <c:pt idx="85">
                        <c:v>2014</c:v>
                      </c:pt>
                      <c:pt idx="86">
                        <c:v>2015</c:v>
                      </c:pt>
                      <c:pt idx="87">
                        <c:v>2016</c:v>
                      </c:pt>
                      <c:pt idx="88">
                        <c:v>2017</c:v>
                      </c:pt>
                      <c:pt idx="89">
                        <c:v>2018</c:v>
                      </c:pt>
                      <c:pt idx="90">
                        <c:v>2019</c:v>
                      </c:pt>
                      <c:pt idx="91">
                        <c:v>2020</c:v>
                      </c:pt>
                      <c:pt idx="92">
                        <c:v>2021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Summary!$G$9:$CU$9</c15:sqref>
                        </c15:formulaRef>
                      </c:ext>
                    </c:extLst>
                    <c:numCache>
                      <c:formatCode>General</c:formatCode>
                      <c:ptCount val="9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777-445D-ADF6-6238800A1AC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Summary!$F$11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Summary!$G$2:$CU$2</c15:sqref>
                        </c15:formulaRef>
                      </c:ext>
                    </c:extLst>
                    <c:numCache>
                      <c:formatCode>General</c:formatCode>
                      <c:ptCount val="93"/>
                      <c:pt idx="1">
                        <c:v>1930</c:v>
                      </c:pt>
                      <c:pt idx="2">
                        <c:v>1931</c:v>
                      </c:pt>
                      <c:pt idx="3">
                        <c:v>1932</c:v>
                      </c:pt>
                      <c:pt idx="4">
                        <c:v>1933</c:v>
                      </c:pt>
                      <c:pt idx="5">
                        <c:v>1934</c:v>
                      </c:pt>
                      <c:pt idx="6">
                        <c:v>1935</c:v>
                      </c:pt>
                      <c:pt idx="7">
                        <c:v>1936</c:v>
                      </c:pt>
                      <c:pt idx="8">
                        <c:v>1937</c:v>
                      </c:pt>
                      <c:pt idx="9">
                        <c:v>1938</c:v>
                      </c:pt>
                      <c:pt idx="10">
                        <c:v>1939</c:v>
                      </c:pt>
                      <c:pt idx="11">
                        <c:v>1940</c:v>
                      </c:pt>
                      <c:pt idx="12">
                        <c:v>1941</c:v>
                      </c:pt>
                      <c:pt idx="13">
                        <c:v>1942</c:v>
                      </c:pt>
                      <c:pt idx="14">
                        <c:v>1943</c:v>
                      </c:pt>
                      <c:pt idx="15">
                        <c:v>1944</c:v>
                      </c:pt>
                      <c:pt idx="16">
                        <c:v>1945</c:v>
                      </c:pt>
                      <c:pt idx="17">
                        <c:v>1946</c:v>
                      </c:pt>
                      <c:pt idx="18">
                        <c:v>1947</c:v>
                      </c:pt>
                      <c:pt idx="19">
                        <c:v>1948</c:v>
                      </c:pt>
                      <c:pt idx="20">
                        <c:v>1949</c:v>
                      </c:pt>
                      <c:pt idx="21">
                        <c:v>1950</c:v>
                      </c:pt>
                      <c:pt idx="22">
                        <c:v>1951</c:v>
                      </c:pt>
                      <c:pt idx="23">
                        <c:v>1952</c:v>
                      </c:pt>
                      <c:pt idx="24">
                        <c:v>1953</c:v>
                      </c:pt>
                      <c:pt idx="25">
                        <c:v>1954</c:v>
                      </c:pt>
                      <c:pt idx="26">
                        <c:v>1955</c:v>
                      </c:pt>
                      <c:pt idx="27">
                        <c:v>1956</c:v>
                      </c:pt>
                      <c:pt idx="28">
                        <c:v>1957</c:v>
                      </c:pt>
                      <c:pt idx="29">
                        <c:v>1958</c:v>
                      </c:pt>
                      <c:pt idx="30">
                        <c:v>1959</c:v>
                      </c:pt>
                      <c:pt idx="31">
                        <c:v>1960</c:v>
                      </c:pt>
                      <c:pt idx="32">
                        <c:v>1961</c:v>
                      </c:pt>
                      <c:pt idx="33">
                        <c:v>1962</c:v>
                      </c:pt>
                      <c:pt idx="34">
                        <c:v>1963</c:v>
                      </c:pt>
                      <c:pt idx="35">
                        <c:v>1964</c:v>
                      </c:pt>
                      <c:pt idx="36">
                        <c:v>1965</c:v>
                      </c:pt>
                      <c:pt idx="37">
                        <c:v>1966</c:v>
                      </c:pt>
                      <c:pt idx="38">
                        <c:v>1967</c:v>
                      </c:pt>
                      <c:pt idx="39">
                        <c:v>1968</c:v>
                      </c:pt>
                      <c:pt idx="40">
                        <c:v>1969</c:v>
                      </c:pt>
                      <c:pt idx="41">
                        <c:v>1970</c:v>
                      </c:pt>
                      <c:pt idx="42">
                        <c:v>1971</c:v>
                      </c:pt>
                      <c:pt idx="43">
                        <c:v>1972</c:v>
                      </c:pt>
                      <c:pt idx="44">
                        <c:v>1973</c:v>
                      </c:pt>
                      <c:pt idx="45">
                        <c:v>1974</c:v>
                      </c:pt>
                      <c:pt idx="46">
                        <c:v>1975</c:v>
                      </c:pt>
                      <c:pt idx="47">
                        <c:v>1976</c:v>
                      </c:pt>
                      <c:pt idx="48">
                        <c:v>1977</c:v>
                      </c:pt>
                      <c:pt idx="49">
                        <c:v>1978</c:v>
                      </c:pt>
                      <c:pt idx="50">
                        <c:v>1979</c:v>
                      </c:pt>
                      <c:pt idx="51">
                        <c:v>1980</c:v>
                      </c:pt>
                      <c:pt idx="52">
                        <c:v>1981</c:v>
                      </c:pt>
                      <c:pt idx="53">
                        <c:v>1982</c:v>
                      </c:pt>
                      <c:pt idx="54">
                        <c:v>1983</c:v>
                      </c:pt>
                      <c:pt idx="55">
                        <c:v>1984</c:v>
                      </c:pt>
                      <c:pt idx="56">
                        <c:v>1985</c:v>
                      </c:pt>
                      <c:pt idx="57">
                        <c:v>1986</c:v>
                      </c:pt>
                      <c:pt idx="58">
                        <c:v>1987</c:v>
                      </c:pt>
                      <c:pt idx="59">
                        <c:v>1988</c:v>
                      </c:pt>
                      <c:pt idx="60">
                        <c:v>1989</c:v>
                      </c:pt>
                      <c:pt idx="61">
                        <c:v>1990</c:v>
                      </c:pt>
                      <c:pt idx="62">
                        <c:v>1991</c:v>
                      </c:pt>
                      <c:pt idx="63">
                        <c:v>1992</c:v>
                      </c:pt>
                      <c:pt idx="64">
                        <c:v>1993</c:v>
                      </c:pt>
                      <c:pt idx="65">
                        <c:v>1994</c:v>
                      </c:pt>
                      <c:pt idx="66">
                        <c:v>1995</c:v>
                      </c:pt>
                      <c:pt idx="67">
                        <c:v>1996</c:v>
                      </c:pt>
                      <c:pt idx="68">
                        <c:v>1997</c:v>
                      </c:pt>
                      <c:pt idx="69">
                        <c:v>1998</c:v>
                      </c:pt>
                      <c:pt idx="70">
                        <c:v>1999</c:v>
                      </c:pt>
                      <c:pt idx="71">
                        <c:v>2000</c:v>
                      </c:pt>
                      <c:pt idx="72">
                        <c:v>2001</c:v>
                      </c:pt>
                      <c:pt idx="73">
                        <c:v>2002</c:v>
                      </c:pt>
                      <c:pt idx="74">
                        <c:v>2003</c:v>
                      </c:pt>
                      <c:pt idx="75">
                        <c:v>2004</c:v>
                      </c:pt>
                      <c:pt idx="76">
                        <c:v>2005</c:v>
                      </c:pt>
                      <c:pt idx="77">
                        <c:v>2006</c:v>
                      </c:pt>
                      <c:pt idx="78">
                        <c:v>2007</c:v>
                      </c:pt>
                      <c:pt idx="79">
                        <c:v>2008</c:v>
                      </c:pt>
                      <c:pt idx="80">
                        <c:v>2009</c:v>
                      </c:pt>
                      <c:pt idx="81">
                        <c:v>2010</c:v>
                      </c:pt>
                      <c:pt idx="82">
                        <c:v>2011</c:v>
                      </c:pt>
                      <c:pt idx="83">
                        <c:v>2012</c:v>
                      </c:pt>
                      <c:pt idx="84">
                        <c:v>2013</c:v>
                      </c:pt>
                      <c:pt idx="85">
                        <c:v>2014</c:v>
                      </c:pt>
                      <c:pt idx="86">
                        <c:v>2015</c:v>
                      </c:pt>
                      <c:pt idx="87">
                        <c:v>2016</c:v>
                      </c:pt>
                      <c:pt idx="88">
                        <c:v>2017</c:v>
                      </c:pt>
                      <c:pt idx="89">
                        <c:v>2018</c:v>
                      </c:pt>
                      <c:pt idx="90">
                        <c:v>2019</c:v>
                      </c:pt>
                      <c:pt idx="91">
                        <c:v>2020</c:v>
                      </c:pt>
                      <c:pt idx="92">
                        <c:v>2021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Summary!$G$11:$CU$11</c15:sqref>
                        </c15:formulaRef>
                      </c:ext>
                    </c:extLst>
                    <c:numCache>
                      <c:formatCode>General</c:formatCode>
                      <c:ptCount val="9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777-445D-ADF6-6238800A1AC0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Summary!$F$13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Summary!$G$2:$CU$2</c15:sqref>
                        </c15:formulaRef>
                      </c:ext>
                    </c:extLst>
                    <c:numCache>
                      <c:formatCode>General</c:formatCode>
                      <c:ptCount val="93"/>
                      <c:pt idx="1">
                        <c:v>1930</c:v>
                      </c:pt>
                      <c:pt idx="2">
                        <c:v>1931</c:v>
                      </c:pt>
                      <c:pt idx="3">
                        <c:v>1932</c:v>
                      </c:pt>
                      <c:pt idx="4">
                        <c:v>1933</c:v>
                      </c:pt>
                      <c:pt idx="5">
                        <c:v>1934</c:v>
                      </c:pt>
                      <c:pt idx="6">
                        <c:v>1935</c:v>
                      </c:pt>
                      <c:pt idx="7">
                        <c:v>1936</c:v>
                      </c:pt>
                      <c:pt idx="8">
                        <c:v>1937</c:v>
                      </c:pt>
                      <c:pt idx="9">
                        <c:v>1938</c:v>
                      </c:pt>
                      <c:pt idx="10">
                        <c:v>1939</c:v>
                      </c:pt>
                      <c:pt idx="11">
                        <c:v>1940</c:v>
                      </c:pt>
                      <c:pt idx="12">
                        <c:v>1941</c:v>
                      </c:pt>
                      <c:pt idx="13">
                        <c:v>1942</c:v>
                      </c:pt>
                      <c:pt idx="14">
                        <c:v>1943</c:v>
                      </c:pt>
                      <c:pt idx="15">
                        <c:v>1944</c:v>
                      </c:pt>
                      <c:pt idx="16">
                        <c:v>1945</c:v>
                      </c:pt>
                      <c:pt idx="17">
                        <c:v>1946</c:v>
                      </c:pt>
                      <c:pt idx="18">
                        <c:v>1947</c:v>
                      </c:pt>
                      <c:pt idx="19">
                        <c:v>1948</c:v>
                      </c:pt>
                      <c:pt idx="20">
                        <c:v>1949</c:v>
                      </c:pt>
                      <c:pt idx="21">
                        <c:v>1950</c:v>
                      </c:pt>
                      <c:pt idx="22">
                        <c:v>1951</c:v>
                      </c:pt>
                      <c:pt idx="23">
                        <c:v>1952</c:v>
                      </c:pt>
                      <c:pt idx="24">
                        <c:v>1953</c:v>
                      </c:pt>
                      <c:pt idx="25">
                        <c:v>1954</c:v>
                      </c:pt>
                      <c:pt idx="26">
                        <c:v>1955</c:v>
                      </c:pt>
                      <c:pt idx="27">
                        <c:v>1956</c:v>
                      </c:pt>
                      <c:pt idx="28">
                        <c:v>1957</c:v>
                      </c:pt>
                      <c:pt idx="29">
                        <c:v>1958</c:v>
                      </c:pt>
                      <c:pt idx="30">
                        <c:v>1959</c:v>
                      </c:pt>
                      <c:pt idx="31">
                        <c:v>1960</c:v>
                      </c:pt>
                      <c:pt idx="32">
                        <c:v>1961</c:v>
                      </c:pt>
                      <c:pt idx="33">
                        <c:v>1962</c:v>
                      </c:pt>
                      <c:pt idx="34">
                        <c:v>1963</c:v>
                      </c:pt>
                      <c:pt idx="35">
                        <c:v>1964</c:v>
                      </c:pt>
                      <c:pt idx="36">
                        <c:v>1965</c:v>
                      </c:pt>
                      <c:pt idx="37">
                        <c:v>1966</c:v>
                      </c:pt>
                      <c:pt idx="38">
                        <c:v>1967</c:v>
                      </c:pt>
                      <c:pt idx="39">
                        <c:v>1968</c:v>
                      </c:pt>
                      <c:pt idx="40">
                        <c:v>1969</c:v>
                      </c:pt>
                      <c:pt idx="41">
                        <c:v>1970</c:v>
                      </c:pt>
                      <c:pt idx="42">
                        <c:v>1971</c:v>
                      </c:pt>
                      <c:pt idx="43">
                        <c:v>1972</c:v>
                      </c:pt>
                      <c:pt idx="44">
                        <c:v>1973</c:v>
                      </c:pt>
                      <c:pt idx="45">
                        <c:v>1974</c:v>
                      </c:pt>
                      <c:pt idx="46">
                        <c:v>1975</c:v>
                      </c:pt>
                      <c:pt idx="47">
                        <c:v>1976</c:v>
                      </c:pt>
                      <c:pt idx="48">
                        <c:v>1977</c:v>
                      </c:pt>
                      <c:pt idx="49">
                        <c:v>1978</c:v>
                      </c:pt>
                      <c:pt idx="50">
                        <c:v>1979</c:v>
                      </c:pt>
                      <c:pt idx="51">
                        <c:v>1980</c:v>
                      </c:pt>
                      <c:pt idx="52">
                        <c:v>1981</c:v>
                      </c:pt>
                      <c:pt idx="53">
                        <c:v>1982</c:v>
                      </c:pt>
                      <c:pt idx="54">
                        <c:v>1983</c:v>
                      </c:pt>
                      <c:pt idx="55">
                        <c:v>1984</c:v>
                      </c:pt>
                      <c:pt idx="56">
                        <c:v>1985</c:v>
                      </c:pt>
                      <c:pt idx="57">
                        <c:v>1986</c:v>
                      </c:pt>
                      <c:pt idx="58">
                        <c:v>1987</c:v>
                      </c:pt>
                      <c:pt idx="59">
                        <c:v>1988</c:v>
                      </c:pt>
                      <c:pt idx="60">
                        <c:v>1989</c:v>
                      </c:pt>
                      <c:pt idx="61">
                        <c:v>1990</c:v>
                      </c:pt>
                      <c:pt idx="62">
                        <c:v>1991</c:v>
                      </c:pt>
                      <c:pt idx="63">
                        <c:v>1992</c:v>
                      </c:pt>
                      <c:pt idx="64">
                        <c:v>1993</c:v>
                      </c:pt>
                      <c:pt idx="65">
                        <c:v>1994</c:v>
                      </c:pt>
                      <c:pt idx="66">
                        <c:v>1995</c:v>
                      </c:pt>
                      <c:pt idx="67">
                        <c:v>1996</c:v>
                      </c:pt>
                      <c:pt idx="68">
                        <c:v>1997</c:v>
                      </c:pt>
                      <c:pt idx="69">
                        <c:v>1998</c:v>
                      </c:pt>
                      <c:pt idx="70">
                        <c:v>1999</c:v>
                      </c:pt>
                      <c:pt idx="71">
                        <c:v>2000</c:v>
                      </c:pt>
                      <c:pt idx="72">
                        <c:v>2001</c:v>
                      </c:pt>
                      <c:pt idx="73">
                        <c:v>2002</c:v>
                      </c:pt>
                      <c:pt idx="74">
                        <c:v>2003</c:v>
                      </c:pt>
                      <c:pt idx="75">
                        <c:v>2004</c:v>
                      </c:pt>
                      <c:pt idx="76">
                        <c:v>2005</c:v>
                      </c:pt>
                      <c:pt idx="77">
                        <c:v>2006</c:v>
                      </c:pt>
                      <c:pt idx="78">
                        <c:v>2007</c:v>
                      </c:pt>
                      <c:pt idx="79">
                        <c:v>2008</c:v>
                      </c:pt>
                      <c:pt idx="80">
                        <c:v>2009</c:v>
                      </c:pt>
                      <c:pt idx="81">
                        <c:v>2010</c:v>
                      </c:pt>
                      <c:pt idx="82">
                        <c:v>2011</c:v>
                      </c:pt>
                      <c:pt idx="83">
                        <c:v>2012</c:v>
                      </c:pt>
                      <c:pt idx="84">
                        <c:v>2013</c:v>
                      </c:pt>
                      <c:pt idx="85">
                        <c:v>2014</c:v>
                      </c:pt>
                      <c:pt idx="86">
                        <c:v>2015</c:v>
                      </c:pt>
                      <c:pt idx="87">
                        <c:v>2016</c:v>
                      </c:pt>
                      <c:pt idx="88">
                        <c:v>2017</c:v>
                      </c:pt>
                      <c:pt idx="89">
                        <c:v>2018</c:v>
                      </c:pt>
                      <c:pt idx="90">
                        <c:v>2019</c:v>
                      </c:pt>
                      <c:pt idx="91">
                        <c:v>2020</c:v>
                      </c:pt>
                      <c:pt idx="92">
                        <c:v>2021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Summary!$G$13:$CU$13</c15:sqref>
                        </c15:formulaRef>
                      </c:ext>
                    </c:extLst>
                    <c:numCache>
                      <c:formatCode>General</c:formatCode>
                      <c:ptCount val="9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777-445D-ADF6-6238800A1AC0}"/>
                  </c:ext>
                </c:extLst>
              </c15:ser>
            </c15:filteredLineSeries>
          </c:ext>
        </c:extLst>
      </c:lineChart>
      <c:catAx>
        <c:axId val="1056780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6778240"/>
        <c:crosses val="autoZero"/>
        <c:auto val="1"/>
        <c:lblAlgn val="ctr"/>
        <c:lblOffset val="100"/>
        <c:noMultiLvlLbl val="0"/>
      </c:catAx>
      <c:valAx>
        <c:axId val="105677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6780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78441</xdr:colOff>
      <xdr:row>23</xdr:row>
      <xdr:rowOff>12326</xdr:rowOff>
    </xdr:from>
    <xdr:to>
      <xdr:col>15</xdr:col>
      <xdr:colOff>414617</xdr:colOff>
      <xdr:row>37</xdr:row>
      <xdr:rowOff>88526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13C467-50B2-4BD8-858E-30314E550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743F-0769-4AA6-898E-243DFBA25A77}">
  <dimension ref="A1:DC111"/>
  <sheetViews>
    <sheetView tabSelected="1" zoomScale="85" zoomScaleNormal="85" workbookViewId="0">
      <pane xSplit="6" topLeftCell="G1" activePane="topRight" state="frozen"/>
      <selection pane="topRight" activeCell="H4" sqref="H4"/>
    </sheetView>
  </sheetViews>
  <sheetFormatPr defaultRowHeight="15"/>
  <cols>
    <col min="1" max="5" width="9.140625" style="258"/>
    <col min="6" max="6" width="10.5703125" style="258" bestFit="1" customWidth="1"/>
    <col min="7" max="16384" width="9.140625" style="258"/>
  </cols>
  <sheetData>
    <row r="1" spans="1:107">
      <c r="F1" s="258" t="s">
        <v>0</v>
      </c>
    </row>
    <row r="2" spans="1:107">
      <c r="H2" s="258">
        <v>1930</v>
      </c>
      <c r="I2" s="258">
        <v>1931</v>
      </c>
      <c r="J2" s="258">
        <v>1932</v>
      </c>
      <c r="K2" s="258">
        <v>1933</v>
      </c>
      <c r="L2" s="258">
        <v>1934</v>
      </c>
      <c r="M2" s="258">
        <v>1935</v>
      </c>
      <c r="N2" s="258">
        <v>1936</v>
      </c>
      <c r="O2" s="258">
        <v>1937</v>
      </c>
      <c r="P2" s="258">
        <v>1938</v>
      </c>
      <c r="Q2" s="258">
        <v>1939</v>
      </c>
      <c r="R2" s="258">
        <v>1940</v>
      </c>
      <c r="S2" s="258">
        <v>1941</v>
      </c>
      <c r="T2" s="258">
        <v>1942</v>
      </c>
      <c r="U2" s="258">
        <v>1943</v>
      </c>
      <c r="V2" s="258">
        <v>1944</v>
      </c>
      <c r="W2" s="258">
        <v>1945</v>
      </c>
      <c r="X2" s="258">
        <v>1946</v>
      </c>
      <c r="Y2" s="258">
        <v>1947</v>
      </c>
      <c r="Z2" s="258">
        <v>1948</v>
      </c>
      <c r="AA2" s="258">
        <v>1949</v>
      </c>
      <c r="AB2" s="258">
        <v>1950</v>
      </c>
      <c r="AC2" s="258">
        <v>1951</v>
      </c>
      <c r="AD2" s="258">
        <v>1952</v>
      </c>
      <c r="AE2" s="258">
        <v>1953</v>
      </c>
      <c r="AF2" s="258">
        <v>1954</v>
      </c>
      <c r="AG2" s="258">
        <v>1955</v>
      </c>
      <c r="AH2" s="258">
        <v>1956</v>
      </c>
      <c r="AI2" s="258">
        <v>1957</v>
      </c>
      <c r="AJ2" s="258">
        <v>1958</v>
      </c>
      <c r="AK2" s="258">
        <v>1959</v>
      </c>
      <c r="AL2" s="258">
        <v>1960</v>
      </c>
      <c r="AM2" s="258">
        <v>1961</v>
      </c>
      <c r="AN2" s="258">
        <v>1962</v>
      </c>
      <c r="AO2" s="258">
        <v>1963</v>
      </c>
      <c r="AP2" s="258">
        <v>1964</v>
      </c>
      <c r="AQ2" s="258">
        <v>1965</v>
      </c>
      <c r="AR2" s="258">
        <v>1966</v>
      </c>
      <c r="AS2" s="258">
        <v>1967</v>
      </c>
      <c r="AT2" s="258">
        <v>1968</v>
      </c>
      <c r="AU2" s="258">
        <v>1969</v>
      </c>
      <c r="AV2" s="258">
        <v>1970</v>
      </c>
      <c r="AW2" s="258">
        <v>1971</v>
      </c>
      <c r="AX2" s="258">
        <v>1972</v>
      </c>
      <c r="AY2" s="258">
        <v>1973</v>
      </c>
      <c r="AZ2" s="258">
        <v>1974</v>
      </c>
      <c r="BA2" s="258">
        <v>1975</v>
      </c>
      <c r="BB2" s="258">
        <v>1976</v>
      </c>
      <c r="BC2" s="258">
        <v>1977</v>
      </c>
      <c r="BD2" s="258">
        <v>1978</v>
      </c>
      <c r="BE2" s="258">
        <v>1979</v>
      </c>
      <c r="BF2" s="258">
        <v>1980</v>
      </c>
      <c r="BG2" s="258">
        <v>1981</v>
      </c>
      <c r="BH2" s="258">
        <v>1982</v>
      </c>
      <c r="BI2" s="258">
        <v>1983</v>
      </c>
      <c r="BJ2" s="258">
        <v>1984</v>
      </c>
      <c r="BK2" s="258">
        <v>1985</v>
      </c>
      <c r="BL2" s="258">
        <v>1986</v>
      </c>
      <c r="BM2" s="258">
        <v>1987</v>
      </c>
      <c r="BN2" s="258">
        <v>1988</v>
      </c>
      <c r="BO2" s="258">
        <v>1989</v>
      </c>
      <c r="BP2" s="258">
        <v>1990</v>
      </c>
      <c r="BQ2" s="258">
        <v>1991</v>
      </c>
      <c r="BR2" s="258">
        <v>1992</v>
      </c>
      <c r="BS2" s="258">
        <v>1993</v>
      </c>
      <c r="BT2" s="258">
        <v>1994</v>
      </c>
      <c r="BU2" s="258">
        <v>1995</v>
      </c>
      <c r="BV2" s="258">
        <v>1996</v>
      </c>
      <c r="BW2" s="258">
        <v>1997</v>
      </c>
      <c r="BX2" s="258">
        <v>1998</v>
      </c>
      <c r="BY2" s="258">
        <v>1999</v>
      </c>
      <c r="BZ2" s="258">
        <v>2000</v>
      </c>
      <c r="CA2" s="258">
        <v>2001</v>
      </c>
      <c r="CB2" s="258">
        <v>2002</v>
      </c>
      <c r="CC2" s="258">
        <v>2003</v>
      </c>
      <c r="CD2" s="258">
        <v>2004</v>
      </c>
      <c r="CE2" s="258">
        <v>2005</v>
      </c>
      <c r="CF2" s="258">
        <v>2006</v>
      </c>
      <c r="CG2" s="258">
        <v>2007</v>
      </c>
      <c r="CH2" s="258">
        <v>2008</v>
      </c>
      <c r="CI2" s="258">
        <v>2009</v>
      </c>
      <c r="CJ2" s="258">
        <v>2010</v>
      </c>
      <c r="CK2" s="258">
        <v>2011</v>
      </c>
      <c r="CL2" s="258">
        <v>2012</v>
      </c>
      <c r="CM2" s="258">
        <v>2013</v>
      </c>
      <c r="CN2" s="258">
        <v>2014</v>
      </c>
      <c r="CO2" s="258">
        <v>2015</v>
      </c>
      <c r="CP2" s="258">
        <v>2016</v>
      </c>
      <c r="CQ2" s="258">
        <v>2017</v>
      </c>
      <c r="CR2" s="258">
        <v>2018</v>
      </c>
      <c r="CS2" s="258">
        <v>2019</v>
      </c>
      <c r="CT2" s="258">
        <v>2020</v>
      </c>
      <c r="CU2" s="258">
        <v>2021</v>
      </c>
      <c r="DC2" s="258" t="s">
        <v>1</v>
      </c>
    </row>
    <row r="4" spans="1:107">
      <c r="A4" s="258" t="s">
        <v>2</v>
      </c>
      <c r="F4" s="258" t="s">
        <v>3</v>
      </c>
      <c r="H4" s="258">
        <v>17.95213556634625</v>
      </c>
      <c r="I4" s="258">
        <v>17.449608562085025</v>
      </c>
      <c r="J4" s="258">
        <v>16.231295213556635</v>
      </c>
      <c r="K4" s="258">
        <v>15.546625706074719</v>
      </c>
      <c r="L4" s="258">
        <v>16.312159349915763</v>
      </c>
      <c r="M4" s="258">
        <v>16.571895748686948</v>
      </c>
      <c r="N4" s="258">
        <v>16.810920622336734</v>
      </c>
      <c r="O4" s="258">
        <v>17.854325636705976</v>
      </c>
      <c r="P4" s="258">
        <v>18.141115845803192</v>
      </c>
      <c r="Q4" s="258">
        <v>18.49281538004162</v>
      </c>
      <c r="R4" s="258">
        <v>19.530670894856804</v>
      </c>
      <c r="S4" s="258">
        <v>19.863442671687643</v>
      </c>
      <c r="T4" s="258">
        <v>20.531067287682092</v>
      </c>
      <c r="U4" s="258">
        <v>20.685858685957783</v>
      </c>
      <c r="V4" s="258">
        <v>20.685858685957783</v>
      </c>
      <c r="W4" s="258">
        <v>21.028044792389259</v>
      </c>
      <c r="X4" s="258">
        <v>23.699336042017642</v>
      </c>
      <c r="Y4" s="258">
        <v>27.305618868298485</v>
      </c>
      <c r="Z4" s="258">
        <v>30.171043504112575</v>
      </c>
      <c r="AA4" s="258">
        <v>32.062828262808445</v>
      </c>
      <c r="AB4" s="258">
        <v>33.189376672282229</v>
      </c>
      <c r="AC4" s="258">
        <v>35.617877316420575</v>
      </c>
      <c r="AD4" s="258">
        <v>36.317510653057177</v>
      </c>
      <c r="AE4" s="258">
        <v>40.401149539193334</v>
      </c>
      <c r="AF4" s="258">
        <v>42.135764542661775</v>
      </c>
      <c r="AG4" s="258">
        <v>43.60311168367852</v>
      </c>
      <c r="AH4" s="258">
        <v>47.094341492418991</v>
      </c>
      <c r="AI4" s="258">
        <v>50.028936676246175</v>
      </c>
      <c r="AJ4" s="258">
        <v>52.541274402933297</v>
      </c>
      <c r="AK4" s="258">
        <v>54.297096422554752</v>
      </c>
      <c r="AL4" s="258">
        <v>55.504905361212955</v>
      </c>
      <c r="AM4" s="258">
        <v>56.567931820434055</v>
      </c>
      <c r="AN4" s="258">
        <v>62.036666336339323</v>
      </c>
      <c r="AO4" s="258">
        <v>62.83668615598058</v>
      </c>
      <c r="AP4" s="258">
        <v>64.145872559706689</v>
      </c>
      <c r="AQ4" s="258">
        <v>65.585868595778408</v>
      </c>
      <c r="AR4" s="258">
        <v>67.671390347834702</v>
      </c>
      <c r="AS4" s="258">
        <v>69.87414527797047</v>
      </c>
      <c r="AT4" s="258">
        <v>72.049350906748586</v>
      </c>
      <c r="AU4" s="258">
        <v>75.714498067584969</v>
      </c>
      <c r="AV4" s="258">
        <v>81.56743632940244</v>
      </c>
      <c r="AW4" s="258">
        <v>90.282826280844318</v>
      </c>
      <c r="AX4" s="258">
        <v>97.101872956099484</v>
      </c>
      <c r="AY4" s="258">
        <v>100</v>
      </c>
      <c r="AZ4" s="258">
        <v>115.45476166881377</v>
      </c>
      <c r="BA4" s="258">
        <v>129.27489842433852</v>
      </c>
      <c r="BB4" s="258">
        <v>137.90952333762758</v>
      </c>
      <c r="BC4" s="258">
        <v>146.91368546229316</v>
      </c>
      <c r="BD4" s="258">
        <v>157.81230799722525</v>
      </c>
      <c r="BE4" s="258">
        <v>170.38747398672083</v>
      </c>
      <c r="BF4" s="258">
        <v>185.66633633931227</v>
      </c>
      <c r="BG4" s="258">
        <v>202.92934297889207</v>
      </c>
      <c r="BH4" s="258">
        <v>217.65860667921908</v>
      </c>
      <c r="BI4" s="258">
        <v>224.92646913090877</v>
      </c>
      <c r="BJ4" s="258">
        <v>233.10781884847887</v>
      </c>
      <c r="BK4" s="258">
        <v>238.48558121098011</v>
      </c>
      <c r="BL4" s="258">
        <v>237.23010603508075</v>
      </c>
      <c r="BM4" s="258">
        <v>244.30175403825191</v>
      </c>
      <c r="BN4" s="258">
        <v>260.52301555841848</v>
      </c>
      <c r="BO4" s="258">
        <v>275.9057576057873</v>
      </c>
      <c r="BP4" s="258">
        <v>282.436081656922</v>
      </c>
      <c r="BQ4" s="258">
        <v>290.7689525319592</v>
      </c>
      <c r="BR4" s="258">
        <v>299.76382419978199</v>
      </c>
      <c r="BS4" s="258">
        <v>308.65957288673076</v>
      </c>
      <c r="BT4" s="258">
        <v>321.01595481121791</v>
      </c>
      <c r="BU4" s="258">
        <v>327.58606679219105</v>
      </c>
      <c r="BV4" s="258">
        <v>332.61292240610447</v>
      </c>
      <c r="BW4" s="258">
        <v>341.10667921910613</v>
      </c>
      <c r="BX4" s="258">
        <v>347.36765434545634</v>
      </c>
      <c r="BY4" s="258">
        <v>354.5019076404717</v>
      </c>
      <c r="BZ4" s="258">
        <v>367.40657516598947</v>
      </c>
      <c r="CA4" s="258">
        <v>376.62196511743139</v>
      </c>
      <c r="CB4" s="258">
        <v>384.80685759587755</v>
      </c>
      <c r="CC4" s="258">
        <v>392.97819839460908</v>
      </c>
      <c r="CD4" s="258">
        <v>439.44807253988705</v>
      </c>
      <c r="CE4" s="258">
        <v>489.94896442374392</v>
      </c>
      <c r="CF4" s="258">
        <v>519.60152611237731</v>
      </c>
      <c r="CG4" s="258">
        <v>523.56773354951429</v>
      </c>
      <c r="CH4" s="258">
        <v>597.40580715489045</v>
      </c>
      <c r="CI4" s="258">
        <v>586.04251313051225</v>
      </c>
      <c r="CJ4" s="258">
        <v>601.99187394708144</v>
      </c>
      <c r="CK4" s="258">
        <v>646.50768011099012</v>
      </c>
      <c r="CL4" s="258">
        <v>699.425329501536</v>
      </c>
      <c r="CM4" s="258">
        <v>694.30908730551982</v>
      </c>
      <c r="CN4" s="258">
        <v>718.75780398374786</v>
      </c>
      <c r="CO4" s="258">
        <v>714.33326726786242</v>
      </c>
      <c r="CP4" s="258">
        <v>714.30363690417209</v>
      </c>
      <c r="CQ4" s="258">
        <v>751.66812010702608</v>
      </c>
      <c r="CR4" s="258">
        <v>794.06926964621948</v>
      </c>
      <c r="CS4" s="258">
        <v>811.83956000396381</v>
      </c>
      <c r="CT4" s="258">
        <v>846.56149043702305</v>
      </c>
      <c r="CU4" s="258">
        <v>952.86681201070246</v>
      </c>
    </row>
    <row r="6" spans="1:107">
      <c r="F6" s="258" t="s">
        <v>4</v>
      </c>
      <c r="H6" s="258">
        <v>17.694124107633169</v>
      </c>
      <c r="I6" s="258">
        <v>17.381987918725976</v>
      </c>
      <c r="J6" s="258">
        <v>16.538165842943439</v>
      </c>
      <c r="K6" s="258">
        <v>15.902251510159253</v>
      </c>
      <c r="L6" s="258">
        <v>16.575837451949479</v>
      </c>
      <c r="M6" s="258">
        <v>16.598023064250413</v>
      </c>
      <c r="N6" s="258">
        <v>16.633498077979134</v>
      </c>
      <c r="O6" s="258">
        <v>17.754640307523339</v>
      </c>
      <c r="P6" s="258">
        <v>18.035584843492583</v>
      </c>
      <c r="Q6" s="258">
        <v>18.315980230642502</v>
      </c>
      <c r="R6" s="258">
        <v>18.884129599121358</v>
      </c>
      <c r="S6" s="258">
        <v>20.06875343218012</v>
      </c>
      <c r="T6" s="258">
        <v>21.004832509610104</v>
      </c>
      <c r="U6" s="258">
        <v>21.178034047226795</v>
      </c>
      <c r="V6" s="258">
        <v>21.516639209225698</v>
      </c>
      <c r="W6" s="258">
        <v>21.867984623833056</v>
      </c>
      <c r="X6" s="258">
        <v>24.628995057660624</v>
      </c>
      <c r="Y6" s="258">
        <v>28.433607907742999</v>
      </c>
      <c r="Z6" s="258">
        <v>31.603404722679841</v>
      </c>
      <c r="AA6" s="258">
        <v>33.427567270730364</v>
      </c>
      <c r="AB6" s="258">
        <v>34.302580999450846</v>
      </c>
      <c r="AC6" s="258">
        <v>36.715540911587041</v>
      </c>
      <c r="AD6" s="258">
        <v>37.68555738605162</v>
      </c>
      <c r="AE6" s="258">
        <v>41.630422844590889</v>
      </c>
      <c r="AF6" s="258">
        <v>43.088852278967607</v>
      </c>
      <c r="AG6" s="258">
        <v>44.54080175727622</v>
      </c>
      <c r="AH6" s="258">
        <v>48.129599121361885</v>
      </c>
      <c r="AI6" s="258">
        <v>51.148819330038435</v>
      </c>
      <c r="AJ6" s="258">
        <v>53.599670510708407</v>
      </c>
      <c r="AK6" s="258">
        <v>55.441735310269081</v>
      </c>
      <c r="AL6" s="258">
        <v>56.696540362438228</v>
      </c>
      <c r="AM6" s="258">
        <v>57.802526084568925</v>
      </c>
      <c r="AN6" s="258">
        <v>63.259417902251514</v>
      </c>
      <c r="AO6" s="258">
        <v>64.542449203734222</v>
      </c>
      <c r="AP6" s="258">
        <v>65.392531576057124</v>
      </c>
      <c r="AQ6" s="258">
        <v>66.674354750137297</v>
      </c>
      <c r="AR6" s="258">
        <v>68.678308621636461</v>
      </c>
      <c r="AS6" s="258">
        <v>70.371004942339368</v>
      </c>
      <c r="AT6" s="258">
        <v>72.633827567270728</v>
      </c>
      <c r="AU6" s="258">
        <v>76.696650192202085</v>
      </c>
      <c r="AV6" s="258">
        <v>82.550466776496435</v>
      </c>
      <c r="AW6" s="258">
        <v>89.780450302031852</v>
      </c>
      <c r="AX6" s="258">
        <v>96.103789126853357</v>
      </c>
      <c r="AY6" s="258">
        <v>99.999999999999986</v>
      </c>
      <c r="AZ6" s="258">
        <v>116.47248764415157</v>
      </c>
      <c r="BA6" s="258">
        <v>132.30675453047778</v>
      </c>
      <c r="BB6" s="258">
        <v>140.69028006589787</v>
      </c>
      <c r="BC6" s="258">
        <v>149.58099945085115</v>
      </c>
      <c r="BD6" s="258">
        <v>162.04239428885228</v>
      </c>
      <c r="BE6" s="258">
        <v>174.93629873695775</v>
      </c>
      <c r="BF6" s="258">
        <v>190.70752333882481</v>
      </c>
      <c r="BG6" s="258">
        <v>210.03404722679846</v>
      </c>
      <c r="BH6" s="258">
        <v>220.81021416803952</v>
      </c>
      <c r="BI6" s="258">
        <v>225.72421746293242</v>
      </c>
      <c r="BJ6" s="258">
        <v>230.07479406919276</v>
      </c>
      <c r="BK6" s="258">
        <v>231.67830862163646</v>
      </c>
      <c r="BL6" s="258">
        <v>226.82449203734211</v>
      </c>
      <c r="BM6" s="258">
        <v>231.35354200988471</v>
      </c>
      <c r="BN6" s="258">
        <v>245.54785831960461</v>
      </c>
      <c r="BO6" s="258">
        <v>257.4119439868204</v>
      </c>
      <c r="BP6" s="258">
        <v>261.7685886875343</v>
      </c>
      <c r="BQ6" s="258">
        <v>265.99582646897306</v>
      </c>
      <c r="BR6" s="258">
        <v>271.37564524986271</v>
      </c>
      <c r="BS6" s="258">
        <v>278.08429434376711</v>
      </c>
      <c r="BT6" s="258">
        <v>290.82182866556838</v>
      </c>
      <c r="BU6" s="258">
        <v>294.76301482701814</v>
      </c>
      <c r="BV6" s="258">
        <v>297.99085667215815</v>
      </c>
      <c r="BW6" s="258">
        <v>304.8665842943438</v>
      </c>
      <c r="BX6" s="258">
        <v>310.41177924217465</v>
      </c>
      <c r="BY6" s="258">
        <v>316.7927237781438</v>
      </c>
      <c r="BZ6" s="258">
        <v>327.90826468973091</v>
      </c>
      <c r="CA6" s="258">
        <v>333.96507413509062</v>
      </c>
      <c r="CB6" s="258">
        <v>340.52990115321251</v>
      </c>
      <c r="CC6" s="258">
        <v>346.75291048874249</v>
      </c>
      <c r="CD6" s="258">
        <v>393.84305326743549</v>
      </c>
      <c r="CE6" s="258">
        <v>446.69291598023062</v>
      </c>
      <c r="CF6" s="258">
        <v>476.62174629324545</v>
      </c>
      <c r="CG6" s="258">
        <v>479.08937773699267</v>
      </c>
      <c r="CH6" s="258">
        <v>545.09994508511807</v>
      </c>
      <c r="CI6" s="258">
        <v>525.14629324546945</v>
      </c>
      <c r="CJ6" s="258">
        <v>540.29181768259195</v>
      </c>
      <c r="CK6" s="258">
        <v>577.98418451400323</v>
      </c>
      <c r="CL6" s="258">
        <v>638.18780889621075</v>
      </c>
      <c r="CM6" s="258">
        <v>630.2460186710598</v>
      </c>
      <c r="CN6" s="258">
        <v>649.93234486545862</v>
      </c>
      <c r="CO6" s="258">
        <v>636.58528281164195</v>
      </c>
      <c r="CP6" s="258">
        <v>629.31532125205922</v>
      </c>
      <c r="CQ6" s="258">
        <v>672.31707852828117</v>
      </c>
      <c r="CR6" s="258">
        <v>718.30697419000535</v>
      </c>
      <c r="CS6" s="258">
        <v>739.58714991762781</v>
      </c>
      <c r="CT6" s="258">
        <v>790.94157056562324</v>
      </c>
      <c r="CU6" s="258">
        <v>911.70752333882479</v>
      </c>
      <c r="DC6" s="258">
        <v>1.9422619243152</v>
      </c>
    </row>
    <row r="8" spans="1:107">
      <c r="A8" s="258" t="s">
        <v>5</v>
      </c>
      <c r="F8" s="258" t="s">
        <v>6</v>
      </c>
      <c r="H8" s="258">
        <v>18.427205653122723</v>
      </c>
      <c r="I8" s="258">
        <v>18.259482489868027</v>
      </c>
      <c r="J8" s="258">
        <v>17.042918008936923</v>
      </c>
      <c r="K8" s="258">
        <v>16.68772731996259</v>
      </c>
      <c r="L8" s="258">
        <v>16.845370466590463</v>
      </c>
      <c r="M8" s="258">
        <v>17.01870518549309</v>
      </c>
      <c r="N8" s="258">
        <v>17.369531331185701</v>
      </c>
      <c r="O8" s="258">
        <v>18.886417956978075</v>
      </c>
      <c r="P8" s="258">
        <v>19.097474799958434</v>
      </c>
      <c r="Q8" s="258">
        <v>19.17063285877585</v>
      </c>
      <c r="R8" s="258">
        <v>19.942741348851712</v>
      </c>
      <c r="S8" s="258">
        <v>20.176244414423778</v>
      </c>
      <c r="T8" s="258">
        <v>20.761924555751847</v>
      </c>
      <c r="U8" s="258">
        <v>20.958952509612384</v>
      </c>
      <c r="V8" s="258">
        <v>21.093733762859813</v>
      </c>
      <c r="W8" s="258">
        <v>21.4954795801725</v>
      </c>
      <c r="X8" s="258">
        <v>23.907928920295127</v>
      </c>
      <c r="Y8" s="258">
        <v>28.052166683986286</v>
      </c>
      <c r="Z8" s="258">
        <v>30.900550763795071</v>
      </c>
      <c r="AA8" s="258">
        <v>32.865010911358205</v>
      </c>
      <c r="AB8" s="258">
        <v>33.984931933908342</v>
      </c>
      <c r="AC8" s="258">
        <v>36.599605112750702</v>
      </c>
      <c r="AD8" s="258">
        <v>37.631196092694587</v>
      </c>
      <c r="AE8" s="258">
        <v>41.675153278603339</v>
      </c>
      <c r="AF8" s="258">
        <v>43.325781980671309</v>
      </c>
      <c r="AG8" s="258">
        <v>44.704561986906377</v>
      </c>
      <c r="AH8" s="258">
        <v>48.313519692403617</v>
      </c>
      <c r="AI8" s="258">
        <v>51.397069520939425</v>
      </c>
      <c r="AJ8" s="258">
        <v>53.52925283175724</v>
      </c>
      <c r="AK8" s="258">
        <v>55.359035643770135</v>
      </c>
      <c r="AL8" s="258">
        <v>56.558661540060271</v>
      </c>
      <c r="AM8" s="258">
        <v>57.534448716616438</v>
      </c>
      <c r="AN8" s="258">
        <v>62.854930894731368</v>
      </c>
      <c r="AO8" s="258">
        <v>63.929439883612176</v>
      </c>
      <c r="AP8" s="258">
        <v>65.23506183102981</v>
      </c>
      <c r="AQ8" s="258">
        <v>66.448924451834159</v>
      </c>
      <c r="AR8" s="258">
        <v>68.266341057882158</v>
      </c>
      <c r="AS8" s="258">
        <v>70.36786864803075</v>
      </c>
      <c r="AT8" s="258">
        <v>72.789254910111183</v>
      </c>
      <c r="AU8" s="258">
        <v>77.483840798087911</v>
      </c>
      <c r="AV8" s="258">
        <v>83.948768575288369</v>
      </c>
      <c r="AW8" s="258">
        <v>91.145380858360184</v>
      </c>
      <c r="AX8" s="258">
        <v>95.991478748830929</v>
      </c>
      <c r="AY8" s="258">
        <v>100.00000000000001</v>
      </c>
      <c r="AZ8" s="258">
        <v>115.80598565935777</v>
      </c>
      <c r="BA8" s="258">
        <v>130.05341369635246</v>
      </c>
      <c r="BB8" s="258">
        <v>138.02327756416918</v>
      </c>
      <c r="BC8" s="258">
        <v>146.23433440714953</v>
      </c>
      <c r="BD8" s="258">
        <v>159.07741868440192</v>
      </c>
      <c r="BE8" s="258">
        <v>172.46596695417227</v>
      </c>
      <c r="BF8" s="258">
        <v>187.34033045827704</v>
      </c>
      <c r="BG8" s="258">
        <v>204.93214174373898</v>
      </c>
      <c r="BH8" s="258">
        <v>220.25605320586095</v>
      </c>
      <c r="BI8" s="258">
        <v>225.91645017146419</v>
      </c>
      <c r="BJ8" s="258">
        <v>232.12283071807127</v>
      </c>
      <c r="BK8" s="258">
        <v>235.93900031175309</v>
      </c>
      <c r="BL8" s="258">
        <v>233.59804634729295</v>
      </c>
      <c r="BM8" s="258">
        <v>241.30302400498806</v>
      </c>
      <c r="BN8" s="258">
        <v>256.3142211368596</v>
      </c>
      <c r="BO8" s="258">
        <v>267.84789047074725</v>
      </c>
      <c r="BP8" s="258">
        <v>273.3386937545464</v>
      </c>
      <c r="BQ8" s="258">
        <v>278.57105372544942</v>
      </c>
      <c r="BR8" s="258">
        <v>285.56128546191417</v>
      </c>
      <c r="BS8" s="258">
        <v>292.56679309986487</v>
      </c>
      <c r="BT8" s="258">
        <v>307.38652187467522</v>
      </c>
      <c r="BU8" s="258">
        <v>313.63179361945345</v>
      </c>
      <c r="BV8" s="258">
        <v>318.59474696040735</v>
      </c>
      <c r="BW8" s="258">
        <v>327.29650316948982</v>
      </c>
      <c r="BX8" s="258">
        <v>334.23248986802452</v>
      </c>
      <c r="BY8" s="258">
        <v>340.48124285565831</v>
      </c>
      <c r="BZ8" s="258">
        <v>352.75218227164083</v>
      </c>
      <c r="CA8" s="258">
        <v>360.84417541307289</v>
      </c>
      <c r="CB8" s="258">
        <v>369.33323807544417</v>
      </c>
      <c r="CC8" s="258">
        <v>379.01867920606878</v>
      </c>
      <c r="CD8" s="258">
        <v>423.45419827496619</v>
      </c>
      <c r="CE8" s="258">
        <v>475.93900031175309</v>
      </c>
      <c r="CF8" s="258">
        <v>507.78800789774488</v>
      </c>
      <c r="CG8" s="258">
        <v>509.59186854518509</v>
      </c>
      <c r="CH8" s="258">
        <v>578.57248259378571</v>
      </c>
      <c r="CI8" s="258">
        <v>557.63878208458902</v>
      </c>
      <c r="CJ8" s="258">
        <v>577.34853995635456</v>
      </c>
      <c r="CK8" s="258">
        <v>618.61176348332117</v>
      </c>
      <c r="CL8" s="258">
        <v>674.14558869375458</v>
      </c>
      <c r="CM8" s="258">
        <v>670.132287228515</v>
      </c>
      <c r="CN8" s="258">
        <v>690.69354671100484</v>
      </c>
      <c r="CO8" s="258">
        <v>681.84942325678071</v>
      </c>
      <c r="CP8" s="258">
        <v>677.59139561467316</v>
      </c>
      <c r="CQ8" s="258">
        <v>715.78634521459014</v>
      </c>
      <c r="CR8" s="258">
        <v>755.47033149745403</v>
      </c>
      <c r="CS8" s="258">
        <v>774.99688246908454</v>
      </c>
      <c r="CT8" s="258">
        <v>811.53974851917292</v>
      </c>
      <c r="CU8" s="258">
        <v>923.41276109321416</v>
      </c>
    </row>
    <row r="9" spans="1:107">
      <c r="A9" s="258" t="s">
        <v>7</v>
      </c>
    </row>
    <row r="10" spans="1:107">
      <c r="A10" s="258" t="s">
        <v>8</v>
      </c>
      <c r="F10" s="258" t="s">
        <v>9</v>
      </c>
      <c r="H10" s="258">
        <v>19.27450544565459</v>
      </c>
      <c r="I10" s="258">
        <v>18.673927539453214</v>
      </c>
      <c r="J10" s="258">
        <v>17.735719048677481</v>
      </c>
      <c r="K10" s="258">
        <v>17.156256945987998</v>
      </c>
      <c r="L10" s="258">
        <v>17.680484552122692</v>
      </c>
      <c r="M10" s="258">
        <v>17.848966436985993</v>
      </c>
      <c r="N10" s="258">
        <v>18.393087352745056</v>
      </c>
      <c r="O10" s="258">
        <v>19.184818848633029</v>
      </c>
      <c r="P10" s="258">
        <v>19.239942209379862</v>
      </c>
      <c r="Q10" s="258">
        <v>19.325739053122916</v>
      </c>
      <c r="R10" s="258">
        <v>20.238719715492337</v>
      </c>
      <c r="S10" s="258">
        <v>21.123249611024676</v>
      </c>
      <c r="T10" s="258">
        <v>22.082462769504335</v>
      </c>
      <c r="U10" s="258">
        <v>22.325405645699046</v>
      </c>
      <c r="V10" s="258">
        <v>22.59302067126028</v>
      </c>
      <c r="W10" s="258">
        <v>22.677150477883977</v>
      </c>
      <c r="X10" s="258">
        <v>25.66325850188931</v>
      </c>
      <c r="Y10" s="258">
        <v>30.106023560791286</v>
      </c>
      <c r="Z10" s="258">
        <v>32.577128250722382</v>
      </c>
      <c r="AA10" s="258">
        <v>34.921204712158257</v>
      </c>
      <c r="AB10" s="258">
        <v>36.265170037786177</v>
      </c>
      <c r="AC10" s="258">
        <v>38.704045343409653</v>
      </c>
      <c r="AD10" s="258">
        <v>39.565570126694823</v>
      </c>
      <c r="AE10" s="258">
        <v>43.491998221827075</v>
      </c>
      <c r="AF10" s="258">
        <v>45.128361858190715</v>
      </c>
      <c r="AG10" s="258">
        <v>46.703600800177817</v>
      </c>
      <c r="AH10" s="258">
        <v>50.345187819515445</v>
      </c>
      <c r="AI10" s="258">
        <v>53.64603245165592</v>
      </c>
      <c r="AJ10" s="258">
        <v>56.088241831518118</v>
      </c>
      <c r="AK10" s="258">
        <v>57.808735274505452</v>
      </c>
      <c r="AL10" s="258">
        <v>59.138475216714824</v>
      </c>
      <c r="AM10" s="258">
        <v>60.174038675261173</v>
      </c>
      <c r="AN10" s="258">
        <v>65.48810846854856</v>
      </c>
      <c r="AO10" s="258">
        <v>66.687152700600123</v>
      </c>
      <c r="AP10" s="258">
        <v>67.932540564569891</v>
      </c>
      <c r="AQ10" s="258">
        <v>69.012002667259395</v>
      </c>
      <c r="AR10" s="258">
        <v>70.860080017781726</v>
      </c>
      <c r="AS10" s="258">
        <v>73.048121804845522</v>
      </c>
      <c r="AT10" s="258">
        <v>75.396421426983778</v>
      </c>
      <c r="AU10" s="258">
        <v>78.6575905756835</v>
      </c>
      <c r="AV10" s="258">
        <v>84.982218270726847</v>
      </c>
      <c r="AW10" s="258">
        <v>91.297066014669923</v>
      </c>
      <c r="AX10" s="258">
        <v>96.627583907534998</v>
      </c>
      <c r="AY10" s="258">
        <v>100</v>
      </c>
      <c r="AZ10" s="258">
        <v>117.62058235163371</v>
      </c>
      <c r="BA10" s="258">
        <v>132.89353189597688</v>
      </c>
      <c r="BB10" s="258">
        <v>142.84496554789953</v>
      </c>
      <c r="BC10" s="258">
        <v>151.89075350077795</v>
      </c>
      <c r="BD10" s="258">
        <v>165.55623471882643</v>
      </c>
      <c r="BE10" s="258">
        <v>179.32129362080465</v>
      </c>
      <c r="BF10" s="258">
        <v>195.47666148032894</v>
      </c>
      <c r="BG10" s="258">
        <v>216.09124249833295</v>
      </c>
      <c r="BH10" s="258">
        <v>228.11435874638804</v>
      </c>
      <c r="BI10" s="258">
        <v>234.69737719493219</v>
      </c>
      <c r="BJ10" s="258">
        <v>237.76961547010444</v>
      </c>
      <c r="BK10" s="258">
        <v>236.66225827961776</v>
      </c>
      <c r="BL10" s="258">
        <v>231.37386085796845</v>
      </c>
      <c r="BM10" s="258">
        <v>237.36630362302733</v>
      </c>
      <c r="BN10" s="258">
        <v>250.77400533451879</v>
      </c>
      <c r="BO10" s="258">
        <v>262.47249388753062</v>
      </c>
      <c r="BP10" s="258">
        <v>266.90686819293177</v>
      </c>
      <c r="BQ10" s="258">
        <v>270.51614247610581</v>
      </c>
      <c r="BR10" s="258">
        <v>274.80981884863303</v>
      </c>
      <c r="BS10" s="258">
        <v>280.27895087797287</v>
      </c>
      <c r="BT10" s="258">
        <v>291.65547899533232</v>
      </c>
      <c r="BU10" s="258">
        <v>296.61199711046902</v>
      </c>
      <c r="BV10" s="258">
        <v>301.03000666814847</v>
      </c>
      <c r="BW10" s="258">
        <v>307.2891753723049</v>
      </c>
      <c r="BX10" s="258">
        <v>311.47260502333847</v>
      </c>
      <c r="BY10" s="258">
        <v>316.68279062013778</v>
      </c>
      <c r="BZ10" s="258">
        <v>327.1109135363414</v>
      </c>
      <c r="CA10" s="258">
        <v>333.51742053789735</v>
      </c>
      <c r="CB10" s="258">
        <v>341.20257279395429</v>
      </c>
      <c r="CC10" s="258">
        <v>348.33946432540569</v>
      </c>
      <c r="CD10" s="258">
        <v>393.72705045565681</v>
      </c>
      <c r="CE10" s="258">
        <v>450.10068904200926</v>
      </c>
      <c r="CF10" s="258">
        <v>477.33040675705712</v>
      </c>
      <c r="CG10" s="258">
        <v>472.39216230084583</v>
      </c>
      <c r="CH10" s="258">
        <v>541.73860857968441</v>
      </c>
      <c r="CI10" s="258">
        <v>521.02633918648587</v>
      </c>
      <c r="CJ10" s="258">
        <v>537.99344298733047</v>
      </c>
      <c r="CK10" s="258">
        <v>579.87952878417434</v>
      </c>
      <c r="CL10" s="258">
        <v>636.06512558346299</v>
      </c>
      <c r="CM10" s="258">
        <v>631.45554567681711</v>
      </c>
      <c r="CN10" s="258">
        <v>649.83151811513676</v>
      </c>
      <c r="CO10" s="258">
        <v>641.97266059124252</v>
      </c>
      <c r="CP10" s="258">
        <v>633.77950655701272</v>
      </c>
      <c r="CQ10" s="258">
        <v>677.30695710157818</v>
      </c>
      <c r="CR10" s="258">
        <v>719.32418315181144</v>
      </c>
      <c r="CS10" s="258">
        <v>734.05378973105121</v>
      </c>
      <c r="CT10" s="258">
        <v>769.84863302956217</v>
      </c>
      <c r="CW10" s="258">
        <v>892.8191820404536</v>
      </c>
    </row>
    <row r="11" spans="1:107">
      <c r="A11" s="258" t="s">
        <v>10</v>
      </c>
    </row>
    <row r="12" spans="1:107">
      <c r="A12" s="258" t="s">
        <v>11</v>
      </c>
      <c r="F12" s="258" t="s">
        <v>12</v>
      </c>
      <c r="H12" s="258">
        <v>20.017806731813245</v>
      </c>
      <c r="I12" s="258">
        <v>19.34842562432139</v>
      </c>
      <c r="J12" s="258">
        <v>18.859174809989142</v>
      </c>
      <c r="K12" s="258">
        <v>18.473072747014115</v>
      </c>
      <c r="L12" s="258">
        <v>18.944842562432136</v>
      </c>
      <c r="M12" s="258">
        <v>18.981650380021716</v>
      </c>
      <c r="N12" s="258">
        <v>19.110749185667753</v>
      </c>
      <c r="O12" s="258">
        <v>20.483061889250813</v>
      </c>
      <c r="P12" s="258">
        <v>20.790336590662324</v>
      </c>
      <c r="Q12" s="258">
        <v>20.870575461454941</v>
      </c>
      <c r="R12" s="258">
        <v>21.773398479913141</v>
      </c>
      <c r="S12" s="258">
        <v>22.13669923995657</v>
      </c>
      <c r="T12" s="258">
        <v>22.611943539630836</v>
      </c>
      <c r="U12" s="258">
        <v>22.611943539630836</v>
      </c>
      <c r="V12" s="258">
        <v>22.797502714440824</v>
      </c>
      <c r="W12" s="258">
        <v>23.173181324647125</v>
      </c>
      <c r="X12" s="258">
        <v>26.063952225841476</v>
      </c>
      <c r="Y12" s="258">
        <v>30.389142236699243</v>
      </c>
      <c r="Z12" s="258">
        <v>33.279370249728558</v>
      </c>
      <c r="AA12" s="258">
        <v>35.23311617806732</v>
      </c>
      <c r="AB12" s="258">
        <v>36.418458197611294</v>
      </c>
      <c r="AC12" s="258">
        <v>39.184364820846909</v>
      </c>
      <c r="AD12" s="258">
        <v>40.272855591748097</v>
      </c>
      <c r="AE12" s="258">
        <v>43.972855591748107</v>
      </c>
      <c r="AF12" s="258">
        <v>45.808360477741587</v>
      </c>
      <c r="AG12" s="258">
        <v>47.190553745928341</v>
      </c>
      <c r="AH12" s="258">
        <v>51.052442996742677</v>
      </c>
      <c r="AI12" s="258">
        <v>54.306840390879479</v>
      </c>
      <c r="AJ12" s="258">
        <v>56.894353963083603</v>
      </c>
      <c r="AK12" s="258">
        <v>58.866449511400646</v>
      </c>
      <c r="AL12" s="258">
        <v>60.084473398479915</v>
      </c>
      <c r="AM12" s="258">
        <v>61.37307274701412</v>
      </c>
      <c r="AN12" s="258">
        <v>66.975787187839302</v>
      </c>
      <c r="AO12" s="258">
        <v>67.78534201954399</v>
      </c>
      <c r="AP12" s="258">
        <v>69.286319218241061</v>
      </c>
      <c r="AQ12" s="258">
        <v>70.135613463626498</v>
      </c>
      <c r="AR12" s="258">
        <v>71.990662323561338</v>
      </c>
      <c r="AS12" s="258">
        <v>74.217372421281226</v>
      </c>
      <c r="AT12" s="258">
        <v>76.249619978284471</v>
      </c>
      <c r="AU12" s="258">
        <v>79.783604777415846</v>
      </c>
      <c r="AV12" s="258">
        <v>85.717263843648226</v>
      </c>
      <c r="AW12" s="258">
        <v>91.309229098805659</v>
      </c>
      <c r="AX12" s="258">
        <v>96.492182410423453</v>
      </c>
      <c r="AY12" s="258">
        <v>100</v>
      </c>
      <c r="AZ12" s="258">
        <v>118.05342019543976</v>
      </c>
      <c r="BA12" s="258">
        <v>135.08143322475573</v>
      </c>
      <c r="BB12" s="258">
        <v>143.61194353963086</v>
      </c>
      <c r="BC12" s="258">
        <v>153.46872964169378</v>
      </c>
      <c r="BD12" s="258">
        <v>167.10586319218243</v>
      </c>
      <c r="BE12" s="258">
        <v>182.1627578718784</v>
      </c>
      <c r="BF12" s="258">
        <v>197.2562432138979</v>
      </c>
      <c r="BG12" s="258">
        <v>214.74766558089036</v>
      </c>
      <c r="BH12" s="258">
        <v>230.7989142236699</v>
      </c>
      <c r="BI12" s="258">
        <v>236.70673181324642</v>
      </c>
      <c r="BJ12" s="258">
        <v>240.64733984799133</v>
      </c>
      <c r="BK12" s="258">
        <v>238.67915309446255</v>
      </c>
      <c r="BL12" s="258">
        <v>234.24353963083604</v>
      </c>
      <c r="BM12" s="258">
        <v>240.69630836047776</v>
      </c>
      <c r="BN12" s="258">
        <v>254.35757328990232</v>
      </c>
      <c r="BO12" s="258">
        <v>265.91818675352874</v>
      </c>
      <c r="BP12" s="258">
        <v>270.91636807817594</v>
      </c>
      <c r="BQ12" s="258">
        <v>276.52193268186755</v>
      </c>
      <c r="BR12" s="258">
        <v>281.66368078175896</v>
      </c>
      <c r="BS12" s="258">
        <v>288.80589033659061</v>
      </c>
      <c r="BT12" s="258">
        <v>302.22475570032572</v>
      </c>
      <c r="BU12" s="258">
        <v>303.5164766558089</v>
      </c>
      <c r="BV12" s="258">
        <v>308.54451682953317</v>
      </c>
      <c r="BW12" s="258">
        <v>315.88262757871883</v>
      </c>
      <c r="BX12" s="258">
        <v>319.16332790445171</v>
      </c>
      <c r="BY12" s="258">
        <v>325.10200868621064</v>
      </c>
      <c r="BZ12" s="258">
        <v>336.16083061889248</v>
      </c>
      <c r="CA12" s="258">
        <v>342.67144408251903</v>
      </c>
      <c r="CB12" s="258">
        <v>350.24869706840383</v>
      </c>
      <c r="CC12" s="258">
        <v>357.4947339847991</v>
      </c>
      <c r="CD12" s="258">
        <v>401.99364820846904</v>
      </c>
      <c r="CE12" s="258">
        <v>459.03507057546148</v>
      </c>
      <c r="CF12" s="258">
        <v>486.23854505971775</v>
      </c>
      <c r="CG12" s="258">
        <v>481.77923060886735</v>
      </c>
      <c r="CH12" s="258">
        <v>555.03854505971765</v>
      </c>
      <c r="CI12" s="258">
        <v>534.65580890336594</v>
      </c>
      <c r="CJ12" s="258">
        <v>552.18979370249724</v>
      </c>
      <c r="CK12" s="258">
        <v>596.94071661237786</v>
      </c>
      <c r="CL12" s="258">
        <v>655.69413680781759</v>
      </c>
      <c r="CM12" s="258">
        <v>647.19891422366982</v>
      </c>
      <c r="CN12" s="258">
        <v>667.68935939196524</v>
      </c>
      <c r="CO12" s="258">
        <v>656.53355048859942</v>
      </c>
      <c r="CP12" s="258">
        <v>651.94321389793708</v>
      </c>
      <c r="CQ12" s="258">
        <v>691.20054288816505</v>
      </c>
      <c r="CR12" s="258">
        <v>736.23767643865358</v>
      </c>
      <c r="CS12" s="258">
        <v>751.50532030401746</v>
      </c>
      <c r="CT12" s="258">
        <v>791.4661237785017</v>
      </c>
      <c r="CU12" s="258">
        <v>918.37719869706848</v>
      </c>
    </row>
    <row r="13" spans="1:107">
      <c r="A13" s="258" t="s">
        <v>13</v>
      </c>
    </row>
    <row r="14" spans="1:107">
      <c r="A14" s="258" t="s">
        <v>14</v>
      </c>
      <c r="F14" s="258" t="s">
        <v>15</v>
      </c>
      <c r="H14" s="258">
        <v>18.481880509304602</v>
      </c>
      <c r="I14" s="258">
        <v>18.067776689520077</v>
      </c>
      <c r="J14" s="258">
        <v>17.105876591576887</v>
      </c>
      <c r="K14" s="258">
        <v>16.653868756121447</v>
      </c>
      <c r="L14" s="258">
        <v>17.057002938295788</v>
      </c>
      <c r="M14" s="258">
        <v>17.057002938295788</v>
      </c>
      <c r="N14" s="258">
        <v>17.600783545543585</v>
      </c>
      <c r="O14" s="258">
        <v>18.73917727717923</v>
      </c>
      <c r="P14" s="258">
        <v>19.276003917727721</v>
      </c>
      <c r="Q14" s="258">
        <v>19.442017629774732</v>
      </c>
      <c r="R14" s="258">
        <v>20.027130264446619</v>
      </c>
      <c r="S14" s="258">
        <v>20.883937316356509</v>
      </c>
      <c r="T14" s="258">
        <v>21.608227228207639</v>
      </c>
      <c r="U14" s="258">
        <v>21.903819784524977</v>
      </c>
      <c r="V14" s="258">
        <v>21.965230166503424</v>
      </c>
      <c r="W14" s="258">
        <v>22.227032321253674</v>
      </c>
      <c r="X14" s="258">
        <v>25.004113614103822</v>
      </c>
      <c r="Y14" s="258">
        <v>29.223702252693442</v>
      </c>
      <c r="Z14" s="258">
        <v>32.096865817825659</v>
      </c>
      <c r="AA14" s="258">
        <v>33.957688540646423</v>
      </c>
      <c r="AB14" s="258">
        <v>35.036826640548483</v>
      </c>
      <c r="AC14" s="258">
        <v>37.782859941234086</v>
      </c>
      <c r="AD14" s="258">
        <v>38.542605288932421</v>
      </c>
      <c r="AE14" s="258">
        <v>42.584524975514192</v>
      </c>
      <c r="AF14" s="258">
        <v>44.686973555337907</v>
      </c>
      <c r="AG14" s="258">
        <v>46.439373163565136</v>
      </c>
      <c r="AH14" s="258">
        <v>50.146523016650342</v>
      </c>
      <c r="AI14" s="258">
        <v>53.43800195886385</v>
      </c>
      <c r="AJ14" s="258">
        <v>56.160626836434865</v>
      </c>
      <c r="AK14" s="258">
        <v>57.894025465230172</v>
      </c>
      <c r="AL14" s="258">
        <v>60.077179236043101</v>
      </c>
      <c r="AM14" s="258">
        <v>61.264152791380994</v>
      </c>
      <c r="AN14" s="258">
        <v>66.355631733594521</v>
      </c>
      <c r="AO14" s="258">
        <v>67.394417238001949</v>
      </c>
      <c r="AP14" s="258">
        <v>68.797747306562201</v>
      </c>
      <c r="AQ14" s="258">
        <v>70.281684622918704</v>
      </c>
      <c r="AR14" s="258">
        <v>72.501371204701258</v>
      </c>
      <c r="AS14" s="258">
        <v>74.807933398628791</v>
      </c>
      <c r="AT14" s="258">
        <v>77.140548481880501</v>
      </c>
      <c r="AU14" s="258">
        <v>80.611459353574915</v>
      </c>
      <c r="AV14" s="258">
        <v>86.192458374142973</v>
      </c>
      <c r="AW14" s="258">
        <v>91.667580803134172</v>
      </c>
      <c r="AX14" s="258">
        <v>96.480607247796286</v>
      </c>
      <c r="AY14" s="258">
        <v>99.999999999999986</v>
      </c>
      <c r="AZ14" s="258">
        <v>117.32174338883445</v>
      </c>
      <c r="BA14" s="258">
        <v>136.13300685602351</v>
      </c>
      <c r="BB14" s="258">
        <v>145.86474045053868</v>
      </c>
      <c r="BC14" s="258">
        <v>155.1655239960823</v>
      </c>
      <c r="BD14" s="258">
        <v>169.37727717923602</v>
      </c>
      <c r="BE14" s="258">
        <v>182.95484818805093</v>
      </c>
      <c r="BF14" s="258">
        <v>201.19461312438787</v>
      </c>
      <c r="BG14" s="258">
        <v>224.83379040156709</v>
      </c>
      <c r="BH14" s="258">
        <v>241.32556317335951</v>
      </c>
      <c r="BI14" s="258">
        <v>247.96914789422135</v>
      </c>
      <c r="BJ14" s="258">
        <v>255.79480901077372</v>
      </c>
      <c r="BK14" s="258">
        <v>259.48991185112635</v>
      </c>
      <c r="BL14" s="258">
        <v>255.50989226248777</v>
      </c>
      <c r="BM14" s="258">
        <v>262.73046033300687</v>
      </c>
      <c r="BN14" s="258">
        <v>276.90323212536731</v>
      </c>
      <c r="BO14" s="258">
        <v>290.03271302644458</v>
      </c>
      <c r="BP14" s="258">
        <v>292.42605288932418</v>
      </c>
      <c r="BQ14" s="258">
        <v>303.25142017629776</v>
      </c>
      <c r="BR14" s="258">
        <v>305.11968658178262</v>
      </c>
      <c r="BS14" s="258">
        <v>312.24211557296769</v>
      </c>
      <c r="BT14" s="258">
        <v>325.70871694417241</v>
      </c>
      <c r="BU14" s="258">
        <v>338.44593535749266</v>
      </c>
      <c r="BV14" s="258">
        <v>342.14750244857981</v>
      </c>
      <c r="BW14" s="258">
        <v>348.80702742409403</v>
      </c>
      <c r="BX14" s="258">
        <v>352.82602840352592</v>
      </c>
      <c r="BY14" s="258">
        <v>358.38927522037216</v>
      </c>
      <c r="BZ14" s="258">
        <v>367.86354064642512</v>
      </c>
      <c r="CA14" s="258">
        <v>373.06420176297746</v>
      </c>
      <c r="CB14" s="258">
        <v>381.96772771792365</v>
      </c>
      <c r="CC14" s="258">
        <v>390.81407933398629</v>
      </c>
      <c r="CD14" s="258">
        <v>436.85712536728698</v>
      </c>
      <c r="CE14" s="258">
        <v>493.51420176297745</v>
      </c>
      <c r="CF14" s="258">
        <v>525.49020568070523</v>
      </c>
      <c r="CG14" s="258">
        <v>521.71352012217699</v>
      </c>
      <c r="CH14" s="258">
        <v>601.43183153770815</v>
      </c>
      <c r="CI14" s="258">
        <v>581.13408423114595</v>
      </c>
      <c r="CJ14" s="258">
        <v>604.12154750244861</v>
      </c>
      <c r="CK14" s="258">
        <v>649.74270323212534</v>
      </c>
      <c r="CL14" s="258">
        <v>709.99794319294801</v>
      </c>
      <c r="CM14" s="258">
        <v>706.14857982370222</v>
      </c>
      <c r="CN14" s="258">
        <v>729.91028403525956</v>
      </c>
      <c r="CO14" s="258">
        <v>722.41361410381978</v>
      </c>
      <c r="CP14" s="258">
        <v>721.80528893241922</v>
      </c>
      <c r="CQ14" s="258">
        <v>766.29245837414305</v>
      </c>
      <c r="CR14" s="258">
        <v>807.41185112634685</v>
      </c>
      <c r="CS14" s="258">
        <v>829.25308521057786</v>
      </c>
      <c r="CT14" s="258">
        <v>868.1234084231146</v>
      </c>
      <c r="CU14" s="258">
        <v>998.95151811949086</v>
      </c>
    </row>
    <row r="15" spans="1:107">
      <c r="A15" s="258" t="s">
        <v>16</v>
      </c>
    </row>
    <row r="16" spans="1:107">
      <c r="A16" s="258" t="s">
        <v>17</v>
      </c>
      <c r="F16" s="258" t="s">
        <v>18</v>
      </c>
      <c r="H16" s="259">
        <f>AVERAGE(H4,H6,H8,H10,H12,H14)</f>
        <v>18.64127633564576</v>
      </c>
      <c r="I16" s="259">
        <f t="shared" ref="I16:BT16" si="0">AVERAGE(I4,I6,I8,I10,I12,I14)</f>
        <v>18.196868137328952</v>
      </c>
      <c r="J16" s="259">
        <f t="shared" si="0"/>
        <v>17.252191585946751</v>
      </c>
      <c r="K16" s="259">
        <f t="shared" si="0"/>
        <v>16.736633830886689</v>
      </c>
      <c r="L16" s="259">
        <f t="shared" si="0"/>
        <v>17.235949553551055</v>
      </c>
      <c r="M16" s="259">
        <f t="shared" si="0"/>
        <v>17.346040625622326</v>
      </c>
      <c r="N16" s="259">
        <f t="shared" si="0"/>
        <v>17.653095019242993</v>
      </c>
      <c r="O16" s="259">
        <f t="shared" si="0"/>
        <v>18.817073652711745</v>
      </c>
      <c r="P16" s="259">
        <f t="shared" si="0"/>
        <v>19.096743034504019</v>
      </c>
      <c r="Q16" s="259">
        <f t="shared" si="0"/>
        <v>19.269626768968763</v>
      </c>
      <c r="R16" s="259">
        <f t="shared" si="0"/>
        <v>20.066131717113663</v>
      </c>
      <c r="S16" s="259">
        <f t="shared" si="0"/>
        <v>20.708721114271551</v>
      </c>
      <c r="T16" s="259">
        <f t="shared" si="0"/>
        <v>21.433409648397809</v>
      </c>
      <c r="U16" s="259">
        <f t="shared" si="0"/>
        <v>21.610669035441973</v>
      </c>
      <c r="V16" s="259">
        <f t="shared" si="0"/>
        <v>21.775330868374638</v>
      </c>
      <c r="W16" s="259">
        <f t="shared" si="0"/>
        <v>22.078145520029931</v>
      </c>
      <c r="X16" s="259">
        <f t="shared" si="0"/>
        <v>24.827930726968003</v>
      </c>
      <c r="Y16" s="259">
        <f t="shared" si="0"/>
        <v>28.918376918368622</v>
      </c>
      <c r="Z16" s="259">
        <f t="shared" si="0"/>
        <v>31.771393884810678</v>
      </c>
      <c r="AA16" s="259">
        <f t="shared" si="0"/>
        <v>33.744569312628172</v>
      </c>
      <c r="AB16" s="259">
        <f t="shared" si="0"/>
        <v>34.866224080264566</v>
      </c>
      <c r="AC16" s="259">
        <f t="shared" si="0"/>
        <v>37.434048907708167</v>
      </c>
      <c r="AD16" s="259">
        <f t="shared" si="0"/>
        <v>38.335882523196453</v>
      </c>
      <c r="AE16" s="259">
        <f t="shared" si="0"/>
        <v>42.292684075246157</v>
      </c>
      <c r="AF16" s="259">
        <f t="shared" si="0"/>
        <v>44.029015782261816</v>
      </c>
      <c r="AG16" s="259">
        <f t="shared" si="0"/>
        <v>45.530333856255403</v>
      </c>
      <c r="AH16" s="259">
        <f t="shared" si="0"/>
        <v>49.180269023182156</v>
      </c>
      <c r="AI16" s="259">
        <f t="shared" si="0"/>
        <v>52.327616721437209</v>
      </c>
      <c r="AJ16" s="259">
        <f t="shared" si="0"/>
        <v>54.802236729405912</v>
      </c>
      <c r="AK16" s="259">
        <f t="shared" si="0"/>
        <v>56.611179604621718</v>
      </c>
      <c r="AL16" s="259">
        <f t="shared" si="0"/>
        <v>58.010039185824887</v>
      </c>
      <c r="AM16" s="259">
        <f t="shared" si="0"/>
        <v>59.119361805879286</v>
      </c>
      <c r="AN16" s="259">
        <f t="shared" si="0"/>
        <v>64.495090420550767</v>
      </c>
      <c r="AO16" s="259">
        <f t="shared" si="0"/>
        <v>65.529247866912172</v>
      </c>
      <c r="AP16" s="259">
        <f t="shared" si="0"/>
        <v>66.798345509361127</v>
      </c>
      <c r="AQ16" s="259">
        <f t="shared" si="0"/>
        <v>68.023074758592415</v>
      </c>
      <c r="AR16" s="259">
        <f t="shared" si="0"/>
        <v>69.994692262232945</v>
      </c>
      <c r="AS16" s="259">
        <f t="shared" si="0"/>
        <v>72.114407748849345</v>
      </c>
      <c r="AT16" s="259">
        <f t="shared" si="0"/>
        <v>74.376503878546544</v>
      </c>
      <c r="AU16" s="259">
        <f t="shared" si="0"/>
        <v>78.157940627424878</v>
      </c>
      <c r="AV16" s="259">
        <f t="shared" si="0"/>
        <v>84.159768694950884</v>
      </c>
      <c r="AW16" s="259">
        <f t="shared" si="0"/>
        <v>90.913755559641004</v>
      </c>
      <c r="AX16" s="259">
        <f t="shared" si="0"/>
        <v>96.466252399589735</v>
      </c>
      <c r="AY16" s="259">
        <f t="shared" si="0"/>
        <v>100</v>
      </c>
      <c r="AZ16" s="259">
        <f t="shared" si="0"/>
        <v>116.78816348470518</v>
      </c>
      <c r="BA16" s="259">
        <f t="shared" si="0"/>
        <v>132.6238397713208</v>
      </c>
      <c r="BB16" s="259">
        <f t="shared" si="0"/>
        <v>141.49078841762727</v>
      </c>
      <c r="BC16" s="259">
        <f t="shared" si="0"/>
        <v>150.5423377431413</v>
      </c>
      <c r="BD16" s="259">
        <f t="shared" si="0"/>
        <v>163.49524934345405</v>
      </c>
      <c r="BE16" s="259">
        <f t="shared" si="0"/>
        <v>177.03810655976415</v>
      </c>
      <c r="BF16" s="259">
        <f t="shared" si="0"/>
        <v>192.94028465917145</v>
      </c>
      <c r="BG16" s="259">
        <f t="shared" si="0"/>
        <v>212.26137173836995</v>
      </c>
      <c r="BH16" s="259">
        <f t="shared" si="0"/>
        <v>226.49395169942284</v>
      </c>
      <c r="BI16" s="259">
        <f t="shared" si="0"/>
        <v>232.65673227795091</v>
      </c>
      <c r="BJ16" s="259">
        <f t="shared" si="0"/>
        <v>238.25286799410205</v>
      </c>
      <c r="BK16" s="259">
        <f t="shared" si="0"/>
        <v>240.15570222826273</v>
      </c>
      <c r="BL16" s="259">
        <f t="shared" si="0"/>
        <v>236.46332286183471</v>
      </c>
      <c r="BM16" s="259">
        <f t="shared" si="0"/>
        <v>242.95856539493946</v>
      </c>
      <c r="BN16" s="259">
        <f t="shared" si="0"/>
        <v>257.40331762744523</v>
      </c>
      <c r="BO16" s="259">
        <f t="shared" si="0"/>
        <v>269.9314976218098</v>
      </c>
      <c r="BP16" s="259">
        <f t="shared" si="0"/>
        <v>274.63210887657243</v>
      </c>
      <c r="BQ16" s="259">
        <f t="shared" si="0"/>
        <v>280.93755467677551</v>
      </c>
      <c r="BR16" s="259">
        <f t="shared" si="0"/>
        <v>286.38232352062226</v>
      </c>
      <c r="BS16" s="259">
        <f t="shared" si="0"/>
        <v>293.43960285298232</v>
      </c>
      <c r="BT16" s="259">
        <f t="shared" si="0"/>
        <v>306.46887616521531</v>
      </c>
      <c r="BU16" s="259">
        <f t="shared" ref="BU16:CU16" si="1">AVERAGE(BU4,BU6,BU8,BU10,BU12,BU14)</f>
        <v>312.42588072707218</v>
      </c>
      <c r="BV16" s="259">
        <f t="shared" si="1"/>
        <v>316.82009199748859</v>
      </c>
      <c r="BW16" s="259">
        <f t="shared" si="1"/>
        <v>324.20809950967623</v>
      </c>
      <c r="BX16" s="259">
        <f t="shared" si="1"/>
        <v>329.24564746449528</v>
      </c>
      <c r="BY16" s="259">
        <f t="shared" si="1"/>
        <v>335.32499146683239</v>
      </c>
      <c r="BZ16" s="259">
        <f t="shared" si="1"/>
        <v>346.53371782150339</v>
      </c>
      <c r="CA16" s="259">
        <f t="shared" si="1"/>
        <v>353.44738017483138</v>
      </c>
      <c r="CB16" s="259">
        <f t="shared" si="1"/>
        <v>361.34816573413599</v>
      </c>
      <c r="CC16" s="259">
        <f t="shared" si="1"/>
        <v>369.23301095560191</v>
      </c>
      <c r="CD16" s="259">
        <f t="shared" si="1"/>
        <v>414.88719135228365</v>
      </c>
      <c r="CE16" s="259">
        <f t="shared" si="1"/>
        <v>469.20514034936258</v>
      </c>
      <c r="CF16" s="259">
        <f t="shared" si="1"/>
        <v>498.84507296680795</v>
      </c>
      <c r="CG16" s="259">
        <f t="shared" si="1"/>
        <v>498.0223154772637</v>
      </c>
      <c r="CH16" s="259">
        <f t="shared" si="1"/>
        <v>569.88120333515076</v>
      </c>
      <c r="CI16" s="259">
        <f t="shared" si="1"/>
        <v>550.94063679692806</v>
      </c>
      <c r="CJ16" s="259">
        <f t="shared" si="1"/>
        <v>568.98950262971744</v>
      </c>
      <c r="CK16" s="259">
        <f t="shared" si="1"/>
        <v>611.61109612283201</v>
      </c>
      <c r="CL16" s="259">
        <f t="shared" si="1"/>
        <v>668.91932211262167</v>
      </c>
      <c r="CM16" s="259">
        <f t="shared" si="1"/>
        <v>663.24840548821396</v>
      </c>
      <c r="CN16" s="259">
        <f t="shared" si="1"/>
        <v>684.46914285042885</v>
      </c>
      <c r="CO16" s="259">
        <f t="shared" si="1"/>
        <v>675.61463308665782</v>
      </c>
      <c r="CP16" s="259">
        <f t="shared" si="1"/>
        <v>671.45639385971219</v>
      </c>
      <c r="CQ16" s="259">
        <f t="shared" si="1"/>
        <v>712.42858370229726</v>
      </c>
      <c r="CR16" s="259">
        <f t="shared" si="1"/>
        <v>755.13671434174842</v>
      </c>
      <c r="CS16" s="259">
        <f t="shared" si="1"/>
        <v>773.53929793938721</v>
      </c>
      <c r="CT16" s="259">
        <f t="shared" si="1"/>
        <v>813.080162458833</v>
      </c>
      <c r="CU16" s="259">
        <f t="shared" si="1"/>
        <v>941.06316265186013</v>
      </c>
    </row>
    <row r="17" spans="1:99">
      <c r="A17" s="258" t="s">
        <v>19</v>
      </c>
    </row>
    <row r="18" spans="1:99">
      <c r="H18" s="259">
        <v>18.64127633564576</v>
      </c>
      <c r="I18" s="259">
        <v>18.196868137328952</v>
      </c>
      <c r="J18" s="259">
        <v>17.252191585946751</v>
      </c>
      <c r="K18" s="259">
        <v>16.736633830886689</v>
      </c>
      <c r="L18" s="259">
        <v>17.235949553551055</v>
      </c>
      <c r="M18" s="259">
        <v>17.346040625622326</v>
      </c>
      <c r="N18" s="259">
        <v>17.653095019242993</v>
      </c>
      <c r="O18" s="259">
        <v>18.817073652711745</v>
      </c>
      <c r="P18" s="259">
        <v>19.096743034504019</v>
      </c>
      <c r="Q18" s="259">
        <v>19.269626768968763</v>
      </c>
      <c r="R18" s="259">
        <v>20.066131717113663</v>
      </c>
      <c r="S18" s="259">
        <v>20.708721114271551</v>
      </c>
      <c r="T18" s="259">
        <v>21.433409648397809</v>
      </c>
      <c r="U18" s="259">
        <v>21.610669035441973</v>
      </c>
      <c r="V18" s="259">
        <v>21.775330868374638</v>
      </c>
      <c r="W18" s="259">
        <v>22.078145520029931</v>
      </c>
      <c r="X18" s="259">
        <v>24.827930726968003</v>
      </c>
      <c r="Y18" s="259">
        <v>28.918376918368622</v>
      </c>
      <c r="Z18" s="259">
        <v>31.771393884810678</v>
      </c>
      <c r="AA18" s="259">
        <v>33.744569312628172</v>
      </c>
      <c r="AB18" s="259">
        <v>34.866224080264566</v>
      </c>
      <c r="AC18" s="259">
        <v>37.434048907708167</v>
      </c>
      <c r="AD18" s="259">
        <v>38.335882523196453</v>
      </c>
      <c r="AE18" s="259">
        <v>42.292684075246157</v>
      </c>
      <c r="AF18" s="259">
        <v>44.029015782261816</v>
      </c>
      <c r="AG18" s="259">
        <v>45.530333856255403</v>
      </c>
      <c r="AH18" s="259">
        <v>49.180269023182156</v>
      </c>
      <c r="AI18" s="259">
        <v>52.327616721437209</v>
      </c>
      <c r="AJ18" s="259">
        <v>54.802236729405912</v>
      </c>
      <c r="AK18" s="259">
        <v>56.611179604621718</v>
      </c>
      <c r="AL18" s="259">
        <v>58.010039185824887</v>
      </c>
      <c r="AM18" s="259">
        <v>59.119361805879286</v>
      </c>
      <c r="AN18" s="259">
        <v>64.495090420550767</v>
      </c>
      <c r="AO18" s="259">
        <v>65.529247866912172</v>
      </c>
      <c r="AP18" s="259">
        <v>66.798345509361127</v>
      </c>
      <c r="AQ18" s="259">
        <v>68.023074758592415</v>
      </c>
      <c r="AR18" s="259">
        <v>69.994692262232945</v>
      </c>
      <c r="AS18" s="259">
        <v>72.114407748849345</v>
      </c>
      <c r="AT18" s="259">
        <v>74.376503878546544</v>
      </c>
      <c r="AU18" s="259">
        <v>78.157940627424878</v>
      </c>
      <c r="AV18" s="259">
        <v>84.159768694950884</v>
      </c>
      <c r="AW18" s="259">
        <v>90.913755559641004</v>
      </c>
      <c r="AX18" s="259">
        <v>96.466252399589735</v>
      </c>
      <c r="AY18" s="259">
        <v>100</v>
      </c>
      <c r="AZ18" s="259">
        <v>116.78816348470518</v>
      </c>
      <c r="BA18" s="259">
        <v>132.6238397713208</v>
      </c>
      <c r="BB18" s="259">
        <v>141.49078841762727</v>
      </c>
      <c r="BC18" s="259">
        <v>150.5423377431413</v>
      </c>
      <c r="BD18" s="259">
        <v>163.49524934345405</v>
      </c>
      <c r="BE18" s="259">
        <v>177.03810655976415</v>
      </c>
      <c r="BF18" s="259">
        <v>192.94028465917145</v>
      </c>
      <c r="BG18" s="259">
        <v>212.26137173836995</v>
      </c>
      <c r="BH18" s="259">
        <v>226.49395169942284</v>
      </c>
      <c r="BI18" s="259">
        <v>232.65673227795091</v>
      </c>
      <c r="BJ18" s="259">
        <v>238.25286799410205</v>
      </c>
      <c r="BK18" s="259">
        <v>240.15570222826273</v>
      </c>
      <c r="BL18" s="259">
        <v>236.46332286183471</v>
      </c>
      <c r="BM18" s="259">
        <v>242.95856539493946</v>
      </c>
      <c r="BN18" s="259">
        <v>257.40331762744523</v>
      </c>
      <c r="BO18" s="259">
        <v>269.9314976218098</v>
      </c>
      <c r="BP18" s="259">
        <v>274.63210887657243</v>
      </c>
      <c r="BQ18" s="259">
        <v>280.93755467677551</v>
      </c>
      <c r="BR18" s="259">
        <v>286.38232352062226</v>
      </c>
      <c r="BS18" s="259">
        <v>293.43960285298232</v>
      </c>
      <c r="BT18" s="259">
        <v>306.46887616521531</v>
      </c>
      <c r="BU18" s="259">
        <v>312.42588072707218</v>
      </c>
      <c r="BV18" s="259">
        <v>316.82009199748859</v>
      </c>
      <c r="BW18" s="259">
        <v>324.20809950967623</v>
      </c>
      <c r="BX18" s="259">
        <v>329.24564746449528</v>
      </c>
      <c r="BY18" s="259">
        <v>335.32499146683239</v>
      </c>
      <c r="BZ18" s="259">
        <v>346.53371782150339</v>
      </c>
      <c r="CA18" s="259">
        <v>353.44738017483138</v>
      </c>
      <c r="CB18" s="259">
        <v>361.34816573413599</v>
      </c>
      <c r="CC18" s="259">
        <v>369.23301095560191</v>
      </c>
      <c r="CD18" s="259">
        <v>414.88719135228365</v>
      </c>
      <c r="CE18" s="259">
        <v>469.20514034936258</v>
      </c>
      <c r="CF18" s="259">
        <v>498.84507296680795</v>
      </c>
      <c r="CG18" s="259">
        <v>498.0223154772637</v>
      </c>
      <c r="CH18" s="259">
        <v>569.88120333515076</v>
      </c>
      <c r="CI18" s="259">
        <v>550.94063679692806</v>
      </c>
      <c r="CJ18" s="259">
        <v>568.98950262971744</v>
      </c>
      <c r="CK18" s="259">
        <v>611.61109612283201</v>
      </c>
      <c r="CL18" s="259">
        <v>668.91932211262167</v>
      </c>
      <c r="CM18" s="259">
        <v>663.24840548821396</v>
      </c>
      <c r="CN18" s="259">
        <v>684.46914285042885</v>
      </c>
      <c r="CO18" s="259">
        <v>675.61463308665782</v>
      </c>
      <c r="CP18" s="259">
        <v>671.45639385971219</v>
      </c>
      <c r="CQ18" s="259">
        <v>712.42858370229726</v>
      </c>
      <c r="CR18" s="259">
        <v>755.13671434174842</v>
      </c>
      <c r="CS18" s="259">
        <v>773.53929793938721</v>
      </c>
      <c r="CT18" s="259">
        <v>813.080162458833</v>
      </c>
      <c r="CU18" s="258">
        <v>941.06316265186013</v>
      </c>
    </row>
    <row r="19" spans="1:99">
      <c r="E19" s="258" t="s">
        <v>20</v>
      </c>
      <c r="F19" s="258" t="s">
        <v>21</v>
      </c>
    </row>
    <row r="20" spans="1:99">
      <c r="E20" s="258">
        <v>1930</v>
      </c>
      <c r="F20" s="259">
        <v>18.64127633564576</v>
      </c>
      <c r="H20" s="259"/>
    </row>
    <row r="21" spans="1:99">
      <c r="E21" s="258">
        <v>1931</v>
      </c>
      <c r="F21" s="259">
        <v>18.196868137328952</v>
      </c>
      <c r="H21" s="259"/>
    </row>
    <row r="22" spans="1:99">
      <c r="E22" s="258">
        <v>1932</v>
      </c>
      <c r="F22" s="259">
        <v>17.252191585946751</v>
      </c>
      <c r="H22" s="259"/>
    </row>
    <row r="23" spans="1:99">
      <c r="E23" s="258">
        <v>1933</v>
      </c>
      <c r="F23" s="259">
        <v>16.736633830886689</v>
      </c>
      <c r="H23" s="259"/>
    </row>
    <row r="24" spans="1:99">
      <c r="E24" s="258">
        <v>1934</v>
      </c>
      <c r="F24" s="259">
        <v>17.235949553551055</v>
      </c>
      <c r="H24" s="259"/>
    </row>
    <row r="25" spans="1:99">
      <c r="E25" s="258">
        <v>1935</v>
      </c>
      <c r="F25" s="259">
        <v>17.346040625622326</v>
      </c>
      <c r="H25" s="259"/>
    </row>
    <row r="26" spans="1:99">
      <c r="E26" s="258">
        <v>1936</v>
      </c>
      <c r="F26" s="259">
        <v>17.653095019242993</v>
      </c>
      <c r="H26" s="259"/>
    </row>
    <row r="27" spans="1:99">
      <c r="E27" s="258">
        <v>1937</v>
      </c>
      <c r="F27" s="259">
        <v>18.817073652711745</v>
      </c>
      <c r="H27" s="259"/>
    </row>
    <row r="28" spans="1:99">
      <c r="E28" s="258">
        <v>1938</v>
      </c>
      <c r="F28" s="259">
        <v>19.096743034504019</v>
      </c>
      <c r="H28" s="259"/>
    </row>
    <row r="29" spans="1:99">
      <c r="E29" s="258">
        <v>1939</v>
      </c>
      <c r="F29" s="259">
        <v>19.269626768968763</v>
      </c>
      <c r="H29" s="259"/>
    </row>
    <row r="30" spans="1:99">
      <c r="E30" s="258">
        <v>1940</v>
      </c>
      <c r="F30" s="259">
        <v>20.066131717113663</v>
      </c>
      <c r="H30" s="259"/>
    </row>
    <row r="31" spans="1:99">
      <c r="E31" s="258">
        <v>1941</v>
      </c>
      <c r="F31" s="259">
        <v>20.708721114271551</v>
      </c>
      <c r="H31" s="259"/>
    </row>
    <row r="32" spans="1:99">
      <c r="E32" s="258">
        <v>1942</v>
      </c>
      <c r="F32" s="259">
        <v>21.433409648397809</v>
      </c>
      <c r="H32" s="259"/>
    </row>
    <row r="33" spans="5:8">
      <c r="E33" s="258">
        <v>1943</v>
      </c>
      <c r="F33" s="259">
        <v>21.610669035441973</v>
      </c>
      <c r="H33" s="259"/>
    </row>
    <row r="34" spans="5:8">
      <c r="E34" s="258">
        <v>1944</v>
      </c>
      <c r="F34" s="259">
        <v>21.775330868374638</v>
      </c>
      <c r="H34" s="259"/>
    </row>
    <row r="35" spans="5:8">
      <c r="E35" s="258">
        <v>1945</v>
      </c>
      <c r="F35" s="259">
        <v>22.078145520029931</v>
      </c>
      <c r="H35" s="259"/>
    </row>
    <row r="36" spans="5:8">
      <c r="E36" s="258">
        <v>1946</v>
      </c>
      <c r="F36" s="259">
        <v>24.827930726968003</v>
      </c>
      <c r="H36" s="259"/>
    </row>
    <row r="37" spans="5:8">
      <c r="E37" s="258">
        <v>1947</v>
      </c>
      <c r="F37" s="259">
        <v>28.918376918368622</v>
      </c>
      <c r="H37" s="259"/>
    </row>
    <row r="38" spans="5:8">
      <c r="E38" s="258">
        <v>1948</v>
      </c>
      <c r="F38" s="259">
        <v>31.771393884810678</v>
      </c>
      <c r="H38" s="259"/>
    </row>
    <row r="39" spans="5:8">
      <c r="E39" s="258">
        <v>1949</v>
      </c>
      <c r="F39" s="259">
        <v>33.744569312628172</v>
      </c>
      <c r="H39" s="259"/>
    </row>
    <row r="40" spans="5:8">
      <c r="E40" s="258">
        <v>1950</v>
      </c>
      <c r="F40" s="259">
        <v>34.866224080264566</v>
      </c>
      <c r="H40" s="259"/>
    </row>
    <row r="41" spans="5:8">
      <c r="E41" s="258">
        <v>1951</v>
      </c>
      <c r="F41" s="259">
        <v>37.434048907708167</v>
      </c>
      <c r="H41" s="259"/>
    </row>
    <row r="42" spans="5:8">
      <c r="E42" s="258">
        <v>1952</v>
      </c>
      <c r="F42" s="259">
        <v>38.335882523196453</v>
      </c>
      <c r="H42" s="259"/>
    </row>
    <row r="43" spans="5:8">
      <c r="E43" s="258">
        <v>1953</v>
      </c>
      <c r="F43" s="259">
        <v>42.292684075246157</v>
      </c>
      <c r="H43" s="259"/>
    </row>
    <row r="44" spans="5:8">
      <c r="E44" s="258">
        <v>1954</v>
      </c>
      <c r="F44" s="259">
        <v>44.029015782261816</v>
      </c>
      <c r="H44" s="259"/>
    </row>
    <row r="45" spans="5:8">
      <c r="E45" s="258">
        <v>1955</v>
      </c>
      <c r="F45" s="259">
        <v>45.530333856255403</v>
      </c>
      <c r="H45" s="259"/>
    </row>
    <row r="46" spans="5:8">
      <c r="E46" s="258">
        <v>1956</v>
      </c>
      <c r="F46" s="259">
        <v>49.180269023182156</v>
      </c>
      <c r="H46" s="259"/>
    </row>
    <row r="47" spans="5:8">
      <c r="E47" s="258">
        <v>1957</v>
      </c>
      <c r="F47" s="259">
        <v>52.327616721437209</v>
      </c>
      <c r="H47" s="259"/>
    </row>
    <row r="48" spans="5:8">
      <c r="E48" s="258">
        <v>1958</v>
      </c>
      <c r="F48" s="259">
        <v>54.802236729405912</v>
      </c>
      <c r="H48" s="259"/>
    </row>
    <row r="49" spans="5:8">
      <c r="E49" s="258">
        <v>1959</v>
      </c>
      <c r="F49" s="259">
        <v>56.611179604621718</v>
      </c>
      <c r="H49" s="259"/>
    </row>
    <row r="50" spans="5:8">
      <c r="E50" s="258">
        <v>1960</v>
      </c>
      <c r="F50" s="259">
        <v>58.010039185824887</v>
      </c>
      <c r="H50" s="259"/>
    </row>
    <row r="51" spans="5:8">
      <c r="E51" s="258">
        <v>1961</v>
      </c>
      <c r="F51" s="259">
        <v>59.119361805879286</v>
      </c>
      <c r="H51" s="259"/>
    </row>
    <row r="52" spans="5:8">
      <c r="E52" s="258">
        <v>1962</v>
      </c>
      <c r="F52" s="259">
        <v>64.495090420550767</v>
      </c>
      <c r="H52" s="259"/>
    </row>
    <row r="53" spans="5:8">
      <c r="E53" s="258">
        <v>1963</v>
      </c>
      <c r="F53" s="259">
        <v>65.529247866912172</v>
      </c>
      <c r="H53" s="259"/>
    </row>
    <row r="54" spans="5:8">
      <c r="E54" s="258">
        <v>1964</v>
      </c>
      <c r="F54" s="259">
        <v>66.798345509361127</v>
      </c>
      <c r="H54" s="259"/>
    </row>
    <row r="55" spans="5:8">
      <c r="E55" s="258">
        <v>1965</v>
      </c>
      <c r="F55" s="259">
        <v>68.023074758592415</v>
      </c>
      <c r="H55" s="259"/>
    </row>
    <row r="56" spans="5:8">
      <c r="E56" s="258">
        <v>1966</v>
      </c>
      <c r="F56" s="259">
        <v>69.994692262232945</v>
      </c>
      <c r="H56" s="259"/>
    </row>
    <row r="57" spans="5:8">
      <c r="E57" s="258">
        <v>1967</v>
      </c>
      <c r="F57" s="259">
        <v>72.114407748849345</v>
      </c>
      <c r="H57" s="259"/>
    </row>
    <row r="58" spans="5:8">
      <c r="E58" s="258">
        <v>1968</v>
      </c>
      <c r="F58" s="259">
        <v>74.376503878546544</v>
      </c>
      <c r="H58" s="259"/>
    </row>
    <row r="59" spans="5:8">
      <c r="E59" s="258">
        <v>1969</v>
      </c>
      <c r="F59" s="259">
        <v>78.157940627424878</v>
      </c>
      <c r="H59" s="259"/>
    </row>
    <row r="60" spans="5:8">
      <c r="E60" s="258">
        <v>1970</v>
      </c>
      <c r="F60" s="259">
        <v>84.159768694950884</v>
      </c>
      <c r="H60" s="259"/>
    </row>
    <row r="61" spans="5:8">
      <c r="E61" s="258">
        <v>1971</v>
      </c>
      <c r="F61" s="259">
        <v>90.913755559641004</v>
      </c>
      <c r="H61" s="259"/>
    </row>
    <row r="62" spans="5:8">
      <c r="E62" s="258">
        <v>1972</v>
      </c>
      <c r="F62" s="259">
        <v>96.466252399589735</v>
      </c>
      <c r="H62" s="259"/>
    </row>
    <row r="63" spans="5:8">
      <c r="E63" s="258">
        <v>1973</v>
      </c>
      <c r="F63" s="259">
        <v>100</v>
      </c>
      <c r="H63" s="259"/>
    </row>
    <row r="64" spans="5:8">
      <c r="E64" s="258">
        <v>1974</v>
      </c>
      <c r="F64" s="259">
        <v>116.78816348470518</v>
      </c>
      <c r="H64" s="259"/>
    </row>
    <row r="65" spans="5:8">
      <c r="E65" s="258">
        <v>1975</v>
      </c>
      <c r="F65" s="259">
        <v>132.6238397713208</v>
      </c>
      <c r="H65" s="259"/>
    </row>
    <row r="66" spans="5:8">
      <c r="E66" s="258">
        <v>1976</v>
      </c>
      <c r="F66" s="259">
        <v>141.49078841762727</v>
      </c>
      <c r="H66" s="259"/>
    </row>
    <row r="67" spans="5:8">
      <c r="E67" s="258">
        <v>1977</v>
      </c>
      <c r="F67" s="259">
        <v>150.5423377431413</v>
      </c>
      <c r="H67" s="259"/>
    </row>
    <row r="68" spans="5:8">
      <c r="E68" s="258">
        <v>1978</v>
      </c>
      <c r="F68" s="259">
        <v>163.49524934345405</v>
      </c>
      <c r="H68" s="259"/>
    </row>
    <row r="69" spans="5:8">
      <c r="E69" s="258">
        <v>1979</v>
      </c>
      <c r="F69" s="259">
        <v>177.03810655976415</v>
      </c>
      <c r="H69" s="259"/>
    </row>
    <row r="70" spans="5:8">
      <c r="E70" s="258">
        <v>1980</v>
      </c>
      <c r="F70" s="259">
        <v>192.94028465917145</v>
      </c>
      <c r="H70" s="259"/>
    </row>
    <row r="71" spans="5:8">
      <c r="E71" s="258">
        <v>1981</v>
      </c>
      <c r="F71" s="259">
        <v>212.26137173836995</v>
      </c>
      <c r="H71" s="259"/>
    </row>
    <row r="72" spans="5:8">
      <c r="E72" s="258">
        <v>1982</v>
      </c>
      <c r="F72" s="259">
        <v>226.49395169942284</v>
      </c>
      <c r="H72" s="259"/>
    </row>
    <row r="73" spans="5:8">
      <c r="E73" s="258">
        <v>1983</v>
      </c>
      <c r="F73" s="259">
        <v>232.65673227795091</v>
      </c>
      <c r="H73" s="259"/>
    </row>
    <row r="74" spans="5:8">
      <c r="E74" s="258">
        <v>1984</v>
      </c>
      <c r="F74" s="259">
        <v>238.25286799410205</v>
      </c>
      <c r="H74" s="259"/>
    </row>
    <row r="75" spans="5:8">
      <c r="E75" s="258">
        <v>1985</v>
      </c>
      <c r="F75" s="259">
        <v>240.15570222826273</v>
      </c>
      <c r="H75" s="259"/>
    </row>
    <row r="76" spans="5:8">
      <c r="E76" s="258">
        <v>1986</v>
      </c>
      <c r="F76" s="259">
        <v>236.46332286183471</v>
      </c>
      <c r="H76" s="259"/>
    </row>
    <row r="77" spans="5:8">
      <c r="E77" s="258">
        <v>1987</v>
      </c>
      <c r="F77" s="259">
        <v>242.95856539493946</v>
      </c>
      <c r="H77" s="259"/>
    </row>
    <row r="78" spans="5:8">
      <c r="E78" s="258">
        <v>1988</v>
      </c>
      <c r="F78" s="259">
        <v>257.40331762744523</v>
      </c>
      <c r="H78" s="259"/>
    </row>
    <row r="79" spans="5:8">
      <c r="E79" s="258">
        <v>1989</v>
      </c>
      <c r="F79" s="259">
        <v>269.9314976218098</v>
      </c>
      <c r="H79" s="259"/>
    </row>
    <row r="80" spans="5:8">
      <c r="E80" s="258">
        <v>1990</v>
      </c>
      <c r="F80" s="259">
        <v>274.63210887657243</v>
      </c>
      <c r="H80" s="259"/>
    </row>
    <row r="81" spans="5:8">
      <c r="E81" s="258">
        <v>1991</v>
      </c>
      <c r="F81" s="259">
        <v>280.93755467677551</v>
      </c>
      <c r="H81" s="259"/>
    </row>
    <row r="82" spans="5:8">
      <c r="E82" s="258">
        <v>1992</v>
      </c>
      <c r="F82" s="259">
        <v>286.38232352062226</v>
      </c>
      <c r="H82" s="259"/>
    </row>
    <row r="83" spans="5:8">
      <c r="E83" s="258">
        <v>1993</v>
      </c>
      <c r="F83" s="259">
        <v>293.43960285298232</v>
      </c>
      <c r="H83" s="259"/>
    </row>
    <row r="84" spans="5:8">
      <c r="E84" s="258">
        <v>1994</v>
      </c>
      <c r="F84" s="259">
        <v>306.46887616521531</v>
      </c>
      <c r="H84" s="259"/>
    </row>
    <row r="85" spans="5:8">
      <c r="E85" s="258">
        <v>1995</v>
      </c>
      <c r="F85" s="259">
        <v>312.42588072707218</v>
      </c>
      <c r="H85" s="259"/>
    </row>
    <row r="86" spans="5:8">
      <c r="E86" s="258">
        <v>1996</v>
      </c>
      <c r="F86" s="259">
        <v>316.82009199748859</v>
      </c>
      <c r="H86" s="259"/>
    </row>
    <row r="87" spans="5:8">
      <c r="E87" s="258">
        <v>1997</v>
      </c>
      <c r="F87" s="259">
        <v>324.20809950967623</v>
      </c>
      <c r="H87" s="259"/>
    </row>
    <row r="88" spans="5:8">
      <c r="E88" s="258">
        <v>1998</v>
      </c>
      <c r="F88" s="259">
        <v>329.24564746449528</v>
      </c>
      <c r="H88" s="259"/>
    </row>
    <row r="89" spans="5:8">
      <c r="E89" s="258">
        <v>1999</v>
      </c>
      <c r="F89" s="259">
        <v>335.32499146683239</v>
      </c>
      <c r="H89" s="259"/>
    </row>
    <row r="90" spans="5:8">
      <c r="E90" s="258">
        <v>2000</v>
      </c>
      <c r="F90" s="259">
        <v>346.53371782150339</v>
      </c>
      <c r="H90" s="259"/>
    </row>
    <row r="91" spans="5:8">
      <c r="E91" s="258">
        <v>2001</v>
      </c>
      <c r="F91" s="259">
        <v>353.44738017483138</v>
      </c>
      <c r="H91" s="259"/>
    </row>
    <row r="92" spans="5:8">
      <c r="E92" s="258">
        <v>2002</v>
      </c>
      <c r="F92" s="259">
        <v>361.34816573413599</v>
      </c>
      <c r="H92" s="259"/>
    </row>
    <row r="93" spans="5:8">
      <c r="E93" s="258">
        <v>2003</v>
      </c>
      <c r="F93" s="259">
        <v>369.23301095560191</v>
      </c>
      <c r="H93" s="259"/>
    </row>
    <row r="94" spans="5:8">
      <c r="E94" s="258">
        <v>2004</v>
      </c>
      <c r="F94" s="259">
        <v>414.88719135228365</v>
      </c>
      <c r="H94" s="259"/>
    </row>
    <row r="95" spans="5:8">
      <c r="E95" s="258">
        <v>2005</v>
      </c>
      <c r="F95" s="259">
        <v>469.20514034936258</v>
      </c>
      <c r="H95" s="259"/>
    </row>
    <row r="96" spans="5:8">
      <c r="E96" s="258">
        <v>2006</v>
      </c>
      <c r="F96" s="259">
        <v>461.08567272971823</v>
      </c>
      <c r="H96" s="259"/>
    </row>
    <row r="97" spans="5:8">
      <c r="E97" s="258">
        <v>2007</v>
      </c>
      <c r="F97" s="259">
        <v>498.0223154772637</v>
      </c>
      <c r="H97" s="259"/>
    </row>
    <row r="98" spans="5:8">
      <c r="E98" s="258">
        <v>2008</v>
      </c>
      <c r="F98" s="259">
        <v>569.88120333515076</v>
      </c>
      <c r="H98" s="259"/>
    </row>
    <row r="99" spans="5:8">
      <c r="E99" s="258">
        <v>2009</v>
      </c>
      <c r="F99" s="259">
        <v>550.94063679692806</v>
      </c>
      <c r="H99" s="259"/>
    </row>
    <row r="100" spans="5:8">
      <c r="E100" s="258">
        <v>2010</v>
      </c>
      <c r="F100" s="259">
        <v>568.98950262971744</v>
      </c>
      <c r="H100" s="259"/>
    </row>
    <row r="101" spans="5:8">
      <c r="E101" s="258">
        <v>2011</v>
      </c>
      <c r="F101" s="259">
        <v>611.61109612283201</v>
      </c>
      <c r="H101" s="259"/>
    </row>
    <row r="102" spans="5:8">
      <c r="E102" s="258">
        <v>2012</v>
      </c>
      <c r="F102" s="259">
        <v>668.91932211262167</v>
      </c>
      <c r="H102" s="259"/>
    </row>
    <row r="103" spans="5:8">
      <c r="E103" s="258">
        <v>2013</v>
      </c>
      <c r="F103" s="259">
        <v>663.24840548821396</v>
      </c>
      <c r="H103" s="259"/>
    </row>
    <row r="104" spans="5:8">
      <c r="E104" s="258">
        <v>2014</v>
      </c>
      <c r="F104" s="259">
        <v>684.46914285042885</v>
      </c>
      <c r="H104" s="259"/>
    </row>
    <row r="105" spans="5:8">
      <c r="E105" s="258">
        <v>2015</v>
      </c>
      <c r="F105" s="259">
        <v>675.61463308665782</v>
      </c>
      <c r="H105" s="259"/>
    </row>
    <row r="106" spans="5:8">
      <c r="E106" s="258">
        <v>2016</v>
      </c>
      <c r="F106" s="259">
        <v>671.45639385971219</v>
      </c>
      <c r="H106" s="259"/>
    </row>
    <row r="107" spans="5:8">
      <c r="E107" s="258">
        <v>2017</v>
      </c>
      <c r="F107" s="259">
        <v>712.42858370229726</v>
      </c>
      <c r="H107" s="259"/>
    </row>
    <row r="108" spans="5:8">
      <c r="E108" s="258">
        <v>2018</v>
      </c>
      <c r="F108" s="259">
        <v>755.13671434174842</v>
      </c>
      <c r="H108" s="259"/>
    </row>
    <row r="109" spans="5:8">
      <c r="E109" s="258">
        <v>2019</v>
      </c>
      <c r="F109" s="259">
        <v>773.53929793938721</v>
      </c>
      <c r="H109" s="259"/>
    </row>
    <row r="110" spans="5:8">
      <c r="E110" s="258">
        <v>2020</v>
      </c>
      <c r="F110" s="259">
        <v>813.080162458833</v>
      </c>
      <c r="H110" s="259"/>
    </row>
    <row r="111" spans="5:8">
      <c r="E111" s="258">
        <v>2021</v>
      </c>
      <c r="F111" s="259">
        <v>933.02249921662576</v>
      </c>
    </row>
  </sheetData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54B8A-F678-4024-91B5-53E2BB03C26C}">
  <dimension ref="A1:GQ121"/>
  <sheetViews>
    <sheetView topLeftCell="A77" zoomScaleNormal="100" zoomScaleSheetLayoutView="100" workbookViewId="0">
      <pane xSplit="2" topLeftCell="BA1" activePane="topRight" state="frozen"/>
      <selection pane="topRight" activeCell="CB106" sqref="CB106"/>
      <selection activeCell="CG2" sqref="A1:XFD2"/>
    </sheetView>
  </sheetViews>
  <sheetFormatPr defaultRowHeight="12.75" outlineLevelRow="1"/>
  <cols>
    <col min="1" max="1" width="3.85546875" style="1" customWidth="1"/>
    <col min="2" max="2" width="32.7109375" style="1" customWidth="1"/>
    <col min="3" max="3" width="3.85546875" style="1" customWidth="1"/>
    <col min="4" max="94" width="5" style="1" bestFit="1" customWidth="1"/>
    <col min="95" max="96" width="3.85546875" style="1" hidden="1" customWidth="1"/>
    <col min="97" max="97" width="7.140625" style="1" bestFit="1" customWidth="1"/>
    <col min="98" max="99" width="3.85546875" style="1" hidden="1" customWidth="1"/>
    <col min="100" max="100" width="3.85546875" style="1" customWidth="1"/>
    <col min="101" max="102" width="3.85546875" style="1" hidden="1" customWidth="1"/>
    <col min="103" max="103" width="8.5703125" style="1" bestFit="1" customWidth="1"/>
    <col min="104" max="105" width="3.85546875" style="1" hidden="1" customWidth="1"/>
    <col min="106" max="106" width="8.5703125" style="1" bestFit="1" customWidth="1"/>
    <col min="107" max="108" width="3.85546875" style="1" hidden="1" customWidth="1"/>
    <col min="109" max="109" width="4" style="1" bestFit="1" customWidth="1"/>
    <col min="110" max="111" width="3.85546875" style="1" hidden="1" customWidth="1"/>
    <col min="112" max="112" width="3.7109375" style="1" customWidth="1"/>
    <col min="113" max="114" width="3.85546875" style="1" hidden="1" customWidth="1"/>
    <col min="115" max="115" width="3.7109375" style="1" customWidth="1"/>
    <col min="116" max="117" width="3.85546875" style="1" hidden="1" customWidth="1"/>
    <col min="118" max="118" width="3.85546875" style="1" customWidth="1"/>
    <col min="119" max="119" width="4.140625" style="1" hidden="1" customWidth="1"/>
    <col min="120" max="120" width="3.85546875" style="1" hidden="1" customWidth="1"/>
    <col min="121" max="121" width="3.85546875" style="1" customWidth="1"/>
    <col min="122" max="123" width="3.85546875" style="1" hidden="1" customWidth="1"/>
    <col min="124" max="124" width="3.85546875" style="1" customWidth="1"/>
    <col min="125" max="126" width="3.85546875" style="1" hidden="1" customWidth="1"/>
    <col min="127" max="127" width="3.85546875" style="1" customWidth="1"/>
    <col min="128" max="129" width="3.85546875" style="1" hidden="1" customWidth="1"/>
    <col min="130" max="132" width="3.85546875" style="1" customWidth="1"/>
    <col min="133" max="133" width="3.85546875" style="1" hidden="1" customWidth="1"/>
    <col min="134" max="134" width="4.5703125" style="1" bestFit="1" customWidth="1"/>
    <col min="135" max="135" width="4.140625" style="13" bestFit="1" customWidth="1"/>
    <col min="136" max="136" width="3.85546875" style="1" hidden="1" customWidth="1"/>
    <col min="137" max="137" width="4.5703125" style="1" bestFit="1" customWidth="1"/>
    <col min="138" max="138" width="4.140625" style="1" bestFit="1" customWidth="1"/>
    <col min="139" max="139" width="3.85546875" style="1" hidden="1" customWidth="1"/>
    <col min="140" max="140" width="3.85546875" style="1" customWidth="1"/>
    <col min="141" max="141" width="4.140625" style="1" bestFit="1" customWidth="1"/>
    <col min="142" max="142" width="3.85546875" style="1" hidden="1" customWidth="1"/>
    <col min="143" max="143" width="4.5703125" style="1" bestFit="1" customWidth="1"/>
    <col min="144" max="144" width="4.140625" style="1" bestFit="1" customWidth="1"/>
    <col min="145" max="145" width="3.85546875" style="1" hidden="1" customWidth="1"/>
    <col min="146" max="146" width="4.5703125" style="1" bestFit="1" customWidth="1"/>
    <col min="147" max="147" width="3.85546875" style="1" customWidth="1"/>
    <col min="148" max="148" width="3.85546875" style="1" hidden="1" customWidth="1"/>
    <col min="149" max="150" width="4.5703125" style="1" customWidth="1"/>
    <col min="151" max="151" width="3.85546875" style="1" hidden="1" customWidth="1"/>
    <col min="152" max="153" width="4.5703125" style="1" customWidth="1"/>
    <col min="154" max="154" width="3.85546875" style="1" hidden="1" customWidth="1"/>
    <col min="155" max="155" width="4.140625" style="1" customWidth="1"/>
    <col min="156" max="156" width="4.5703125" style="1" customWidth="1"/>
    <col min="157" max="157" width="3.85546875" style="1" hidden="1" customWidth="1"/>
    <col min="158" max="159" width="4.5703125" style="1" customWidth="1"/>
    <col min="160" max="160" width="3.85546875" style="1" hidden="1" customWidth="1"/>
    <col min="161" max="162" width="4.5703125" style="1" customWidth="1"/>
    <col min="163" max="163" width="3.85546875" style="1" hidden="1" customWidth="1"/>
    <col min="164" max="165" width="4.5703125" style="1" customWidth="1"/>
    <col min="166" max="166" width="3.85546875" style="1" hidden="1" customWidth="1"/>
    <col min="167" max="167" width="4" style="1" customWidth="1"/>
    <col min="168" max="168" width="4.140625" style="1" customWidth="1"/>
    <col min="169" max="169" width="3.85546875" style="1" hidden="1" customWidth="1"/>
    <col min="170" max="171" width="4.5703125" style="1" customWidth="1"/>
    <col min="172" max="172" width="3.85546875" style="1" hidden="1" customWidth="1"/>
    <col min="173" max="174" width="4.5703125" style="1" customWidth="1"/>
    <col min="175" max="175" width="3.85546875" style="1" hidden="1" customWidth="1"/>
    <col min="176" max="177" width="4.5703125" style="1" customWidth="1"/>
    <col min="178" max="178" width="3.85546875" style="1" hidden="1" customWidth="1"/>
    <col min="179" max="180" width="4.5703125" style="1" customWidth="1"/>
    <col min="181" max="181" width="3.85546875" style="1" hidden="1" customWidth="1"/>
    <col min="182" max="183" width="4.5703125" style="1" customWidth="1"/>
    <col min="184" max="184" width="3.85546875" style="1" hidden="1" customWidth="1"/>
    <col min="185" max="185" width="4.5703125" style="1" customWidth="1"/>
    <col min="186" max="186" width="4.28515625" style="1" customWidth="1"/>
    <col min="187" max="187" width="3.85546875" style="1" customWidth="1"/>
    <col min="188" max="188" width="4.7109375" style="1" customWidth="1"/>
    <col min="189" max="189" width="3.85546875" style="1" hidden="1" customWidth="1"/>
    <col min="190" max="191" width="4.5703125" style="1" customWidth="1"/>
    <col min="192" max="192" width="3.85546875" style="1" hidden="1" customWidth="1"/>
    <col min="193" max="194" width="4.5703125" style="1" customWidth="1"/>
    <col min="195" max="195" width="3.85546875" style="1" hidden="1" customWidth="1"/>
    <col min="196" max="196" width="4.5703125" style="1" customWidth="1"/>
    <col min="197" max="197" width="4.28515625" style="1" customWidth="1"/>
    <col min="198" max="198" width="3.85546875" style="1" customWidth="1"/>
    <col min="199" max="199" width="4.7109375" style="1" customWidth="1"/>
    <col min="200" max="256" width="9.140625" style="1"/>
    <col min="257" max="257" width="3.85546875" style="1" customWidth="1"/>
    <col min="258" max="258" width="32.7109375" style="1" customWidth="1"/>
    <col min="259" max="335" width="3.85546875" style="1" customWidth="1"/>
    <col min="336" max="337" width="0" style="1" hidden="1" customWidth="1"/>
    <col min="338" max="338" width="3.85546875" style="1" customWidth="1"/>
    <col min="339" max="340" width="0" style="1" hidden="1" customWidth="1"/>
    <col min="341" max="341" width="3.85546875" style="1" customWidth="1"/>
    <col min="342" max="343" width="0" style="1" hidden="1" customWidth="1"/>
    <col min="344" max="344" width="3.85546875" style="1" customWidth="1"/>
    <col min="345" max="346" width="0" style="1" hidden="1" customWidth="1"/>
    <col min="347" max="347" width="3.85546875" style="1" customWidth="1"/>
    <col min="348" max="349" width="0" style="1" hidden="1" customWidth="1"/>
    <col min="350" max="350" width="3.85546875" style="1" customWidth="1"/>
    <col min="351" max="352" width="0" style="1" hidden="1" customWidth="1"/>
    <col min="353" max="353" width="3.85546875" style="1" customWidth="1"/>
    <col min="354" max="355" width="0" style="1" hidden="1" customWidth="1"/>
    <col min="356" max="356" width="3.85546875" style="1" customWidth="1"/>
    <col min="357" max="358" width="0" style="1" hidden="1" customWidth="1"/>
    <col min="359" max="359" width="3.85546875" style="1" customWidth="1"/>
    <col min="360" max="361" width="0" style="1" hidden="1" customWidth="1"/>
    <col min="362" max="362" width="3.85546875" style="1" customWidth="1"/>
    <col min="363" max="364" width="0" style="1" hidden="1" customWidth="1"/>
    <col min="365" max="365" width="3.42578125" style="1" customWidth="1"/>
    <col min="366" max="367" width="0" style="1" hidden="1" customWidth="1"/>
    <col min="368" max="368" width="3.7109375" style="1" customWidth="1"/>
    <col min="369" max="370" width="0" style="1" hidden="1" customWidth="1"/>
    <col min="371" max="371" width="3.7109375" style="1" customWidth="1"/>
    <col min="372" max="373" width="0" style="1" hidden="1" customWidth="1"/>
    <col min="374" max="374" width="3.85546875" style="1" customWidth="1"/>
    <col min="375" max="376" width="0" style="1" hidden="1" customWidth="1"/>
    <col min="377" max="377" width="3.85546875" style="1" customWidth="1"/>
    <col min="378" max="379" width="0" style="1" hidden="1" customWidth="1"/>
    <col min="380" max="380" width="3.85546875" style="1" customWidth="1"/>
    <col min="381" max="382" width="0" style="1" hidden="1" customWidth="1"/>
    <col min="383" max="383" width="3.85546875" style="1" customWidth="1"/>
    <col min="384" max="385" width="0" style="1" hidden="1" customWidth="1"/>
    <col min="386" max="388" width="3.85546875" style="1" customWidth="1"/>
    <col min="389" max="389" width="0" style="1" hidden="1" customWidth="1"/>
    <col min="390" max="390" width="4.5703125" style="1" bestFit="1" customWidth="1"/>
    <col min="391" max="391" width="4.140625" style="1" bestFit="1" customWidth="1"/>
    <col min="392" max="392" width="0" style="1" hidden="1" customWidth="1"/>
    <col min="393" max="393" width="4.5703125" style="1" bestFit="1" customWidth="1"/>
    <col min="394" max="394" width="4.140625" style="1" bestFit="1" customWidth="1"/>
    <col min="395" max="395" width="0" style="1" hidden="1" customWidth="1"/>
    <col min="396" max="396" width="3.85546875" style="1" customWidth="1"/>
    <col min="397" max="397" width="4.140625" style="1" bestFit="1" customWidth="1"/>
    <col min="398" max="398" width="0" style="1" hidden="1" customWidth="1"/>
    <col min="399" max="399" width="4.5703125" style="1" bestFit="1" customWidth="1"/>
    <col min="400" max="400" width="4.140625" style="1" bestFit="1" customWidth="1"/>
    <col min="401" max="401" width="0" style="1" hidden="1" customWidth="1"/>
    <col min="402" max="402" width="4.5703125" style="1" bestFit="1" customWidth="1"/>
    <col min="403" max="403" width="3.85546875" style="1" customWidth="1"/>
    <col min="404" max="404" width="0" style="1" hidden="1" customWidth="1"/>
    <col min="405" max="406" width="4.5703125" style="1" customWidth="1"/>
    <col min="407" max="407" width="0" style="1" hidden="1" customWidth="1"/>
    <col min="408" max="409" width="4.5703125" style="1" customWidth="1"/>
    <col min="410" max="410" width="0" style="1" hidden="1" customWidth="1"/>
    <col min="411" max="411" width="4.140625" style="1" customWidth="1"/>
    <col min="412" max="412" width="4.5703125" style="1" customWidth="1"/>
    <col min="413" max="413" width="0" style="1" hidden="1" customWidth="1"/>
    <col min="414" max="415" width="4.5703125" style="1" customWidth="1"/>
    <col min="416" max="416" width="0" style="1" hidden="1" customWidth="1"/>
    <col min="417" max="418" width="4.5703125" style="1" customWidth="1"/>
    <col min="419" max="419" width="0" style="1" hidden="1" customWidth="1"/>
    <col min="420" max="421" width="4.5703125" style="1" customWidth="1"/>
    <col min="422" max="422" width="0" style="1" hidden="1" customWidth="1"/>
    <col min="423" max="423" width="4" style="1" customWidth="1"/>
    <col min="424" max="424" width="4.140625" style="1" customWidth="1"/>
    <col min="425" max="425" width="0" style="1" hidden="1" customWidth="1"/>
    <col min="426" max="427" width="4.5703125" style="1" customWidth="1"/>
    <col min="428" max="428" width="0" style="1" hidden="1" customWidth="1"/>
    <col min="429" max="430" width="4.5703125" style="1" customWidth="1"/>
    <col min="431" max="431" width="0" style="1" hidden="1" customWidth="1"/>
    <col min="432" max="433" width="4.5703125" style="1" customWidth="1"/>
    <col min="434" max="434" width="0" style="1" hidden="1" customWidth="1"/>
    <col min="435" max="436" width="4.5703125" style="1" customWidth="1"/>
    <col min="437" max="437" width="0" style="1" hidden="1" customWidth="1"/>
    <col min="438" max="439" width="4.5703125" style="1" customWidth="1"/>
    <col min="440" max="440" width="0" style="1" hidden="1" customWidth="1"/>
    <col min="441" max="441" width="4.5703125" style="1" customWidth="1"/>
    <col min="442" max="442" width="4.28515625" style="1" customWidth="1"/>
    <col min="443" max="443" width="3.85546875" style="1" customWidth="1"/>
    <col min="444" max="444" width="4.7109375" style="1" customWidth="1"/>
    <col min="445" max="445" width="0" style="1" hidden="1" customWidth="1"/>
    <col min="446" max="447" width="4.5703125" style="1" customWidth="1"/>
    <col min="448" max="448" width="0" style="1" hidden="1" customWidth="1"/>
    <col min="449" max="450" width="4.5703125" style="1" customWidth="1"/>
    <col min="451" max="451" width="0" style="1" hidden="1" customWidth="1"/>
    <col min="452" max="452" width="4.5703125" style="1" customWidth="1"/>
    <col min="453" max="453" width="4.28515625" style="1" customWidth="1"/>
    <col min="454" max="454" width="3.85546875" style="1" customWidth="1"/>
    <col min="455" max="455" width="4.7109375" style="1" customWidth="1"/>
    <col min="456" max="512" width="9.140625" style="1"/>
    <col min="513" max="513" width="3.85546875" style="1" customWidth="1"/>
    <col min="514" max="514" width="32.7109375" style="1" customWidth="1"/>
    <col min="515" max="591" width="3.85546875" style="1" customWidth="1"/>
    <col min="592" max="593" width="0" style="1" hidden="1" customWidth="1"/>
    <col min="594" max="594" width="3.85546875" style="1" customWidth="1"/>
    <col min="595" max="596" width="0" style="1" hidden="1" customWidth="1"/>
    <col min="597" max="597" width="3.85546875" style="1" customWidth="1"/>
    <col min="598" max="599" width="0" style="1" hidden="1" customWidth="1"/>
    <col min="600" max="600" width="3.85546875" style="1" customWidth="1"/>
    <col min="601" max="602" width="0" style="1" hidden="1" customWidth="1"/>
    <col min="603" max="603" width="3.85546875" style="1" customWidth="1"/>
    <col min="604" max="605" width="0" style="1" hidden="1" customWidth="1"/>
    <col min="606" max="606" width="3.85546875" style="1" customWidth="1"/>
    <col min="607" max="608" width="0" style="1" hidden="1" customWidth="1"/>
    <col min="609" max="609" width="3.85546875" style="1" customWidth="1"/>
    <col min="610" max="611" width="0" style="1" hidden="1" customWidth="1"/>
    <col min="612" max="612" width="3.85546875" style="1" customWidth="1"/>
    <col min="613" max="614" width="0" style="1" hidden="1" customWidth="1"/>
    <col min="615" max="615" width="3.85546875" style="1" customWidth="1"/>
    <col min="616" max="617" width="0" style="1" hidden="1" customWidth="1"/>
    <col min="618" max="618" width="3.85546875" style="1" customWidth="1"/>
    <col min="619" max="620" width="0" style="1" hidden="1" customWidth="1"/>
    <col min="621" max="621" width="3.42578125" style="1" customWidth="1"/>
    <col min="622" max="623" width="0" style="1" hidden="1" customWidth="1"/>
    <col min="624" max="624" width="3.7109375" style="1" customWidth="1"/>
    <col min="625" max="626" width="0" style="1" hidden="1" customWidth="1"/>
    <col min="627" max="627" width="3.7109375" style="1" customWidth="1"/>
    <col min="628" max="629" width="0" style="1" hidden="1" customWidth="1"/>
    <col min="630" max="630" width="3.85546875" style="1" customWidth="1"/>
    <col min="631" max="632" width="0" style="1" hidden="1" customWidth="1"/>
    <col min="633" max="633" width="3.85546875" style="1" customWidth="1"/>
    <col min="634" max="635" width="0" style="1" hidden="1" customWidth="1"/>
    <col min="636" max="636" width="3.85546875" style="1" customWidth="1"/>
    <col min="637" max="638" width="0" style="1" hidden="1" customWidth="1"/>
    <col min="639" max="639" width="3.85546875" style="1" customWidth="1"/>
    <col min="640" max="641" width="0" style="1" hidden="1" customWidth="1"/>
    <col min="642" max="644" width="3.85546875" style="1" customWidth="1"/>
    <col min="645" max="645" width="0" style="1" hidden="1" customWidth="1"/>
    <col min="646" max="646" width="4.5703125" style="1" bestFit="1" customWidth="1"/>
    <col min="647" max="647" width="4.140625" style="1" bestFit="1" customWidth="1"/>
    <col min="648" max="648" width="0" style="1" hidden="1" customWidth="1"/>
    <col min="649" max="649" width="4.5703125" style="1" bestFit="1" customWidth="1"/>
    <col min="650" max="650" width="4.140625" style="1" bestFit="1" customWidth="1"/>
    <col min="651" max="651" width="0" style="1" hidden="1" customWidth="1"/>
    <col min="652" max="652" width="3.85546875" style="1" customWidth="1"/>
    <col min="653" max="653" width="4.140625" style="1" bestFit="1" customWidth="1"/>
    <col min="654" max="654" width="0" style="1" hidden="1" customWidth="1"/>
    <col min="655" max="655" width="4.5703125" style="1" bestFit="1" customWidth="1"/>
    <col min="656" max="656" width="4.140625" style="1" bestFit="1" customWidth="1"/>
    <col min="657" max="657" width="0" style="1" hidden="1" customWidth="1"/>
    <col min="658" max="658" width="4.5703125" style="1" bestFit="1" customWidth="1"/>
    <col min="659" max="659" width="3.85546875" style="1" customWidth="1"/>
    <col min="660" max="660" width="0" style="1" hidden="1" customWidth="1"/>
    <col min="661" max="662" width="4.5703125" style="1" customWidth="1"/>
    <col min="663" max="663" width="0" style="1" hidden="1" customWidth="1"/>
    <col min="664" max="665" width="4.5703125" style="1" customWidth="1"/>
    <col min="666" max="666" width="0" style="1" hidden="1" customWidth="1"/>
    <col min="667" max="667" width="4.140625" style="1" customWidth="1"/>
    <col min="668" max="668" width="4.5703125" style="1" customWidth="1"/>
    <col min="669" max="669" width="0" style="1" hidden="1" customWidth="1"/>
    <col min="670" max="671" width="4.5703125" style="1" customWidth="1"/>
    <col min="672" max="672" width="0" style="1" hidden="1" customWidth="1"/>
    <col min="673" max="674" width="4.5703125" style="1" customWidth="1"/>
    <col min="675" max="675" width="0" style="1" hidden="1" customWidth="1"/>
    <col min="676" max="677" width="4.5703125" style="1" customWidth="1"/>
    <col min="678" max="678" width="0" style="1" hidden="1" customWidth="1"/>
    <col min="679" max="679" width="4" style="1" customWidth="1"/>
    <col min="680" max="680" width="4.140625" style="1" customWidth="1"/>
    <col min="681" max="681" width="0" style="1" hidden="1" customWidth="1"/>
    <col min="682" max="683" width="4.5703125" style="1" customWidth="1"/>
    <col min="684" max="684" width="0" style="1" hidden="1" customWidth="1"/>
    <col min="685" max="686" width="4.5703125" style="1" customWidth="1"/>
    <col min="687" max="687" width="0" style="1" hidden="1" customWidth="1"/>
    <col min="688" max="689" width="4.5703125" style="1" customWidth="1"/>
    <col min="690" max="690" width="0" style="1" hidden="1" customWidth="1"/>
    <col min="691" max="692" width="4.5703125" style="1" customWidth="1"/>
    <col min="693" max="693" width="0" style="1" hidden="1" customWidth="1"/>
    <col min="694" max="695" width="4.5703125" style="1" customWidth="1"/>
    <col min="696" max="696" width="0" style="1" hidden="1" customWidth="1"/>
    <col min="697" max="697" width="4.5703125" style="1" customWidth="1"/>
    <col min="698" max="698" width="4.28515625" style="1" customWidth="1"/>
    <col min="699" max="699" width="3.85546875" style="1" customWidth="1"/>
    <col min="700" max="700" width="4.7109375" style="1" customWidth="1"/>
    <col min="701" max="701" width="0" style="1" hidden="1" customWidth="1"/>
    <col min="702" max="703" width="4.5703125" style="1" customWidth="1"/>
    <col min="704" max="704" width="0" style="1" hidden="1" customWidth="1"/>
    <col min="705" max="706" width="4.5703125" style="1" customWidth="1"/>
    <col min="707" max="707" width="0" style="1" hidden="1" customWidth="1"/>
    <col min="708" max="708" width="4.5703125" style="1" customWidth="1"/>
    <col min="709" max="709" width="4.28515625" style="1" customWidth="1"/>
    <col min="710" max="710" width="3.85546875" style="1" customWidth="1"/>
    <col min="711" max="711" width="4.7109375" style="1" customWidth="1"/>
    <col min="712" max="768" width="9.140625" style="1"/>
    <col min="769" max="769" width="3.85546875" style="1" customWidth="1"/>
    <col min="770" max="770" width="32.7109375" style="1" customWidth="1"/>
    <col min="771" max="847" width="3.85546875" style="1" customWidth="1"/>
    <col min="848" max="849" width="0" style="1" hidden="1" customWidth="1"/>
    <col min="850" max="850" width="3.85546875" style="1" customWidth="1"/>
    <col min="851" max="852" width="0" style="1" hidden="1" customWidth="1"/>
    <col min="853" max="853" width="3.85546875" style="1" customWidth="1"/>
    <col min="854" max="855" width="0" style="1" hidden="1" customWidth="1"/>
    <col min="856" max="856" width="3.85546875" style="1" customWidth="1"/>
    <col min="857" max="858" width="0" style="1" hidden="1" customWidth="1"/>
    <col min="859" max="859" width="3.85546875" style="1" customWidth="1"/>
    <col min="860" max="861" width="0" style="1" hidden="1" customWidth="1"/>
    <col min="862" max="862" width="3.85546875" style="1" customWidth="1"/>
    <col min="863" max="864" width="0" style="1" hidden="1" customWidth="1"/>
    <col min="865" max="865" width="3.85546875" style="1" customWidth="1"/>
    <col min="866" max="867" width="0" style="1" hidden="1" customWidth="1"/>
    <col min="868" max="868" width="3.85546875" style="1" customWidth="1"/>
    <col min="869" max="870" width="0" style="1" hidden="1" customWidth="1"/>
    <col min="871" max="871" width="3.85546875" style="1" customWidth="1"/>
    <col min="872" max="873" width="0" style="1" hidden="1" customWidth="1"/>
    <col min="874" max="874" width="3.85546875" style="1" customWidth="1"/>
    <col min="875" max="876" width="0" style="1" hidden="1" customWidth="1"/>
    <col min="877" max="877" width="3.42578125" style="1" customWidth="1"/>
    <col min="878" max="879" width="0" style="1" hidden="1" customWidth="1"/>
    <col min="880" max="880" width="3.7109375" style="1" customWidth="1"/>
    <col min="881" max="882" width="0" style="1" hidden="1" customWidth="1"/>
    <col min="883" max="883" width="3.7109375" style="1" customWidth="1"/>
    <col min="884" max="885" width="0" style="1" hidden="1" customWidth="1"/>
    <col min="886" max="886" width="3.85546875" style="1" customWidth="1"/>
    <col min="887" max="888" width="0" style="1" hidden="1" customWidth="1"/>
    <col min="889" max="889" width="3.85546875" style="1" customWidth="1"/>
    <col min="890" max="891" width="0" style="1" hidden="1" customWidth="1"/>
    <col min="892" max="892" width="3.85546875" style="1" customWidth="1"/>
    <col min="893" max="894" width="0" style="1" hidden="1" customWidth="1"/>
    <col min="895" max="895" width="3.85546875" style="1" customWidth="1"/>
    <col min="896" max="897" width="0" style="1" hidden="1" customWidth="1"/>
    <col min="898" max="900" width="3.85546875" style="1" customWidth="1"/>
    <col min="901" max="901" width="0" style="1" hidden="1" customWidth="1"/>
    <col min="902" max="902" width="4.5703125" style="1" bestFit="1" customWidth="1"/>
    <col min="903" max="903" width="4.140625" style="1" bestFit="1" customWidth="1"/>
    <col min="904" max="904" width="0" style="1" hidden="1" customWidth="1"/>
    <col min="905" max="905" width="4.5703125" style="1" bestFit="1" customWidth="1"/>
    <col min="906" max="906" width="4.140625" style="1" bestFit="1" customWidth="1"/>
    <col min="907" max="907" width="0" style="1" hidden="1" customWidth="1"/>
    <col min="908" max="908" width="3.85546875" style="1" customWidth="1"/>
    <col min="909" max="909" width="4.140625" style="1" bestFit="1" customWidth="1"/>
    <col min="910" max="910" width="0" style="1" hidden="1" customWidth="1"/>
    <col min="911" max="911" width="4.5703125" style="1" bestFit="1" customWidth="1"/>
    <col min="912" max="912" width="4.140625" style="1" bestFit="1" customWidth="1"/>
    <col min="913" max="913" width="0" style="1" hidden="1" customWidth="1"/>
    <col min="914" max="914" width="4.5703125" style="1" bestFit="1" customWidth="1"/>
    <col min="915" max="915" width="3.85546875" style="1" customWidth="1"/>
    <col min="916" max="916" width="0" style="1" hidden="1" customWidth="1"/>
    <col min="917" max="918" width="4.5703125" style="1" customWidth="1"/>
    <col min="919" max="919" width="0" style="1" hidden="1" customWidth="1"/>
    <col min="920" max="921" width="4.5703125" style="1" customWidth="1"/>
    <col min="922" max="922" width="0" style="1" hidden="1" customWidth="1"/>
    <col min="923" max="923" width="4.140625" style="1" customWidth="1"/>
    <col min="924" max="924" width="4.5703125" style="1" customWidth="1"/>
    <col min="925" max="925" width="0" style="1" hidden="1" customWidth="1"/>
    <col min="926" max="927" width="4.5703125" style="1" customWidth="1"/>
    <col min="928" max="928" width="0" style="1" hidden="1" customWidth="1"/>
    <col min="929" max="930" width="4.5703125" style="1" customWidth="1"/>
    <col min="931" max="931" width="0" style="1" hidden="1" customWidth="1"/>
    <col min="932" max="933" width="4.5703125" style="1" customWidth="1"/>
    <col min="934" max="934" width="0" style="1" hidden="1" customWidth="1"/>
    <col min="935" max="935" width="4" style="1" customWidth="1"/>
    <col min="936" max="936" width="4.140625" style="1" customWidth="1"/>
    <col min="937" max="937" width="0" style="1" hidden="1" customWidth="1"/>
    <col min="938" max="939" width="4.5703125" style="1" customWidth="1"/>
    <col min="940" max="940" width="0" style="1" hidden="1" customWidth="1"/>
    <col min="941" max="942" width="4.5703125" style="1" customWidth="1"/>
    <col min="943" max="943" width="0" style="1" hidden="1" customWidth="1"/>
    <col min="944" max="945" width="4.5703125" style="1" customWidth="1"/>
    <col min="946" max="946" width="0" style="1" hidden="1" customWidth="1"/>
    <col min="947" max="948" width="4.5703125" style="1" customWidth="1"/>
    <col min="949" max="949" width="0" style="1" hidden="1" customWidth="1"/>
    <col min="950" max="951" width="4.5703125" style="1" customWidth="1"/>
    <col min="952" max="952" width="0" style="1" hidden="1" customWidth="1"/>
    <col min="953" max="953" width="4.5703125" style="1" customWidth="1"/>
    <col min="954" max="954" width="4.28515625" style="1" customWidth="1"/>
    <col min="955" max="955" width="3.85546875" style="1" customWidth="1"/>
    <col min="956" max="956" width="4.7109375" style="1" customWidth="1"/>
    <col min="957" max="957" width="0" style="1" hidden="1" customWidth="1"/>
    <col min="958" max="959" width="4.5703125" style="1" customWidth="1"/>
    <col min="960" max="960" width="0" style="1" hidden="1" customWidth="1"/>
    <col min="961" max="962" width="4.5703125" style="1" customWidth="1"/>
    <col min="963" max="963" width="0" style="1" hidden="1" customWidth="1"/>
    <col min="964" max="964" width="4.5703125" style="1" customWidth="1"/>
    <col min="965" max="965" width="4.28515625" style="1" customWidth="1"/>
    <col min="966" max="966" width="3.85546875" style="1" customWidth="1"/>
    <col min="967" max="967" width="4.7109375" style="1" customWidth="1"/>
    <col min="968" max="1024" width="9.140625" style="1"/>
    <col min="1025" max="1025" width="3.85546875" style="1" customWidth="1"/>
    <col min="1026" max="1026" width="32.7109375" style="1" customWidth="1"/>
    <col min="1027" max="1103" width="3.85546875" style="1" customWidth="1"/>
    <col min="1104" max="1105" width="0" style="1" hidden="1" customWidth="1"/>
    <col min="1106" max="1106" width="3.85546875" style="1" customWidth="1"/>
    <col min="1107" max="1108" width="0" style="1" hidden="1" customWidth="1"/>
    <col min="1109" max="1109" width="3.85546875" style="1" customWidth="1"/>
    <col min="1110" max="1111" width="0" style="1" hidden="1" customWidth="1"/>
    <col min="1112" max="1112" width="3.85546875" style="1" customWidth="1"/>
    <col min="1113" max="1114" width="0" style="1" hidden="1" customWidth="1"/>
    <col min="1115" max="1115" width="3.85546875" style="1" customWidth="1"/>
    <col min="1116" max="1117" width="0" style="1" hidden="1" customWidth="1"/>
    <col min="1118" max="1118" width="3.85546875" style="1" customWidth="1"/>
    <col min="1119" max="1120" width="0" style="1" hidden="1" customWidth="1"/>
    <col min="1121" max="1121" width="3.85546875" style="1" customWidth="1"/>
    <col min="1122" max="1123" width="0" style="1" hidden="1" customWidth="1"/>
    <col min="1124" max="1124" width="3.85546875" style="1" customWidth="1"/>
    <col min="1125" max="1126" width="0" style="1" hidden="1" customWidth="1"/>
    <col min="1127" max="1127" width="3.85546875" style="1" customWidth="1"/>
    <col min="1128" max="1129" width="0" style="1" hidden="1" customWidth="1"/>
    <col min="1130" max="1130" width="3.85546875" style="1" customWidth="1"/>
    <col min="1131" max="1132" width="0" style="1" hidden="1" customWidth="1"/>
    <col min="1133" max="1133" width="3.42578125" style="1" customWidth="1"/>
    <col min="1134" max="1135" width="0" style="1" hidden="1" customWidth="1"/>
    <col min="1136" max="1136" width="3.7109375" style="1" customWidth="1"/>
    <col min="1137" max="1138" width="0" style="1" hidden="1" customWidth="1"/>
    <col min="1139" max="1139" width="3.7109375" style="1" customWidth="1"/>
    <col min="1140" max="1141" width="0" style="1" hidden="1" customWidth="1"/>
    <col min="1142" max="1142" width="3.85546875" style="1" customWidth="1"/>
    <col min="1143" max="1144" width="0" style="1" hidden="1" customWidth="1"/>
    <col min="1145" max="1145" width="3.85546875" style="1" customWidth="1"/>
    <col min="1146" max="1147" width="0" style="1" hidden="1" customWidth="1"/>
    <col min="1148" max="1148" width="3.85546875" style="1" customWidth="1"/>
    <col min="1149" max="1150" width="0" style="1" hidden="1" customWidth="1"/>
    <col min="1151" max="1151" width="3.85546875" style="1" customWidth="1"/>
    <col min="1152" max="1153" width="0" style="1" hidden="1" customWidth="1"/>
    <col min="1154" max="1156" width="3.85546875" style="1" customWidth="1"/>
    <col min="1157" max="1157" width="0" style="1" hidden="1" customWidth="1"/>
    <col min="1158" max="1158" width="4.5703125" style="1" bestFit="1" customWidth="1"/>
    <col min="1159" max="1159" width="4.140625" style="1" bestFit="1" customWidth="1"/>
    <col min="1160" max="1160" width="0" style="1" hidden="1" customWidth="1"/>
    <col min="1161" max="1161" width="4.5703125" style="1" bestFit="1" customWidth="1"/>
    <col min="1162" max="1162" width="4.140625" style="1" bestFit="1" customWidth="1"/>
    <col min="1163" max="1163" width="0" style="1" hidden="1" customWidth="1"/>
    <col min="1164" max="1164" width="3.85546875" style="1" customWidth="1"/>
    <col min="1165" max="1165" width="4.140625" style="1" bestFit="1" customWidth="1"/>
    <col min="1166" max="1166" width="0" style="1" hidden="1" customWidth="1"/>
    <col min="1167" max="1167" width="4.5703125" style="1" bestFit="1" customWidth="1"/>
    <col min="1168" max="1168" width="4.140625" style="1" bestFit="1" customWidth="1"/>
    <col min="1169" max="1169" width="0" style="1" hidden="1" customWidth="1"/>
    <col min="1170" max="1170" width="4.5703125" style="1" bestFit="1" customWidth="1"/>
    <col min="1171" max="1171" width="3.85546875" style="1" customWidth="1"/>
    <col min="1172" max="1172" width="0" style="1" hidden="1" customWidth="1"/>
    <col min="1173" max="1174" width="4.5703125" style="1" customWidth="1"/>
    <col min="1175" max="1175" width="0" style="1" hidden="1" customWidth="1"/>
    <col min="1176" max="1177" width="4.5703125" style="1" customWidth="1"/>
    <col min="1178" max="1178" width="0" style="1" hidden="1" customWidth="1"/>
    <col min="1179" max="1179" width="4.140625" style="1" customWidth="1"/>
    <col min="1180" max="1180" width="4.5703125" style="1" customWidth="1"/>
    <col min="1181" max="1181" width="0" style="1" hidden="1" customWidth="1"/>
    <col min="1182" max="1183" width="4.5703125" style="1" customWidth="1"/>
    <col min="1184" max="1184" width="0" style="1" hidden="1" customWidth="1"/>
    <col min="1185" max="1186" width="4.5703125" style="1" customWidth="1"/>
    <col min="1187" max="1187" width="0" style="1" hidden="1" customWidth="1"/>
    <col min="1188" max="1189" width="4.5703125" style="1" customWidth="1"/>
    <col min="1190" max="1190" width="0" style="1" hidden="1" customWidth="1"/>
    <col min="1191" max="1191" width="4" style="1" customWidth="1"/>
    <col min="1192" max="1192" width="4.140625" style="1" customWidth="1"/>
    <col min="1193" max="1193" width="0" style="1" hidden="1" customWidth="1"/>
    <col min="1194" max="1195" width="4.5703125" style="1" customWidth="1"/>
    <col min="1196" max="1196" width="0" style="1" hidden="1" customWidth="1"/>
    <col min="1197" max="1198" width="4.5703125" style="1" customWidth="1"/>
    <col min="1199" max="1199" width="0" style="1" hidden="1" customWidth="1"/>
    <col min="1200" max="1201" width="4.5703125" style="1" customWidth="1"/>
    <col min="1202" max="1202" width="0" style="1" hidden="1" customWidth="1"/>
    <col min="1203" max="1204" width="4.5703125" style="1" customWidth="1"/>
    <col min="1205" max="1205" width="0" style="1" hidden="1" customWidth="1"/>
    <col min="1206" max="1207" width="4.5703125" style="1" customWidth="1"/>
    <col min="1208" max="1208" width="0" style="1" hidden="1" customWidth="1"/>
    <col min="1209" max="1209" width="4.5703125" style="1" customWidth="1"/>
    <col min="1210" max="1210" width="4.28515625" style="1" customWidth="1"/>
    <col min="1211" max="1211" width="3.85546875" style="1" customWidth="1"/>
    <col min="1212" max="1212" width="4.7109375" style="1" customWidth="1"/>
    <col min="1213" max="1213" width="0" style="1" hidden="1" customWidth="1"/>
    <col min="1214" max="1215" width="4.5703125" style="1" customWidth="1"/>
    <col min="1216" max="1216" width="0" style="1" hidden="1" customWidth="1"/>
    <col min="1217" max="1218" width="4.5703125" style="1" customWidth="1"/>
    <col min="1219" max="1219" width="0" style="1" hidden="1" customWidth="1"/>
    <col min="1220" max="1220" width="4.5703125" style="1" customWidth="1"/>
    <col min="1221" max="1221" width="4.28515625" style="1" customWidth="1"/>
    <col min="1222" max="1222" width="3.85546875" style="1" customWidth="1"/>
    <col min="1223" max="1223" width="4.7109375" style="1" customWidth="1"/>
    <col min="1224" max="1280" width="9.140625" style="1"/>
    <col min="1281" max="1281" width="3.85546875" style="1" customWidth="1"/>
    <col min="1282" max="1282" width="32.7109375" style="1" customWidth="1"/>
    <col min="1283" max="1359" width="3.85546875" style="1" customWidth="1"/>
    <col min="1360" max="1361" width="0" style="1" hidden="1" customWidth="1"/>
    <col min="1362" max="1362" width="3.85546875" style="1" customWidth="1"/>
    <col min="1363" max="1364" width="0" style="1" hidden="1" customWidth="1"/>
    <col min="1365" max="1365" width="3.85546875" style="1" customWidth="1"/>
    <col min="1366" max="1367" width="0" style="1" hidden="1" customWidth="1"/>
    <col min="1368" max="1368" width="3.85546875" style="1" customWidth="1"/>
    <col min="1369" max="1370" width="0" style="1" hidden="1" customWidth="1"/>
    <col min="1371" max="1371" width="3.85546875" style="1" customWidth="1"/>
    <col min="1372" max="1373" width="0" style="1" hidden="1" customWidth="1"/>
    <col min="1374" max="1374" width="3.85546875" style="1" customWidth="1"/>
    <col min="1375" max="1376" width="0" style="1" hidden="1" customWidth="1"/>
    <col min="1377" max="1377" width="3.85546875" style="1" customWidth="1"/>
    <col min="1378" max="1379" width="0" style="1" hidden="1" customWidth="1"/>
    <col min="1380" max="1380" width="3.85546875" style="1" customWidth="1"/>
    <col min="1381" max="1382" width="0" style="1" hidden="1" customWidth="1"/>
    <col min="1383" max="1383" width="3.85546875" style="1" customWidth="1"/>
    <col min="1384" max="1385" width="0" style="1" hidden="1" customWidth="1"/>
    <col min="1386" max="1386" width="3.85546875" style="1" customWidth="1"/>
    <col min="1387" max="1388" width="0" style="1" hidden="1" customWidth="1"/>
    <col min="1389" max="1389" width="3.42578125" style="1" customWidth="1"/>
    <col min="1390" max="1391" width="0" style="1" hidden="1" customWidth="1"/>
    <col min="1392" max="1392" width="3.7109375" style="1" customWidth="1"/>
    <col min="1393" max="1394" width="0" style="1" hidden="1" customWidth="1"/>
    <col min="1395" max="1395" width="3.7109375" style="1" customWidth="1"/>
    <col min="1396" max="1397" width="0" style="1" hidden="1" customWidth="1"/>
    <col min="1398" max="1398" width="3.85546875" style="1" customWidth="1"/>
    <col min="1399" max="1400" width="0" style="1" hidden="1" customWidth="1"/>
    <col min="1401" max="1401" width="3.85546875" style="1" customWidth="1"/>
    <col min="1402" max="1403" width="0" style="1" hidden="1" customWidth="1"/>
    <col min="1404" max="1404" width="3.85546875" style="1" customWidth="1"/>
    <col min="1405" max="1406" width="0" style="1" hidden="1" customWidth="1"/>
    <col min="1407" max="1407" width="3.85546875" style="1" customWidth="1"/>
    <col min="1408" max="1409" width="0" style="1" hidden="1" customWidth="1"/>
    <col min="1410" max="1412" width="3.85546875" style="1" customWidth="1"/>
    <col min="1413" max="1413" width="0" style="1" hidden="1" customWidth="1"/>
    <col min="1414" max="1414" width="4.5703125" style="1" bestFit="1" customWidth="1"/>
    <col min="1415" max="1415" width="4.140625" style="1" bestFit="1" customWidth="1"/>
    <col min="1416" max="1416" width="0" style="1" hidden="1" customWidth="1"/>
    <col min="1417" max="1417" width="4.5703125" style="1" bestFit="1" customWidth="1"/>
    <col min="1418" max="1418" width="4.140625" style="1" bestFit="1" customWidth="1"/>
    <col min="1419" max="1419" width="0" style="1" hidden="1" customWidth="1"/>
    <col min="1420" max="1420" width="3.85546875" style="1" customWidth="1"/>
    <col min="1421" max="1421" width="4.140625" style="1" bestFit="1" customWidth="1"/>
    <col min="1422" max="1422" width="0" style="1" hidden="1" customWidth="1"/>
    <col min="1423" max="1423" width="4.5703125" style="1" bestFit="1" customWidth="1"/>
    <col min="1424" max="1424" width="4.140625" style="1" bestFit="1" customWidth="1"/>
    <col min="1425" max="1425" width="0" style="1" hidden="1" customWidth="1"/>
    <col min="1426" max="1426" width="4.5703125" style="1" bestFit="1" customWidth="1"/>
    <col min="1427" max="1427" width="3.85546875" style="1" customWidth="1"/>
    <col min="1428" max="1428" width="0" style="1" hidden="1" customWidth="1"/>
    <col min="1429" max="1430" width="4.5703125" style="1" customWidth="1"/>
    <col min="1431" max="1431" width="0" style="1" hidden="1" customWidth="1"/>
    <col min="1432" max="1433" width="4.5703125" style="1" customWidth="1"/>
    <col min="1434" max="1434" width="0" style="1" hidden="1" customWidth="1"/>
    <col min="1435" max="1435" width="4.140625" style="1" customWidth="1"/>
    <col min="1436" max="1436" width="4.5703125" style="1" customWidth="1"/>
    <col min="1437" max="1437" width="0" style="1" hidden="1" customWidth="1"/>
    <col min="1438" max="1439" width="4.5703125" style="1" customWidth="1"/>
    <col min="1440" max="1440" width="0" style="1" hidden="1" customWidth="1"/>
    <col min="1441" max="1442" width="4.5703125" style="1" customWidth="1"/>
    <col min="1443" max="1443" width="0" style="1" hidden="1" customWidth="1"/>
    <col min="1444" max="1445" width="4.5703125" style="1" customWidth="1"/>
    <col min="1446" max="1446" width="0" style="1" hidden="1" customWidth="1"/>
    <col min="1447" max="1447" width="4" style="1" customWidth="1"/>
    <col min="1448" max="1448" width="4.140625" style="1" customWidth="1"/>
    <col min="1449" max="1449" width="0" style="1" hidden="1" customWidth="1"/>
    <col min="1450" max="1451" width="4.5703125" style="1" customWidth="1"/>
    <col min="1452" max="1452" width="0" style="1" hidden="1" customWidth="1"/>
    <col min="1453" max="1454" width="4.5703125" style="1" customWidth="1"/>
    <col min="1455" max="1455" width="0" style="1" hidden="1" customWidth="1"/>
    <col min="1456" max="1457" width="4.5703125" style="1" customWidth="1"/>
    <col min="1458" max="1458" width="0" style="1" hidden="1" customWidth="1"/>
    <col min="1459" max="1460" width="4.5703125" style="1" customWidth="1"/>
    <col min="1461" max="1461" width="0" style="1" hidden="1" customWidth="1"/>
    <col min="1462" max="1463" width="4.5703125" style="1" customWidth="1"/>
    <col min="1464" max="1464" width="0" style="1" hidden="1" customWidth="1"/>
    <col min="1465" max="1465" width="4.5703125" style="1" customWidth="1"/>
    <col min="1466" max="1466" width="4.28515625" style="1" customWidth="1"/>
    <col min="1467" max="1467" width="3.85546875" style="1" customWidth="1"/>
    <col min="1468" max="1468" width="4.7109375" style="1" customWidth="1"/>
    <col min="1469" max="1469" width="0" style="1" hidden="1" customWidth="1"/>
    <col min="1470" max="1471" width="4.5703125" style="1" customWidth="1"/>
    <col min="1472" max="1472" width="0" style="1" hidden="1" customWidth="1"/>
    <col min="1473" max="1474" width="4.5703125" style="1" customWidth="1"/>
    <col min="1475" max="1475" width="0" style="1" hidden="1" customWidth="1"/>
    <col min="1476" max="1476" width="4.5703125" style="1" customWidth="1"/>
    <col min="1477" max="1477" width="4.28515625" style="1" customWidth="1"/>
    <col min="1478" max="1478" width="3.85546875" style="1" customWidth="1"/>
    <col min="1479" max="1479" width="4.7109375" style="1" customWidth="1"/>
    <col min="1480" max="1536" width="9.140625" style="1"/>
    <col min="1537" max="1537" width="3.85546875" style="1" customWidth="1"/>
    <col min="1538" max="1538" width="32.7109375" style="1" customWidth="1"/>
    <col min="1539" max="1615" width="3.85546875" style="1" customWidth="1"/>
    <col min="1616" max="1617" width="0" style="1" hidden="1" customWidth="1"/>
    <col min="1618" max="1618" width="3.85546875" style="1" customWidth="1"/>
    <col min="1619" max="1620" width="0" style="1" hidden="1" customWidth="1"/>
    <col min="1621" max="1621" width="3.85546875" style="1" customWidth="1"/>
    <col min="1622" max="1623" width="0" style="1" hidden="1" customWidth="1"/>
    <col min="1624" max="1624" width="3.85546875" style="1" customWidth="1"/>
    <col min="1625" max="1626" width="0" style="1" hidden="1" customWidth="1"/>
    <col min="1627" max="1627" width="3.85546875" style="1" customWidth="1"/>
    <col min="1628" max="1629" width="0" style="1" hidden="1" customWidth="1"/>
    <col min="1630" max="1630" width="3.85546875" style="1" customWidth="1"/>
    <col min="1631" max="1632" width="0" style="1" hidden="1" customWidth="1"/>
    <col min="1633" max="1633" width="3.85546875" style="1" customWidth="1"/>
    <col min="1634" max="1635" width="0" style="1" hidden="1" customWidth="1"/>
    <col min="1636" max="1636" width="3.85546875" style="1" customWidth="1"/>
    <col min="1637" max="1638" width="0" style="1" hidden="1" customWidth="1"/>
    <col min="1639" max="1639" width="3.85546875" style="1" customWidth="1"/>
    <col min="1640" max="1641" width="0" style="1" hidden="1" customWidth="1"/>
    <col min="1642" max="1642" width="3.85546875" style="1" customWidth="1"/>
    <col min="1643" max="1644" width="0" style="1" hidden="1" customWidth="1"/>
    <col min="1645" max="1645" width="3.42578125" style="1" customWidth="1"/>
    <col min="1646" max="1647" width="0" style="1" hidden="1" customWidth="1"/>
    <col min="1648" max="1648" width="3.7109375" style="1" customWidth="1"/>
    <col min="1649" max="1650" width="0" style="1" hidden="1" customWidth="1"/>
    <col min="1651" max="1651" width="3.7109375" style="1" customWidth="1"/>
    <col min="1652" max="1653" width="0" style="1" hidden="1" customWidth="1"/>
    <col min="1654" max="1654" width="3.85546875" style="1" customWidth="1"/>
    <col min="1655" max="1656" width="0" style="1" hidden="1" customWidth="1"/>
    <col min="1657" max="1657" width="3.85546875" style="1" customWidth="1"/>
    <col min="1658" max="1659" width="0" style="1" hidden="1" customWidth="1"/>
    <col min="1660" max="1660" width="3.85546875" style="1" customWidth="1"/>
    <col min="1661" max="1662" width="0" style="1" hidden="1" customWidth="1"/>
    <col min="1663" max="1663" width="3.85546875" style="1" customWidth="1"/>
    <col min="1664" max="1665" width="0" style="1" hidden="1" customWidth="1"/>
    <col min="1666" max="1668" width="3.85546875" style="1" customWidth="1"/>
    <col min="1669" max="1669" width="0" style="1" hidden="1" customWidth="1"/>
    <col min="1670" max="1670" width="4.5703125" style="1" bestFit="1" customWidth="1"/>
    <col min="1671" max="1671" width="4.140625" style="1" bestFit="1" customWidth="1"/>
    <col min="1672" max="1672" width="0" style="1" hidden="1" customWidth="1"/>
    <col min="1673" max="1673" width="4.5703125" style="1" bestFit="1" customWidth="1"/>
    <col min="1674" max="1674" width="4.140625" style="1" bestFit="1" customWidth="1"/>
    <col min="1675" max="1675" width="0" style="1" hidden="1" customWidth="1"/>
    <col min="1676" max="1676" width="3.85546875" style="1" customWidth="1"/>
    <col min="1677" max="1677" width="4.140625" style="1" bestFit="1" customWidth="1"/>
    <col min="1678" max="1678" width="0" style="1" hidden="1" customWidth="1"/>
    <col min="1679" max="1679" width="4.5703125" style="1" bestFit="1" customWidth="1"/>
    <col min="1680" max="1680" width="4.140625" style="1" bestFit="1" customWidth="1"/>
    <col min="1681" max="1681" width="0" style="1" hidden="1" customWidth="1"/>
    <col min="1682" max="1682" width="4.5703125" style="1" bestFit="1" customWidth="1"/>
    <col min="1683" max="1683" width="3.85546875" style="1" customWidth="1"/>
    <col min="1684" max="1684" width="0" style="1" hidden="1" customWidth="1"/>
    <col min="1685" max="1686" width="4.5703125" style="1" customWidth="1"/>
    <col min="1687" max="1687" width="0" style="1" hidden="1" customWidth="1"/>
    <col min="1688" max="1689" width="4.5703125" style="1" customWidth="1"/>
    <col min="1690" max="1690" width="0" style="1" hidden="1" customWidth="1"/>
    <col min="1691" max="1691" width="4.140625" style="1" customWidth="1"/>
    <col min="1692" max="1692" width="4.5703125" style="1" customWidth="1"/>
    <col min="1693" max="1693" width="0" style="1" hidden="1" customWidth="1"/>
    <col min="1694" max="1695" width="4.5703125" style="1" customWidth="1"/>
    <col min="1696" max="1696" width="0" style="1" hidden="1" customWidth="1"/>
    <col min="1697" max="1698" width="4.5703125" style="1" customWidth="1"/>
    <col min="1699" max="1699" width="0" style="1" hidden="1" customWidth="1"/>
    <col min="1700" max="1701" width="4.5703125" style="1" customWidth="1"/>
    <col min="1702" max="1702" width="0" style="1" hidden="1" customWidth="1"/>
    <col min="1703" max="1703" width="4" style="1" customWidth="1"/>
    <col min="1704" max="1704" width="4.140625" style="1" customWidth="1"/>
    <col min="1705" max="1705" width="0" style="1" hidden="1" customWidth="1"/>
    <col min="1706" max="1707" width="4.5703125" style="1" customWidth="1"/>
    <col min="1708" max="1708" width="0" style="1" hidden="1" customWidth="1"/>
    <col min="1709" max="1710" width="4.5703125" style="1" customWidth="1"/>
    <col min="1711" max="1711" width="0" style="1" hidden="1" customWidth="1"/>
    <col min="1712" max="1713" width="4.5703125" style="1" customWidth="1"/>
    <col min="1714" max="1714" width="0" style="1" hidden="1" customWidth="1"/>
    <col min="1715" max="1716" width="4.5703125" style="1" customWidth="1"/>
    <col min="1717" max="1717" width="0" style="1" hidden="1" customWidth="1"/>
    <col min="1718" max="1719" width="4.5703125" style="1" customWidth="1"/>
    <col min="1720" max="1720" width="0" style="1" hidden="1" customWidth="1"/>
    <col min="1721" max="1721" width="4.5703125" style="1" customWidth="1"/>
    <col min="1722" max="1722" width="4.28515625" style="1" customWidth="1"/>
    <col min="1723" max="1723" width="3.85546875" style="1" customWidth="1"/>
    <col min="1724" max="1724" width="4.7109375" style="1" customWidth="1"/>
    <col min="1725" max="1725" width="0" style="1" hidden="1" customWidth="1"/>
    <col min="1726" max="1727" width="4.5703125" style="1" customWidth="1"/>
    <col min="1728" max="1728" width="0" style="1" hidden="1" customWidth="1"/>
    <col min="1729" max="1730" width="4.5703125" style="1" customWidth="1"/>
    <col min="1731" max="1731" width="0" style="1" hidden="1" customWidth="1"/>
    <col min="1732" max="1732" width="4.5703125" style="1" customWidth="1"/>
    <col min="1733" max="1733" width="4.28515625" style="1" customWidth="1"/>
    <col min="1734" max="1734" width="3.85546875" style="1" customWidth="1"/>
    <col min="1735" max="1735" width="4.7109375" style="1" customWidth="1"/>
    <col min="1736" max="1792" width="9.140625" style="1"/>
    <col min="1793" max="1793" width="3.85546875" style="1" customWidth="1"/>
    <col min="1794" max="1794" width="32.7109375" style="1" customWidth="1"/>
    <col min="1795" max="1871" width="3.85546875" style="1" customWidth="1"/>
    <col min="1872" max="1873" width="0" style="1" hidden="1" customWidth="1"/>
    <col min="1874" max="1874" width="3.85546875" style="1" customWidth="1"/>
    <col min="1875" max="1876" width="0" style="1" hidden="1" customWidth="1"/>
    <col min="1877" max="1877" width="3.85546875" style="1" customWidth="1"/>
    <col min="1878" max="1879" width="0" style="1" hidden="1" customWidth="1"/>
    <col min="1880" max="1880" width="3.85546875" style="1" customWidth="1"/>
    <col min="1881" max="1882" width="0" style="1" hidden="1" customWidth="1"/>
    <col min="1883" max="1883" width="3.85546875" style="1" customWidth="1"/>
    <col min="1884" max="1885" width="0" style="1" hidden="1" customWidth="1"/>
    <col min="1886" max="1886" width="3.85546875" style="1" customWidth="1"/>
    <col min="1887" max="1888" width="0" style="1" hidden="1" customWidth="1"/>
    <col min="1889" max="1889" width="3.85546875" style="1" customWidth="1"/>
    <col min="1890" max="1891" width="0" style="1" hidden="1" customWidth="1"/>
    <col min="1892" max="1892" width="3.85546875" style="1" customWidth="1"/>
    <col min="1893" max="1894" width="0" style="1" hidden="1" customWidth="1"/>
    <col min="1895" max="1895" width="3.85546875" style="1" customWidth="1"/>
    <col min="1896" max="1897" width="0" style="1" hidden="1" customWidth="1"/>
    <col min="1898" max="1898" width="3.85546875" style="1" customWidth="1"/>
    <col min="1899" max="1900" width="0" style="1" hidden="1" customWidth="1"/>
    <col min="1901" max="1901" width="3.42578125" style="1" customWidth="1"/>
    <col min="1902" max="1903" width="0" style="1" hidden="1" customWidth="1"/>
    <col min="1904" max="1904" width="3.7109375" style="1" customWidth="1"/>
    <col min="1905" max="1906" width="0" style="1" hidden="1" customWidth="1"/>
    <col min="1907" max="1907" width="3.7109375" style="1" customWidth="1"/>
    <col min="1908" max="1909" width="0" style="1" hidden="1" customWidth="1"/>
    <col min="1910" max="1910" width="3.85546875" style="1" customWidth="1"/>
    <col min="1911" max="1912" width="0" style="1" hidden="1" customWidth="1"/>
    <col min="1913" max="1913" width="3.85546875" style="1" customWidth="1"/>
    <col min="1914" max="1915" width="0" style="1" hidden="1" customWidth="1"/>
    <col min="1916" max="1916" width="3.85546875" style="1" customWidth="1"/>
    <col min="1917" max="1918" width="0" style="1" hidden="1" customWidth="1"/>
    <col min="1919" max="1919" width="3.85546875" style="1" customWidth="1"/>
    <col min="1920" max="1921" width="0" style="1" hidden="1" customWidth="1"/>
    <col min="1922" max="1924" width="3.85546875" style="1" customWidth="1"/>
    <col min="1925" max="1925" width="0" style="1" hidden="1" customWidth="1"/>
    <col min="1926" max="1926" width="4.5703125" style="1" bestFit="1" customWidth="1"/>
    <col min="1927" max="1927" width="4.140625" style="1" bestFit="1" customWidth="1"/>
    <col min="1928" max="1928" width="0" style="1" hidden="1" customWidth="1"/>
    <col min="1929" max="1929" width="4.5703125" style="1" bestFit="1" customWidth="1"/>
    <col min="1930" max="1930" width="4.140625" style="1" bestFit="1" customWidth="1"/>
    <col min="1931" max="1931" width="0" style="1" hidden="1" customWidth="1"/>
    <col min="1932" max="1932" width="3.85546875" style="1" customWidth="1"/>
    <col min="1933" max="1933" width="4.140625" style="1" bestFit="1" customWidth="1"/>
    <col min="1934" max="1934" width="0" style="1" hidden="1" customWidth="1"/>
    <col min="1935" max="1935" width="4.5703125" style="1" bestFit="1" customWidth="1"/>
    <col min="1936" max="1936" width="4.140625" style="1" bestFit="1" customWidth="1"/>
    <col min="1937" max="1937" width="0" style="1" hidden="1" customWidth="1"/>
    <col min="1938" max="1938" width="4.5703125" style="1" bestFit="1" customWidth="1"/>
    <col min="1939" max="1939" width="3.85546875" style="1" customWidth="1"/>
    <col min="1940" max="1940" width="0" style="1" hidden="1" customWidth="1"/>
    <col min="1941" max="1942" width="4.5703125" style="1" customWidth="1"/>
    <col min="1943" max="1943" width="0" style="1" hidden="1" customWidth="1"/>
    <col min="1944" max="1945" width="4.5703125" style="1" customWidth="1"/>
    <col min="1946" max="1946" width="0" style="1" hidden="1" customWidth="1"/>
    <col min="1947" max="1947" width="4.140625" style="1" customWidth="1"/>
    <col min="1948" max="1948" width="4.5703125" style="1" customWidth="1"/>
    <col min="1949" max="1949" width="0" style="1" hidden="1" customWidth="1"/>
    <col min="1950" max="1951" width="4.5703125" style="1" customWidth="1"/>
    <col min="1952" max="1952" width="0" style="1" hidden="1" customWidth="1"/>
    <col min="1953" max="1954" width="4.5703125" style="1" customWidth="1"/>
    <col min="1955" max="1955" width="0" style="1" hidden="1" customWidth="1"/>
    <col min="1956" max="1957" width="4.5703125" style="1" customWidth="1"/>
    <col min="1958" max="1958" width="0" style="1" hidden="1" customWidth="1"/>
    <col min="1959" max="1959" width="4" style="1" customWidth="1"/>
    <col min="1960" max="1960" width="4.140625" style="1" customWidth="1"/>
    <col min="1961" max="1961" width="0" style="1" hidden="1" customWidth="1"/>
    <col min="1962" max="1963" width="4.5703125" style="1" customWidth="1"/>
    <col min="1964" max="1964" width="0" style="1" hidden="1" customWidth="1"/>
    <col min="1965" max="1966" width="4.5703125" style="1" customWidth="1"/>
    <col min="1967" max="1967" width="0" style="1" hidden="1" customWidth="1"/>
    <col min="1968" max="1969" width="4.5703125" style="1" customWidth="1"/>
    <col min="1970" max="1970" width="0" style="1" hidden="1" customWidth="1"/>
    <col min="1971" max="1972" width="4.5703125" style="1" customWidth="1"/>
    <col min="1973" max="1973" width="0" style="1" hidden="1" customWidth="1"/>
    <col min="1974" max="1975" width="4.5703125" style="1" customWidth="1"/>
    <col min="1976" max="1976" width="0" style="1" hidden="1" customWidth="1"/>
    <col min="1977" max="1977" width="4.5703125" style="1" customWidth="1"/>
    <col min="1978" max="1978" width="4.28515625" style="1" customWidth="1"/>
    <col min="1979" max="1979" width="3.85546875" style="1" customWidth="1"/>
    <col min="1980" max="1980" width="4.7109375" style="1" customWidth="1"/>
    <col min="1981" max="1981" width="0" style="1" hidden="1" customWidth="1"/>
    <col min="1982" max="1983" width="4.5703125" style="1" customWidth="1"/>
    <col min="1984" max="1984" width="0" style="1" hidden="1" customWidth="1"/>
    <col min="1985" max="1986" width="4.5703125" style="1" customWidth="1"/>
    <col min="1987" max="1987" width="0" style="1" hidden="1" customWidth="1"/>
    <col min="1988" max="1988" width="4.5703125" style="1" customWidth="1"/>
    <col min="1989" max="1989" width="4.28515625" style="1" customWidth="1"/>
    <col min="1990" max="1990" width="3.85546875" style="1" customWidth="1"/>
    <col min="1991" max="1991" width="4.7109375" style="1" customWidth="1"/>
    <col min="1992" max="2048" width="9.140625" style="1"/>
    <col min="2049" max="2049" width="3.85546875" style="1" customWidth="1"/>
    <col min="2050" max="2050" width="32.7109375" style="1" customWidth="1"/>
    <col min="2051" max="2127" width="3.85546875" style="1" customWidth="1"/>
    <col min="2128" max="2129" width="0" style="1" hidden="1" customWidth="1"/>
    <col min="2130" max="2130" width="3.85546875" style="1" customWidth="1"/>
    <col min="2131" max="2132" width="0" style="1" hidden="1" customWidth="1"/>
    <col min="2133" max="2133" width="3.85546875" style="1" customWidth="1"/>
    <col min="2134" max="2135" width="0" style="1" hidden="1" customWidth="1"/>
    <col min="2136" max="2136" width="3.85546875" style="1" customWidth="1"/>
    <col min="2137" max="2138" width="0" style="1" hidden="1" customWidth="1"/>
    <col min="2139" max="2139" width="3.85546875" style="1" customWidth="1"/>
    <col min="2140" max="2141" width="0" style="1" hidden="1" customWidth="1"/>
    <col min="2142" max="2142" width="3.85546875" style="1" customWidth="1"/>
    <col min="2143" max="2144" width="0" style="1" hidden="1" customWidth="1"/>
    <col min="2145" max="2145" width="3.85546875" style="1" customWidth="1"/>
    <col min="2146" max="2147" width="0" style="1" hidden="1" customWidth="1"/>
    <col min="2148" max="2148" width="3.85546875" style="1" customWidth="1"/>
    <col min="2149" max="2150" width="0" style="1" hidden="1" customWidth="1"/>
    <col min="2151" max="2151" width="3.85546875" style="1" customWidth="1"/>
    <col min="2152" max="2153" width="0" style="1" hidden="1" customWidth="1"/>
    <col min="2154" max="2154" width="3.85546875" style="1" customWidth="1"/>
    <col min="2155" max="2156" width="0" style="1" hidden="1" customWidth="1"/>
    <col min="2157" max="2157" width="3.42578125" style="1" customWidth="1"/>
    <col min="2158" max="2159" width="0" style="1" hidden="1" customWidth="1"/>
    <col min="2160" max="2160" width="3.7109375" style="1" customWidth="1"/>
    <col min="2161" max="2162" width="0" style="1" hidden="1" customWidth="1"/>
    <col min="2163" max="2163" width="3.7109375" style="1" customWidth="1"/>
    <col min="2164" max="2165" width="0" style="1" hidden="1" customWidth="1"/>
    <col min="2166" max="2166" width="3.85546875" style="1" customWidth="1"/>
    <col min="2167" max="2168" width="0" style="1" hidden="1" customWidth="1"/>
    <col min="2169" max="2169" width="3.85546875" style="1" customWidth="1"/>
    <col min="2170" max="2171" width="0" style="1" hidden="1" customWidth="1"/>
    <col min="2172" max="2172" width="3.85546875" style="1" customWidth="1"/>
    <col min="2173" max="2174" width="0" style="1" hidden="1" customWidth="1"/>
    <col min="2175" max="2175" width="3.85546875" style="1" customWidth="1"/>
    <col min="2176" max="2177" width="0" style="1" hidden="1" customWidth="1"/>
    <col min="2178" max="2180" width="3.85546875" style="1" customWidth="1"/>
    <col min="2181" max="2181" width="0" style="1" hidden="1" customWidth="1"/>
    <col min="2182" max="2182" width="4.5703125" style="1" bestFit="1" customWidth="1"/>
    <col min="2183" max="2183" width="4.140625" style="1" bestFit="1" customWidth="1"/>
    <col min="2184" max="2184" width="0" style="1" hidden="1" customWidth="1"/>
    <col min="2185" max="2185" width="4.5703125" style="1" bestFit="1" customWidth="1"/>
    <col min="2186" max="2186" width="4.140625" style="1" bestFit="1" customWidth="1"/>
    <col min="2187" max="2187" width="0" style="1" hidden="1" customWidth="1"/>
    <col min="2188" max="2188" width="3.85546875" style="1" customWidth="1"/>
    <col min="2189" max="2189" width="4.140625" style="1" bestFit="1" customWidth="1"/>
    <col min="2190" max="2190" width="0" style="1" hidden="1" customWidth="1"/>
    <col min="2191" max="2191" width="4.5703125" style="1" bestFit="1" customWidth="1"/>
    <col min="2192" max="2192" width="4.140625" style="1" bestFit="1" customWidth="1"/>
    <col min="2193" max="2193" width="0" style="1" hidden="1" customWidth="1"/>
    <col min="2194" max="2194" width="4.5703125" style="1" bestFit="1" customWidth="1"/>
    <col min="2195" max="2195" width="3.85546875" style="1" customWidth="1"/>
    <col min="2196" max="2196" width="0" style="1" hidden="1" customWidth="1"/>
    <col min="2197" max="2198" width="4.5703125" style="1" customWidth="1"/>
    <col min="2199" max="2199" width="0" style="1" hidden="1" customWidth="1"/>
    <col min="2200" max="2201" width="4.5703125" style="1" customWidth="1"/>
    <col min="2202" max="2202" width="0" style="1" hidden="1" customWidth="1"/>
    <col min="2203" max="2203" width="4.140625" style="1" customWidth="1"/>
    <col min="2204" max="2204" width="4.5703125" style="1" customWidth="1"/>
    <col min="2205" max="2205" width="0" style="1" hidden="1" customWidth="1"/>
    <col min="2206" max="2207" width="4.5703125" style="1" customWidth="1"/>
    <col min="2208" max="2208" width="0" style="1" hidden="1" customWidth="1"/>
    <col min="2209" max="2210" width="4.5703125" style="1" customWidth="1"/>
    <col min="2211" max="2211" width="0" style="1" hidden="1" customWidth="1"/>
    <col min="2212" max="2213" width="4.5703125" style="1" customWidth="1"/>
    <col min="2214" max="2214" width="0" style="1" hidden="1" customWidth="1"/>
    <col min="2215" max="2215" width="4" style="1" customWidth="1"/>
    <col min="2216" max="2216" width="4.140625" style="1" customWidth="1"/>
    <col min="2217" max="2217" width="0" style="1" hidden="1" customWidth="1"/>
    <col min="2218" max="2219" width="4.5703125" style="1" customWidth="1"/>
    <col min="2220" max="2220" width="0" style="1" hidden="1" customWidth="1"/>
    <col min="2221" max="2222" width="4.5703125" style="1" customWidth="1"/>
    <col min="2223" max="2223" width="0" style="1" hidden="1" customWidth="1"/>
    <col min="2224" max="2225" width="4.5703125" style="1" customWidth="1"/>
    <col min="2226" max="2226" width="0" style="1" hidden="1" customWidth="1"/>
    <col min="2227" max="2228" width="4.5703125" style="1" customWidth="1"/>
    <col min="2229" max="2229" width="0" style="1" hidden="1" customWidth="1"/>
    <col min="2230" max="2231" width="4.5703125" style="1" customWidth="1"/>
    <col min="2232" max="2232" width="0" style="1" hidden="1" customWidth="1"/>
    <col min="2233" max="2233" width="4.5703125" style="1" customWidth="1"/>
    <col min="2234" max="2234" width="4.28515625" style="1" customWidth="1"/>
    <col min="2235" max="2235" width="3.85546875" style="1" customWidth="1"/>
    <col min="2236" max="2236" width="4.7109375" style="1" customWidth="1"/>
    <col min="2237" max="2237" width="0" style="1" hidden="1" customWidth="1"/>
    <col min="2238" max="2239" width="4.5703125" style="1" customWidth="1"/>
    <col min="2240" max="2240" width="0" style="1" hidden="1" customWidth="1"/>
    <col min="2241" max="2242" width="4.5703125" style="1" customWidth="1"/>
    <col min="2243" max="2243" width="0" style="1" hidden="1" customWidth="1"/>
    <col min="2244" max="2244" width="4.5703125" style="1" customWidth="1"/>
    <col min="2245" max="2245" width="4.28515625" style="1" customWidth="1"/>
    <col min="2246" max="2246" width="3.85546875" style="1" customWidth="1"/>
    <col min="2247" max="2247" width="4.7109375" style="1" customWidth="1"/>
    <col min="2248" max="2304" width="9.140625" style="1"/>
    <col min="2305" max="2305" width="3.85546875" style="1" customWidth="1"/>
    <col min="2306" max="2306" width="32.7109375" style="1" customWidth="1"/>
    <col min="2307" max="2383" width="3.85546875" style="1" customWidth="1"/>
    <col min="2384" max="2385" width="0" style="1" hidden="1" customWidth="1"/>
    <col min="2386" max="2386" width="3.85546875" style="1" customWidth="1"/>
    <col min="2387" max="2388" width="0" style="1" hidden="1" customWidth="1"/>
    <col min="2389" max="2389" width="3.85546875" style="1" customWidth="1"/>
    <col min="2390" max="2391" width="0" style="1" hidden="1" customWidth="1"/>
    <col min="2392" max="2392" width="3.85546875" style="1" customWidth="1"/>
    <col min="2393" max="2394" width="0" style="1" hidden="1" customWidth="1"/>
    <col min="2395" max="2395" width="3.85546875" style="1" customWidth="1"/>
    <col min="2396" max="2397" width="0" style="1" hidden="1" customWidth="1"/>
    <col min="2398" max="2398" width="3.85546875" style="1" customWidth="1"/>
    <col min="2399" max="2400" width="0" style="1" hidden="1" customWidth="1"/>
    <col min="2401" max="2401" width="3.85546875" style="1" customWidth="1"/>
    <col min="2402" max="2403" width="0" style="1" hidden="1" customWidth="1"/>
    <col min="2404" max="2404" width="3.85546875" style="1" customWidth="1"/>
    <col min="2405" max="2406" width="0" style="1" hidden="1" customWidth="1"/>
    <col min="2407" max="2407" width="3.85546875" style="1" customWidth="1"/>
    <col min="2408" max="2409" width="0" style="1" hidden="1" customWidth="1"/>
    <col min="2410" max="2410" width="3.85546875" style="1" customWidth="1"/>
    <col min="2411" max="2412" width="0" style="1" hidden="1" customWidth="1"/>
    <col min="2413" max="2413" width="3.42578125" style="1" customWidth="1"/>
    <col min="2414" max="2415" width="0" style="1" hidden="1" customWidth="1"/>
    <col min="2416" max="2416" width="3.7109375" style="1" customWidth="1"/>
    <col min="2417" max="2418" width="0" style="1" hidden="1" customWidth="1"/>
    <col min="2419" max="2419" width="3.7109375" style="1" customWidth="1"/>
    <col min="2420" max="2421" width="0" style="1" hidden="1" customWidth="1"/>
    <col min="2422" max="2422" width="3.85546875" style="1" customWidth="1"/>
    <col min="2423" max="2424" width="0" style="1" hidden="1" customWidth="1"/>
    <col min="2425" max="2425" width="3.85546875" style="1" customWidth="1"/>
    <col min="2426" max="2427" width="0" style="1" hidden="1" customWidth="1"/>
    <col min="2428" max="2428" width="3.85546875" style="1" customWidth="1"/>
    <col min="2429" max="2430" width="0" style="1" hidden="1" customWidth="1"/>
    <col min="2431" max="2431" width="3.85546875" style="1" customWidth="1"/>
    <col min="2432" max="2433" width="0" style="1" hidden="1" customWidth="1"/>
    <col min="2434" max="2436" width="3.85546875" style="1" customWidth="1"/>
    <col min="2437" max="2437" width="0" style="1" hidden="1" customWidth="1"/>
    <col min="2438" max="2438" width="4.5703125" style="1" bestFit="1" customWidth="1"/>
    <col min="2439" max="2439" width="4.140625" style="1" bestFit="1" customWidth="1"/>
    <col min="2440" max="2440" width="0" style="1" hidden="1" customWidth="1"/>
    <col min="2441" max="2441" width="4.5703125" style="1" bestFit="1" customWidth="1"/>
    <col min="2442" max="2442" width="4.140625" style="1" bestFit="1" customWidth="1"/>
    <col min="2443" max="2443" width="0" style="1" hidden="1" customWidth="1"/>
    <col min="2444" max="2444" width="3.85546875" style="1" customWidth="1"/>
    <col min="2445" max="2445" width="4.140625" style="1" bestFit="1" customWidth="1"/>
    <col min="2446" max="2446" width="0" style="1" hidden="1" customWidth="1"/>
    <col min="2447" max="2447" width="4.5703125" style="1" bestFit="1" customWidth="1"/>
    <col min="2448" max="2448" width="4.140625" style="1" bestFit="1" customWidth="1"/>
    <col min="2449" max="2449" width="0" style="1" hidden="1" customWidth="1"/>
    <col min="2450" max="2450" width="4.5703125" style="1" bestFit="1" customWidth="1"/>
    <col min="2451" max="2451" width="3.85546875" style="1" customWidth="1"/>
    <col min="2452" max="2452" width="0" style="1" hidden="1" customWidth="1"/>
    <col min="2453" max="2454" width="4.5703125" style="1" customWidth="1"/>
    <col min="2455" max="2455" width="0" style="1" hidden="1" customWidth="1"/>
    <col min="2456" max="2457" width="4.5703125" style="1" customWidth="1"/>
    <col min="2458" max="2458" width="0" style="1" hidden="1" customWidth="1"/>
    <col min="2459" max="2459" width="4.140625" style="1" customWidth="1"/>
    <col min="2460" max="2460" width="4.5703125" style="1" customWidth="1"/>
    <col min="2461" max="2461" width="0" style="1" hidden="1" customWidth="1"/>
    <col min="2462" max="2463" width="4.5703125" style="1" customWidth="1"/>
    <col min="2464" max="2464" width="0" style="1" hidden="1" customWidth="1"/>
    <col min="2465" max="2466" width="4.5703125" style="1" customWidth="1"/>
    <col min="2467" max="2467" width="0" style="1" hidden="1" customWidth="1"/>
    <col min="2468" max="2469" width="4.5703125" style="1" customWidth="1"/>
    <col min="2470" max="2470" width="0" style="1" hidden="1" customWidth="1"/>
    <col min="2471" max="2471" width="4" style="1" customWidth="1"/>
    <col min="2472" max="2472" width="4.140625" style="1" customWidth="1"/>
    <col min="2473" max="2473" width="0" style="1" hidden="1" customWidth="1"/>
    <col min="2474" max="2475" width="4.5703125" style="1" customWidth="1"/>
    <col min="2476" max="2476" width="0" style="1" hidden="1" customWidth="1"/>
    <col min="2477" max="2478" width="4.5703125" style="1" customWidth="1"/>
    <col min="2479" max="2479" width="0" style="1" hidden="1" customWidth="1"/>
    <col min="2480" max="2481" width="4.5703125" style="1" customWidth="1"/>
    <col min="2482" max="2482" width="0" style="1" hidden="1" customWidth="1"/>
    <col min="2483" max="2484" width="4.5703125" style="1" customWidth="1"/>
    <col min="2485" max="2485" width="0" style="1" hidden="1" customWidth="1"/>
    <col min="2486" max="2487" width="4.5703125" style="1" customWidth="1"/>
    <col min="2488" max="2488" width="0" style="1" hidden="1" customWidth="1"/>
    <col min="2489" max="2489" width="4.5703125" style="1" customWidth="1"/>
    <col min="2490" max="2490" width="4.28515625" style="1" customWidth="1"/>
    <col min="2491" max="2491" width="3.85546875" style="1" customWidth="1"/>
    <col min="2492" max="2492" width="4.7109375" style="1" customWidth="1"/>
    <col min="2493" max="2493" width="0" style="1" hidden="1" customWidth="1"/>
    <col min="2494" max="2495" width="4.5703125" style="1" customWidth="1"/>
    <col min="2496" max="2496" width="0" style="1" hidden="1" customWidth="1"/>
    <col min="2497" max="2498" width="4.5703125" style="1" customWidth="1"/>
    <col min="2499" max="2499" width="0" style="1" hidden="1" customWidth="1"/>
    <col min="2500" max="2500" width="4.5703125" style="1" customWidth="1"/>
    <col min="2501" max="2501" width="4.28515625" style="1" customWidth="1"/>
    <col min="2502" max="2502" width="3.85546875" style="1" customWidth="1"/>
    <col min="2503" max="2503" width="4.7109375" style="1" customWidth="1"/>
    <col min="2504" max="2560" width="9.140625" style="1"/>
    <col min="2561" max="2561" width="3.85546875" style="1" customWidth="1"/>
    <col min="2562" max="2562" width="32.7109375" style="1" customWidth="1"/>
    <col min="2563" max="2639" width="3.85546875" style="1" customWidth="1"/>
    <col min="2640" max="2641" width="0" style="1" hidden="1" customWidth="1"/>
    <col min="2642" max="2642" width="3.85546875" style="1" customWidth="1"/>
    <col min="2643" max="2644" width="0" style="1" hidden="1" customWidth="1"/>
    <col min="2645" max="2645" width="3.85546875" style="1" customWidth="1"/>
    <col min="2646" max="2647" width="0" style="1" hidden="1" customWidth="1"/>
    <col min="2648" max="2648" width="3.85546875" style="1" customWidth="1"/>
    <col min="2649" max="2650" width="0" style="1" hidden="1" customWidth="1"/>
    <col min="2651" max="2651" width="3.85546875" style="1" customWidth="1"/>
    <col min="2652" max="2653" width="0" style="1" hidden="1" customWidth="1"/>
    <col min="2654" max="2654" width="3.85546875" style="1" customWidth="1"/>
    <col min="2655" max="2656" width="0" style="1" hidden="1" customWidth="1"/>
    <col min="2657" max="2657" width="3.85546875" style="1" customWidth="1"/>
    <col min="2658" max="2659" width="0" style="1" hidden="1" customWidth="1"/>
    <col min="2660" max="2660" width="3.85546875" style="1" customWidth="1"/>
    <col min="2661" max="2662" width="0" style="1" hidden="1" customWidth="1"/>
    <col min="2663" max="2663" width="3.85546875" style="1" customWidth="1"/>
    <col min="2664" max="2665" width="0" style="1" hidden="1" customWidth="1"/>
    <col min="2666" max="2666" width="3.85546875" style="1" customWidth="1"/>
    <col min="2667" max="2668" width="0" style="1" hidden="1" customWidth="1"/>
    <col min="2669" max="2669" width="3.42578125" style="1" customWidth="1"/>
    <col min="2670" max="2671" width="0" style="1" hidden="1" customWidth="1"/>
    <col min="2672" max="2672" width="3.7109375" style="1" customWidth="1"/>
    <col min="2673" max="2674" width="0" style="1" hidden="1" customWidth="1"/>
    <col min="2675" max="2675" width="3.7109375" style="1" customWidth="1"/>
    <col min="2676" max="2677" width="0" style="1" hidden="1" customWidth="1"/>
    <col min="2678" max="2678" width="3.85546875" style="1" customWidth="1"/>
    <col min="2679" max="2680" width="0" style="1" hidden="1" customWidth="1"/>
    <col min="2681" max="2681" width="3.85546875" style="1" customWidth="1"/>
    <col min="2682" max="2683" width="0" style="1" hidden="1" customWidth="1"/>
    <col min="2684" max="2684" width="3.85546875" style="1" customWidth="1"/>
    <col min="2685" max="2686" width="0" style="1" hidden="1" customWidth="1"/>
    <col min="2687" max="2687" width="3.85546875" style="1" customWidth="1"/>
    <col min="2688" max="2689" width="0" style="1" hidden="1" customWidth="1"/>
    <col min="2690" max="2692" width="3.85546875" style="1" customWidth="1"/>
    <col min="2693" max="2693" width="0" style="1" hidden="1" customWidth="1"/>
    <col min="2694" max="2694" width="4.5703125" style="1" bestFit="1" customWidth="1"/>
    <col min="2695" max="2695" width="4.140625" style="1" bestFit="1" customWidth="1"/>
    <col min="2696" max="2696" width="0" style="1" hidden="1" customWidth="1"/>
    <col min="2697" max="2697" width="4.5703125" style="1" bestFit="1" customWidth="1"/>
    <col min="2698" max="2698" width="4.140625" style="1" bestFit="1" customWidth="1"/>
    <col min="2699" max="2699" width="0" style="1" hidden="1" customWidth="1"/>
    <col min="2700" max="2700" width="3.85546875" style="1" customWidth="1"/>
    <col min="2701" max="2701" width="4.140625" style="1" bestFit="1" customWidth="1"/>
    <col min="2702" max="2702" width="0" style="1" hidden="1" customWidth="1"/>
    <col min="2703" max="2703" width="4.5703125" style="1" bestFit="1" customWidth="1"/>
    <col min="2704" max="2704" width="4.140625" style="1" bestFit="1" customWidth="1"/>
    <col min="2705" max="2705" width="0" style="1" hidden="1" customWidth="1"/>
    <col min="2706" max="2706" width="4.5703125" style="1" bestFit="1" customWidth="1"/>
    <col min="2707" max="2707" width="3.85546875" style="1" customWidth="1"/>
    <col min="2708" max="2708" width="0" style="1" hidden="1" customWidth="1"/>
    <col min="2709" max="2710" width="4.5703125" style="1" customWidth="1"/>
    <col min="2711" max="2711" width="0" style="1" hidden="1" customWidth="1"/>
    <col min="2712" max="2713" width="4.5703125" style="1" customWidth="1"/>
    <col min="2714" max="2714" width="0" style="1" hidden="1" customWidth="1"/>
    <col min="2715" max="2715" width="4.140625" style="1" customWidth="1"/>
    <col min="2716" max="2716" width="4.5703125" style="1" customWidth="1"/>
    <col min="2717" max="2717" width="0" style="1" hidden="1" customWidth="1"/>
    <col min="2718" max="2719" width="4.5703125" style="1" customWidth="1"/>
    <col min="2720" max="2720" width="0" style="1" hidden="1" customWidth="1"/>
    <col min="2721" max="2722" width="4.5703125" style="1" customWidth="1"/>
    <col min="2723" max="2723" width="0" style="1" hidden="1" customWidth="1"/>
    <col min="2724" max="2725" width="4.5703125" style="1" customWidth="1"/>
    <col min="2726" max="2726" width="0" style="1" hidden="1" customWidth="1"/>
    <col min="2727" max="2727" width="4" style="1" customWidth="1"/>
    <col min="2728" max="2728" width="4.140625" style="1" customWidth="1"/>
    <col min="2729" max="2729" width="0" style="1" hidden="1" customWidth="1"/>
    <col min="2730" max="2731" width="4.5703125" style="1" customWidth="1"/>
    <col min="2732" max="2732" width="0" style="1" hidden="1" customWidth="1"/>
    <col min="2733" max="2734" width="4.5703125" style="1" customWidth="1"/>
    <col min="2735" max="2735" width="0" style="1" hidden="1" customWidth="1"/>
    <col min="2736" max="2737" width="4.5703125" style="1" customWidth="1"/>
    <col min="2738" max="2738" width="0" style="1" hidden="1" customWidth="1"/>
    <col min="2739" max="2740" width="4.5703125" style="1" customWidth="1"/>
    <col min="2741" max="2741" width="0" style="1" hidden="1" customWidth="1"/>
    <col min="2742" max="2743" width="4.5703125" style="1" customWidth="1"/>
    <col min="2744" max="2744" width="0" style="1" hidden="1" customWidth="1"/>
    <col min="2745" max="2745" width="4.5703125" style="1" customWidth="1"/>
    <col min="2746" max="2746" width="4.28515625" style="1" customWidth="1"/>
    <col min="2747" max="2747" width="3.85546875" style="1" customWidth="1"/>
    <col min="2748" max="2748" width="4.7109375" style="1" customWidth="1"/>
    <col min="2749" max="2749" width="0" style="1" hidden="1" customWidth="1"/>
    <col min="2750" max="2751" width="4.5703125" style="1" customWidth="1"/>
    <col min="2752" max="2752" width="0" style="1" hidden="1" customWidth="1"/>
    <col min="2753" max="2754" width="4.5703125" style="1" customWidth="1"/>
    <col min="2755" max="2755" width="0" style="1" hidden="1" customWidth="1"/>
    <col min="2756" max="2756" width="4.5703125" style="1" customWidth="1"/>
    <col min="2757" max="2757" width="4.28515625" style="1" customWidth="1"/>
    <col min="2758" max="2758" width="3.85546875" style="1" customWidth="1"/>
    <col min="2759" max="2759" width="4.7109375" style="1" customWidth="1"/>
    <col min="2760" max="2816" width="9.140625" style="1"/>
    <col min="2817" max="2817" width="3.85546875" style="1" customWidth="1"/>
    <col min="2818" max="2818" width="32.7109375" style="1" customWidth="1"/>
    <col min="2819" max="2895" width="3.85546875" style="1" customWidth="1"/>
    <col min="2896" max="2897" width="0" style="1" hidden="1" customWidth="1"/>
    <col min="2898" max="2898" width="3.85546875" style="1" customWidth="1"/>
    <col min="2899" max="2900" width="0" style="1" hidden="1" customWidth="1"/>
    <col min="2901" max="2901" width="3.85546875" style="1" customWidth="1"/>
    <col min="2902" max="2903" width="0" style="1" hidden="1" customWidth="1"/>
    <col min="2904" max="2904" width="3.85546875" style="1" customWidth="1"/>
    <col min="2905" max="2906" width="0" style="1" hidden="1" customWidth="1"/>
    <col min="2907" max="2907" width="3.85546875" style="1" customWidth="1"/>
    <col min="2908" max="2909" width="0" style="1" hidden="1" customWidth="1"/>
    <col min="2910" max="2910" width="3.85546875" style="1" customWidth="1"/>
    <col min="2911" max="2912" width="0" style="1" hidden="1" customWidth="1"/>
    <col min="2913" max="2913" width="3.85546875" style="1" customWidth="1"/>
    <col min="2914" max="2915" width="0" style="1" hidden="1" customWidth="1"/>
    <col min="2916" max="2916" width="3.85546875" style="1" customWidth="1"/>
    <col min="2917" max="2918" width="0" style="1" hidden="1" customWidth="1"/>
    <col min="2919" max="2919" width="3.85546875" style="1" customWidth="1"/>
    <col min="2920" max="2921" width="0" style="1" hidden="1" customWidth="1"/>
    <col min="2922" max="2922" width="3.85546875" style="1" customWidth="1"/>
    <col min="2923" max="2924" width="0" style="1" hidden="1" customWidth="1"/>
    <col min="2925" max="2925" width="3.42578125" style="1" customWidth="1"/>
    <col min="2926" max="2927" width="0" style="1" hidden="1" customWidth="1"/>
    <col min="2928" max="2928" width="3.7109375" style="1" customWidth="1"/>
    <col min="2929" max="2930" width="0" style="1" hidden="1" customWidth="1"/>
    <col min="2931" max="2931" width="3.7109375" style="1" customWidth="1"/>
    <col min="2932" max="2933" width="0" style="1" hidden="1" customWidth="1"/>
    <col min="2934" max="2934" width="3.85546875" style="1" customWidth="1"/>
    <col min="2935" max="2936" width="0" style="1" hidden="1" customWidth="1"/>
    <col min="2937" max="2937" width="3.85546875" style="1" customWidth="1"/>
    <col min="2938" max="2939" width="0" style="1" hidden="1" customWidth="1"/>
    <col min="2940" max="2940" width="3.85546875" style="1" customWidth="1"/>
    <col min="2941" max="2942" width="0" style="1" hidden="1" customWidth="1"/>
    <col min="2943" max="2943" width="3.85546875" style="1" customWidth="1"/>
    <col min="2944" max="2945" width="0" style="1" hidden="1" customWidth="1"/>
    <col min="2946" max="2948" width="3.85546875" style="1" customWidth="1"/>
    <col min="2949" max="2949" width="0" style="1" hidden="1" customWidth="1"/>
    <col min="2950" max="2950" width="4.5703125" style="1" bestFit="1" customWidth="1"/>
    <col min="2951" max="2951" width="4.140625" style="1" bestFit="1" customWidth="1"/>
    <col min="2952" max="2952" width="0" style="1" hidden="1" customWidth="1"/>
    <col min="2953" max="2953" width="4.5703125" style="1" bestFit="1" customWidth="1"/>
    <col min="2954" max="2954" width="4.140625" style="1" bestFit="1" customWidth="1"/>
    <col min="2955" max="2955" width="0" style="1" hidden="1" customWidth="1"/>
    <col min="2956" max="2956" width="3.85546875" style="1" customWidth="1"/>
    <col min="2957" max="2957" width="4.140625" style="1" bestFit="1" customWidth="1"/>
    <col min="2958" max="2958" width="0" style="1" hidden="1" customWidth="1"/>
    <col min="2959" max="2959" width="4.5703125" style="1" bestFit="1" customWidth="1"/>
    <col min="2960" max="2960" width="4.140625" style="1" bestFit="1" customWidth="1"/>
    <col min="2961" max="2961" width="0" style="1" hidden="1" customWidth="1"/>
    <col min="2962" max="2962" width="4.5703125" style="1" bestFit="1" customWidth="1"/>
    <col min="2963" max="2963" width="3.85546875" style="1" customWidth="1"/>
    <col min="2964" max="2964" width="0" style="1" hidden="1" customWidth="1"/>
    <col min="2965" max="2966" width="4.5703125" style="1" customWidth="1"/>
    <col min="2967" max="2967" width="0" style="1" hidden="1" customWidth="1"/>
    <col min="2968" max="2969" width="4.5703125" style="1" customWidth="1"/>
    <col min="2970" max="2970" width="0" style="1" hidden="1" customWidth="1"/>
    <col min="2971" max="2971" width="4.140625" style="1" customWidth="1"/>
    <col min="2972" max="2972" width="4.5703125" style="1" customWidth="1"/>
    <col min="2973" max="2973" width="0" style="1" hidden="1" customWidth="1"/>
    <col min="2974" max="2975" width="4.5703125" style="1" customWidth="1"/>
    <col min="2976" max="2976" width="0" style="1" hidden="1" customWidth="1"/>
    <col min="2977" max="2978" width="4.5703125" style="1" customWidth="1"/>
    <col min="2979" max="2979" width="0" style="1" hidden="1" customWidth="1"/>
    <col min="2980" max="2981" width="4.5703125" style="1" customWidth="1"/>
    <col min="2982" max="2982" width="0" style="1" hidden="1" customWidth="1"/>
    <col min="2983" max="2983" width="4" style="1" customWidth="1"/>
    <col min="2984" max="2984" width="4.140625" style="1" customWidth="1"/>
    <col min="2985" max="2985" width="0" style="1" hidden="1" customWidth="1"/>
    <col min="2986" max="2987" width="4.5703125" style="1" customWidth="1"/>
    <col min="2988" max="2988" width="0" style="1" hidden="1" customWidth="1"/>
    <col min="2989" max="2990" width="4.5703125" style="1" customWidth="1"/>
    <col min="2991" max="2991" width="0" style="1" hidden="1" customWidth="1"/>
    <col min="2992" max="2993" width="4.5703125" style="1" customWidth="1"/>
    <col min="2994" max="2994" width="0" style="1" hidden="1" customWidth="1"/>
    <col min="2995" max="2996" width="4.5703125" style="1" customWidth="1"/>
    <col min="2997" max="2997" width="0" style="1" hidden="1" customWidth="1"/>
    <col min="2998" max="2999" width="4.5703125" style="1" customWidth="1"/>
    <col min="3000" max="3000" width="0" style="1" hidden="1" customWidth="1"/>
    <col min="3001" max="3001" width="4.5703125" style="1" customWidth="1"/>
    <col min="3002" max="3002" width="4.28515625" style="1" customWidth="1"/>
    <col min="3003" max="3003" width="3.85546875" style="1" customWidth="1"/>
    <col min="3004" max="3004" width="4.7109375" style="1" customWidth="1"/>
    <col min="3005" max="3005" width="0" style="1" hidden="1" customWidth="1"/>
    <col min="3006" max="3007" width="4.5703125" style="1" customWidth="1"/>
    <col min="3008" max="3008" width="0" style="1" hidden="1" customWidth="1"/>
    <col min="3009" max="3010" width="4.5703125" style="1" customWidth="1"/>
    <col min="3011" max="3011" width="0" style="1" hidden="1" customWidth="1"/>
    <col min="3012" max="3012" width="4.5703125" style="1" customWidth="1"/>
    <col min="3013" max="3013" width="4.28515625" style="1" customWidth="1"/>
    <col min="3014" max="3014" width="3.85546875" style="1" customWidth="1"/>
    <col min="3015" max="3015" width="4.7109375" style="1" customWidth="1"/>
    <col min="3016" max="3072" width="9.140625" style="1"/>
    <col min="3073" max="3073" width="3.85546875" style="1" customWidth="1"/>
    <col min="3074" max="3074" width="32.7109375" style="1" customWidth="1"/>
    <col min="3075" max="3151" width="3.85546875" style="1" customWidth="1"/>
    <col min="3152" max="3153" width="0" style="1" hidden="1" customWidth="1"/>
    <col min="3154" max="3154" width="3.85546875" style="1" customWidth="1"/>
    <col min="3155" max="3156" width="0" style="1" hidden="1" customWidth="1"/>
    <col min="3157" max="3157" width="3.85546875" style="1" customWidth="1"/>
    <col min="3158" max="3159" width="0" style="1" hidden="1" customWidth="1"/>
    <col min="3160" max="3160" width="3.85546875" style="1" customWidth="1"/>
    <col min="3161" max="3162" width="0" style="1" hidden="1" customWidth="1"/>
    <col min="3163" max="3163" width="3.85546875" style="1" customWidth="1"/>
    <col min="3164" max="3165" width="0" style="1" hidden="1" customWidth="1"/>
    <col min="3166" max="3166" width="3.85546875" style="1" customWidth="1"/>
    <col min="3167" max="3168" width="0" style="1" hidden="1" customWidth="1"/>
    <col min="3169" max="3169" width="3.85546875" style="1" customWidth="1"/>
    <col min="3170" max="3171" width="0" style="1" hidden="1" customWidth="1"/>
    <col min="3172" max="3172" width="3.85546875" style="1" customWidth="1"/>
    <col min="3173" max="3174" width="0" style="1" hidden="1" customWidth="1"/>
    <col min="3175" max="3175" width="3.85546875" style="1" customWidth="1"/>
    <col min="3176" max="3177" width="0" style="1" hidden="1" customWidth="1"/>
    <col min="3178" max="3178" width="3.85546875" style="1" customWidth="1"/>
    <col min="3179" max="3180" width="0" style="1" hidden="1" customWidth="1"/>
    <col min="3181" max="3181" width="3.42578125" style="1" customWidth="1"/>
    <col min="3182" max="3183" width="0" style="1" hidden="1" customWidth="1"/>
    <col min="3184" max="3184" width="3.7109375" style="1" customWidth="1"/>
    <col min="3185" max="3186" width="0" style="1" hidden="1" customWidth="1"/>
    <col min="3187" max="3187" width="3.7109375" style="1" customWidth="1"/>
    <col min="3188" max="3189" width="0" style="1" hidden="1" customWidth="1"/>
    <col min="3190" max="3190" width="3.85546875" style="1" customWidth="1"/>
    <col min="3191" max="3192" width="0" style="1" hidden="1" customWidth="1"/>
    <col min="3193" max="3193" width="3.85546875" style="1" customWidth="1"/>
    <col min="3194" max="3195" width="0" style="1" hidden="1" customWidth="1"/>
    <col min="3196" max="3196" width="3.85546875" style="1" customWidth="1"/>
    <col min="3197" max="3198" width="0" style="1" hidden="1" customWidth="1"/>
    <col min="3199" max="3199" width="3.85546875" style="1" customWidth="1"/>
    <col min="3200" max="3201" width="0" style="1" hidden="1" customWidth="1"/>
    <col min="3202" max="3204" width="3.85546875" style="1" customWidth="1"/>
    <col min="3205" max="3205" width="0" style="1" hidden="1" customWidth="1"/>
    <col min="3206" max="3206" width="4.5703125" style="1" bestFit="1" customWidth="1"/>
    <col min="3207" max="3207" width="4.140625" style="1" bestFit="1" customWidth="1"/>
    <col min="3208" max="3208" width="0" style="1" hidden="1" customWidth="1"/>
    <col min="3209" max="3209" width="4.5703125" style="1" bestFit="1" customWidth="1"/>
    <col min="3210" max="3210" width="4.140625" style="1" bestFit="1" customWidth="1"/>
    <col min="3211" max="3211" width="0" style="1" hidden="1" customWidth="1"/>
    <col min="3212" max="3212" width="3.85546875" style="1" customWidth="1"/>
    <col min="3213" max="3213" width="4.140625" style="1" bestFit="1" customWidth="1"/>
    <col min="3214" max="3214" width="0" style="1" hidden="1" customWidth="1"/>
    <col min="3215" max="3215" width="4.5703125" style="1" bestFit="1" customWidth="1"/>
    <col min="3216" max="3216" width="4.140625" style="1" bestFit="1" customWidth="1"/>
    <col min="3217" max="3217" width="0" style="1" hidden="1" customWidth="1"/>
    <col min="3218" max="3218" width="4.5703125" style="1" bestFit="1" customWidth="1"/>
    <col min="3219" max="3219" width="3.85546875" style="1" customWidth="1"/>
    <col min="3220" max="3220" width="0" style="1" hidden="1" customWidth="1"/>
    <col min="3221" max="3222" width="4.5703125" style="1" customWidth="1"/>
    <col min="3223" max="3223" width="0" style="1" hidden="1" customWidth="1"/>
    <col min="3224" max="3225" width="4.5703125" style="1" customWidth="1"/>
    <col min="3226" max="3226" width="0" style="1" hidden="1" customWidth="1"/>
    <col min="3227" max="3227" width="4.140625" style="1" customWidth="1"/>
    <col min="3228" max="3228" width="4.5703125" style="1" customWidth="1"/>
    <col min="3229" max="3229" width="0" style="1" hidden="1" customWidth="1"/>
    <col min="3230" max="3231" width="4.5703125" style="1" customWidth="1"/>
    <col min="3232" max="3232" width="0" style="1" hidden="1" customWidth="1"/>
    <col min="3233" max="3234" width="4.5703125" style="1" customWidth="1"/>
    <col min="3235" max="3235" width="0" style="1" hidden="1" customWidth="1"/>
    <col min="3236" max="3237" width="4.5703125" style="1" customWidth="1"/>
    <col min="3238" max="3238" width="0" style="1" hidden="1" customWidth="1"/>
    <col min="3239" max="3239" width="4" style="1" customWidth="1"/>
    <col min="3240" max="3240" width="4.140625" style="1" customWidth="1"/>
    <col min="3241" max="3241" width="0" style="1" hidden="1" customWidth="1"/>
    <col min="3242" max="3243" width="4.5703125" style="1" customWidth="1"/>
    <col min="3244" max="3244" width="0" style="1" hidden="1" customWidth="1"/>
    <col min="3245" max="3246" width="4.5703125" style="1" customWidth="1"/>
    <col min="3247" max="3247" width="0" style="1" hidden="1" customWidth="1"/>
    <col min="3248" max="3249" width="4.5703125" style="1" customWidth="1"/>
    <col min="3250" max="3250" width="0" style="1" hidden="1" customWidth="1"/>
    <col min="3251" max="3252" width="4.5703125" style="1" customWidth="1"/>
    <col min="3253" max="3253" width="0" style="1" hidden="1" customWidth="1"/>
    <col min="3254" max="3255" width="4.5703125" style="1" customWidth="1"/>
    <col min="3256" max="3256" width="0" style="1" hidden="1" customWidth="1"/>
    <col min="3257" max="3257" width="4.5703125" style="1" customWidth="1"/>
    <col min="3258" max="3258" width="4.28515625" style="1" customWidth="1"/>
    <col min="3259" max="3259" width="3.85546875" style="1" customWidth="1"/>
    <col min="3260" max="3260" width="4.7109375" style="1" customWidth="1"/>
    <col min="3261" max="3261" width="0" style="1" hidden="1" customWidth="1"/>
    <col min="3262" max="3263" width="4.5703125" style="1" customWidth="1"/>
    <col min="3264" max="3264" width="0" style="1" hidden="1" customWidth="1"/>
    <col min="3265" max="3266" width="4.5703125" style="1" customWidth="1"/>
    <col min="3267" max="3267" width="0" style="1" hidden="1" customWidth="1"/>
    <col min="3268" max="3268" width="4.5703125" style="1" customWidth="1"/>
    <col min="3269" max="3269" width="4.28515625" style="1" customWidth="1"/>
    <col min="3270" max="3270" width="3.85546875" style="1" customWidth="1"/>
    <col min="3271" max="3271" width="4.7109375" style="1" customWidth="1"/>
    <col min="3272" max="3328" width="9.140625" style="1"/>
    <col min="3329" max="3329" width="3.85546875" style="1" customWidth="1"/>
    <col min="3330" max="3330" width="32.7109375" style="1" customWidth="1"/>
    <col min="3331" max="3407" width="3.85546875" style="1" customWidth="1"/>
    <col min="3408" max="3409" width="0" style="1" hidden="1" customWidth="1"/>
    <col min="3410" max="3410" width="3.85546875" style="1" customWidth="1"/>
    <col min="3411" max="3412" width="0" style="1" hidden="1" customWidth="1"/>
    <col min="3413" max="3413" width="3.85546875" style="1" customWidth="1"/>
    <col min="3414" max="3415" width="0" style="1" hidden="1" customWidth="1"/>
    <col min="3416" max="3416" width="3.85546875" style="1" customWidth="1"/>
    <col min="3417" max="3418" width="0" style="1" hidden="1" customWidth="1"/>
    <col min="3419" max="3419" width="3.85546875" style="1" customWidth="1"/>
    <col min="3420" max="3421" width="0" style="1" hidden="1" customWidth="1"/>
    <col min="3422" max="3422" width="3.85546875" style="1" customWidth="1"/>
    <col min="3423" max="3424" width="0" style="1" hidden="1" customWidth="1"/>
    <col min="3425" max="3425" width="3.85546875" style="1" customWidth="1"/>
    <col min="3426" max="3427" width="0" style="1" hidden="1" customWidth="1"/>
    <col min="3428" max="3428" width="3.85546875" style="1" customWidth="1"/>
    <col min="3429" max="3430" width="0" style="1" hidden="1" customWidth="1"/>
    <col min="3431" max="3431" width="3.85546875" style="1" customWidth="1"/>
    <col min="3432" max="3433" width="0" style="1" hidden="1" customWidth="1"/>
    <col min="3434" max="3434" width="3.85546875" style="1" customWidth="1"/>
    <col min="3435" max="3436" width="0" style="1" hidden="1" customWidth="1"/>
    <col min="3437" max="3437" width="3.42578125" style="1" customWidth="1"/>
    <col min="3438" max="3439" width="0" style="1" hidden="1" customWidth="1"/>
    <col min="3440" max="3440" width="3.7109375" style="1" customWidth="1"/>
    <col min="3441" max="3442" width="0" style="1" hidden="1" customWidth="1"/>
    <col min="3443" max="3443" width="3.7109375" style="1" customWidth="1"/>
    <col min="3444" max="3445" width="0" style="1" hidden="1" customWidth="1"/>
    <col min="3446" max="3446" width="3.85546875" style="1" customWidth="1"/>
    <col min="3447" max="3448" width="0" style="1" hidden="1" customWidth="1"/>
    <col min="3449" max="3449" width="3.85546875" style="1" customWidth="1"/>
    <col min="3450" max="3451" width="0" style="1" hidden="1" customWidth="1"/>
    <col min="3452" max="3452" width="3.85546875" style="1" customWidth="1"/>
    <col min="3453" max="3454" width="0" style="1" hidden="1" customWidth="1"/>
    <col min="3455" max="3455" width="3.85546875" style="1" customWidth="1"/>
    <col min="3456" max="3457" width="0" style="1" hidden="1" customWidth="1"/>
    <col min="3458" max="3460" width="3.85546875" style="1" customWidth="1"/>
    <col min="3461" max="3461" width="0" style="1" hidden="1" customWidth="1"/>
    <col min="3462" max="3462" width="4.5703125" style="1" bestFit="1" customWidth="1"/>
    <col min="3463" max="3463" width="4.140625" style="1" bestFit="1" customWidth="1"/>
    <col min="3464" max="3464" width="0" style="1" hidden="1" customWidth="1"/>
    <col min="3465" max="3465" width="4.5703125" style="1" bestFit="1" customWidth="1"/>
    <col min="3466" max="3466" width="4.140625" style="1" bestFit="1" customWidth="1"/>
    <col min="3467" max="3467" width="0" style="1" hidden="1" customWidth="1"/>
    <col min="3468" max="3468" width="3.85546875" style="1" customWidth="1"/>
    <col min="3469" max="3469" width="4.140625" style="1" bestFit="1" customWidth="1"/>
    <col min="3470" max="3470" width="0" style="1" hidden="1" customWidth="1"/>
    <col min="3471" max="3471" width="4.5703125" style="1" bestFit="1" customWidth="1"/>
    <col min="3472" max="3472" width="4.140625" style="1" bestFit="1" customWidth="1"/>
    <col min="3473" max="3473" width="0" style="1" hidden="1" customWidth="1"/>
    <col min="3474" max="3474" width="4.5703125" style="1" bestFit="1" customWidth="1"/>
    <col min="3475" max="3475" width="3.85546875" style="1" customWidth="1"/>
    <col min="3476" max="3476" width="0" style="1" hidden="1" customWidth="1"/>
    <col min="3477" max="3478" width="4.5703125" style="1" customWidth="1"/>
    <col min="3479" max="3479" width="0" style="1" hidden="1" customWidth="1"/>
    <col min="3480" max="3481" width="4.5703125" style="1" customWidth="1"/>
    <col min="3482" max="3482" width="0" style="1" hidden="1" customWidth="1"/>
    <col min="3483" max="3483" width="4.140625" style="1" customWidth="1"/>
    <col min="3484" max="3484" width="4.5703125" style="1" customWidth="1"/>
    <col min="3485" max="3485" width="0" style="1" hidden="1" customWidth="1"/>
    <col min="3486" max="3487" width="4.5703125" style="1" customWidth="1"/>
    <col min="3488" max="3488" width="0" style="1" hidden="1" customWidth="1"/>
    <col min="3489" max="3490" width="4.5703125" style="1" customWidth="1"/>
    <col min="3491" max="3491" width="0" style="1" hidden="1" customWidth="1"/>
    <col min="3492" max="3493" width="4.5703125" style="1" customWidth="1"/>
    <col min="3494" max="3494" width="0" style="1" hidden="1" customWidth="1"/>
    <col min="3495" max="3495" width="4" style="1" customWidth="1"/>
    <col min="3496" max="3496" width="4.140625" style="1" customWidth="1"/>
    <col min="3497" max="3497" width="0" style="1" hidden="1" customWidth="1"/>
    <col min="3498" max="3499" width="4.5703125" style="1" customWidth="1"/>
    <col min="3500" max="3500" width="0" style="1" hidden="1" customWidth="1"/>
    <col min="3501" max="3502" width="4.5703125" style="1" customWidth="1"/>
    <col min="3503" max="3503" width="0" style="1" hidden="1" customWidth="1"/>
    <col min="3504" max="3505" width="4.5703125" style="1" customWidth="1"/>
    <col min="3506" max="3506" width="0" style="1" hidden="1" customWidth="1"/>
    <col min="3507" max="3508" width="4.5703125" style="1" customWidth="1"/>
    <col min="3509" max="3509" width="0" style="1" hidden="1" customWidth="1"/>
    <col min="3510" max="3511" width="4.5703125" style="1" customWidth="1"/>
    <col min="3512" max="3512" width="0" style="1" hidden="1" customWidth="1"/>
    <col min="3513" max="3513" width="4.5703125" style="1" customWidth="1"/>
    <col min="3514" max="3514" width="4.28515625" style="1" customWidth="1"/>
    <col min="3515" max="3515" width="3.85546875" style="1" customWidth="1"/>
    <col min="3516" max="3516" width="4.7109375" style="1" customWidth="1"/>
    <col min="3517" max="3517" width="0" style="1" hidden="1" customWidth="1"/>
    <col min="3518" max="3519" width="4.5703125" style="1" customWidth="1"/>
    <col min="3520" max="3520" width="0" style="1" hidden="1" customWidth="1"/>
    <col min="3521" max="3522" width="4.5703125" style="1" customWidth="1"/>
    <col min="3523" max="3523" width="0" style="1" hidden="1" customWidth="1"/>
    <col min="3524" max="3524" width="4.5703125" style="1" customWidth="1"/>
    <col min="3525" max="3525" width="4.28515625" style="1" customWidth="1"/>
    <col min="3526" max="3526" width="3.85546875" style="1" customWidth="1"/>
    <col min="3527" max="3527" width="4.7109375" style="1" customWidth="1"/>
    <col min="3528" max="3584" width="9.140625" style="1"/>
    <col min="3585" max="3585" width="3.85546875" style="1" customWidth="1"/>
    <col min="3586" max="3586" width="32.7109375" style="1" customWidth="1"/>
    <col min="3587" max="3663" width="3.85546875" style="1" customWidth="1"/>
    <col min="3664" max="3665" width="0" style="1" hidden="1" customWidth="1"/>
    <col min="3666" max="3666" width="3.85546875" style="1" customWidth="1"/>
    <col min="3667" max="3668" width="0" style="1" hidden="1" customWidth="1"/>
    <col min="3669" max="3669" width="3.85546875" style="1" customWidth="1"/>
    <col min="3670" max="3671" width="0" style="1" hidden="1" customWidth="1"/>
    <col min="3672" max="3672" width="3.85546875" style="1" customWidth="1"/>
    <col min="3673" max="3674" width="0" style="1" hidden="1" customWidth="1"/>
    <col min="3675" max="3675" width="3.85546875" style="1" customWidth="1"/>
    <col min="3676" max="3677" width="0" style="1" hidden="1" customWidth="1"/>
    <col min="3678" max="3678" width="3.85546875" style="1" customWidth="1"/>
    <col min="3679" max="3680" width="0" style="1" hidden="1" customWidth="1"/>
    <col min="3681" max="3681" width="3.85546875" style="1" customWidth="1"/>
    <col min="3682" max="3683" width="0" style="1" hidden="1" customWidth="1"/>
    <col min="3684" max="3684" width="3.85546875" style="1" customWidth="1"/>
    <col min="3685" max="3686" width="0" style="1" hidden="1" customWidth="1"/>
    <col min="3687" max="3687" width="3.85546875" style="1" customWidth="1"/>
    <col min="3688" max="3689" width="0" style="1" hidden="1" customWidth="1"/>
    <col min="3690" max="3690" width="3.85546875" style="1" customWidth="1"/>
    <col min="3691" max="3692" width="0" style="1" hidden="1" customWidth="1"/>
    <col min="3693" max="3693" width="3.42578125" style="1" customWidth="1"/>
    <col min="3694" max="3695" width="0" style="1" hidden="1" customWidth="1"/>
    <col min="3696" max="3696" width="3.7109375" style="1" customWidth="1"/>
    <col min="3697" max="3698" width="0" style="1" hidden="1" customWidth="1"/>
    <col min="3699" max="3699" width="3.7109375" style="1" customWidth="1"/>
    <col min="3700" max="3701" width="0" style="1" hidden="1" customWidth="1"/>
    <col min="3702" max="3702" width="3.85546875" style="1" customWidth="1"/>
    <col min="3703" max="3704" width="0" style="1" hidden="1" customWidth="1"/>
    <col min="3705" max="3705" width="3.85546875" style="1" customWidth="1"/>
    <col min="3706" max="3707" width="0" style="1" hidden="1" customWidth="1"/>
    <col min="3708" max="3708" width="3.85546875" style="1" customWidth="1"/>
    <col min="3709" max="3710" width="0" style="1" hidden="1" customWidth="1"/>
    <col min="3711" max="3711" width="3.85546875" style="1" customWidth="1"/>
    <col min="3712" max="3713" width="0" style="1" hidden="1" customWidth="1"/>
    <col min="3714" max="3716" width="3.85546875" style="1" customWidth="1"/>
    <col min="3717" max="3717" width="0" style="1" hidden="1" customWidth="1"/>
    <col min="3718" max="3718" width="4.5703125" style="1" bestFit="1" customWidth="1"/>
    <col min="3719" max="3719" width="4.140625" style="1" bestFit="1" customWidth="1"/>
    <col min="3720" max="3720" width="0" style="1" hidden="1" customWidth="1"/>
    <col min="3721" max="3721" width="4.5703125" style="1" bestFit="1" customWidth="1"/>
    <col min="3722" max="3722" width="4.140625" style="1" bestFit="1" customWidth="1"/>
    <col min="3723" max="3723" width="0" style="1" hidden="1" customWidth="1"/>
    <col min="3724" max="3724" width="3.85546875" style="1" customWidth="1"/>
    <col min="3725" max="3725" width="4.140625" style="1" bestFit="1" customWidth="1"/>
    <col min="3726" max="3726" width="0" style="1" hidden="1" customWidth="1"/>
    <col min="3727" max="3727" width="4.5703125" style="1" bestFit="1" customWidth="1"/>
    <col min="3728" max="3728" width="4.140625" style="1" bestFit="1" customWidth="1"/>
    <col min="3729" max="3729" width="0" style="1" hidden="1" customWidth="1"/>
    <col min="3730" max="3730" width="4.5703125" style="1" bestFit="1" customWidth="1"/>
    <col min="3731" max="3731" width="3.85546875" style="1" customWidth="1"/>
    <col min="3732" max="3732" width="0" style="1" hidden="1" customWidth="1"/>
    <col min="3733" max="3734" width="4.5703125" style="1" customWidth="1"/>
    <col min="3735" max="3735" width="0" style="1" hidden="1" customWidth="1"/>
    <col min="3736" max="3737" width="4.5703125" style="1" customWidth="1"/>
    <col min="3738" max="3738" width="0" style="1" hidden="1" customWidth="1"/>
    <col min="3739" max="3739" width="4.140625" style="1" customWidth="1"/>
    <col min="3740" max="3740" width="4.5703125" style="1" customWidth="1"/>
    <col min="3741" max="3741" width="0" style="1" hidden="1" customWidth="1"/>
    <col min="3742" max="3743" width="4.5703125" style="1" customWidth="1"/>
    <col min="3744" max="3744" width="0" style="1" hidden="1" customWidth="1"/>
    <col min="3745" max="3746" width="4.5703125" style="1" customWidth="1"/>
    <col min="3747" max="3747" width="0" style="1" hidden="1" customWidth="1"/>
    <col min="3748" max="3749" width="4.5703125" style="1" customWidth="1"/>
    <col min="3750" max="3750" width="0" style="1" hidden="1" customWidth="1"/>
    <col min="3751" max="3751" width="4" style="1" customWidth="1"/>
    <col min="3752" max="3752" width="4.140625" style="1" customWidth="1"/>
    <col min="3753" max="3753" width="0" style="1" hidden="1" customWidth="1"/>
    <col min="3754" max="3755" width="4.5703125" style="1" customWidth="1"/>
    <col min="3756" max="3756" width="0" style="1" hidden="1" customWidth="1"/>
    <col min="3757" max="3758" width="4.5703125" style="1" customWidth="1"/>
    <col min="3759" max="3759" width="0" style="1" hidden="1" customWidth="1"/>
    <col min="3760" max="3761" width="4.5703125" style="1" customWidth="1"/>
    <col min="3762" max="3762" width="0" style="1" hidden="1" customWidth="1"/>
    <col min="3763" max="3764" width="4.5703125" style="1" customWidth="1"/>
    <col min="3765" max="3765" width="0" style="1" hidden="1" customWidth="1"/>
    <col min="3766" max="3767" width="4.5703125" style="1" customWidth="1"/>
    <col min="3768" max="3768" width="0" style="1" hidden="1" customWidth="1"/>
    <col min="3769" max="3769" width="4.5703125" style="1" customWidth="1"/>
    <col min="3770" max="3770" width="4.28515625" style="1" customWidth="1"/>
    <col min="3771" max="3771" width="3.85546875" style="1" customWidth="1"/>
    <col min="3772" max="3772" width="4.7109375" style="1" customWidth="1"/>
    <col min="3773" max="3773" width="0" style="1" hidden="1" customWidth="1"/>
    <col min="3774" max="3775" width="4.5703125" style="1" customWidth="1"/>
    <col min="3776" max="3776" width="0" style="1" hidden="1" customWidth="1"/>
    <col min="3777" max="3778" width="4.5703125" style="1" customWidth="1"/>
    <col min="3779" max="3779" width="0" style="1" hidden="1" customWidth="1"/>
    <col min="3780" max="3780" width="4.5703125" style="1" customWidth="1"/>
    <col min="3781" max="3781" width="4.28515625" style="1" customWidth="1"/>
    <col min="3782" max="3782" width="3.85546875" style="1" customWidth="1"/>
    <col min="3783" max="3783" width="4.7109375" style="1" customWidth="1"/>
    <col min="3784" max="3840" width="9.140625" style="1"/>
    <col min="3841" max="3841" width="3.85546875" style="1" customWidth="1"/>
    <col min="3842" max="3842" width="32.7109375" style="1" customWidth="1"/>
    <col min="3843" max="3919" width="3.85546875" style="1" customWidth="1"/>
    <col min="3920" max="3921" width="0" style="1" hidden="1" customWidth="1"/>
    <col min="3922" max="3922" width="3.85546875" style="1" customWidth="1"/>
    <col min="3923" max="3924" width="0" style="1" hidden="1" customWidth="1"/>
    <col min="3925" max="3925" width="3.85546875" style="1" customWidth="1"/>
    <col min="3926" max="3927" width="0" style="1" hidden="1" customWidth="1"/>
    <col min="3928" max="3928" width="3.85546875" style="1" customWidth="1"/>
    <col min="3929" max="3930" width="0" style="1" hidden="1" customWidth="1"/>
    <col min="3931" max="3931" width="3.85546875" style="1" customWidth="1"/>
    <col min="3932" max="3933" width="0" style="1" hidden="1" customWidth="1"/>
    <col min="3934" max="3934" width="3.85546875" style="1" customWidth="1"/>
    <col min="3935" max="3936" width="0" style="1" hidden="1" customWidth="1"/>
    <col min="3937" max="3937" width="3.85546875" style="1" customWidth="1"/>
    <col min="3938" max="3939" width="0" style="1" hidden="1" customWidth="1"/>
    <col min="3940" max="3940" width="3.85546875" style="1" customWidth="1"/>
    <col min="3941" max="3942" width="0" style="1" hidden="1" customWidth="1"/>
    <col min="3943" max="3943" width="3.85546875" style="1" customWidth="1"/>
    <col min="3944" max="3945" width="0" style="1" hidden="1" customWidth="1"/>
    <col min="3946" max="3946" width="3.85546875" style="1" customWidth="1"/>
    <col min="3947" max="3948" width="0" style="1" hidden="1" customWidth="1"/>
    <col min="3949" max="3949" width="3.42578125" style="1" customWidth="1"/>
    <col min="3950" max="3951" width="0" style="1" hidden="1" customWidth="1"/>
    <col min="3952" max="3952" width="3.7109375" style="1" customWidth="1"/>
    <col min="3953" max="3954" width="0" style="1" hidden="1" customWidth="1"/>
    <col min="3955" max="3955" width="3.7109375" style="1" customWidth="1"/>
    <col min="3956" max="3957" width="0" style="1" hidden="1" customWidth="1"/>
    <col min="3958" max="3958" width="3.85546875" style="1" customWidth="1"/>
    <col min="3959" max="3960" width="0" style="1" hidden="1" customWidth="1"/>
    <col min="3961" max="3961" width="3.85546875" style="1" customWidth="1"/>
    <col min="3962" max="3963" width="0" style="1" hidden="1" customWidth="1"/>
    <col min="3964" max="3964" width="3.85546875" style="1" customWidth="1"/>
    <col min="3965" max="3966" width="0" style="1" hidden="1" customWidth="1"/>
    <col min="3967" max="3967" width="3.85546875" style="1" customWidth="1"/>
    <col min="3968" max="3969" width="0" style="1" hidden="1" customWidth="1"/>
    <col min="3970" max="3972" width="3.85546875" style="1" customWidth="1"/>
    <col min="3973" max="3973" width="0" style="1" hidden="1" customWidth="1"/>
    <col min="3974" max="3974" width="4.5703125" style="1" bestFit="1" customWidth="1"/>
    <col min="3975" max="3975" width="4.140625" style="1" bestFit="1" customWidth="1"/>
    <col min="3976" max="3976" width="0" style="1" hidden="1" customWidth="1"/>
    <col min="3977" max="3977" width="4.5703125" style="1" bestFit="1" customWidth="1"/>
    <col min="3978" max="3978" width="4.140625" style="1" bestFit="1" customWidth="1"/>
    <col min="3979" max="3979" width="0" style="1" hidden="1" customWidth="1"/>
    <col min="3980" max="3980" width="3.85546875" style="1" customWidth="1"/>
    <col min="3981" max="3981" width="4.140625" style="1" bestFit="1" customWidth="1"/>
    <col min="3982" max="3982" width="0" style="1" hidden="1" customWidth="1"/>
    <col min="3983" max="3983" width="4.5703125" style="1" bestFit="1" customWidth="1"/>
    <col min="3984" max="3984" width="4.140625" style="1" bestFit="1" customWidth="1"/>
    <col min="3985" max="3985" width="0" style="1" hidden="1" customWidth="1"/>
    <col min="3986" max="3986" width="4.5703125" style="1" bestFit="1" customWidth="1"/>
    <col min="3987" max="3987" width="3.85546875" style="1" customWidth="1"/>
    <col min="3988" max="3988" width="0" style="1" hidden="1" customWidth="1"/>
    <col min="3989" max="3990" width="4.5703125" style="1" customWidth="1"/>
    <col min="3991" max="3991" width="0" style="1" hidden="1" customWidth="1"/>
    <col min="3992" max="3993" width="4.5703125" style="1" customWidth="1"/>
    <col min="3994" max="3994" width="0" style="1" hidden="1" customWidth="1"/>
    <col min="3995" max="3995" width="4.140625" style="1" customWidth="1"/>
    <col min="3996" max="3996" width="4.5703125" style="1" customWidth="1"/>
    <col min="3997" max="3997" width="0" style="1" hidden="1" customWidth="1"/>
    <col min="3998" max="3999" width="4.5703125" style="1" customWidth="1"/>
    <col min="4000" max="4000" width="0" style="1" hidden="1" customWidth="1"/>
    <col min="4001" max="4002" width="4.5703125" style="1" customWidth="1"/>
    <col min="4003" max="4003" width="0" style="1" hidden="1" customWidth="1"/>
    <col min="4004" max="4005" width="4.5703125" style="1" customWidth="1"/>
    <col min="4006" max="4006" width="0" style="1" hidden="1" customWidth="1"/>
    <col min="4007" max="4007" width="4" style="1" customWidth="1"/>
    <col min="4008" max="4008" width="4.140625" style="1" customWidth="1"/>
    <col min="4009" max="4009" width="0" style="1" hidden="1" customWidth="1"/>
    <col min="4010" max="4011" width="4.5703125" style="1" customWidth="1"/>
    <col min="4012" max="4012" width="0" style="1" hidden="1" customWidth="1"/>
    <col min="4013" max="4014" width="4.5703125" style="1" customWidth="1"/>
    <col min="4015" max="4015" width="0" style="1" hidden="1" customWidth="1"/>
    <col min="4016" max="4017" width="4.5703125" style="1" customWidth="1"/>
    <col min="4018" max="4018" width="0" style="1" hidden="1" customWidth="1"/>
    <col min="4019" max="4020" width="4.5703125" style="1" customWidth="1"/>
    <col min="4021" max="4021" width="0" style="1" hidden="1" customWidth="1"/>
    <col min="4022" max="4023" width="4.5703125" style="1" customWidth="1"/>
    <col min="4024" max="4024" width="0" style="1" hidden="1" customWidth="1"/>
    <col min="4025" max="4025" width="4.5703125" style="1" customWidth="1"/>
    <col min="4026" max="4026" width="4.28515625" style="1" customWidth="1"/>
    <col min="4027" max="4027" width="3.85546875" style="1" customWidth="1"/>
    <col min="4028" max="4028" width="4.7109375" style="1" customWidth="1"/>
    <col min="4029" max="4029" width="0" style="1" hidden="1" customWidth="1"/>
    <col min="4030" max="4031" width="4.5703125" style="1" customWidth="1"/>
    <col min="4032" max="4032" width="0" style="1" hidden="1" customWidth="1"/>
    <col min="4033" max="4034" width="4.5703125" style="1" customWidth="1"/>
    <col min="4035" max="4035" width="0" style="1" hidden="1" customWidth="1"/>
    <col min="4036" max="4036" width="4.5703125" style="1" customWidth="1"/>
    <col min="4037" max="4037" width="4.28515625" style="1" customWidth="1"/>
    <col min="4038" max="4038" width="3.85546875" style="1" customWidth="1"/>
    <col min="4039" max="4039" width="4.7109375" style="1" customWidth="1"/>
    <col min="4040" max="4096" width="9.140625" style="1"/>
    <col min="4097" max="4097" width="3.85546875" style="1" customWidth="1"/>
    <col min="4098" max="4098" width="32.7109375" style="1" customWidth="1"/>
    <col min="4099" max="4175" width="3.85546875" style="1" customWidth="1"/>
    <col min="4176" max="4177" width="0" style="1" hidden="1" customWidth="1"/>
    <col min="4178" max="4178" width="3.85546875" style="1" customWidth="1"/>
    <col min="4179" max="4180" width="0" style="1" hidden="1" customWidth="1"/>
    <col min="4181" max="4181" width="3.85546875" style="1" customWidth="1"/>
    <col min="4182" max="4183" width="0" style="1" hidden="1" customWidth="1"/>
    <col min="4184" max="4184" width="3.85546875" style="1" customWidth="1"/>
    <col min="4185" max="4186" width="0" style="1" hidden="1" customWidth="1"/>
    <col min="4187" max="4187" width="3.85546875" style="1" customWidth="1"/>
    <col min="4188" max="4189" width="0" style="1" hidden="1" customWidth="1"/>
    <col min="4190" max="4190" width="3.85546875" style="1" customWidth="1"/>
    <col min="4191" max="4192" width="0" style="1" hidden="1" customWidth="1"/>
    <col min="4193" max="4193" width="3.85546875" style="1" customWidth="1"/>
    <col min="4194" max="4195" width="0" style="1" hidden="1" customWidth="1"/>
    <col min="4196" max="4196" width="3.85546875" style="1" customWidth="1"/>
    <col min="4197" max="4198" width="0" style="1" hidden="1" customWidth="1"/>
    <col min="4199" max="4199" width="3.85546875" style="1" customWidth="1"/>
    <col min="4200" max="4201" width="0" style="1" hidden="1" customWidth="1"/>
    <col min="4202" max="4202" width="3.85546875" style="1" customWidth="1"/>
    <col min="4203" max="4204" width="0" style="1" hidden="1" customWidth="1"/>
    <col min="4205" max="4205" width="3.42578125" style="1" customWidth="1"/>
    <col min="4206" max="4207" width="0" style="1" hidden="1" customWidth="1"/>
    <col min="4208" max="4208" width="3.7109375" style="1" customWidth="1"/>
    <col min="4209" max="4210" width="0" style="1" hidden="1" customWidth="1"/>
    <col min="4211" max="4211" width="3.7109375" style="1" customWidth="1"/>
    <col min="4212" max="4213" width="0" style="1" hidden="1" customWidth="1"/>
    <col min="4214" max="4214" width="3.85546875" style="1" customWidth="1"/>
    <col min="4215" max="4216" width="0" style="1" hidden="1" customWidth="1"/>
    <col min="4217" max="4217" width="3.85546875" style="1" customWidth="1"/>
    <col min="4218" max="4219" width="0" style="1" hidden="1" customWidth="1"/>
    <col min="4220" max="4220" width="3.85546875" style="1" customWidth="1"/>
    <col min="4221" max="4222" width="0" style="1" hidden="1" customWidth="1"/>
    <col min="4223" max="4223" width="3.85546875" style="1" customWidth="1"/>
    <col min="4224" max="4225" width="0" style="1" hidden="1" customWidth="1"/>
    <col min="4226" max="4228" width="3.85546875" style="1" customWidth="1"/>
    <col min="4229" max="4229" width="0" style="1" hidden="1" customWidth="1"/>
    <col min="4230" max="4230" width="4.5703125" style="1" bestFit="1" customWidth="1"/>
    <col min="4231" max="4231" width="4.140625" style="1" bestFit="1" customWidth="1"/>
    <col min="4232" max="4232" width="0" style="1" hidden="1" customWidth="1"/>
    <col min="4233" max="4233" width="4.5703125" style="1" bestFit="1" customWidth="1"/>
    <col min="4234" max="4234" width="4.140625" style="1" bestFit="1" customWidth="1"/>
    <col min="4235" max="4235" width="0" style="1" hidden="1" customWidth="1"/>
    <col min="4236" max="4236" width="3.85546875" style="1" customWidth="1"/>
    <col min="4237" max="4237" width="4.140625" style="1" bestFit="1" customWidth="1"/>
    <col min="4238" max="4238" width="0" style="1" hidden="1" customWidth="1"/>
    <col min="4239" max="4239" width="4.5703125" style="1" bestFit="1" customWidth="1"/>
    <col min="4240" max="4240" width="4.140625" style="1" bestFit="1" customWidth="1"/>
    <col min="4241" max="4241" width="0" style="1" hidden="1" customWidth="1"/>
    <col min="4242" max="4242" width="4.5703125" style="1" bestFit="1" customWidth="1"/>
    <col min="4243" max="4243" width="3.85546875" style="1" customWidth="1"/>
    <col min="4244" max="4244" width="0" style="1" hidden="1" customWidth="1"/>
    <col min="4245" max="4246" width="4.5703125" style="1" customWidth="1"/>
    <col min="4247" max="4247" width="0" style="1" hidden="1" customWidth="1"/>
    <col min="4248" max="4249" width="4.5703125" style="1" customWidth="1"/>
    <col min="4250" max="4250" width="0" style="1" hidden="1" customWidth="1"/>
    <col min="4251" max="4251" width="4.140625" style="1" customWidth="1"/>
    <col min="4252" max="4252" width="4.5703125" style="1" customWidth="1"/>
    <col min="4253" max="4253" width="0" style="1" hidden="1" customWidth="1"/>
    <col min="4254" max="4255" width="4.5703125" style="1" customWidth="1"/>
    <col min="4256" max="4256" width="0" style="1" hidden="1" customWidth="1"/>
    <col min="4257" max="4258" width="4.5703125" style="1" customWidth="1"/>
    <col min="4259" max="4259" width="0" style="1" hidden="1" customWidth="1"/>
    <col min="4260" max="4261" width="4.5703125" style="1" customWidth="1"/>
    <col min="4262" max="4262" width="0" style="1" hidden="1" customWidth="1"/>
    <col min="4263" max="4263" width="4" style="1" customWidth="1"/>
    <col min="4264" max="4264" width="4.140625" style="1" customWidth="1"/>
    <col min="4265" max="4265" width="0" style="1" hidden="1" customWidth="1"/>
    <col min="4266" max="4267" width="4.5703125" style="1" customWidth="1"/>
    <col min="4268" max="4268" width="0" style="1" hidden="1" customWidth="1"/>
    <col min="4269" max="4270" width="4.5703125" style="1" customWidth="1"/>
    <col min="4271" max="4271" width="0" style="1" hidden="1" customWidth="1"/>
    <col min="4272" max="4273" width="4.5703125" style="1" customWidth="1"/>
    <col min="4274" max="4274" width="0" style="1" hidden="1" customWidth="1"/>
    <col min="4275" max="4276" width="4.5703125" style="1" customWidth="1"/>
    <col min="4277" max="4277" width="0" style="1" hidden="1" customWidth="1"/>
    <col min="4278" max="4279" width="4.5703125" style="1" customWidth="1"/>
    <col min="4280" max="4280" width="0" style="1" hidden="1" customWidth="1"/>
    <col min="4281" max="4281" width="4.5703125" style="1" customWidth="1"/>
    <col min="4282" max="4282" width="4.28515625" style="1" customWidth="1"/>
    <col min="4283" max="4283" width="3.85546875" style="1" customWidth="1"/>
    <col min="4284" max="4284" width="4.7109375" style="1" customWidth="1"/>
    <col min="4285" max="4285" width="0" style="1" hidden="1" customWidth="1"/>
    <col min="4286" max="4287" width="4.5703125" style="1" customWidth="1"/>
    <col min="4288" max="4288" width="0" style="1" hidden="1" customWidth="1"/>
    <col min="4289" max="4290" width="4.5703125" style="1" customWidth="1"/>
    <col min="4291" max="4291" width="0" style="1" hidden="1" customWidth="1"/>
    <col min="4292" max="4292" width="4.5703125" style="1" customWidth="1"/>
    <col min="4293" max="4293" width="4.28515625" style="1" customWidth="1"/>
    <col min="4294" max="4294" width="3.85546875" style="1" customWidth="1"/>
    <col min="4295" max="4295" width="4.7109375" style="1" customWidth="1"/>
    <col min="4296" max="4352" width="9.140625" style="1"/>
    <col min="4353" max="4353" width="3.85546875" style="1" customWidth="1"/>
    <col min="4354" max="4354" width="32.7109375" style="1" customWidth="1"/>
    <col min="4355" max="4431" width="3.85546875" style="1" customWidth="1"/>
    <col min="4432" max="4433" width="0" style="1" hidden="1" customWidth="1"/>
    <col min="4434" max="4434" width="3.85546875" style="1" customWidth="1"/>
    <col min="4435" max="4436" width="0" style="1" hidden="1" customWidth="1"/>
    <col min="4437" max="4437" width="3.85546875" style="1" customWidth="1"/>
    <col min="4438" max="4439" width="0" style="1" hidden="1" customWidth="1"/>
    <col min="4440" max="4440" width="3.85546875" style="1" customWidth="1"/>
    <col min="4441" max="4442" width="0" style="1" hidden="1" customWidth="1"/>
    <col min="4443" max="4443" width="3.85546875" style="1" customWidth="1"/>
    <col min="4444" max="4445" width="0" style="1" hidden="1" customWidth="1"/>
    <col min="4446" max="4446" width="3.85546875" style="1" customWidth="1"/>
    <col min="4447" max="4448" width="0" style="1" hidden="1" customWidth="1"/>
    <col min="4449" max="4449" width="3.85546875" style="1" customWidth="1"/>
    <col min="4450" max="4451" width="0" style="1" hidden="1" customWidth="1"/>
    <col min="4452" max="4452" width="3.85546875" style="1" customWidth="1"/>
    <col min="4453" max="4454" width="0" style="1" hidden="1" customWidth="1"/>
    <col min="4455" max="4455" width="3.85546875" style="1" customWidth="1"/>
    <col min="4456" max="4457" width="0" style="1" hidden="1" customWidth="1"/>
    <col min="4458" max="4458" width="3.85546875" style="1" customWidth="1"/>
    <col min="4459" max="4460" width="0" style="1" hidden="1" customWidth="1"/>
    <col min="4461" max="4461" width="3.42578125" style="1" customWidth="1"/>
    <col min="4462" max="4463" width="0" style="1" hidden="1" customWidth="1"/>
    <col min="4464" max="4464" width="3.7109375" style="1" customWidth="1"/>
    <col min="4465" max="4466" width="0" style="1" hidden="1" customWidth="1"/>
    <col min="4467" max="4467" width="3.7109375" style="1" customWidth="1"/>
    <col min="4468" max="4469" width="0" style="1" hidden="1" customWidth="1"/>
    <col min="4470" max="4470" width="3.85546875" style="1" customWidth="1"/>
    <col min="4471" max="4472" width="0" style="1" hidden="1" customWidth="1"/>
    <col min="4473" max="4473" width="3.85546875" style="1" customWidth="1"/>
    <col min="4474" max="4475" width="0" style="1" hidden="1" customWidth="1"/>
    <col min="4476" max="4476" width="3.85546875" style="1" customWidth="1"/>
    <col min="4477" max="4478" width="0" style="1" hidden="1" customWidth="1"/>
    <col min="4479" max="4479" width="3.85546875" style="1" customWidth="1"/>
    <col min="4480" max="4481" width="0" style="1" hidden="1" customWidth="1"/>
    <col min="4482" max="4484" width="3.85546875" style="1" customWidth="1"/>
    <col min="4485" max="4485" width="0" style="1" hidden="1" customWidth="1"/>
    <col min="4486" max="4486" width="4.5703125" style="1" bestFit="1" customWidth="1"/>
    <col min="4487" max="4487" width="4.140625" style="1" bestFit="1" customWidth="1"/>
    <col min="4488" max="4488" width="0" style="1" hidden="1" customWidth="1"/>
    <col min="4489" max="4489" width="4.5703125" style="1" bestFit="1" customWidth="1"/>
    <col min="4490" max="4490" width="4.140625" style="1" bestFit="1" customWidth="1"/>
    <col min="4491" max="4491" width="0" style="1" hidden="1" customWidth="1"/>
    <col min="4492" max="4492" width="3.85546875" style="1" customWidth="1"/>
    <col min="4493" max="4493" width="4.140625" style="1" bestFit="1" customWidth="1"/>
    <col min="4494" max="4494" width="0" style="1" hidden="1" customWidth="1"/>
    <col min="4495" max="4495" width="4.5703125" style="1" bestFit="1" customWidth="1"/>
    <col min="4496" max="4496" width="4.140625" style="1" bestFit="1" customWidth="1"/>
    <col min="4497" max="4497" width="0" style="1" hidden="1" customWidth="1"/>
    <col min="4498" max="4498" width="4.5703125" style="1" bestFit="1" customWidth="1"/>
    <col min="4499" max="4499" width="3.85546875" style="1" customWidth="1"/>
    <col min="4500" max="4500" width="0" style="1" hidden="1" customWidth="1"/>
    <col min="4501" max="4502" width="4.5703125" style="1" customWidth="1"/>
    <col min="4503" max="4503" width="0" style="1" hidden="1" customWidth="1"/>
    <col min="4504" max="4505" width="4.5703125" style="1" customWidth="1"/>
    <col min="4506" max="4506" width="0" style="1" hidden="1" customWidth="1"/>
    <col min="4507" max="4507" width="4.140625" style="1" customWidth="1"/>
    <col min="4508" max="4508" width="4.5703125" style="1" customWidth="1"/>
    <col min="4509" max="4509" width="0" style="1" hidden="1" customWidth="1"/>
    <col min="4510" max="4511" width="4.5703125" style="1" customWidth="1"/>
    <col min="4512" max="4512" width="0" style="1" hidden="1" customWidth="1"/>
    <col min="4513" max="4514" width="4.5703125" style="1" customWidth="1"/>
    <col min="4515" max="4515" width="0" style="1" hidden="1" customWidth="1"/>
    <col min="4516" max="4517" width="4.5703125" style="1" customWidth="1"/>
    <col min="4518" max="4518" width="0" style="1" hidden="1" customWidth="1"/>
    <col min="4519" max="4519" width="4" style="1" customWidth="1"/>
    <col min="4520" max="4520" width="4.140625" style="1" customWidth="1"/>
    <col min="4521" max="4521" width="0" style="1" hidden="1" customWidth="1"/>
    <col min="4522" max="4523" width="4.5703125" style="1" customWidth="1"/>
    <col min="4524" max="4524" width="0" style="1" hidden="1" customWidth="1"/>
    <col min="4525" max="4526" width="4.5703125" style="1" customWidth="1"/>
    <col min="4527" max="4527" width="0" style="1" hidden="1" customWidth="1"/>
    <col min="4528" max="4529" width="4.5703125" style="1" customWidth="1"/>
    <col min="4530" max="4530" width="0" style="1" hidden="1" customWidth="1"/>
    <col min="4531" max="4532" width="4.5703125" style="1" customWidth="1"/>
    <col min="4533" max="4533" width="0" style="1" hidden="1" customWidth="1"/>
    <col min="4534" max="4535" width="4.5703125" style="1" customWidth="1"/>
    <col min="4536" max="4536" width="0" style="1" hidden="1" customWidth="1"/>
    <col min="4537" max="4537" width="4.5703125" style="1" customWidth="1"/>
    <col min="4538" max="4538" width="4.28515625" style="1" customWidth="1"/>
    <col min="4539" max="4539" width="3.85546875" style="1" customWidth="1"/>
    <col min="4540" max="4540" width="4.7109375" style="1" customWidth="1"/>
    <col min="4541" max="4541" width="0" style="1" hidden="1" customWidth="1"/>
    <col min="4542" max="4543" width="4.5703125" style="1" customWidth="1"/>
    <col min="4544" max="4544" width="0" style="1" hidden="1" customWidth="1"/>
    <col min="4545" max="4546" width="4.5703125" style="1" customWidth="1"/>
    <col min="4547" max="4547" width="0" style="1" hidden="1" customWidth="1"/>
    <col min="4548" max="4548" width="4.5703125" style="1" customWidth="1"/>
    <col min="4549" max="4549" width="4.28515625" style="1" customWidth="1"/>
    <col min="4550" max="4550" width="3.85546875" style="1" customWidth="1"/>
    <col min="4551" max="4551" width="4.7109375" style="1" customWidth="1"/>
    <col min="4552" max="4608" width="9.140625" style="1"/>
    <col min="4609" max="4609" width="3.85546875" style="1" customWidth="1"/>
    <col min="4610" max="4610" width="32.7109375" style="1" customWidth="1"/>
    <col min="4611" max="4687" width="3.85546875" style="1" customWidth="1"/>
    <col min="4688" max="4689" width="0" style="1" hidden="1" customWidth="1"/>
    <col min="4690" max="4690" width="3.85546875" style="1" customWidth="1"/>
    <col min="4691" max="4692" width="0" style="1" hidden="1" customWidth="1"/>
    <col min="4693" max="4693" width="3.85546875" style="1" customWidth="1"/>
    <col min="4694" max="4695" width="0" style="1" hidden="1" customWidth="1"/>
    <col min="4696" max="4696" width="3.85546875" style="1" customWidth="1"/>
    <col min="4697" max="4698" width="0" style="1" hidden="1" customWidth="1"/>
    <col min="4699" max="4699" width="3.85546875" style="1" customWidth="1"/>
    <col min="4700" max="4701" width="0" style="1" hidden="1" customWidth="1"/>
    <col min="4702" max="4702" width="3.85546875" style="1" customWidth="1"/>
    <col min="4703" max="4704" width="0" style="1" hidden="1" customWidth="1"/>
    <col min="4705" max="4705" width="3.85546875" style="1" customWidth="1"/>
    <col min="4706" max="4707" width="0" style="1" hidden="1" customWidth="1"/>
    <col min="4708" max="4708" width="3.85546875" style="1" customWidth="1"/>
    <col min="4709" max="4710" width="0" style="1" hidden="1" customWidth="1"/>
    <col min="4711" max="4711" width="3.85546875" style="1" customWidth="1"/>
    <col min="4712" max="4713" width="0" style="1" hidden="1" customWidth="1"/>
    <col min="4714" max="4714" width="3.85546875" style="1" customWidth="1"/>
    <col min="4715" max="4716" width="0" style="1" hidden="1" customWidth="1"/>
    <col min="4717" max="4717" width="3.42578125" style="1" customWidth="1"/>
    <col min="4718" max="4719" width="0" style="1" hidden="1" customWidth="1"/>
    <col min="4720" max="4720" width="3.7109375" style="1" customWidth="1"/>
    <col min="4721" max="4722" width="0" style="1" hidden="1" customWidth="1"/>
    <col min="4723" max="4723" width="3.7109375" style="1" customWidth="1"/>
    <col min="4724" max="4725" width="0" style="1" hidden="1" customWidth="1"/>
    <col min="4726" max="4726" width="3.85546875" style="1" customWidth="1"/>
    <col min="4727" max="4728" width="0" style="1" hidden="1" customWidth="1"/>
    <col min="4729" max="4729" width="3.85546875" style="1" customWidth="1"/>
    <col min="4730" max="4731" width="0" style="1" hidden="1" customWidth="1"/>
    <col min="4732" max="4732" width="3.85546875" style="1" customWidth="1"/>
    <col min="4733" max="4734" width="0" style="1" hidden="1" customWidth="1"/>
    <col min="4735" max="4735" width="3.85546875" style="1" customWidth="1"/>
    <col min="4736" max="4737" width="0" style="1" hidden="1" customWidth="1"/>
    <col min="4738" max="4740" width="3.85546875" style="1" customWidth="1"/>
    <col min="4741" max="4741" width="0" style="1" hidden="1" customWidth="1"/>
    <col min="4742" max="4742" width="4.5703125" style="1" bestFit="1" customWidth="1"/>
    <col min="4743" max="4743" width="4.140625" style="1" bestFit="1" customWidth="1"/>
    <col min="4744" max="4744" width="0" style="1" hidden="1" customWidth="1"/>
    <col min="4745" max="4745" width="4.5703125" style="1" bestFit="1" customWidth="1"/>
    <col min="4746" max="4746" width="4.140625" style="1" bestFit="1" customWidth="1"/>
    <col min="4747" max="4747" width="0" style="1" hidden="1" customWidth="1"/>
    <col min="4748" max="4748" width="3.85546875" style="1" customWidth="1"/>
    <col min="4749" max="4749" width="4.140625" style="1" bestFit="1" customWidth="1"/>
    <col min="4750" max="4750" width="0" style="1" hidden="1" customWidth="1"/>
    <col min="4751" max="4751" width="4.5703125" style="1" bestFit="1" customWidth="1"/>
    <col min="4752" max="4752" width="4.140625" style="1" bestFit="1" customWidth="1"/>
    <col min="4753" max="4753" width="0" style="1" hidden="1" customWidth="1"/>
    <col min="4754" max="4754" width="4.5703125" style="1" bestFit="1" customWidth="1"/>
    <col min="4755" max="4755" width="3.85546875" style="1" customWidth="1"/>
    <col min="4756" max="4756" width="0" style="1" hidden="1" customWidth="1"/>
    <col min="4757" max="4758" width="4.5703125" style="1" customWidth="1"/>
    <col min="4759" max="4759" width="0" style="1" hidden="1" customWidth="1"/>
    <col min="4760" max="4761" width="4.5703125" style="1" customWidth="1"/>
    <col min="4762" max="4762" width="0" style="1" hidden="1" customWidth="1"/>
    <col min="4763" max="4763" width="4.140625" style="1" customWidth="1"/>
    <col min="4764" max="4764" width="4.5703125" style="1" customWidth="1"/>
    <col min="4765" max="4765" width="0" style="1" hidden="1" customWidth="1"/>
    <col min="4766" max="4767" width="4.5703125" style="1" customWidth="1"/>
    <col min="4768" max="4768" width="0" style="1" hidden="1" customWidth="1"/>
    <col min="4769" max="4770" width="4.5703125" style="1" customWidth="1"/>
    <col min="4771" max="4771" width="0" style="1" hidden="1" customWidth="1"/>
    <col min="4772" max="4773" width="4.5703125" style="1" customWidth="1"/>
    <col min="4774" max="4774" width="0" style="1" hidden="1" customWidth="1"/>
    <col min="4775" max="4775" width="4" style="1" customWidth="1"/>
    <col min="4776" max="4776" width="4.140625" style="1" customWidth="1"/>
    <col min="4777" max="4777" width="0" style="1" hidden="1" customWidth="1"/>
    <col min="4778" max="4779" width="4.5703125" style="1" customWidth="1"/>
    <col min="4780" max="4780" width="0" style="1" hidden="1" customWidth="1"/>
    <col min="4781" max="4782" width="4.5703125" style="1" customWidth="1"/>
    <col min="4783" max="4783" width="0" style="1" hidden="1" customWidth="1"/>
    <col min="4784" max="4785" width="4.5703125" style="1" customWidth="1"/>
    <col min="4786" max="4786" width="0" style="1" hidden="1" customWidth="1"/>
    <col min="4787" max="4788" width="4.5703125" style="1" customWidth="1"/>
    <col min="4789" max="4789" width="0" style="1" hidden="1" customWidth="1"/>
    <col min="4790" max="4791" width="4.5703125" style="1" customWidth="1"/>
    <col min="4792" max="4792" width="0" style="1" hidden="1" customWidth="1"/>
    <col min="4793" max="4793" width="4.5703125" style="1" customWidth="1"/>
    <col min="4794" max="4794" width="4.28515625" style="1" customWidth="1"/>
    <col min="4795" max="4795" width="3.85546875" style="1" customWidth="1"/>
    <col min="4796" max="4796" width="4.7109375" style="1" customWidth="1"/>
    <col min="4797" max="4797" width="0" style="1" hidden="1" customWidth="1"/>
    <col min="4798" max="4799" width="4.5703125" style="1" customWidth="1"/>
    <col min="4800" max="4800" width="0" style="1" hidden="1" customWidth="1"/>
    <col min="4801" max="4802" width="4.5703125" style="1" customWidth="1"/>
    <col min="4803" max="4803" width="0" style="1" hidden="1" customWidth="1"/>
    <col min="4804" max="4804" width="4.5703125" style="1" customWidth="1"/>
    <col min="4805" max="4805" width="4.28515625" style="1" customWidth="1"/>
    <col min="4806" max="4806" width="3.85546875" style="1" customWidth="1"/>
    <col min="4807" max="4807" width="4.7109375" style="1" customWidth="1"/>
    <col min="4808" max="4864" width="9.140625" style="1"/>
    <col min="4865" max="4865" width="3.85546875" style="1" customWidth="1"/>
    <col min="4866" max="4866" width="32.7109375" style="1" customWidth="1"/>
    <col min="4867" max="4943" width="3.85546875" style="1" customWidth="1"/>
    <col min="4944" max="4945" width="0" style="1" hidden="1" customWidth="1"/>
    <col min="4946" max="4946" width="3.85546875" style="1" customWidth="1"/>
    <col min="4947" max="4948" width="0" style="1" hidden="1" customWidth="1"/>
    <col min="4949" max="4949" width="3.85546875" style="1" customWidth="1"/>
    <col min="4950" max="4951" width="0" style="1" hidden="1" customWidth="1"/>
    <col min="4952" max="4952" width="3.85546875" style="1" customWidth="1"/>
    <col min="4953" max="4954" width="0" style="1" hidden="1" customWidth="1"/>
    <col min="4955" max="4955" width="3.85546875" style="1" customWidth="1"/>
    <col min="4956" max="4957" width="0" style="1" hidden="1" customWidth="1"/>
    <col min="4958" max="4958" width="3.85546875" style="1" customWidth="1"/>
    <col min="4959" max="4960" width="0" style="1" hidden="1" customWidth="1"/>
    <col min="4961" max="4961" width="3.85546875" style="1" customWidth="1"/>
    <col min="4962" max="4963" width="0" style="1" hidden="1" customWidth="1"/>
    <col min="4964" max="4964" width="3.85546875" style="1" customWidth="1"/>
    <col min="4965" max="4966" width="0" style="1" hidden="1" customWidth="1"/>
    <col min="4967" max="4967" width="3.85546875" style="1" customWidth="1"/>
    <col min="4968" max="4969" width="0" style="1" hidden="1" customWidth="1"/>
    <col min="4970" max="4970" width="3.85546875" style="1" customWidth="1"/>
    <col min="4971" max="4972" width="0" style="1" hidden="1" customWidth="1"/>
    <col min="4973" max="4973" width="3.42578125" style="1" customWidth="1"/>
    <col min="4974" max="4975" width="0" style="1" hidden="1" customWidth="1"/>
    <col min="4976" max="4976" width="3.7109375" style="1" customWidth="1"/>
    <col min="4977" max="4978" width="0" style="1" hidden="1" customWidth="1"/>
    <col min="4979" max="4979" width="3.7109375" style="1" customWidth="1"/>
    <col min="4980" max="4981" width="0" style="1" hidden="1" customWidth="1"/>
    <col min="4982" max="4982" width="3.85546875" style="1" customWidth="1"/>
    <col min="4983" max="4984" width="0" style="1" hidden="1" customWidth="1"/>
    <col min="4985" max="4985" width="3.85546875" style="1" customWidth="1"/>
    <col min="4986" max="4987" width="0" style="1" hidden="1" customWidth="1"/>
    <col min="4988" max="4988" width="3.85546875" style="1" customWidth="1"/>
    <col min="4989" max="4990" width="0" style="1" hidden="1" customWidth="1"/>
    <col min="4991" max="4991" width="3.85546875" style="1" customWidth="1"/>
    <col min="4992" max="4993" width="0" style="1" hidden="1" customWidth="1"/>
    <col min="4994" max="4996" width="3.85546875" style="1" customWidth="1"/>
    <col min="4997" max="4997" width="0" style="1" hidden="1" customWidth="1"/>
    <col min="4998" max="4998" width="4.5703125" style="1" bestFit="1" customWidth="1"/>
    <col min="4999" max="4999" width="4.140625" style="1" bestFit="1" customWidth="1"/>
    <col min="5000" max="5000" width="0" style="1" hidden="1" customWidth="1"/>
    <col min="5001" max="5001" width="4.5703125" style="1" bestFit="1" customWidth="1"/>
    <col min="5002" max="5002" width="4.140625" style="1" bestFit="1" customWidth="1"/>
    <col min="5003" max="5003" width="0" style="1" hidden="1" customWidth="1"/>
    <col min="5004" max="5004" width="3.85546875" style="1" customWidth="1"/>
    <col min="5005" max="5005" width="4.140625" style="1" bestFit="1" customWidth="1"/>
    <col min="5006" max="5006" width="0" style="1" hidden="1" customWidth="1"/>
    <col min="5007" max="5007" width="4.5703125" style="1" bestFit="1" customWidth="1"/>
    <col min="5008" max="5008" width="4.140625" style="1" bestFit="1" customWidth="1"/>
    <col min="5009" max="5009" width="0" style="1" hidden="1" customWidth="1"/>
    <col min="5010" max="5010" width="4.5703125" style="1" bestFit="1" customWidth="1"/>
    <col min="5011" max="5011" width="3.85546875" style="1" customWidth="1"/>
    <col min="5012" max="5012" width="0" style="1" hidden="1" customWidth="1"/>
    <col min="5013" max="5014" width="4.5703125" style="1" customWidth="1"/>
    <col min="5015" max="5015" width="0" style="1" hidden="1" customWidth="1"/>
    <col min="5016" max="5017" width="4.5703125" style="1" customWidth="1"/>
    <col min="5018" max="5018" width="0" style="1" hidden="1" customWidth="1"/>
    <col min="5019" max="5019" width="4.140625" style="1" customWidth="1"/>
    <col min="5020" max="5020" width="4.5703125" style="1" customWidth="1"/>
    <col min="5021" max="5021" width="0" style="1" hidden="1" customWidth="1"/>
    <col min="5022" max="5023" width="4.5703125" style="1" customWidth="1"/>
    <col min="5024" max="5024" width="0" style="1" hidden="1" customWidth="1"/>
    <col min="5025" max="5026" width="4.5703125" style="1" customWidth="1"/>
    <col min="5027" max="5027" width="0" style="1" hidden="1" customWidth="1"/>
    <col min="5028" max="5029" width="4.5703125" style="1" customWidth="1"/>
    <col min="5030" max="5030" width="0" style="1" hidden="1" customWidth="1"/>
    <col min="5031" max="5031" width="4" style="1" customWidth="1"/>
    <col min="5032" max="5032" width="4.140625" style="1" customWidth="1"/>
    <col min="5033" max="5033" width="0" style="1" hidden="1" customWidth="1"/>
    <col min="5034" max="5035" width="4.5703125" style="1" customWidth="1"/>
    <col min="5036" max="5036" width="0" style="1" hidden="1" customWidth="1"/>
    <col min="5037" max="5038" width="4.5703125" style="1" customWidth="1"/>
    <col min="5039" max="5039" width="0" style="1" hidden="1" customWidth="1"/>
    <col min="5040" max="5041" width="4.5703125" style="1" customWidth="1"/>
    <col min="5042" max="5042" width="0" style="1" hidden="1" customWidth="1"/>
    <col min="5043" max="5044" width="4.5703125" style="1" customWidth="1"/>
    <col min="5045" max="5045" width="0" style="1" hidden="1" customWidth="1"/>
    <col min="5046" max="5047" width="4.5703125" style="1" customWidth="1"/>
    <col min="5048" max="5048" width="0" style="1" hidden="1" customWidth="1"/>
    <col min="5049" max="5049" width="4.5703125" style="1" customWidth="1"/>
    <col min="5050" max="5050" width="4.28515625" style="1" customWidth="1"/>
    <col min="5051" max="5051" width="3.85546875" style="1" customWidth="1"/>
    <col min="5052" max="5052" width="4.7109375" style="1" customWidth="1"/>
    <col min="5053" max="5053" width="0" style="1" hidden="1" customWidth="1"/>
    <col min="5054" max="5055" width="4.5703125" style="1" customWidth="1"/>
    <col min="5056" max="5056" width="0" style="1" hidden="1" customWidth="1"/>
    <col min="5057" max="5058" width="4.5703125" style="1" customWidth="1"/>
    <col min="5059" max="5059" width="0" style="1" hidden="1" customWidth="1"/>
    <col min="5060" max="5060" width="4.5703125" style="1" customWidth="1"/>
    <col min="5061" max="5061" width="4.28515625" style="1" customWidth="1"/>
    <col min="5062" max="5062" width="3.85546875" style="1" customWidth="1"/>
    <col min="5063" max="5063" width="4.7109375" style="1" customWidth="1"/>
    <col min="5064" max="5120" width="9.140625" style="1"/>
    <col min="5121" max="5121" width="3.85546875" style="1" customWidth="1"/>
    <col min="5122" max="5122" width="32.7109375" style="1" customWidth="1"/>
    <col min="5123" max="5199" width="3.85546875" style="1" customWidth="1"/>
    <col min="5200" max="5201" width="0" style="1" hidden="1" customWidth="1"/>
    <col min="5202" max="5202" width="3.85546875" style="1" customWidth="1"/>
    <col min="5203" max="5204" width="0" style="1" hidden="1" customWidth="1"/>
    <col min="5205" max="5205" width="3.85546875" style="1" customWidth="1"/>
    <col min="5206" max="5207" width="0" style="1" hidden="1" customWidth="1"/>
    <col min="5208" max="5208" width="3.85546875" style="1" customWidth="1"/>
    <col min="5209" max="5210" width="0" style="1" hidden="1" customWidth="1"/>
    <col min="5211" max="5211" width="3.85546875" style="1" customWidth="1"/>
    <col min="5212" max="5213" width="0" style="1" hidden="1" customWidth="1"/>
    <col min="5214" max="5214" width="3.85546875" style="1" customWidth="1"/>
    <col min="5215" max="5216" width="0" style="1" hidden="1" customWidth="1"/>
    <col min="5217" max="5217" width="3.85546875" style="1" customWidth="1"/>
    <col min="5218" max="5219" width="0" style="1" hidden="1" customWidth="1"/>
    <col min="5220" max="5220" width="3.85546875" style="1" customWidth="1"/>
    <col min="5221" max="5222" width="0" style="1" hidden="1" customWidth="1"/>
    <col min="5223" max="5223" width="3.85546875" style="1" customWidth="1"/>
    <col min="5224" max="5225" width="0" style="1" hidden="1" customWidth="1"/>
    <col min="5226" max="5226" width="3.85546875" style="1" customWidth="1"/>
    <col min="5227" max="5228" width="0" style="1" hidden="1" customWidth="1"/>
    <col min="5229" max="5229" width="3.42578125" style="1" customWidth="1"/>
    <col min="5230" max="5231" width="0" style="1" hidden="1" customWidth="1"/>
    <col min="5232" max="5232" width="3.7109375" style="1" customWidth="1"/>
    <col min="5233" max="5234" width="0" style="1" hidden="1" customWidth="1"/>
    <col min="5235" max="5235" width="3.7109375" style="1" customWidth="1"/>
    <col min="5236" max="5237" width="0" style="1" hidden="1" customWidth="1"/>
    <col min="5238" max="5238" width="3.85546875" style="1" customWidth="1"/>
    <col min="5239" max="5240" width="0" style="1" hidden="1" customWidth="1"/>
    <col min="5241" max="5241" width="3.85546875" style="1" customWidth="1"/>
    <col min="5242" max="5243" width="0" style="1" hidden="1" customWidth="1"/>
    <col min="5244" max="5244" width="3.85546875" style="1" customWidth="1"/>
    <col min="5245" max="5246" width="0" style="1" hidden="1" customWidth="1"/>
    <col min="5247" max="5247" width="3.85546875" style="1" customWidth="1"/>
    <col min="5248" max="5249" width="0" style="1" hidden="1" customWidth="1"/>
    <col min="5250" max="5252" width="3.85546875" style="1" customWidth="1"/>
    <col min="5253" max="5253" width="0" style="1" hidden="1" customWidth="1"/>
    <col min="5254" max="5254" width="4.5703125" style="1" bestFit="1" customWidth="1"/>
    <col min="5255" max="5255" width="4.140625" style="1" bestFit="1" customWidth="1"/>
    <col min="5256" max="5256" width="0" style="1" hidden="1" customWidth="1"/>
    <col min="5257" max="5257" width="4.5703125" style="1" bestFit="1" customWidth="1"/>
    <col min="5258" max="5258" width="4.140625" style="1" bestFit="1" customWidth="1"/>
    <col min="5259" max="5259" width="0" style="1" hidden="1" customWidth="1"/>
    <col min="5260" max="5260" width="3.85546875" style="1" customWidth="1"/>
    <col min="5261" max="5261" width="4.140625" style="1" bestFit="1" customWidth="1"/>
    <col min="5262" max="5262" width="0" style="1" hidden="1" customWidth="1"/>
    <col min="5263" max="5263" width="4.5703125" style="1" bestFit="1" customWidth="1"/>
    <col min="5264" max="5264" width="4.140625" style="1" bestFit="1" customWidth="1"/>
    <col min="5265" max="5265" width="0" style="1" hidden="1" customWidth="1"/>
    <col min="5266" max="5266" width="4.5703125" style="1" bestFit="1" customWidth="1"/>
    <col min="5267" max="5267" width="3.85546875" style="1" customWidth="1"/>
    <col min="5268" max="5268" width="0" style="1" hidden="1" customWidth="1"/>
    <col min="5269" max="5270" width="4.5703125" style="1" customWidth="1"/>
    <col min="5271" max="5271" width="0" style="1" hidden="1" customWidth="1"/>
    <col min="5272" max="5273" width="4.5703125" style="1" customWidth="1"/>
    <col min="5274" max="5274" width="0" style="1" hidden="1" customWidth="1"/>
    <col min="5275" max="5275" width="4.140625" style="1" customWidth="1"/>
    <col min="5276" max="5276" width="4.5703125" style="1" customWidth="1"/>
    <col min="5277" max="5277" width="0" style="1" hidden="1" customWidth="1"/>
    <col min="5278" max="5279" width="4.5703125" style="1" customWidth="1"/>
    <col min="5280" max="5280" width="0" style="1" hidden="1" customWidth="1"/>
    <col min="5281" max="5282" width="4.5703125" style="1" customWidth="1"/>
    <col min="5283" max="5283" width="0" style="1" hidden="1" customWidth="1"/>
    <col min="5284" max="5285" width="4.5703125" style="1" customWidth="1"/>
    <col min="5286" max="5286" width="0" style="1" hidden="1" customWidth="1"/>
    <col min="5287" max="5287" width="4" style="1" customWidth="1"/>
    <col min="5288" max="5288" width="4.140625" style="1" customWidth="1"/>
    <col min="5289" max="5289" width="0" style="1" hidden="1" customWidth="1"/>
    <col min="5290" max="5291" width="4.5703125" style="1" customWidth="1"/>
    <col min="5292" max="5292" width="0" style="1" hidden="1" customWidth="1"/>
    <col min="5293" max="5294" width="4.5703125" style="1" customWidth="1"/>
    <col min="5295" max="5295" width="0" style="1" hidden="1" customWidth="1"/>
    <col min="5296" max="5297" width="4.5703125" style="1" customWidth="1"/>
    <col min="5298" max="5298" width="0" style="1" hidden="1" customWidth="1"/>
    <col min="5299" max="5300" width="4.5703125" style="1" customWidth="1"/>
    <col min="5301" max="5301" width="0" style="1" hidden="1" customWidth="1"/>
    <col min="5302" max="5303" width="4.5703125" style="1" customWidth="1"/>
    <col min="5304" max="5304" width="0" style="1" hidden="1" customWidth="1"/>
    <col min="5305" max="5305" width="4.5703125" style="1" customWidth="1"/>
    <col min="5306" max="5306" width="4.28515625" style="1" customWidth="1"/>
    <col min="5307" max="5307" width="3.85546875" style="1" customWidth="1"/>
    <col min="5308" max="5308" width="4.7109375" style="1" customWidth="1"/>
    <col min="5309" max="5309" width="0" style="1" hidden="1" customWidth="1"/>
    <col min="5310" max="5311" width="4.5703125" style="1" customWidth="1"/>
    <col min="5312" max="5312" width="0" style="1" hidden="1" customWidth="1"/>
    <col min="5313" max="5314" width="4.5703125" style="1" customWidth="1"/>
    <col min="5315" max="5315" width="0" style="1" hidden="1" customWidth="1"/>
    <col min="5316" max="5316" width="4.5703125" style="1" customWidth="1"/>
    <col min="5317" max="5317" width="4.28515625" style="1" customWidth="1"/>
    <col min="5318" max="5318" width="3.85546875" style="1" customWidth="1"/>
    <col min="5319" max="5319" width="4.7109375" style="1" customWidth="1"/>
    <col min="5320" max="5376" width="9.140625" style="1"/>
    <col min="5377" max="5377" width="3.85546875" style="1" customWidth="1"/>
    <col min="5378" max="5378" width="32.7109375" style="1" customWidth="1"/>
    <col min="5379" max="5455" width="3.85546875" style="1" customWidth="1"/>
    <col min="5456" max="5457" width="0" style="1" hidden="1" customWidth="1"/>
    <col min="5458" max="5458" width="3.85546875" style="1" customWidth="1"/>
    <col min="5459" max="5460" width="0" style="1" hidden="1" customWidth="1"/>
    <col min="5461" max="5461" width="3.85546875" style="1" customWidth="1"/>
    <col min="5462" max="5463" width="0" style="1" hidden="1" customWidth="1"/>
    <col min="5464" max="5464" width="3.85546875" style="1" customWidth="1"/>
    <col min="5465" max="5466" width="0" style="1" hidden="1" customWidth="1"/>
    <col min="5467" max="5467" width="3.85546875" style="1" customWidth="1"/>
    <col min="5468" max="5469" width="0" style="1" hidden="1" customWidth="1"/>
    <col min="5470" max="5470" width="3.85546875" style="1" customWidth="1"/>
    <col min="5471" max="5472" width="0" style="1" hidden="1" customWidth="1"/>
    <col min="5473" max="5473" width="3.85546875" style="1" customWidth="1"/>
    <col min="5474" max="5475" width="0" style="1" hidden="1" customWidth="1"/>
    <col min="5476" max="5476" width="3.85546875" style="1" customWidth="1"/>
    <col min="5477" max="5478" width="0" style="1" hidden="1" customWidth="1"/>
    <col min="5479" max="5479" width="3.85546875" style="1" customWidth="1"/>
    <col min="5480" max="5481" width="0" style="1" hidden="1" customWidth="1"/>
    <col min="5482" max="5482" width="3.85546875" style="1" customWidth="1"/>
    <col min="5483" max="5484" width="0" style="1" hidden="1" customWidth="1"/>
    <col min="5485" max="5485" width="3.42578125" style="1" customWidth="1"/>
    <col min="5486" max="5487" width="0" style="1" hidden="1" customWidth="1"/>
    <col min="5488" max="5488" width="3.7109375" style="1" customWidth="1"/>
    <col min="5489" max="5490" width="0" style="1" hidden="1" customWidth="1"/>
    <col min="5491" max="5491" width="3.7109375" style="1" customWidth="1"/>
    <col min="5492" max="5493" width="0" style="1" hidden="1" customWidth="1"/>
    <col min="5494" max="5494" width="3.85546875" style="1" customWidth="1"/>
    <col min="5495" max="5496" width="0" style="1" hidden="1" customWidth="1"/>
    <col min="5497" max="5497" width="3.85546875" style="1" customWidth="1"/>
    <col min="5498" max="5499" width="0" style="1" hidden="1" customWidth="1"/>
    <col min="5500" max="5500" width="3.85546875" style="1" customWidth="1"/>
    <col min="5501" max="5502" width="0" style="1" hidden="1" customWidth="1"/>
    <col min="5503" max="5503" width="3.85546875" style="1" customWidth="1"/>
    <col min="5504" max="5505" width="0" style="1" hidden="1" customWidth="1"/>
    <col min="5506" max="5508" width="3.85546875" style="1" customWidth="1"/>
    <col min="5509" max="5509" width="0" style="1" hidden="1" customWidth="1"/>
    <col min="5510" max="5510" width="4.5703125" style="1" bestFit="1" customWidth="1"/>
    <col min="5511" max="5511" width="4.140625" style="1" bestFit="1" customWidth="1"/>
    <col min="5512" max="5512" width="0" style="1" hidden="1" customWidth="1"/>
    <col min="5513" max="5513" width="4.5703125" style="1" bestFit="1" customWidth="1"/>
    <col min="5514" max="5514" width="4.140625" style="1" bestFit="1" customWidth="1"/>
    <col min="5515" max="5515" width="0" style="1" hidden="1" customWidth="1"/>
    <col min="5516" max="5516" width="3.85546875" style="1" customWidth="1"/>
    <col min="5517" max="5517" width="4.140625" style="1" bestFit="1" customWidth="1"/>
    <col min="5518" max="5518" width="0" style="1" hidden="1" customWidth="1"/>
    <col min="5519" max="5519" width="4.5703125" style="1" bestFit="1" customWidth="1"/>
    <col min="5520" max="5520" width="4.140625" style="1" bestFit="1" customWidth="1"/>
    <col min="5521" max="5521" width="0" style="1" hidden="1" customWidth="1"/>
    <col min="5522" max="5522" width="4.5703125" style="1" bestFit="1" customWidth="1"/>
    <col min="5523" max="5523" width="3.85546875" style="1" customWidth="1"/>
    <col min="5524" max="5524" width="0" style="1" hidden="1" customWidth="1"/>
    <col min="5525" max="5526" width="4.5703125" style="1" customWidth="1"/>
    <col min="5527" max="5527" width="0" style="1" hidden="1" customWidth="1"/>
    <col min="5528" max="5529" width="4.5703125" style="1" customWidth="1"/>
    <col min="5530" max="5530" width="0" style="1" hidden="1" customWidth="1"/>
    <col min="5531" max="5531" width="4.140625" style="1" customWidth="1"/>
    <col min="5532" max="5532" width="4.5703125" style="1" customWidth="1"/>
    <col min="5533" max="5533" width="0" style="1" hidden="1" customWidth="1"/>
    <col min="5534" max="5535" width="4.5703125" style="1" customWidth="1"/>
    <col min="5536" max="5536" width="0" style="1" hidden="1" customWidth="1"/>
    <col min="5537" max="5538" width="4.5703125" style="1" customWidth="1"/>
    <col min="5539" max="5539" width="0" style="1" hidden="1" customWidth="1"/>
    <col min="5540" max="5541" width="4.5703125" style="1" customWidth="1"/>
    <col min="5542" max="5542" width="0" style="1" hidden="1" customWidth="1"/>
    <col min="5543" max="5543" width="4" style="1" customWidth="1"/>
    <col min="5544" max="5544" width="4.140625" style="1" customWidth="1"/>
    <col min="5545" max="5545" width="0" style="1" hidden="1" customWidth="1"/>
    <col min="5546" max="5547" width="4.5703125" style="1" customWidth="1"/>
    <col min="5548" max="5548" width="0" style="1" hidden="1" customWidth="1"/>
    <col min="5549" max="5550" width="4.5703125" style="1" customWidth="1"/>
    <col min="5551" max="5551" width="0" style="1" hidden="1" customWidth="1"/>
    <col min="5552" max="5553" width="4.5703125" style="1" customWidth="1"/>
    <col min="5554" max="5554" width="0" style="1" hidden="1" customWidth="1"/>
    <col min="5555" max="5556" width="4.5703125" style="1" customWidth="1"/>
    <col min="5557" max="5557" width="0" style="1" hidden="1" customWidth="1"/>
    <col min="5558" max="5559" width="4.5703125" style="1" customWidth="1"/>
    <col min="5560" max="5560" width="0" style="1" hidden="1" customWidth="1"/>
    <col min="5561" max="5561" width="4.5703125" style="1" customWidth="1"/>
    <col min="5562" max="5562" width="4.28515625" style="1" customWidth="1"/>
    <col min="5563" max="5563" width="3.85546875" style="1" customWidth="1"/>
    <col min="5564" max="5564" width="4.7109375" style="1" customWidth="1"/>
    <col min="5565" max="5565" width="0" style="1" hidden="1" customWidth="1"/>
    <col min="5566" max="5567" width="4.5703125" style="1" customWidth="1"/>
    <col min="5568" max="5568" width="0" style="1" hidden="1" customWidth="1"/>
    <col min="5569" max="5570" width="4.5703125" style="1" customWidth="1"/>
    <col min="5571" max="5571" width="0" style="1" hidden="1" customWidth="1"/>
    <col min="5572" max="5572" width="4.5703125" style="1" customWidth="1"/>
    <col min="5573" max="5573" width="4.28515625" style="1" customWidth="1"/>
    <col min="5574" max="5574" width="3.85546875" style="1" customWidth="1"/>
    <col min="5575" max="5575" width="4.7109375" style="1" customWidth="1"/>
    <col min="5576" max="5632" width="9.140625" style="1"/>
    <col min="5633" max="5633" width="3.85546875" style="1" customWidth="1"/>
    <col min="5634" max="5634" width="32.7109375" style="1" customWidth="1"/>
    <col min="5635" max="5711" width="3.85546875" style="1" customWidth="1"/>
    <col min="5712" max="5713" width="0" style="1" hidden="1" customWidth="1"/>
    <col min="5714" max="5714" width="3.85546875" style="1" customWidth="1"/>
    <col min="5715" max="5716" width="0" style="1" hidden="1" customWidth="1"/>
    <col min="5717" max="5717" width="3.85546875" style="1" customWidth="1"/>
    <col min="5718" max="5719" width="0" style="1" hidden="1" customWidth="1"/>
    <col min="5720" max="5720" width="3.85546875" style="1" customWidth="1"/>
    <col min="5721" max="5722" width="0" style="1" hidden="1" customWidth="1"/>
    <col min="5723" max="5723" width="3.85546875" style="1" customWidth="1"/>
    <col min="5724" max="5725" width="0" style="1" hidden="1" customWidth="1"/>
    <col min="5726" max="5726" width="3.85546875" style="1" customWidth="1"/>
    <col min="5727" max="5728" width="0" style="1" hidden="1" customWidth="1"/>
    <col min="5729" max="5729" width="3.85546875" style="1" customWidth="1"/>
    <col min="5730" max="5731" width="0" style="1" hidden="1" customWidth="1"/>
    <col min="5732" max="5732" width="3.85546875" style="1" customWidth="1"/>
    <col min="5733" max="5734" width="0" style="1" hidden="1" customWidth="1"/>
    <col min="5735" max="5735" width="3.85546875" style="1" customWidth="1"/>
    <col min="5736" max="5737" width="0" style="1" hidden="1" customWidth="1"/>
    <col min="5738" max="5738" width="3.85546875" style="1" customWidth="1"/>
    <col min="5739" max="5740" width="0" style="1" hidden="1" customWidth="1"/>
    <col min="5741" max="5741" width="3.42578125" style="1" customWidth="1"/>
    <col min="5742" max="5743" width="0" style="1" hidden="1" customWidth="1"/>
    <col min="5744" max="5744" width="3.7109375" style="1" customWidth="1"/>
    <col min="5745" max="5746" width="0" style="1" hidden="1" customWidth="1"/>
    <col min="5747" max="5747" width="3.7109375" style="1" customWidth="1"/>
    <col min="5748" max="5749" width="0" style="1" hidden="1" customWidth="1"/>
    <col min="5750" max="5750" width="3.85546875" style="1" customWidth="1"/>
    <col min="5751" max="5752" width="0" style="1" hidden="1" customWidth="1"/>
    <col min="5753" max="5753" width="3.85546875" style="1" customWidth="1"/>
    <col min="5754" max="5755" width="0" style="1" hidden="1" customWidth="1"/>
    <col min="5756" max="5756" width="3.85546875" style="1" customWidth="1"/>
    <col min="5757" max="5758" width="0" style="1" hidden="1" customWidth="1"/>
    <col min="5759" max="5759" width="3.85546875" style="1" customWidth="1"/>
    <col min="5760" max="5761" width="0" style="1" hidden="1" customWidth="1"/>
    <col min="5762" max="5764" width="3.85546875" style="1" customWidth="1"/>
    <col min="5765" max="5765" width="0" style="1" hidden="1" customWidth="1"/>
    <col min="5766" max="5766" width="4.5703125" style="1" bestFit="1" customWidth="1"/>
    <col min="5767" max="5767" width="4.140625" style="1" bestFit="1" customWidth="1"/>
    <col min="5768" max="5768" width="0" style="1" hidden="1" customWidth="1"/>
    <col min="5769" max="5769" width="4.5703125" style="1" bestFit="1" customWidth="1"/>
    <col min="5770" max="5770" width="4.140625" style="1" bestFit="1" customWidth="1"/>
    <col min="5771" max="5771" width="0" style="1" hidden="1" customWidth="1"/>
    <col min="5772" max="5772" width="3.85546875" style="1" customWidth="1"/>
    <col min="5773" max="5773" width="4.140625" style="1" bestFit="1" customWidth="1"/>
    <col min="5774" max="5774" width="0" style="1" hidden="1" customWidth="1"/>
    <col min="5775" max="5775" width="4.5703125" style="1" bestFit="1" customWidth="1"/>
    <col min="5776" max="5776" width="4.140625" style="1" bestFit="1" customWidth="1"/>
    <col min="5777" max="5777" width="0" style="1" hidden="1" customWidth="1"/>
    <col min="5778" max="5778" width="4.5703125" style="1" bestFit="1" customWidth="1"/>
    <col min="5779" max="5779" width="3.85546875" style="1" customWidth="1"/>
    <col min="5780" max="5780" width="0" style="1" hidden="1" customWidth="1"/>
    <col min="5781" max="5782" width="4.5703125" style="1" customWidth="1"/>
    <col min="5783" max="5783" width="0" style="1" hidden="1" customWidth="1"/>
    <col min="5784" max="5785" width="4.5703125" style="1" customWidth="1"/>
    <col min="5786" max="5786" width="0" style="1" hidden="1" customWidth="1"/>
    <col min="5787" max="5787" width="4.140625" style="1" customWidth="1"/>
    <col min="5788" max="5788" width="4.5703125" style="1" customWidth="1"/>
    <col min="5789" max="5789" width="0" style="1" hidden="1" customWidth="1"/>
    <col min="5790" max="5791" width="4.5703125" style="1" customWidth="1"/>
    <col min="5792" max="5792" width="0" style="1" hidden="1" customWidth="1"/>
    <col min="5793" max="5794" width="4.5703125" style="1" customWidth="1"/>
    <col min="5795" max="5795" width="0" style="1" hidden="1" customWidth="1"/>
    <col min="5796" max="5797" width="4.5703125" style="1" customWidth="1"/>
    <col min="5798" max="5798" width="0" style="1" hidden="1" customWidth="1"/>
    <col min="5799" max="5799" width="4" style="1" customWidth="1"/>
    <col min="5800" max="5800" width="4.140625" style="1" customWidth="1"/>
    <col min="5801" max="5801" width="0" style="1" hidden="1" customWidth="1"/>
    <col min="5802" max="5803" width="4.5703125" style="1" customWidth="1"/>
    <col min="5804" max="5804" width="0" style="1" hidden="1" customWidth="1"/>
    <col min="5805" max="5806" width="4.5703125" style="1" customWidth="1"/>
    <col min="5807" max="5807" width="0" style="1" hidden="1" customWidth="1"/>
    <col min="5808" max="5809" width="4.5703125" style="1" customWidth="1"/>
    <col min="5810" max="5810" width="0" style="1" hidden="1" customWidth="1"/>
    <col min="5811" max="5812" width="4.5703125" style="1" customWidth="1"/>
    <col min="5813" max="5813" width="0" style="1" hidden="1" customWidth="1"/>
    <col min="5814" max="5815" width="4.5703125" style="1" customWidth="1"/>
    <col min="5816" max="5816" width="0" style="1" hidden="1" customWidth="1"/>
    <col min="5817" max="5817" width="4.5703125" style="1" customWidth="1"/>
    <col min="5818" max="5818" width="4.28515625" style="1" customWidth="1"/>
    <col min="5819" max="5819" width="3.85546875" style="1" customWidth="1"/>
    <col min="5820" max="5820" width="4.7109375" style="1" customWidth="1"/>
    <col min="5821" max="5821" width="0" style="1" hidden="1" customWidth="1"/>
    <col min="5822" max="5823" width="4.5703125" style="1" customWidth="1"/>
    <col min="5824" max="5824" width="0" style="1" hidden="1" customWidth="1"/>
    <col min="5825" max="5826" width="4.5703125" style="1" customWidth="1"/>
    <col min="5827" max="5827" width="0" style="1" hidden="1" customWidth="1"/>
    <col min="5828" max="5828" width="4.5703125" style="1" customWidth="1"/>
    <col min="5829" max="5829" width="4.28515625" style="1" customWidth="1"/>
    <col min="5830" max="5830" width="3.85546875" style="1" customWidth="1"/>
    <col min="5831" max="5831" width="4.7109375" style="1" customWidth="1"/>
    <col min="5832" max="5888" width="9.140625" style="1"/>
    <col min="5889" max="5889" width="3.85546875" style="1" customWidth="1"/>
    <col min="5890" max="5890" width="32.7109375" style="1" customWidth="1"/>
    <col min="5891" max="5967" width="3.85546875" style="1" customWidth="1"/>
    <col min="5968" max="5969" width="0" style="1" hidden="1" customWidth="1"/>
    <col min="5970" max="5970" width="3.85546875" style="1" customWidth="1"/>
    <col min="5971" max="5972" width="0" style="1" hidden="1" customWidth="1"/>
    <col min="5973" max="5973" width="3.85546875" style="1" customWidth="1"/>
    <col min="5974" max="5975" width="0" style="1" hidden="1" customWidth="1"/>
    <col min="5976" max="5976" width="3.85546875" style="1" customWidth="1"/>
    <col min="5977" max="5978" width="0" style="1" hidden="1" customWidth="1"/>
    <col min="5979" max="5979" width="3.85546875" style="1" customWidth="1"/>
    <col min="5980" max="5981" width="0" style="1" hidden="1" customWidth="1"/>
    <col min="5982" max="5982" width="3.85546875" style="1" customWidth="1"/>
    <col min="5983" max="5984" width="0" style="1" hidden="1" customWidth="1"/>
    <col min="5985" max="5985" width="3.85546875" style="1" customWidth="1"/>
    <col min="5986" max="5987" width="0" style="1" hidden="1" customWidth="1"/>
    <col min="5988" max="5988" width="3.85546875" style="1" customWidth="1"/>
    <col min="5989" max="5990" width="0" style="1" hidden="1" customWidth="1"/>
    <col min="5991" max="5991" width="3.85546875" style="1" customWidth="1"/>
    <col min="5992" max="5993" width="0" style="1" hidden="1" customWidth="1"/>
    <col min="5994" max="5994" width="3.85546875" style="1" customWidth="1"/>
    <col min="5995" max="5996" width="0" style="1" hidden="1" customWidth="1"/>
    <col min="5997" max="5997" width="3.42578125" style="1" customWidth="1"/>
    <col min="5998" max="5999" width="0" style="1" hidden="1" customWidth="1"/>
    <col min="6000" max="6000" width="3.7109375" style="1" customWidth="1"/>
    <col min="6001" max="6002" width="0" style="1" hidden="1" customWidth="1"/>
    <col min="6003" max="6003" width="3.7109375" style="1" customWidth="1"/>
    <col min="6004" max="6005" width="0" style="1" hidden="1" customWidth="1"/>
    <col min="6006" max="6006" width="3.85546875" style="1" customWidth="1"/>
    <col min="6007" max="6008" width="0" style="1" hidden="1" customWidth="1"/>
    <col min="6009" max="6009" width="3.85546875" style="1" customWidth="1"/>
    <col min="6010" max="6011" width="0" style="1" hidden="1" customWidth="1"/>
    <col min="6012" max="6012" width="3.85546875" style="1" customWidth="1"/>
    <col min="6013" max="6014" width="0" style="1" hidden="1" customWidth="1"/>
    <col min="6015" max="6015" width="3.85546875" style="1" customWidth="1"/>
    <col min="6016" max="6017" width="0" style="1" hidden="1" customWidth="1"/>
    <col min="6018" max="6020" width="3.85546875" style="1" customWidth="1"/>
    <col min="6021" max="6021" width="0" style="1" hidden="1" customWidth="1"/>
    <col min="6022" max="6022" width="4.5703125" style="1" bestFit="1" customWidth="1"/>
    <col min="6023" max="6023" width="4.140625" style="1" bestFit="1" customWidth="1"/>
    <col min="6024" max="6024" width="0" style="1" hidden="1" customWidth="1"/>
    <col min="6025" max="6025" width="4.5703125" style="1" bestFit="1" customWidth="1"/>
    <col min="6026" max="6026" width="4.140625" style="1" bestFit="1" customWidth="1"/>
    <col min="6027" max="6027" width="0" style="1" hidden="1" customWidth="1"/>
    <col min="6028" max="6028" width="3.85546875" style="1" customWidth="1"/>
    <col min="6029" max="6029" width="4.140625" style="1" bestFit="1" customWidth="1"/>
    <col min="6030" max="6030" width="0" style="1" hidden="1" customWidth="1"/>
    <col min="6031" max="6031" width="4.5703125" style="1" bestFit="1" customWidth="1"/>
    <col min="6032" max="6032" width="4.140625" style="1" bestFit="1" customWidth="1"/>
    <col min="6033" max="6033" width="0" style="1" hidden="1" customWidth="1"/>
    <col min="6034" max="6034" width="4.5703125" style="1" bestFit="1" customWidth="1"/>
    <col min="6035" max="6035" width="3.85546875" style="1" customWidth="1"/>
    <col min="6036" max="6036" width="0" style="1" hidden="1" customWidth="1"/>
    <col min="6037" max="6038" width="4.5703125" style="1" customWidth="1"/>
    <col min="6039" max="6039" width="0" style="1" hidden="1" customWidth="1"/>
    <col min="6040" max="6041" width="4.5703125" style="1" customWidth="1"/>
    <col min="6042" max="6042" width="0" style="1" hidden="1" customWidth="1"/>
    <col min="6043" max="6043" width="4.140625" style="1" customWidth="1"/>
    <col min="6044" max="6044" width="4.5703125" style="1" customWidth="1"/>
    <col min="6045" max="6045" width="0" style="1" hidden="1" customWidth="1"/>
    <col min="6046" max="6047" width="4.5703125" style="1" customWidth="1"/>
    <col min="6048" max="6048" width="0" style="1" hidden="1" customWidth="1"/>
    <col min="6049" max="6050" width="4.5703125" style="1" customWidth="1"/>
    <col min="6051" max="6051" width="0" style="1" hidden="1" customWidth="1"/>
    <col min="6052" max="6053" width="4.5703125" style="1" customWidth="1"/>
    <col min="6054" max="6054" width="0" style="1" hidden="1" customWidth="1"/>
    <col min="6055" max="6055" width="4" style="1" customWidth="1"/>
    <col min="6056" max="6056" width="4.140625" style="1" customWidth="1"/>
    <col min="6057" max="6057" width="0" style="1" hidden="1" customWidth="1"/>
    <col min="6058" max="6059" width="4.5703125" style="1" customWidth="1"/>
    <col min="6060" max="6060" width="0" style="1" hidden="1" customWidth="1"/>
    <col min="6061" max="6062" width="4.5703125" style="1" customWidth="1"/>
    <col min="6063" max="6063" width="0" style="1" hidden="1" customWidth="1"/>
    <col min="6064" max="6065" width="4.5703125" style="1" customWidth="1"/>
    <col min="6066" max="6066" width="0" style="1" hidden="1" customWidth="1"/>
    <col min="6067" max="6068" width="4.5703125" style="1" customWidth="1"/>
    <col min="6069" max="6069" width="0" style="1" hidden="1" customWidth="1"/>
    <col min="6070" max="6071" width="4.5703125" style="1" customWidth="1"/>
    <col min="6072" max="6072" width="0" style="1" hidden="1" customWidth="1"/>
    <col min="6073" max="6073" width="4.5703125" style="1" customWidth="1"/>
    <col min="6074" max="6074" width="4.28515625" style="1" customWidth="1"/>
    <col min="6075" max="6075" width="3.85546875" style="1" customWidth="1"/>
    <col min="6076" max="6076" width="4.7109375" style="1" customWidth="1"/>
    <col min="6077" max="6077" width="0" style="1" hidden="1" customWidth="1"/>
    <col min="6078" max="6079" width="4.5703125" style="1" customWidth="1"/>
    <col min="6080" max="6080" width="0" style="1" hidden="1" customWidth="1"/>
    <col min="6081" max="6082" width="4.5703125" style="1" customWidth="1"/>
    <col min="6083" max="6083" width="0" style="1" hidden="1" customWidth="1"/>
    <col min="6084" max="6084" width="4.5703125" style="1" customWidth="1"/>
    <col min="6085" max="6085" width="4.28515625" style="1" customWidth="1"/>
    <col min="6086" max="6086" width="3.85546875" style="1" customWidth="1"/>
    <col min="6087" max="6087" width="4.7109375" style="1" customWidth="1"/>
    <col min="6088" max="6144" width="9.140625" style="1"/>
    <col min="6145" max="6145" width="3.85546875" style="1" customWidth="1"/>
    <col min="6146" max="6146" width="32.7109375" style="1" customWidth="1"/>
    <col min="6147" max="6223" width="3.85546875" style="1" customWidth="1"/>
    <col min="6224" max="6225" width="0" style="1" hidden="1" customWidth="1"/>
    <col min="6226" max="6226" width="3.85546875" style="1" customWidth="1"/>
    <col min="6227" max="6228" width="0" style="1" hidden="1" customWidth="1"/>
    <col min="6229" max="6229" width="3.85546875" style="1" customWidth="1"/>
    <col min="6230" max="6231" width="0" style="1" hidden="1" customWidth="1"/>
    <col min="6232" max="6232" width="3.85546875" style="1" customWidth="1"/>
    <col min="6233" max="6234" width="0" style="1" hidden="1" customWidth="1"/>
    <col min="6235" max="6235" width="3.85546875" style="1" customWidth="1"/>
    <col min="6236" max="6237" width="0" style="1" hidden="1" customWidth="1"/>
    <col min="6238" max="6238" width="3.85546875" style="1" customWidth="1"/>
    <col min="6239" max="6240" width="0" style="1" hidden="1" customWidth="1"/>
    <col min="6241" max="6241" width="3.85546875" style="1" customWidth="1"/>
    <col min="6242" max="6243" width="0" style="1" hidden="1" customWidth="1"/>
    <col min="6244" max="6244" width="3.85546875" style="1" customWidth="1"/>
    <col min="6245" max="6246" width="0" style="1" hidden="1" customWidth="1"/>
    <col min="6247" max="6247" width="3.85546875" style="1" customWidth="1"/>
    <col min="6248" max="6249" width="0" style="1" hidden="1" customWidth="1"/>
    <col min="6250" max="6250" width="3.85546875" style="1" customWidth="1"/>
    <col min="6251" max="6252" width="0" style="1" hidden="1" customWidth="1"/>
    <col min="6253" max="6253" width="3.42578125" style="1" customWidth="1"/>
    <col min="6254" max="6255" width="0" style="1" hidden="1" customWidth="1"/>
    <col min="6256" max="6256" width="3.7109375" style="1" customWidth="1"/>
    <col min="6257" max="6258" width="0" style="1" hidden="1" customWidth="1"/>
    <col min="6259" max="6259" width="3.7109375" style="1" customWidth="1"/>
    <col min="6260" max="6261" width="0" style="1" hidden="1" customWidth="1"/>
    <col min="6262" max="6262" width="3.85546875" style="1" customWidth="1"/>
    <col min="6263" max="6264" width="0" style="1" hidden="1" customWidth="1"/>
    <col min="6265" max="6265" width="3.85546875" style="1" customWidth="1"/>
    <col min="6266" max="6267" width="0" style="1" hidden="1" customWidth="1"/>
    <col min="6268" max="6268" width="3.85546875" style="1" customWidth="1"/>
    <col min="6269" max="6270" width="0" style="1" hidden="1" customWidth="1"/>
    <col min="6271" max="6271" width="3.85546875" style="1" customWidth="1"/>
    <col min="6272" max="6273" width="0" style="1" hidden="1" customWidth="1"/>
    <col min="6274" max="6276" width="3.85546875" style="1" customWidth="1"/>
    <col min="6277" max="6277" width="0" style="1" hidden="1" customWidth="1"/>
    <col min="6278" max="6278" width="4.5703125" style="1" bestFit="1" customWidth="1"/>
    <col min="6279" max="6279" width="4.140625" style="1" bestFit="1" customWidth="1"/>
    <col min="6280" max="6280" width="0" style="1" hidden="1" customWidth="1"/>
    <col min="6281" max="6281" width="4.5703125" style="1" bestFit="1" customWidth="1"/>
    <col min="6282" max="6282" width="4.140625" style="1" bestFit="1" customWidth="1"/>
    <col min="6283" max="6283" width="0" style="1" hidden="1" customWidth="1"/>
    <col min="6284" max="6284" width="3.85546875" style="1" customWidth="1"/>
    <col min="6285" max="6285" width="4.140625" style="1" bestFit="1" customWidth="1"/>
    <col min="6286" max="6286" width="0" style="1" hidden="1" customWidth="1"/>
    <col min="6287" max="6287" width="4.5703125" style="1" bestFit="1" customWidth="1"/>
    <col min="6288" max="6288" width="4.140625" style="1" bestFit="1" customWidth="1"/>
    <col min="6289" max="6289" width="0" style="1" hidden="1" customWidth="1"/>
    <col min="6290" max="6290" width="4.5703125" style="1" bestFit="1" customWidth="1"/>
    <col min="6291" max="6291" width="3.85546875" style="1" customWidth="1"/>
    <col min="6292" max="6292" width="0" style="1" hidden="1" customWidth="1"/>
    <col min="6293" max="6294" width="4.5703125" style="1" customWidth="1"/>
    <col min="6295" max="6295" width="0" style="1" hidden="1" customWidth="1"/>
    <col min="6296" max="6297" width="4.5703125" style="1" customWidth="1"/>
    <col min="6298" max="6298" width="0" style="1" hidden="1" customWidth="1"/>
    <col min="6299" max="6299" width="4.140625" style="1" customWidth="1"/>
    <col min="6300" max="6300" width="4.5703125" style="1" customWidth="1"/>
    <col min="6301" max="6301" width="0" style="1" hidden="1" customWidth="1"/>
    <col min="6302" max="6303" width="4.5703125" style="1" customWidth="1"/>
    <col min="6304" max="6304" width="0" style="1" hidden="1" customWidth="1"/>
    <col min="6305" max="6306" width="4.5703125" style="1" customWidth="1"/>
    <col min="6307" max="6307" width="0" style="1" hidden="1" customWidth="1"/>
    <col min="6308" max="6309" width="4.5703125" style="1" customWidth="1"/>
    <col min="6310" max="6310" width="0" style="1" hidden="1" customWidth="1"/>
    <col min="6311" max="6311" width="4" style="1" customWidth="1"/>
    <col min="6312" max="6312" width="4.140625" style="1" customWidth="1"/>
    <col min="6313" max="6313" width="0" style="1" hidden="1" customWidth="1"/>
    <col min="6314" max="6315" width="4.5703125" style="1" customWidth="1"/>
    <col min="6316" max="6316" width="0" style="1" hidden="1" customWidth="1"/>
    <col min="6317" max="6318" width="4.5703125" style="1" customWidth="1"/>
    <col min="6319" max="6319" width="0" style="1" hidden="1" customWidth="1"/>
    <col min="6320" max="6321" width="4.5703125" style="1" customWidth="1"/>
    <col min="6322" max="6322" width="0" style="1" hidden="1" customWidth="1"/>
    <col min="6323" max="6324" width="4.5703125" style="1" customWidth="1"/>
    <col min="6325" max="6325" width="0" style="1" hidden="1" customWidth="1"/>
    <col min="6326" max="6327" width="4.5703125" style="1" customWidth="1"/>
    <col min="6328" max="6328" width="0" style="1" hidden="1" customWidth="1"/>
    <col min="6329" max="6329" width="4.5703125" style="1" customWidth="1"/>
    <col min="6330" max="6330" width="4.28515625" style="1" customWidth="1"/>
    <col min="6331" max="6331" width="3.85546875" style="1" customWidth="1"/>
    <col min="6332" max="6332" width="4.7109375" style="1" customWidth="1"/>
    <col min="6333" max="6333" width="0" style="1" hidden="1" customWidth="1"/>
    <col min="6334" max="6335" width="4.5703125" style="1" customWidth="1"/>
    <col min="6336" max="6336" width="0" style="1" hidden="1" customWidth="1"/>
    <col min="6337" max="6338" width="4.5703125" style="1" customWidth="1"/>
    <col min="6339" max="6339" width="0" style="1" hidden="1" customWidth="1"/>
    <col min="6340" max="6340" width="4.5703125" style="1" customWidth="1"/>
    <col min="6341" max="6341" width="4.28515625" style="1" customWidth="1"/>
    <col min="6342" max="6342" width="3.85546875" style="1" customWidth="1"/>
    <col min="6343" max="6343" width="4.7109375" style="1" customWidth="1"/>
    <col min="6344" max="6400" width="9.140625" style="1"/>
    <col min="6401" max="6401" width="3.85546875" style="1" customWidth="1"/>
    <col min="6402" max="6402" width="32.7109375" style="1" customWidth="1"/>
    <col min="6403" max="6479" width="3.85546875" style="1" customWidth="1"/>
    <col min="6480" max="6481" width="0" style="1" hidden="1" customWidth="1"/>
    <col min="6482" max="6482" width="3.85546875" style="1" customWidth="1"/>
    <col min="6483" max="6484" width="0" style="1" hidden="1" customWidth="1"/>
    <col min="6485" max="6485" width="3.85546875" style="1" customWidth="1"/>
    <col min="6486" max="6487" width="0" style="1" hidden="1" customWidth="1"/>
    <col min="6488" max="6488" width="3.85546875" style="1" customWidth="1"/>
    <col min="6489" max="6490" width="0" style="1" hidden="1" customWidth="1"/>
    <col min="6491" max="6491" width="3.85546875" style="1" customWidth="1"/>
    <col min="6492" max="6493" width="0" style="1" hidden="1" customWidth="1"/>
    <col min="6494" max="6494" width="3.85546875" style="1" customWidth="1"/>
    <col min="6495" max="6496" width="0" style="1" hidden="1" customWidth="1"/>
    <col min="6497" max="6497" width="3.85546875" style="1" customWidth="1"/>
    <col min="6498" max="6499" width="0" style="1" hidden="1" customWidth="1"/>
    <col min="6500" max="6500" width="3.85546875" style="1" customWidth="1"/>
    <col min="6501" max="6502" width="0" style="1" hidden="1" customWidth="1"/>
    <col min="6503" max="6503" width="3.85546875" style="1" customWidth="1"/>
    <col min="6504" max="6505" width="0" style="1" hidden="1" customWidth="1"/>
    <col min="6506" max="6506" width="3.85546875" style="1" customWidth="1"/>
    <col min="6507" max="6508" width="0" style="1" hidden="1" customWidth="1"/>
    <col min="6509" max="6509" width="3.42578125" style="1" customWidth="1"/>
    <col min="6510" max="6511" width="0" style="1" hidden="1" customWidth="1"/>
    <col min="6512" max="6512" width="3.7109375" style="1" customWidth="1"/>
    <col min="6513" max="6514" width="0" style="1" hidden="1" customWidth="1"/>
    <col min="6515" max="6515" width="3.7109375" style="1" customWidth="1"/>
    <col min="6516" max="6517" width="0" style="1" hidden="1" customWidth="1"/>
    <col min="6518" max="6518" width="3.85546875" style="1" customWidth="1"/>
    <col min="6519" max="6520" width="0" style="1" hidden="1" customWidth="1"/>
    <col min="6521" max="6521" width="3.85546875" style="1" customWidth="1"/>
    <col min="6522" max="6523" width="0" style="1" hidden="1" customWidth="1"/>
    <col min="6524" max="6524" width="3.85546875" style="1" customWidth="1"/>
    <col min="6525" max="6526" width="0" style="1" hidden="1" customWidth="1"/>
    <col min="6527" max="6527" width="3.85546875" style="1" customWidth="1"/>
    <col min="6528" max="6529" width="0" style="1" hidden="1" customWidth="1"/>
    <col min="6530" max="6532" width="3.85546875" style="1" customWidth="1"/>
    <col min="6533" max="6533" width="0" style="1" hidden="1" customWidth="1"/>
    <col min="6534" max="6534" width="4.5703125" style="1" bestFit="1" customWidth="1"/>
    <col min="6535" max="6535" width="4.140625" style="1" bestFit="1" customWidth="1"/>
    <col min="6536" max="6536" width="0" style="1" hidden="1" customWidth="1"/>
    <col min="6537" max="6537" width="4.5703125" style="1" bestFit="1" customWidth="1"/>
    <col min="6538" max="6538" width="4.140625" style="1" bestFit="1" customWidth="1"/>
    <col min="6539" max="6539" width="0" style="1" hidden="1" customWidth="1"/>
    <col min="6540" max="6540" width="3.85546875" style="1" customWidth="1"/>
    <col min="6541" max="6541" width="4.140625" style="1" bestFit="1" customWidth="1"/>
    <col min="6542" max="6542" width="0" style="1" hidden="1" customWidth="1"/>
    <col min="6543" max="6543" width="4.5703125" style="1" bestFit="1" customWidth="1"/>
    <col min="6544" max="6544" width="4.140625" style="1" bestFit="1" customWidth="1"/>
    <col min="6545" max="6545" width="0" style="1" hidden="1" customWidth="1"/>
    <col min="6546" max="6546" width="4.5703125" style="1" bestFit="1" customWidth="1"/>
    <col min="6547" max="6547" width="3.85546875" style="1" customWidth="1"/>
    <col min="6548" max="6548" width="0" style="1" hidden="1" customWidth="1"/>
    <col min="6549" max="6550" width="4.5703125" style="1" customWidth="1"/>
    <col min="6551" max="6551" width="0" style="1" hidden="1" customWidth="1"/>
    <col min="6552" max="6553" width="4.5703125" style="1" customWidth="1"/>
    <col min="6554" max="6554" width="0" style="1" hidden="1" customWidth="1"/>
    <col min="6555" max="6555" width="4.140625" style="1" customWidth="1"/>
    <col min="6556" max="6556" width="4.5703125" style="1" customWidth="1"/>
    <col min="6557" max="6557" width="0" style="1" hidden="1" customWidth="1"/>
    <col min="6558" max="6559" width="4.5703125" style="1" customWidth="1"/>
    <col min="6560" max="6560" width="0" style="1" hidden="1" customWidth="1"/>
    <col min="6561" max="6562" width="4.5703125" style="1" customWidth="1"/>
    <col min="6563" max="6563" width="0" style="1" hidden="1" customWidth="1"/>
    <col min="6564" max="6565" width="4.5703125" style="1" customWidth="1"/>
    <col min="6566" max="6566" width="0" style="1" hidden="1" customWidth="1"/>
    <col min="6567" max="6567" width="4" style="1" customWidth="1"/>
    <col min="6568" max="6568" width="4.140625" style="1" customWidth="1"/>
    <col min="6569" max="6569" width="0" style="1" hidden="1" customWidth="1"/>
    <col min="6570" max="6571" width="4.5703125" style="1" customWidth="1"/>
    <col min="6572" max="6572" width="0" style="1" hidden="1" customWidth="1"/>
    <col min="6573" max="6574" width="4.5703125" style="1" customWidth="1"/>
    <col min="6575" max="6575" width="0" style="1" hidden="1" customWidth="1"/>
    <col min="6576" max="6577" width="4.5703125" style="1" customWidth="1"/>
    <col min="6578" max="6578" width="0" style="1" hidden="1" customWidth="1"/>
    <col min="6579" max="6580" width="4.5703125" style="1" customWidth="1"/>
    <col min="6581" max="6581" width="0" style="1" hidden="1" customWidth="1"/>
    <col min="6582" max="6583" width="4.5703125" style="1" customWidth="1"/>
    <col min="6584" max="6584" width="0" style="1" hidden="1" customWidth="1"/>
    <col min="6585" max="6585" width="4.5703125" style="1" customWidth="1"/>
    <col min="6586" max="6586" width="4.28515625" style="1" customWidth="1"/>
    <col min="6587" max="6587" width="3.85546875" style="1" customWidth="1"/>
    <col min="6588" max="6588" width="4.7109375" style="1" customWidth="1"/>
    <col min="6589" max="6589" width="0" style="1" hidden="1" customWidth="1"/>
    <col min="6590" max="6591" width="4.5703125" style="1" customWidth="1"/>
    <col min="6592" max="6592" width="0" style="1" hidden="1" customWidth="1"/>
    <col min="6593" max="6594" width="4.5703125" style="1" customWidth="1"/>
    <col min="6595" max="6595" width="0" style="1" hidden="1" customWidth="1"/>
    <col min="6596" max="6596" width="4.5703125" style="1" customWidth="1"/>
    <col min="6597" max="6597" width="4.28515625" style="1" customWidth="1"/>
    <col min="6598" max="6598" width="3.85546875" style="1" customWidth="1"/>
    <col min="6599" max="6599" width="4.7109375" style="1" customWidth="1"/>
    <col min="6600" max="6656" width="9.140625" style="1"/>
    <col min="6657" max="6657" width="3.85546875" style="1" customWidth="1"/>
    <col min="6658" max="6658" width="32.7109375" style="1" customWidth="1"/>
    <col min="6659" max="6735" width="3.85546875" style="1" customWidth="1"/>
    <col min="6736" max="6737" width="0" style="1" hidden="1" customWidth="1"/>
    <col min="6738" max="6738" width="3.85546875" style="1" customWidth="1"/>
    <col min="6739" max="6740" width="0" style="1" hidden="1" customWidth="1"/>
    <col min="6741" max="6741" width="3.85546875" style="1" customWidth="1"/>
    <col min="6742" max="6743" width="0" style="1" hidden="1" customWidth="1"/>
    <col min="6744" max="6744" width="3.85546875" style="1" customWidth="1"/>
    <col min="6745" max="6746" width="0" style="1" hidden="1" customWidth="1"/>
    <col min="6747" max="6747" width="3.85546875" style="1" customWidth="1"/>
    <col min="6748" max="6749" width="0" style="1" hidden="1" customWidth="1"/>
    <col min="6750" max="6750" width="3.85546875" style="1" customWidth="1"/>
    <col min="6751" max="6752" width="0" style="1" hidden="1" customWidth="1"/>
    <col min="6753" max="6753" width="3.85546875" style="1" customWidth="1"/>
    <col min="6754" max="6755" width="0" style="1" hidden="1" customWidth="1"/>
    <col min="6756" max="6756" width="3.85546875" style="1" customWidth="1"/>
    <col min="6757" max="6758" width="0" style="1" hidden="1" customWidth="1"/>
    <col min="6759" max="6759" width="3.85546875" style="1" customWidth="1"/>
    <col min="6760" max="6761" width="0" style="1" hidden="1" customWidth="1"/>
    <col min="6762" max="6762" width="3.85546875" style="1" customWidth="1"/>
    <col min="6763" max="6764" width="0" style="1" hidden="1" customWidth="1"/>
    <col min="6765" max="6765" width="3.42578125" style="1" customWidth="1"/>
    <col min="6766" max="6767" width="0" style="1" hidden="1" customWidth="1"/>
    <col min="6768" max="6768" width="3.7109375" style="1" customWidth="1"/>
    <col min="6769" max="6770" width="0" style="1" hidden="1" customWidth="1"/>
    <col min="6771" max="6771" width="3.7109375" style="1" customWidth="1"/>
    <col min="6772" max="6773" width="0" style="1" hidden="1" customWidth="1"/>
    <col min="6774" max="6774" width="3.85546875" style="1" customWidth="1"/>
    <col min="6775" max="6776" width="0" style="1" hidden="1" customWidth="1"/>
    <col min="6777" max="6777" width="3.85546875" style="1" customWidth="1"/>
    <col min="6778" max="6779" width="0" style="1" hidden="1" customWidth="1"/>
    <col min="6780" max="6780" width="3.85546875" style="1" customWidth="1"/>
    <col min="6781" max="6782" width="0" style="1" hidden="1" customWidth="1"/>
    <col min="6783" max="6783" width="3.85546875" style="1" customWidth="1"/>
    <col min="6784" max="6785" width="0" style="1" hidden="1" customWidth="1"/>
    <col min="6786" max="6788" width="3.85546875" style="1" customWidth="1"/>
    <col min="6789" max="6789" width="0" style="1" hidden="1" customWidth="1"/>
    <col min="6790" max="6790" width="4.5703125" style="1" bestFit="1" customWidth="1"/>
    <col min="6791" max="6791" width="4.140625" style="1" bestFit="1" customWidth="1"/>
    <col min="6792" max="6792" width="0" style="1" hidden="1" customWidth="1"/>
    <col min="6793" max="6793" width="4.5703125" style="1" bestFit="1" customWidth="1"/>
    <col min="6794" max="6794" width="4.140625" style="1" bestFit="1" customWidth="1"/>
    <col min="6795" max="6795" width="0" style="1" hidden="1" customWidth="1"/>
    <col min="6796" max="6796" width="3.85546875" style="1" customWidth="1"/>
    <col min="6797" max="6797" width="4.140625" style="1" bestFit="1" customWidth="1"/>
    <col min="6798" max="6798" width="0" style="1" hidden="1" customWidth="1"/>
    <col min="6799" max="6799" width="4.5703125" style="1" bestFit="1" customWidth="1"/>
    <col min="6800" max="6800" width="4.140625" style="1" bestFit="1" customWidth="1"/>
    <col min="6801" max="6801" width="0" style="1" hidden="1" customWidth="1"/>
    <col min="6802" max="6802" width="4.5703125" style="1" bestFit="1" customWidth="1"/>
    <col min="6803" max="6803" width="3.85546875" style="1" customWidth="1"/>
    <col min="6804" max="6804" width="0" style="1" hidden="1" customWidth="1"/>
    <col min="6805" max="6806" width="4.5703125" style="1" customWidth="1"/>
    <col min="6807" max="6807" width="0" style="1" hidden="1" customWidth="1"/>
    <col min="6808" max="6809" width="4.5703125" style="1" customWidth="1"/>
    <col min="6810" max="6810" width="0" style="1" hidden="1" customWidth="1"/>
    <col min="6811" max="6811" width="4.140625" style="1" customWidth="1"/>
    <col min="6812" max="6812" width="4.5703125" style="1" customWidth="1"/>
    <col min="6813" max="6813" width="0" style="1" hidden="1" customWidth="1"/>
    <col min="6814" max="6815" width="4.5703125" style="1" customWidth="1"/>
    <col min="6816" max="6816" width="0" style="1" hidden="1" customWidth="1"/>
    <col min="6817" max="6818" width="4.5703125" style="1" customWidth="1"/>
    <col min="6819" max="6819" width="0" style="1" hidden="1" customWidth="1"/>
    <col min="6820" max="6821" width="4.5703125" style="1" customWidth="1"/>
    <col min="6822" max="6822" width="0" style="1" hidden="1" customWidth="1"/>
    <col min="6823" max="6823" width="4" style="1" customWidth="1"/>
    <col min="6824" max="6824" width="4.140625" style="1" customWidth="1"/>
    <col min="6825" max="6825" width="0" style="1" hidden="1" customWidth="1"/>
    <col min="6826" max="6827" width="4.5703125" style="1" customWidth="1"/>
    <col min="6828" max="6828" width="0" style="1" hidden="1" customWidth="1"/>
    <col min="6829" max="6830" width="4.5703125" style="1" customWidth="1"/>
    <col min="6831" max="6831" width="0" style="1" hidden="1" customWidth="1"/>
    <col min="6832" max="6833" width="4.5703125" style="1" customWidth="1"/>
    <col min="6834" max="6834" width="0" style="1" hidden="1" customWidth="1"/>
    <col min="6835" max="6836" width="4.5703125" style="1" customWidth="1"/>
    <col min="6837" max="6837" width="0" style="1" hidden="1" customWidth="1"/>
    <col min="6838" max="6839" width="4.5703125" style="1" customWidth="1"/>
    <col min="6840" max="6840" width="0" style="1" hidden="1" customWidth="1"/>
    <col min="6841" max="6841" width="4.5703125" style="1" customWidth="1"/>
    <col min="6842" max="6842" width="4.28515625" style="1" customWidth="1"/>
    <col min="6843" max="6843" width="3.85546875" style="1" customWidth="1"/>
    <col min="6844" max="6844" width="4.7109375" style="1" customWidth="1"/>
    <col min="6845" max="6845" width="0" style="1" hidden="1" customWidth="1"/>
    <col min="6846" max="6847" width="4.5703125" style="1" customWidth="1"/>
    <col min="6848" max="6848" width="0" style="1" hidden="1" customWidth="1"/>
    <col min="6849" max="6850" width="4.5703125" style="1" customWidth="1"/>
    <col min="6851" max="6851" width="0" style="1" hidden="1" customWidth="1"/>
    <col min="6852" max="6852" width="4.5703125" style="1" customWidth="1"/>
    <col min="6853" max="6853" width="4.28515625" style="1" customWidth="1"/>
    <col min="6854" max="6854" width="3.85546875" style="1" customWidth="1"/>
    <col min="6855" max="6855" width="4.7109375" style="1" customWidth="1"/>
    <col min="6856" max="6912" width="9.140625" style="1"/>
    <col min="6913" max="6913" width="3.85546875" style="1" customWidth="1"/>
    <col min="6914" max="6914" width="32.7109375" style="1" customWidth="1"/>
    <col min="6915" max="6991" width="3.85546875" style="1" customWidth="1"/>
    <col min="6992" max="6993" width="0" style="1" hidden="1" customWidth="1"/>
    <col min="6994" max="6994" width="3.85546875" style="1" customWidth="1"/>
    <col min="6995" max="6996" width="0" style="1" hidden="1" customWidth="1"/>
    <col min="6997" max="6997" width="3.85546875" style="1" customWidth="1"/>
    <col min="6998" max="6999" width="0" style="1" hidden="1" customWidth="1"/>
    <col min="7000" max="7000" width="3.85546875" style="1" customWidth="1"/>
    <col min="7001" max="7002" width="0" style="1" hidden="1" customWidth="1"/>
    <col min="7003" max="7003" width="3.85546875" style="1" customWidth="1"/>
    <col min="7004" max="7005" width="0" style="1" hidden="1" customWidth="1"/>
    <col min="7006" max="7006" width="3.85546875" style="1" customWidth="1"/>
    <col min="7007" max="7008" width="0" style="1" hidden="1" customWidth="1"/>
    <col min="7009" max="7009" width="3.85546875" style="1" customWidth="1"/>
    <col min="7010" max="7011" width="0" style="1" hidden="1" customWidth="1"/>
    <col min="7012" max="7012" width="3.85546875" style="1" customWidth="1"/>
    <col min="7013" max="7014" width="0" style="1" hidden="1" customWidth="1"/>
    <col min="7015" max="7015" width="3.85546875" style="1" customWidth="1"/>
    <col min="7016" max="7017" width="0" style="1" hidden="1" customWidth="1"/>
    <col min="7018" max="7018" width="3.85546875" style="1" customWidth="1"/>
    <col min="7019" max="7020" width="0" style="1" hidden="1" customWidth="1"/>
    <col min="7021" max="7021" width="3.42578125" style="1" customWidth="1"/>
    <col min="7022" max="7023" width="0" style="1" hidden="1" customWidth="1"/>
    <col min="7024" max="7024" width="3.7109375" style="1" customWidth="1"/>
    <col min="7025" max="7026" width="0" style="1" hidden="1" customWidth="1"/>
    <col min="7027" max="7027" width="3.7109375" style="1" customWidth="1"/>
    <col min="7028" max="7029" width="0" style="1" hidden="1" customWidth="1"/>
    <col min="7030" max="7030" width="3.85546875" style="1" customWidth="1"/>
    <col min="7031" max="7032" width="0" style="1" hidden="1" customWidth="1"/>
    <col min="7033" max="7033" width="3.85546875" style="1" customWidth="1"/>
    <col min="7034" max="7035" width="0" style="1" hidden="1" customWidth="1"/>
    <col min="7036" max="7036" width="3.85546875" style="1" customWidth="1"/>
    <col min="7037" max="7038" width="0" style="1" hidden="1" customWidth="1"/>
    <col min="7039" max="7039" width="3.85546875" style="1" customWidth="1"/>
    <col min="7040" max="7041" width="0" style="1" hidden="1" customWidth="1"/>
    <col min="7042" max="7044" width="3.85546875" style="1" customWidth="1"/>
    <col min="7045" max="7045" width="0" style="1" hidden="1" customWidth="1"/>
    <col min="7046" max="7046" width="4.5703125" style="1" bestFit="1" customWidth="1"/>
    <col min="7047" max="7047" width="4.140625" style="1" bestFit="1" customWidth="1"/>
    <col min="7048" max="7048" width="0" style="1" hidden="1" customWidth="1"/>
    <col min="7049" max="7049" width="4.5703125" style="1" bestFit="1" customWidth="1"/>
    <col min="7050" max="7050" width="4.140625" style="1" bestFit="1" customWidth="1"/>
    <col min="7051" max="7051" width="0" style="1" hidden="1" customWidth="1"/>
    <col min="7052" max="7052" width="3.85546875" style="1" customWidth="1"/>
    <col min="7053" max="7053" width="4.140625" style="1" bestFit="1" customWidth="1"/>
    <col min="7054" max="7054" width="0" style="1" hidden="1" customWidth="1"/>
    <col min="7055" max="7055" width="4.5703125" style="1" bestFit="1" customWidth="1"/>
    <col min="7056" max="7056" width="4.140625" style="1" bestFit="1" customWidth="1"/>
    <col min="7057" max="7057" width="0" style="1" hidden="1" customWidth="1"/>
    <col min="7058" max="7058" width="4.5703125" style="1" bestFit="1" customWidth="1"/>
    <col min="7059" max="7059" width="3.85546875" style="1" customWidth="1"/>
    <col min="7060" max="7060" width="0" style="1" hidden="1" customWidth="1"/>
    <col min="7061" max="7062" width="4.5703125" style="1" customWidth="1"/>
    <col min="7063" max="7063" width="0" style="1" hidden="1" customWidth="1"/>
    <col min="7064" max="7065" width="4.5703125" style="1" customWidth="1"/>
    <col min="7066" max="7066" width="0" style="1" hidden="1" customWidth="1"/>
    <col min="7067" max="7067" width="4.140625" style="1" customWidth="1"/>
    <col min="7068" max="7068" width="4.5703125" style="1" customWidth="1"/>
    <col min="7069" max="7069" width="0" style="1" hidden="1" customWidth="1"/>
    <col min="7070" max="7071" width="4.5703125" style="1" customWidth="1"/>
    <col min="7072" max="7072" width="0" style="1" hidden="1" customWidth="1"/>
    <col min="7073" max="7074" width="4.5703125" style="1" customWidth="1"/>
    <col min="7075" max="7075" width="0" style="1" hidden="1" customWidth="1"/>
    <col min="7076" max="7077" width="4.5703125" style="1" customWidth="1"/>
    <col min="7078" max="7078" width="0" style="1" hidden="1" customWidth="1"/>
    <col min="7079" max="7079" width="4" style="1" customWidth="1"/>
    <col min="7080" max="7080" width="4.140625" style="1" customWidth="1"/>
    <col min="7081" max="7081" width="0" style="1" hidden="1" customWidth="1"/>
    <col min="7082" max="7083" width="4.5703125" style="1" customWidth="1"/>
    <col min="7084" max="7084" width="0" style="1" hidden="1" customWidth="1"/>
    <col min="7085" max="7086" width="4.5703125" style="1" customWidth="1"/>
    <col min="7087" max="7087" width="0" style="1" hidden="1" customWidth="1"/>
    <col min="7088" max="7089" width="4.5703125" style="1" customWidth="1"/>
    <col min="7090" max="7090" width="0" style="1" hidden="1" customWidth="1"/>
    <col min="7091" max="7092" width="4.5703125" style="1" customWidth="1"/>
    <col min="7093" max="7093" width="0" style="1" hidden="1" customWidth="1"/>
    <col min="7094" max="7095" width="4.5703125" style="1" customWidth="1"/>
    <col min="7096" max="7096" width="0" style="1" hidden="1" customWidth="1"/>
    <col min="7097" max="7097" width="4.5703125" style="1" customWidth="1"/>
    <col min="7098" max="7098" width="4.28515625" style="1" customWidth="1"/>
    <col min="7099" max="7099" width="3.85546875" style="1" customWidth="1"/>
    <col min="7100" max="7100" width="4.7109375" style="1" customWidth="1"/>
    <col min="7101" max="7101" width="0" style="1" hidden="1" customWidth="1"/>
    <col min="7102" max="7103" width="4.5703125" style="1" customWidth="1"/>
    <col min="7104" max="7104" width="0" style="1" hidden="1" customWidth="1"/>
    <col min="7105" max="7106" width="4.5703125" style="1" customWidth="1"/>
    <col min="7107" max="7107" width="0" style="1" hidden="1" customWidth="1"/>
    <col min="7108" max="7108" width="4.5703125" style="1" customWidth="1"/>
    <col min="7109" max="7109" width="4.28515625" style="1" customWidth="1"/>
    <col min="7110" max="7110" width="3.85546875" style="1" customWidth="1"/>
    <col min="7111" max="7111" width="4.7109375" style="1" customWidth="1"/>
    <col min="7112" max="7168" width="9.140625" style="1"/>
    <col min="7169" max="7169" width="3.85546875" style="1" customWidth="1"/>
    <col min="7170" max="7170" width="32.7109375" style="1" customWidth="1"/>
    <col min="7171" max="7247" width="3.85546875" style="1" customWidth="1"/>
    <col min="7248" max="7249" width="0" style="1" hidden="1" customWidth="1"/>
    <col min="7250" max="7250" width="3.85546875" style="1" customWidth="1"/>
    <col min="7251" max="7252" width="0" style="1" hidden="1" customWidth="1"/>
    <col min="7253" max="7253" width="3.85546875" style="1" customWidth="1"/>
    <col min="7254" max="7255" width="0" style="1" hidden="1" customWidth="1"/>
    <col min="7256" max="7256" width="3.85546875" style="1" customWidth="1"/>
    <col min="7257" max="7258" width="0" style="1" hidden="1" customWidth="1"/>
    <col min="7259" max="7259" width="3.85546875" style="1" customWidth="1"/>
    <col min="7260" max="7261" width="0" style="1" hidden="1" customWidth="1"/>
    <col min="7262" max="7262" width="3.85546875" style="1" customWidth="1"/>
    <col min="7263" max="7264" width="0" style="1" hidden="1" customWidth="1"/>
    <col min="7265" max="7265" width="3.85546875" style="1" customWidth="1"/>
    <col min="7266" max="7267" width="0" style="1" hidden="1" customWidth="1"/>
    <col min="7268" max="7268" width="3.85546875" style="1" customWidth="1"/>
    <col min="7269" max="7270" width="0" style="1" hidden="1" customWidth="1"/>
    <col min="7271" max="7271" width="3.85546875" style="1" customWidth="1"/>
    <col min="7272" max="7273" width="0" style="1" hidden="1" customWidth="1"/>
    <col min="7274" max="7274" width="3.85546875" style="1" customWidth="1"/>
    <col min="7275" max="7276" width="0" style="1" hidden="1" customWidth="1"/>
    <col min="7277" max="7277" width="3.42578125" style="1" customWidth="1"/>
    <col min="7278" max="7279" width="0" style="1" hidden="1" customWidth="1"/>
    <col min="7280" max="7280" width="3.7109375" style="1" customWidth="1"/>
    <col min="7281" max="7282" width="0" style="1" hidden="1" customWidth="1"/>
    <col min="7283" max="7283" width="3.7109375" style="1" customWidth="1"/>
    <col min="7284" max="7285" width="0" style="1" hidden="1" customWidth="1"/>
    <col min="7286" max="7286" width="3.85546875" style="1" customWidth="1"/>
    <col min="7287" max="7288" width="0" style="1" hidden="1" customWidth="1"/>
    <col min="7289" max="7289" width="3.85546875" style="1" customWidth="1"/>
    <col min="7290" max="7291" width="0" style="1" hidden="1" customWidth="1"/>
    <col min="7292" max="7292" width="3.85546875" style="1" customWidth="1"/>
    <col min="7293" max="7294" width="0" style="1" hidden="1" customWidth="1"/>
    <col min="7295" max="7295" width="3.85546875" style="1" customWidth="1"/>
    <col min="7296" max="7297" width="0" style="1" hidden="1" customWidth="1"/>
    <col min="7298" max="7300" width="3.85546875" style="1" customWidth="1"/>
    <col min="7301" max="7301" width="0" style="1" hidden="1" customWidth="1"/>
    <col min="7302" max="7302" width="4.5703125" style="1" bestFit="1" customWidth="1"/>
    <col min="7303" max="7303" width="4.140625" style="1" bestFit="1" customWidth="1"/>
    <col min="7304" max="7304" width="0" style="1" hidden="1" customWidth="1"/>
    <col min="7305" max="7305" width="4.5703125" style="1" bestFit="1" customWidth="1"/>
    <col min="7306" max="7306" width="4.140625" style="1" bestFit="1" customWidth="1"/>
    <col min="7307" max="7307" width="0" style="1" hidden="1" customWidth="1"/>
    <col min="7308" max="7308" width="3.85546875" style="1" customWidth="1"/>
    <col min="7309" max="7309" width="4.140625" style="1" bestFit="1" customWidth="1"/>
    <col min="7310" max="7310" width="0" style="1" hidden="1" customWidth="1"/>
    <col min="7311" max="7311" width="4.5703125" style="1" bestFit="1" customWidth="1"/>
    <col min="7312" max="7312" width="4.140625" style="1" bestFit="1" customWidth="1"/>
    <col min="7313" max="7313" width="0" style="1" hidden="1" customWidth="1"/>
    <col min="7314" max="7314" width="4.5703125" style="1" bestFit="1" customWidth="1"/>
    <col min="7315" max="7315" width="3.85546875" style="1" customWidth="1"/>
    <col min="7316" max="7316" width="0" style="1" hidden="1" customWidth="1"/>
    <col min="7317" max="7318" width="4.5703125" style="1" customWidth="1"/>
    <col min="7319" max="7319" width="0" style="1" hidden="1" customWidth="1"/>
    <col min="7320" max="7321" width="4.5703125" style="1" customWidth="1"/>
    <col min="7322" max="7322" width="0" style="1" hidden="1" customWidth="1"/>
    <col min="7323" max="7323" width="4.140625" style="1" customWidth="1"/>
    <col min="7324" max="7324" width="4.5703125" style="1" customWidth="1"/>
    <col min="7325" max="7325" width="0" style="1" hidden="1" customWidth="1"/>
    <col min="7326" max="7327" width="4.5703125" style="1" customWidth="1"/>
    <col min="7328" max="7328" width="0" style="1" hidden="1" customWidth="1"/>
    <col min="7329" max="7330" width="4.5703125" style="1" customWidth="1"/>
    <col min="7331" max="7331" width="0" style="1" hidden="1" customWidth="1"/>
    <col min="7332" max="7333" width="4.5703125" style="1" customWidth="1"/>
    <col min="7334" max="7334" width="0" style="1" hidden="1" customWidth="1"/>
    <col min="7335" max="7335" width="4" style="1" customWidth="1"/>
    <col min="7336" max="7336" width="4.140625" style="1" customWidth="1"/>
    <col min="7337" max="7337" width="0" style="1" hidden="1" customWidth="1"/>
    <col min="7338" max="7339" width="4.5703125" style="1" customWidth="1"/>
    <col min="7340" max="7340" width="0" style="1" hidden="1" customWidth="1"/>
    <col min="7341" max="7342" width="4.5703125" style="1" customWidth="1"/>
    <col min="7343" max="7343" width="0" style="1" hidden="1" customWidth="1"/>
    <col min="7344" max="7345" width="4.5703125" style="1" customWidth="1"/>
    <col min="7346" max="7346" width="0" style="1" hidden="1" customWidth="1"/>
    <col min="7347" max="7348" width="4.5703125" style="1" customWidth="1"/>
    <col min="7349" max="7349" width="0" style="1" hidden="1" customWidth="1"/>
    <col min="7350" max="7351" width="4.5703125" style="1" customWidth="1"/>
    <col min="7352" max="7352" width="0" style="1" hidden="1" customWidth="1"/>
    <col min="7353" max="7353" width="4.5703125" style="1" customWidth="1"/>
    <col min="7354" max="7354" width="4.28515625" style="1" customWidth="1"/>
    <col min="7355" max="7355" width="3.85546875" style="1" customWidth="1"/>
    <col min="7356" max="7356" width="4.7109375" style="1" customWidth="1"/>
    <col min="7357" max="7357" width="0" style="1" hidden="1" customWidth="1"/>
    <col min="7358" max="7359" width="4.5703125" style="1" customWidth="1"/>
    <col min="7360" max="7360" width="0" style="1" hidden="1" customWidth="1"/>
    <col min="7361" max="7362" width="4.5703125" style="1" customWidth="1"/>
    <col min="7363" max="7363" width="0" style="1" hidden="1" customWidth="1"/>
    <col min="7364" max="7364" width="4.5703125" style="1" customWidth="1"/>
    <col min="7365" max="7365" width="4.28515625" style="1" customWidth="1"/>
    <col min="7366" max="7366" width="3.85546875" style="1" customWidth="1"/>
    <col min="7367" max="7367" width="4.7109375" style="1" customWidth="1"/>
    <col min="7368" max="7424" width="9.140625" style="1"/>
    <col min="7425" max="7425" width="3.85546875" style="1" customWidth="1"/>
    <col min="7426" max="7426" width="32.7109375" style="1" customWidth="1"/>
    <col min="7427" max="7503" width="3.85546875" style="1" customWidth="1"/>
    <col min="7504" max="7505" width="0" style="1" hidden="1" customWidth="1"/>
    <col min="7506" max="7506" width="3.85546875" style="1" customWidth="1"/>
    <col min="7507" max="7508" width="0" style="1" hidden="1" customWidth="1"/>
    <col min="7509" max="7509" width="3.85546875" style="1" customWidth="1"/>
    <col min="7510" max="7511" width="0" style="1" hidden="1" customWidth="1"/>
    <col min="7512" max="7512" width="3.85546875" style="1" customWidth="1"/>
    <col min="7513" max="7514" width="0" style="1" hidden="1" customWidth="1"/>
    <col min="7515" max="7515" width="3.85546875" style="1" customWidth="1"/>
    <col min="7516" max="7517" width="0" style="1" hidden="1" customWidth="1"/>
    <col min="7518" max="7518" width="3.85546875" style="1" customWidth="1"/>
    <col min="7519" max="7520" width="0" style="1" hidden="1" customWidth="1"/>
    <col min="7521" max="7521" width="3.85546875" style="1" customWidth="1"/>
    <col min="7522" max="7523" width="0" style="1" hidden="1" customWidth="1"/>
    <col min="7524" max="7524" width="3.85546875" style="1" customWidth="1"/>
    <col min="7525" max="7526" width="0" style="1" hidden="1" customWidth="1"/>
    <col min="7527" max="7527" width="3.85546875" style="1" customWidth="1"/>
    <col min="7528" max="7529" width="0" style="1" hidden="1" customWidth="1"/>
    <col min="7530" max="7530" width="3.85546875" style="1" customWidth="1"/>
    <col min="7531" max="7532" width="0" style="1" hidden="1" customWidth="1"/>
    <col min="7533" max="7533" width="3.42578125" style="1" customWidth="1"/>
    <col min="7534" max="7535" width="0" style="1" hidden="1" customWidth="1"/>
    <col min="7536" max="7536" width="3.7109375" style="1" customWidth="1"/>
    <col min="7537" max="7538" width="0" style="1" hidden="1" customWidth="1"/>
    <col min="7539" max="7539" width="3.7109375" style="1" customWidth="1"/>
    <col min="7540" max="7541" width="0" style="1" hidden="1" customWidth="1"/>
    <col min="7542" max="7542" width="3.85546875" style="1" customWidth="1"/>
    <col min="7543" max="7544" width="0" style="1" hidden="1" customWidth="1"/>
    <col min="7545" max="7545" width="3.85546875" style="1" customWidth="1"/>
    <col min="7546" max="7547" width="0" style="1" hidden="1" customWidth="1"/>
    <col min="7548" max="7548" width="3.85546875" style="1" customWidth="1"/>
    <col min="7549" max="7550" width="0" style="1" hidden="1" customWidth="1"/>
    <col min="7551" max="7551" width="3.85546875" style="1" customWidth="1"/>
    <col min="7552" max="7553" width="0" style="1" hidden="1" customWidth="1"/>
    <col min="7554" max="7556" width="3.85546875" style="1" customWidth="1"/>
    <col min="7557" max="7557" width="0" style="1" hidden="1" customWidth="1"/>
    <col min="7558" max="7558" width="4.5703125" style="1" bestFit="1" customWidth="1"/>
    <col min="7559" max="7559" width="4.140625" style="1" bestFit="1" customWidth="1"/>
    <col min="7560" max="7560" width="0" style="1" hidden="1" customWidth="1"/>
    <col min="7561" max="7561" width="4.5703125" style="1" bestFit="1" customWidth="1"/>
    <col min="7562" max="7562" width="4.140625" style="1" bestFit="1" customWidth="1"/>
    <col min="7563" max="7563" width="0" style="1" hidden="1" customWidth="1"/>
    <col min="7564" max="7564" width="3.85546875" style="1" customWidth="1"/>
    <col min="7565" max="7565" width="4.140625" style="1" bestFit="1" customWidth="1"/>
    <col min="7566" max="7566" width="0" style="1" hidden="1" customWidth="1"/>
    <col min="7567" max="7567" width="4.5703125" style="1" bestFit="1" customWidth="1"/>
    <col min="7568" max="7568" width="4.140625" style="1" bestFit="1" customWidth="1"/>
    <col min="7569" max="7569" width="0" style="1" hidden="1" customWidth="1"/>
    <col min="7570" max="7570" width="4.5703125" style="1" bestFit="1" customWidth="1"/>
    <col min="7571" max="7571" width="3.85546875" style="1" customWidth="1"/>
    <col min="7572" max="7572" width="0" style="1" hidden="1" customWidth="1"/>
    <col min="7573" max="7574" width="4.5703125" style="1" customWidth="1"/>
    <col min="7575" max="7575" width="0" style="1" hidden="1" customWidth="1"/>
    <col min="7576" max="7577" width="4.5703125" style="1" customWidth="1"/>
    <col min="7578" max="7578" width="0" style="1" hidden="1" customWidth="1"/>
    <col min="7579" max="7579" width="4.140625" style="1" customWidth="1"/>
    <col min="7580" max="7580" width="4.5703125" style="1" customWidth="1"/>
    <col min="7581" max="7581" width="0" style="1" hidden="1" customWidth="1"/>
    <col min="7582" max="7583" width="4.5703125" style="1" customWidth="1"/>
    <col min="7584" max="7584" width="0" style="1" hidden="1" customWidth="1"/>
    <col min="7585" max="7586" width="4.5703125" style="1" customWidth="1"/>
    <col min="7587" max="7587" width="0" style="1" hidden="1" customWidth="1"/>
    <col min="7588" max="7589" width="4.5703125" style="1" customWidth="1"/>
    <col min="7590" max="7590" width="0" style="1" hidden="1" customWidth="1"/>
    <col min="7591" max="7591" width="4" style="1" customWidth="1"/>
    <col min="7592" max="7592" width="4.140625" style="1" customWidth="1"/>
    <col min="7593" max="7593" width="0" style="1" hidden="1" customWidth="1"/>
    <col min="7594" max="7595" width="4.5703125" style="1" customWidth="1"/>
    <col min="7596" max="7596" width="0" style="1" hidden="1" customWidth="1"/>
    <col min="7597" max="7598" width="4.5703125" style="1" customWidth="1"/>
    <col min="7599" max="7599" width="0" style="1" hidden="1" customWidth="1"/>
    <col min="7600" max="7601" width="4.5703125" style="1" customWidth="1"/>
    <col min="7602" max="7602" width="0" style="1" hidden="1" customWidth="1"/>
    <col min="7603" max="7604" width="4.5703125" style="1" customWidth="1"/>
    <col min="7605" max="7605" width="0" style="1" hidden="1" customWidth="1"/>
    <col min="7606" max="7607" width="4.5703125" style="1" customWidth="1"/>
    <col min="7608" max="7608" width="0" style="1" hidden="1" customWidth="1"/>
    <col min="7609" max="7609" width="4.5703125" style="1" customWidth="1"/>
    <col min="7610" max="7610" width="4.28515625" style="1" customWidth="1"/>
    <col min="7611" max="7611" width="3.85546875" style="1" customWidth="1"/>
    <col min="7612" max="7612" width="4.7109375" style="1" customWidth="1"/>
    <col min="7613" max="7613" width="0" style="1" hidden="1" customWidth="1"/>
    <col min="7614" max="7615" width="4.5703125" style="1" customWidth="1"/>
    <col min="7616" max="7616" width="0" style="1" hidden="1" customWidth="1"/>
    <col min="7617" max="7618" width="4.5703125" style="1" customWidth="1"/>
    <col min="7619" max="7619" width="0" style="1" hidden="1" customWidth="1"/>
    <col min="7620" max="7620" width="4.5703125" style="1" customWidth="1"/>
    <col min="7621" max="7621" width="4.28515625" style="1" customWidth="1"/>
    <col min="7622" max="7622" width="3.85546875" style="1" customWidth="1"/>
    <col min="7623" max="7623" width="4.7109375" style="1" customWidth="1"/>
    <col min="7624" max="7680" width="9.140625" style="1"/>
    <col min="7681" max="7681" width="3.85546875" style="1" customWidth="1"/>
    <col min="7682" max="7682" width="32.7109375" style="1" customWidth="1"/>
    <col min="7683" max="7759" width="3.85546875" style="1" customWidth="1"/>
    <col min="7760" max="7761" width="0" style="1" hidden="1" customWidth="1"/>
    <col min="7762" max="7762" width="3.85546875" style="1" customWidth="1"/>
    <col min="7763" max="7764" width="0" style="1" hidden="1" customWidth="1"/>
    <col min="7765" max="7765" width="3.85546875" style="1" customWidth="1"/>
    <col min="7766" max="7767" width="0" style="1" hidden="1" customWidth="1"/>
    <col min="7768" max="7768" width="3.85546875" style="1" customWidth="1"/>
    <col min="7769" max="7770" width="0" style="1" hidden="1" customWidth="1"/>
    <col min="7771" max="7771" width="3.85546875" style="1" customWidth="1"/>
    <col min="7772" max="7773" width="0" style="1" hidden="1" customWidth="1"/>
    <col min="7774" max="7774" width="3.85546875" style="1" customWidth="1"/>
    <col min="7775" max="7776" width="0" style="1" hidden="1" customWidth="1"/>
    <col min="7777" max="7777" width="3.85546875" style="1" customWidth="1"/>
    <col min="7778" max="7779" width="0" style="1" hidden="1" customWidth="1"/>
    <col min="7780" max="7780" width="3.85546875" style="1" customWidth="1"/>
    <col min="7781" max="7782" width="0" style="1" hidden="1" customWidth="1"/>
    <col min="7783" max="7783" width="3.85546875" style="1" customWidth="1"/>
    <col min="7784" max="7785" width="0" style="1" hidden="1" customWidth="1"/>
    <col min="7786" max="7786" width="3.85546875" style="1" customWidth="1"/>
    <col min="7787" max="7788" width="0" style="1" hidden="1" customWidth="1"/>
    <col min="7789" max="7789" width="3.42578125" style="1" customWidth="1"/>
    <col min="7790" max="7791" width="0" style="1" hidden="1" customWidth="1"/>
    <col min="7792" max="7792" width="3.7109375" style="1" customWidth="1"/>
    <col min="7793" max="7794" width="0" style="1" hidden="1" customWidth="1"/>
    <col min="7795" max="7795" width="3.7109375" style="1" customWidth="1"/>
    <col min="7796" max="7797" width="0" style="1" hidden="1" customWidth="1"/>
    <col min="7798" max="7798" width="3.85546875" style="1" customWidth="1"/>
    <col min="7799" max="7800" width="0" style="1" hidden="1" customWidth="1"/>
    <col min="7801" max="7801" width="3.85546875" style="1" customWidth="1"/>
    <col min="7802" max="7803" width="0" style="1" hidden="1" customWidth="1"/>
    <col min="7804" max="7804" width="3.85546875" style="1" customWidth="1"/>
    <col min="7805" max="7806" width="0" style="1" hidden="1" customWidth="1"/>
    <col min="7807" max="7807" width="3.85546875" style="1" customWidth="1"/>
    <col min="7808" max="7809" width="0" style="1" hidden="1" customWidth="1"/>
    <col min="7810" max="7812" width="3.85546875" style="1" customWidth="1"/>
    <col min="7813" max="7813" width="0" style="1" hidden="1" customWidth="1"/>
    <col min="7814" max="7814" width="4.5703125" style="1" bestFit="1" customWidth="1"/>
    <col min="7815" max="7815" width="4.140625" style="1" bestFit="1" customWidth="1"/>
    <col min="7816" max="7816" width="0" style="1" hidden="1" customWidth="1"/>
    <col min="7817" max="7817" width="4.5703125" style="1" bestFit="1" customWidth="1"/>
    <col min="7818" max="7818" width="4.140625" style="1" bestFit="1" customWidth="1"/>
    <col min="7819" max="7819" width="0" style="1" hidden="1" customWidth="1"/>
    <col min="7820" max="7820" width="3.85546875" style="1" customWidth="1"/>
    <col min="7821" max="7821" width="4.140625" style="1" bestFit="1" customWidth="1"/>
    <col min="7822" max="7822" width="0" style="1" hidden="1" customWidth="1"/>
    <col min="7823" max="7823" width="4.5703125" style="1" bestFit="1" customWidth="1"/>
    <col min="7824" max="7824" width="4.140625" style="1" bestFit="1" customWidth="1"/>
    <col min="7825" max="7825" width="0" style="1" hidden="1" customWidth="1"/>
    <col min="7826" max="7826" width="4.5703125" style="1" bestFit="1" customWidth="1"/>
    <col min="7827" max="7827" width="3.85546875" style="1" customWidth="1"/>
    <col min="7828" max="7828" width="0" style="1" hidden="1" customWidth="1"/>
    <col min="7829" max="7830" width="4.5703125" style="1" customWidth="1"/>
    <col min="7831" max="7831" width="0" style="1" hidden="1" customWidth="1"/>
    <col min="7832" max="7833" width="4.5703125" style="1" customWidth="1"/>
    <col min="7834" max="7834" width="0" style="1" hidden="1" customWidth="1"/>
    <col min="7835" max="7835" width="4.140625" style="1" customWidth="1"/>
    <col min="7836" max="7836" width="4.5703125" style="1" customWidth="1"/>
    <col min="7837" max="7837" width="0" style="1" hidden="1" customWidth="1"/>
    <col min="7838" max="7839" width="4.5703125" style="1" customWidth="1"/>
    <col min="7840" max="7840" width="0" style="1" hidden="1" customWidth="1"/>
    <col min="7841" max="7842" width="4.5703125" style="1" customWidth="1"/>
    <col min="7843" max="7843" width="0" style="1" hidden="1" customWidth="1"/>
    <col min="7844" max="7845" width="4.5703125" style="1" customWidth="1"/>
    <col min="7846" max="7846" width="0" style="1" hidden="1" customWidth="1"/>
    <col min="7847" max="7847" width="4" style="1" customWidth="1"/>
    <col min="7848" max="7848" width="4.140625" style="1" customWidth="1"/>
    <col min="7849" max="7849" width="0" style="1" hidden="1" customWidth="1"/>
    <col min="7850" max="7851" width="4.5703125" style="1" customWidth="1"/>
    <col min="7852" max="7852" width="0" style="1" hidden="1" customWidth="1"/>
    <col min="7853" max="7854" width="4.5703125" style="1" customWidth="1"/>
    <col min="7855" max="7855" width="0" style="1" hidden="1" customWidth="1"/>
    <col min="7856" max="7857" width="4.5703125" style="1" customWidth="1"/>
    <col min="7858" max="7858" width="0" style="1" hidden="1" customWidth="1"/>
    <col min="7859" max="7860" width="4.5703125" style="1" customWidth="1"/>
    <col min="7861" max="7861" width="0" style="1" hidden="1" customWidth="1"/>
    <col min="7862" max="7863" width="4.5703125" style="1" customWidth="1"/>
    <col min="7864" max="7864" width="0" style="1" hidden="1" customWidth="1"/>
    <col min="7865" max="7865" width="4.5703125" style="1" customWidth="1"/>
    <col min="7866" max="7866" width="4.28515625" style="1" customWidth="1"/>
    <col min="7867" max="7867" width="3.85546875" style="1" customWidth="1"/>
    <col min="7868" max="7868" width="4.7109375" style="1" customWidth="1"/>
    <col min="7869" max="7869" width="0" style="1" hidden="1" customWidth="1"/>
    <col min="7870" max="7871" width="4.5703125" style="1" customWidth="1"/>
    <col min="7872" max="7872" width="0" style="1" hidden="1" customWidth="1"/>
    <col min="7873" max="7874" width="4.5703125" style="1" customWidth="1"/>
    <col min="7875" max="7875" width="0" style="1" hidden="1" customWidth="1"/>
    <col min="7876" max="7876" width="4.5703125" style="1" customWidth="1"/>
    <col min="7877" max="7877" width="4.28515625" style="1" customWidth="1"/>
    <col min="7878" max="7878" width="3.85546875" style="1" customWidth="1"/>
    <col min="7879" max="7879" width="4.7109375" style="1" customWidth="1"/>
    <col min="7880" max="7936" width="9.140625" style="1"/>
    <col min="7937" max="7937" width="3.85546875" style="1" customWidth="1"/>
    <col min="7938" max="7938" width="32.7109375" style="1" customWidth="1"/>
    <col min="7939" max="8015" width="3.85546875" style="1" customWidth="1"/>
    <col min="8016" max="8017" width="0" style="1" hidden="1" customWidth="1"/>
    <col min="8018" max="8018" width="3.85546875" style="1" customWidth="1"/>
    <col min="8019" max="8020" width="0" style="1" hidden="1" customWidth="1"/>
    <col min="8021" max="8021" width="3.85546875" style="1" customWidth="1"/>
    <col min="8022" max="8023" width="0" style="1" hidden="1" customWidth="1"/>
    <col min="8024" max="8024" width="3.85546875" style="1" customWidth="1"/>
    <col min="8025" max="8026" width="0" style="1" hidden="1" customWidth="1"/>
    <col min="8027" max="8027" width="3.85546875" style="1" customWidth="1"/>
    <col min="8028" max="8029" width="0" style="1" hidden="1" customWidth="1"/>
    <col min="8030" max="8030" width="3.85546875" style="1" customWidth="1"/>
    <col min="8031" max="8032" width="0" style="1" hidden="1" customWidth="1"/>
    <col min="8033" max="8033" width="3.85546875" style="1" customWidth="1"/>
    <col min="8034" max="8035" width="0" style="1" hidden="1" customWidth="1"/>
    <col min="8036" max="8036" width="3.85546875" style="1" customWidth="1"/>
    <col min="8037" max="8038" width="0" style="1" hidden="1" customWidth="1"/>
    <col min="8039" max="8039" width="3.85546875" style="1" customWidth="1"/>
    <col min="8040" max="8041" width="0" style="1" hidden="1" customWidth="1"/>
    <col min="8042" max="8042" width="3.85546875" style="1" customWidth="1"/>
    <col min="8043" max="8044" width="0" style="1" hidden="1" customWidth="1"/>
    <col min="8045" max="8045" width="3.42578125" style="1" customWidth="1"/>
    <col min="8046" max="8047" width="0" style="1" hidden="1" customWidth="1"/>
    <col min="8048" max="8048" width="3.7109375" style="1" customWidth="1"/>
    <col min="8049" max="8050" width="0" style="1" hidden="1" customWidth="1"/>
    <col min="8051" max="8051" width="3.7109375" style="1" customWidth="1"/>
    <col min="8052" max="8053" width="0" style="1" hidden="1" customWidth="1"/>
    <col min="8054" max="8054" width="3.85546875" style="1" customWidth="1"/>
    <col min="8055" max="8056" width="0" style="1" hidden="1" customWidth="1"/>
    <col min="8057" max="8057" width="3.85546875" style="1" customWidth="1"/>
    <col min="8058" max="8059" width="0" style="1" hidden="1" customWidth="1"/>
    <col min="8060" max="8060" width="3.85546875" style="1" customWidth="1"/>
    <col min="8061" max="8062" width="0" style="1" hidden="1" customWidth="1"/>
    <col min="8063" max="8063" width="3.85546875" style="1" customWidth="1"/>
    <col min="8064" max="8065" width="0" style="1" hidden="1" customWidth="1"/>
    <col min="8066" max="8068" width="3.85546875" style="1" customWidth="1"/>
    <col min="8069" max="8069" width="0" style="1" hidden="1" customWidth="1"/>
    <col min="8070" max="8070" width="4.5703125" style="1" bestFit="1" customWidth="1"/>
    <col min="8071" max="8071" width="4.140625" style="1" bestFit="1" customWidth="1"/>
    <col min="8072" max="8072" width="0" style="1" hidden="1" customWidth="1"/>
    <col min="8073" max="8073" width="4.5703125" style="1" bestFit="1" customWidth="1"/>
    <col min="8074" max="8074" width="4.140625" style="1" bestFit="1" customWidth="1"/>
    <col min="8075" max="8075" width="0" style="1" hidden="1" customWidth="1"/>
    <col min="8076" max="8076" width="3.85546875" style="1" customWidth="1"/>
    <col min="8077" max="8077" width="4.140625" style="1" bestFit="1" customWidth="1"/>
    <col min="8078" max="8078" width="0" style="1" hidden="1" customWidth="1"/>
    <col min="8079" max="8079" width="4.5703125" style="1" bestFit="1" customWidth="1"/>
    <col min="8080" max="8080" width="4.140625" style="1" bestFit="1" customWidth="1"/>
    <col min="8081" max="8081" width="0" style="1" hidden="1" customWidth="1"/>
    <col min="8082" max="8082" width="4.5703125" style="1" bestFit="1" customWidth="1"/>
    <col min="8083" max="8083" width="3.85546875" style="1" customWidth="1"/>
    <col min="8084" max="8084" width="0" style="1" hidden="1" customWidth="1"/>
    <col min="8085" max="8086" width="4.5703125" style="1" customWidth="1"/>
    <col min="8087" max="8087" width="0" style="1" hidden="1" customWidth="1"/>
    <col min="8088" max="8089" width="4.5703125" style="1" customWidth="1"/>
    <col min="8090" max="8090" width="0" style="1" hidden="1" customWidth="1"/>
    <col min="8091" max="8091" width="4.140625" style="1" customWidth="1"/>
    <col min="8092" max="8092" width="4.5703125" style="1" customWidth="1"/>
    <col min="8093" max="8093" width="0" style="1" hidden="1" customWidth="1"/>
    <col min="8094" max="8095" width="4.5703125" style="1" customWidth="1"/>
    <col min="8096" max="8096" width="0" style="1" hidden="1" customWidth="1"/>
    <col min="8097" max="8098" width="4.5703125" style="1" customWidth="1"/>
    <col min="8099" max="8099" width="0" style="1" hidden="1" customWidth="1"/>
    <col min="8100" max="8101" width="4.5703125" style="1" customWidth="1"/>
    <col min="8102" max="8102" width="0" style="1" hidden="1" customWidth="1"/>
    <col min="8103" max="8103" width="4" style="1" customWidth="1"/>
    <col min="8104" max="8104" width="4.140625" style="1" customWidth="1"/>
    <col min="8105" max="8105" width="0" style="1" hidden="1" customWidth="1"/>
    <col min="8106" max="8107" width="4.5703125" style="1" customWidth="1"/>
    <col min="8108" max="8108" width="0" style="1" hidden="1" customWidth="1"/>
    <col min="8109" max="8110" width="4.5703125" style="1" customWidth="1"/>
    <col min="8111" max="8111" width="0" style="1" hidden="1" customWidth="1"/>
    <col min="8112" max="8113" width="4.5703125" style="1" customWidth="1"/>
    <col min="8114" max="8114" width="0" style="1" hidden="1" customWidth="1"/>
    <col min="8115" max="8116" width="4.5703125" style="1" customWidth="1"/>
    <col min="8117" max="8117" width="0" style="1" hidden="1" customWidth="1"/>
    <col min="8118" max="8119" width="4.5703125" style="1" customWidth="1"/>
    <col min="8120" max="8120" width="0" style="1" hidden="1" customWidth="1"/>
    <col min="8121" max="8121" width="4.5703125" style="1" customWidth="1"/>
    <col min="8122" max="8122" width="4.28515625" style="1" customWidth="1"/>
    <col min="8123" max="8123" width="3.85546875" style="1" customWidth="1"/>
    <col min="8124" max="8124" width="4.7109375" style="1" customWidth="1"/>
    <col min="8125" max="8125" width="0" style="1" hidden="1" customWidth="1"/>
    <col min="8126" max="8127" width="4.5703125" style="1" customWidth="1"/>
    <col min="8128" max="8128" width="0" style="1" hidden="1" customWidth="1"/>
    <col min="8129" max="8130" width="4.5703125" style="1" customWidth="1"/>
    <col min="8131" max="8131" width="0" style="1" hidden="1" customWidth="1"/>
    <col min="8132" max="8132" width="4.5703125" style="1" customWidth="1"/>
    <col min="8133" max="8133" width="4.28515625" style="1" customWidth="1"/>
    <col min="8134" max="8134" width="3.85546875" style="1" customWidth="1"/>
    <col min="8135" max="8135" width="4.7109375" style="1" customWidth="1"/>
    <col min="8136" max="8192" width="9.140625" style="1"/>
    <col min="8193" max="8193" width="3.85546875" style="1" customWidth="1"/>
    <col min="8194" max="8194" width="32.7109375" style="1" customWidth="1"/>
    <col min="8195" max="8271" width="3.85546875" style="1" customWidth="1"/>
    <col min="8272" max="8273" width="0" style="1" hidden="1" customWidth="1"/>
    <col min="8274" max="8274" width="3.85546875" style="1" customWidth="1"/>
    <col min="8275" max="8276" width="0" style="1" hidden="1" customWidth="1"/>
    <col min="8277" max="8277" width="3.85546875" style="1" customWidth="1"/>
    <col min="8278" max="8279" width="0" style="1" hidden="1" customWidth="1"/>
    <col min="8280" max="8280" width="3.85546875" style="1" customWidth="1"/>
    <col min="8281" max="8282" width="0" style="1" hidden="1" customWidth="1"/>
    <col min="8283" max="8283" width="3.85546875" style="1" customWidth="1"/>
    <col min="8284" max="8285" width="0" style="1" hidden="1" customWidth="1"/>
    <col min="8286" max="8286" width="3.85546875" style="1" customWidth="1"/>
    <col min="8287" max="8288" width="0" style="1" hidden="1" customWidth="1"/>
    <col min="8289" max="8289" width="3.85546875" style="1" customWidth="1"/>
    <col min="8290" max="8291" width="0" style="1" hidden="1" customWidth="1"/>
    <col min="8292" max="8292" width="3.85546875" style="1" customWidth="1"/>
    <col min="8293" max="8294" width="0" style="1" hidden="1" customWidth="1"/>
    <col min="8295" max="8295" width="3.85546875" style="1" customWidth="1"/>
    <col min="8296" max="8297" width="0" style="1" hidden="1" customWidth="1"/>
    <col min="8298" max="8298" width="3.85546875" style="1" customWidth="1"/>
    <col min="8299" max="8300" width="0" style="1" hidden="1" customWidth="1"/>
    <col min="8301" max="8301" width="3.42578125" style="1" customWidth="1"/>
    <col min="8302" max="8303" width="0" style="1" hidden="1" customWidth="1"/>
    <col min="8304" max="8304" width="3.7109375" style="1" customWidth="1"/>
    <col min="8305" max="8306" width="0" style="1" hidden="1" customWidth="1"/>
    <col min="8307" max="8307" width="3.7109375" style="1" customWidth="1"/>
    <col min="8308" max="8309" width="0" style="1" hidden="1" customWidth="1"/>
    <col min="8310" max="8310" width="3.85546875" style="1" customWidth="1"/>
    <col min="8311" max="8312" width="0" style="1" hidden="1" customWidth="1"/>
    <col min="8313" max="8313" width="3.85546875" style="1" customWidth="1"/>
    <col min="8314" max="8315" width="0" style="1" hidden="1" customWidth="1"/>
    <col min="8316" max="8316" width="3.85546875" style="1" customWidth="1"/>
    <col min="8317" max="8318" width="0" style="1" hidden="1" customWidth="1"/>
    <col min="8319" max="8319" width="3.85546875" style="1" customWidth="1"/>
    <col min="8320" max="8321" width="0" style="1" hidden="1" customWidth="1"/>
    <col min="8322" max="8324" width="3.85546875" style="1" customWidth="1"/>
    <col min="8325" max="8325" width="0" style="1" hidden="1" customWidth="1"/>
    <col min="8326" max="8326" width="4.5703125" style="1" bestFit="1" customWidth="1"/>
    <col min="8327" max="8327" width="4.140625" style="1" bestFit="1" customWidth="1"/>
    <col min="8328" max="8328" width="0" style="1" hidden="1" customWidth="1"/>
    <col min="8329" max="8329" width="4.5703125" style="1" bestFit="1" customWidth="1"/>
    <col min="8330" max="8330" width="4.140625" style="1" bestFit="1" customWidth="1"/>
    <col min="8331" max="8331" width="0" style="1" hidden="1" customWidth="1"/>
    <col min="8332" max="8332" width="3.85546875" style="1" customWidth="1"/>
    <col min="8333" max="8333" width="4.140625" style="1" bestFit="1" customWidth="1"/>
    <col min="8334" max="8334" width="0" style="1" hidden="1" customWidth="1"/>
    <col min="8335" max="8335" width="4.5703125" style="1" bestFit="1" customWidth="1"/>
    <col min="8336" max="8336" width="4.140625" style="1" bestFit="1" customWidth="1"/>
    <col min="8337" max="8337" width="0" style="1" hidden="1" customWidth="1"/>
    <col min="8338" max="8338" width="4.5703125" style="1" bestFit="1" customWidth="1"/>
    <col min="8339" max="8339" width="3.85546875" style="1" customWidth="1"/>
    <col min="8340" max="8340" width="0" style="1" hidden="1" customWidth="1"/>
    <col min="8341" max="8342" width="4.5703125" style="1" customWidth="1"/>
    <col min="8343" max="8343" width="0" style="1" hidden="1" customWidth="1"/>
    <col min="8344" max="8345" width="4.5703125" style="1" customWidth="1"/>
    <col min="8346" max="8346" width="0" style="1" hidden="1" customWidth="1"/>
    <col min="8347" max="8347" width="4.140625" style="1" customWidth="1"/>
    <col min="8348" max="8348" width="4.5703125" style="1" customWidth="1"/>
    <col min="8349" max="8349" width="0" style="1" hidden="1" customWidth="1"/>
    <col min="8350" max="8351" width="4.5703125" style="1" customWidth="1"/>
    <col min="8352" max="8352" width="0" style="1" hidden="1" customWidth="1"/>
    <col min="8353" max="8354" width="4.5703125" style="1" customWidth="1"/>
    <col min="8355" max="8355" width="0" style="1" hidden="1" customWidth="1"/>
    <col min="8356" max="8357" width="4.5703125" style="1" customWidth="1"/>
    <col min="8358" max="8358" width="0" style="1" hidden="1" customWidth="1"/>
    <col min="8359" max="8359" width="4" style="1" customWidth="1"/>
    <col min="8360" max="8360" width="4.140625" style="1" customWidth="1"/>
    <col min="8361" max="8361" width="0" style="1" hidden="1" customWidth="1"/>
    <col min="8362" max="8363" width="4.5703125" style="1" customWidth="1"/>
    <col min="8364" max="8364" width="0" style="1" hidden="1" customWidth="1"/>
    <col min="8365" max="8366" width="4.5703125" style="1" customWidth="1"/>
    <col min="8367" max="8367" width="0" style="1" hidden="1" customWidth="1"/>
    <col min="8368" max="8369" width="4.5703125" style="1" customWidth="1"/>
    <col min="8370" max="8370" width="0" style="1" hidden="1" customWidth="1"/>
    <col min="8371" max="8372" width="4.5703125" style="1" customWidth="1"/>
    <col min="8373" max="8373" width="0" style="1" hidden="1" customWidth="1"/>
    <col min="8374" max="8375" width="4.5703125" style="1" customWidth="1"/>
    <col min="8376" max="8376" width="0" style="1" hidden="1" customWidth="1"/>
    <col min="8377" max="8377" width="4.5703125" style="1" customWidth="1"/>
    <col min="8378" max="8378" width="4.28515625" style="1" customWidth="1"/>
    <col min="8379" max="8379" width="3.85546875" style="1" customWidth="1"/>
    <col min="8380" max="8380" width="4.7109375" style="1" customWidth="1"/>
    <col min="8381" max="8381" width="0" style="1" hidden="1" customWidth="1"/>
    <col min="8382" max="8383" width="4.5703125" style="1" customWidth="1"/>
    <col min="8384" max="8384" width="0" style="1" hidden="1" customWidth="1"/>
    <col min="8385" max="8386" width="4.5703125" style="1" customWidth="1"/>
    <col min="8387" max="8387" width="0" style="1" hidden="1" customWidth="1"/>
    <col min="8388" max="8388" width="4.5703125" style="1" customWidth="1"/>
    <col min="8389" max="8389" width="4.28515625" style="1" customWidth="1"/>
    <col min="8390" max="8390" width="3.85546875" style="1" customWidth="1"/>
    <col min="8391" max="8391" width="4.7109375" style="1" customWidth="1"/>
    <col min="8392" max="8448" width="9.140625" style="1"/>
    <col min="8449" max="8449" width="3.85546875" style="1" customWidth="1"/>
    <col min="8450" max="8450" width="32.7109375" style="1" customWidth="1"/>
    <col min="8451" max="8527" width="3.85546875" style="1" customWidth="1"/>
    <col min="8528" max="8529" width="0" style="1" hidden="1" customWidth="1"/>
    <col min="8530" max="8530" width="3.85546875" style="1" customWidth="1"/>
    <col min="8531" max="8532" width="0" style="1" hidden="1" customWidth="1"/>
    <col min="8533" max="8533" width="3.85546875" style="1" customWidth="1"/>
    <col min="8534" max="8535" width="0" style="1" hidden="1" customWidth="1"/>
    <col min="8536" max="8536" width="3.85546875" style="1" customWidth="1"/>
    <col min="8537" max="8538" width="0" style="1" hidden="1" customWidth="1"/>
    <col min="8539" max="8539" width="3.85546875" style="1" customWidth="1"/>
    <col min="8540" max="8541" width="0" style="1" hidden="1" customWidth="1"/>
    <col min="8542" max="8542" width="3.85546875" style="1" customWidth="1"/>
    <col min="8543" max="8544" width="0" style="1" hidden="1" customWidth="1"/>
    <col min="8545" max="8545" width="3.85546875" style="1" customWidth="1"/>
    <col min="8546" max="8547" width="0" style="1" hidden="1" customWidth="1"/>
    <col min="8548" max="8548" width="3.85546875" style="1" customWidth="1"/>
    <col min="8549" max="8550" width="0" style="1" hidden="1" customWidth="1"/>
    <col min="8551" max="8551" width="3.85546875" style="1" customWidth="1"/>
    <col min="8552" max="8553" width="0" style="1" hidden="1" customWidth="1"/>
    <col min="8554" max="8554" width="3.85546875" style="1" customWidth="1"/>
    <col min="8555" max="8556" width="0" style="1" hidden="1" customWidth="1"/>
    <col min="8557" max="8557" width="3.42578125" style="1" customWidth="1"/>
    <col min="8558" max="8559" width="0" style="1" hidden="1" customWidth="1"/>
    <col min="8560" max="8560" width="3.7109375" style="1" customWidth="1"/>
    <col min="8561" max="8562" width="0" style="1" hidden="1" customWidth="1"/>
    <col min="8563" max="8563" width="3.7109375" style="1" customWidth="1"/>
    <col min="8564" max="8565" width="0" style="1" hidden="1" customWidth="1"/>
    <col min="8566" max="8566" width="3.85546875" style="1" customWidth="1"/>
    <col min="8567" max="8568" width="0" style="1" hidden="1" customWidth="1"/>
    <col min="8569" max="8569" width="3.85546875" style="1" customWidth="1"/>
    <col min="8570" max="8571" width="0" style="1" hidden="1" customWidth="1"/>
    <col min="8572" max="8572" width="3.85546875" style="1" customWidth="1"/>
    <col min="8573" max="8574" width="0" style="1" hidden="1" customWidth="1"/>
    <col min="8575" max="8575" width="3.85546875" style="1" customWidth="1"/>
    <col min="8576" max="8577" width="0" style="1" hidden="1" customWidth="1"/>
    <col min="8578" max="8580" width="3.85546875" style="1" customWidth="1"/>
    <col min="8581" max="8581" width="0" style="1" hidden="1" customWidth="1"/>
    <col min="8582" max="8582" width="4.5703125" style="1" bestFit="1" customWidth="1"/>
    <col min="8583" max="8583" width="4.140625" style="1" bestFit="1" customWidth="1"/>
    <col min="8584" max="8584" width="0" style="1" hidden="1" customWidth="1"/>
    <col min="8585" max="8585" width="4.5703125" style="1" bestFit="1" customWidth="1"/>
    <col min="8586" max="8586" width="4.140625" style="1" bestFit="1" customWidth="1"/>
    <col min="8587" max="8587" width="0" style="1" hidden="1" customWidth="1"/>
    <col min="8588" max="8588" width="3.85546875" style="1" customWidth="1"/>
    <col min="8589" max="8589" width="4.140625" style="1" bestFit="1" customWidth="1"/>
    <col min="8590" max="8590" width="0" style="1" hidden="1" customWidth="1"/>
    <col min="8591" max="8591" width="4.5703125" style="1" bestFit="1" customWidth="1"/>
    <col min="8592" max="8592" width="4.140625" style="1" bestFit="1" customWidth="1"/>
    <col min="8593" max="8593" width="0" style="1" hidden="1" customWidth="1"/>
    <col min="8594" max="8594" width="4.5703125" style="1" bestFit="1" customWidth="1"/>
    <col min="8595" max="8595" width="3.85546875" style="1" customWidth="1"/>
    <col min="8596" max="8596" width="0" style="1" hidden="1" customWidth="1"/>
    <col min="8597" max="8598" width="4.5703125" style="1" customWidth="1"/>
    <col min="8599" max="8599" width="0" style="1" hidden="1" customWidth="1"/>
    <col min="8600" max="8601" width="4.5703125" style="1" customWidth="1"/>
    <col min="8602" max="8602" width="0" style="1" hidden="1" customWidth="1"/>
    <col min="8603" max="8603" width="4.140625" style="1" customWidth="1"/>
    <col min="8604" max="8604" width="4.5703125" style="1" customWidth="1"/>
    <col min="8605" max="8605" width="0" style="1" hidden="1" customWidth="1"/>
    <col min="8606" max="8607" width="4.5703125" style="1" customWidth="1"/>
    <col min="8608" max="8608" width="0" style="1" hidden="1" customWidth="1"/>
    <col min="8609" max="8610" width="4.5703125" style="1" customWidth="1"/>
    <col min="8611" max="8611" width="0" style="1" hidden="1" customWidth="1"/>
    <col min="8612" max="8613" width="4.5703125" style="1" customWidth="1"/>
    <col min="8614" max="8614" width="0" style="1" hidden="1" customWidth="1"/>
    <col min="8615" max="8615" width="4" style="1" customWidth="1"/>
    <col min="8616" max="8616" width="4.140625" style="1" customWidth="1"/>
    <col min="8617" max="8617" width="0" style="1" hidden="1" customWidth="1"/>
    <col min="8618" max="8619" width="4.5703125" style="1" customWidth="1"/>
    <col min="8620" max="8620" width="0" style="1" hidden="1" customWidth="1"/>
    <col min="8621" max="8622" width="4.5703125" style="1" customWidth="1"/>
    <col min="8623" max="8623" width="0" style="1" hidden="1" customWidth="1"/>
    <col min="8624" max="8625" width="4.5703125" style="1" customWidth="1"/>
    <col min="8626" max="8626" width="0" style="1" hidden="1" customWidth="1"/>
    <col min="8627" max="8628" width="4.5703125" style="1" customWidth="1"/>
    <col min="8629" max="8629" width="0" style="1" hidden="1" customWidth="1"/>
    <col min="8630" max="8631" width="4.5703125" style="1" customWidth="1"/>
    <col min="8632" max="8632" width="0" style="1" hidden="1" customWidth="1"/>
    <col min="8633" max="8633" width="4.5703125" style="1" customWidth="1"/>
    <col min="8634" max="8634" width="4.28515625" style="1" customWidth="1"/>
    <col min="8635" max="8635" width="3.85546875" style="1" customWidth="1"/>
    <col min="8636" max="8636" width="4.7109375" style="1" customWidth="1"/>
    <col min="8637" max="8637" width="0" style="1" hidden="1" customWidth="1"/>
    <col min="8638" max="8639" width="4.5703125" style="1" customWidth="1"/>
    <col min="8640" max="8640" width="0" style="1" hidden="1" customWidth="1"/>
    <col min="8641" max="8642" width="4.5703125" style="1" customWidth="1"/>
    <col min="8643" max="8643" width="0" style="1" hidden="1" customWidth="1"/>
    <col min="8644" max="8644" width="4.5703125" style="1" customWidth="1"/>
    <col min="8645" max="8645" width="4.28515625" style="1" customWidth="1"/>
    <col min="8646" max="8646" width="3.85546875" style="1" customWidth="1"/>
    <col min="8647" max="8647" width="4.7109375" style="1" customWidth="1"/>
    <col min="8648" max="8704" width="9.140625" style="1"/>
    <col min="8705" max="8705" width="3.85546875" style="1" customWidth="1"/>
    <col min="8706" max="8706" width="32.7109375" style="1" customWidth="1"/>
    <col min="8707" max="8783" width="3.85546875" style="1" customWidth="1"/>
    <col min="8784" max="8785" width="0" style="1" hidden="1" customWidth="1"/>
    <col min="8786" max="8786" width="3.85546875" style="1" customWidth="1"/>
    <col min="8787" max="8788" width="0" style="1" hidden="1" customWidth="1"/>
    <col min="8789" max="8789" width="3.85546875" style="1" customWidth="1"/>
    <col min="8790" max="8791" width="0" style="1" hidden="1" customWidth="1"/>
    <col min="8792" max="8792" width="3.85546875" style="1" customWidth="1"/>
    <col min="8793" max="8794" width="0" style="1" hidden="1" customWidth="1"/>
    <col min="8795" max="8795" width="3.85546875" style="1" customWidth="1"/>
    <col min="8796" max="8797" width="0" style="1" hidden="1" customWidth="1"/>
    <col min="8798" max="8798" width="3.85546875" style="1" customWidth="1"/>
    <col min="8799" max="8800" width="0" style="1" hidden="1" customWidth="1"/>
    <col min="8801" max="8801" width="3.85546875" style="1" customWidth="1"/>
    <col min="8802" max="8803" width="0" style="1" hidden="1" customWidth="1"/>
    <col min="8804" max="8804" width="3.85546875" style="1" customWidth="1"/>
    <col min="8805" max="8806" width="0" style="1" hidden="1" customWidth="1"/>
    <col min="8807" max="8807" width="3.85546875" style="1" customWidth="1"/>
    <col min="8808" max="8809" width="0" style="1" hidden="1" customWidth="1"/>
    <col min="8810" max="8810" width="3.85546875" style="1" customWidth="1"/>
    <col min="8811" max="8812" width="0" style="1" hidden="1" customWidth="1"/>
    <col min="8813" max="8813" width="3.42578125" style="1" customWidth="1"/>
    <col min="8814" max="8815" width="0" style="1" hidden="1" customWidth="1"/>
    <col min="8816" max="8816" width="3.7109375" style="1" customWidth="1"/>
    <col min="8817" max="8818" width="0" style="1" hidden="1" customWidth="1"/>
    <col min="8819" max="8819" width="3.7109375" style="1" customWidth="1"/>
    <col min="8820" max="8821" width="0" style="1" hidden="1" customWidth="1"/>
    <col min="8822" max="8822" width="3.85546875" style="1" customWidth="1"/>
    <col min="8823" max="8824" width="0" style="1" hidden="1" customWidth="1"/>
    <col min="8825" max="8825" width="3.85546875" style="1" customWidth="1"/>
    <col min="8826" max="8827" width="0" style="1" hidden="1" customWidth="1"/>
    <col min="8828" max="8828" width="3.85546875" style="1" customWidth="1"/>
    <col min="8829" max="8830" width="0" style="1" hidden="1" customWidth="1"/>
    <col min="8831" max="8831" width="3.85546875" style="1" customWidth="1"/>
    <col min="8832" max="8833" width="0" style="1" hidden="1" customWidth="1"/>
    <col min="8834" max="8836" width="3.85546875" style="1" customWidth="1"/>
    <col min="8837" max="8837" width="0" style="1" hidden="1" customWidth="1"/>
    <col min="8838" max="8838" width="4.5703125" style="1" bestFit="1" customWidth="1"/>
    <col min="8839" max="8839" width="4.140625" style="1" bestFit="1" customWidth="1"/>
    <col min="8840" max="8840" width="0" style="1" hidden="1" customWidth="1"/>
    <col min="8841" max="8841" width="4.5703125" style="1" bestFit="1" customWidth="1"/>
    <col min="8842" max="8842" width="4.140625" style="1" bestFit="1" customWidth="1"/>
    <col min="8843" max="8843" width="0" style="1" hidden="1" customWidth="1"/>
    <col min="8844" max="8844" width="3.85546875" style="1" customWidth="1"/>
    <col min="8845" max="8845" width="4.140625" style="1" bestFit="1" customWidth="1"/>
    <col min="8846" max="8846" width="0" style="1" hidden="1" customWidth="1"/>
    <col min="8847" max="8847" width="4.5703125" style="1" bestFit="1" customWidth="1"/>
    <col min="8848" max="8848" width="4.140625" style="1" bestFit="1" customWidth="1"/>
    <col min="8849" max="8849" width="0" style="1" hidden="1" customWidth="1"/>
    <col min="8850" max="8850" width="4.5703125" style="1" bestFit="1" customWidth="1"/>
    <col min="8851" max="8851" width="3.85546875" style="1" customWidth="1"/>
    <col min="8852" max="8852" width="0" style="1" hidden="1" customWidth="1"/>
    <col min="8853" max="8854" width="4.5703125" style="1" customWidth="1"/>
    <col min="8855" max="8855" width="0" style="1" hidden="1" customWidth="1"/>
    <col min="8856" max="8857" width="4.5703125" style="1" customWidth="1"/>
    <col min="8858" max="8858" width="0" style="1" hidden="1" customWidth="1"/>
    <col min="8859" max="8859" width="4.140625" style="1" customWidth="1"/>
    <col min="8860" max="8860" width="4.5703125" style="1" customWidth="1"/>
    <col min="8861" max="8861" width="0" style="1" hidden="1" customWidth="1"/>
    <col min="8862" max="8863" width="4.5703125" style="1" customWidth="1"/>
    <col min="8864" max="8864" width="0" style="1" hidden="1" customWidth="1"/>
    <col min="8865" max="8866" width="4.5703125" style="1" customWidth="1"/>
    <col min="8867" max="8867" width="0" style="1" hidden="1" customWidth="1"/>
    <col min="8868" max="8869" width="4.5703125" style="1" customWidth="1"/>
    <col min="8870" max="8870" width="0" style="1" hidden="1" customWidth="1"/>
    <col min="8871" max="8871" width="4" style="1" customWidth="1"/>
    <col min="8872" max="8872" width="4.140625" style="1" customWidth="1"/>
    <col min="8873" max="8873" width="0" style="1" hidden="1" customWidth="1"/>
    <col min="8874" max="8875" width="4.5703125" style="1" customWidth="1"/>
    <col min="8876" max="8876" width="0" style="1" hidden="1" customWidth="1"/>
    <col min="8877" max="8878" width="4.5703125" style="1" customWidth="1"/>
    <col min="8879" max="8879" width="0" style="1" hidden="1" customWidth="1"/>
    <col min="8880" max="8881" width="4.5703125" style="1" customWidth="1"/>
    <col min="8882" max="8882" width="0" style="1" hidden="1" customWidth="1"/>
    <col min="8883" max="8884" width="4.5703125" style="1" customWidth="1"/>
    <col min="8885" max="8885" width="0" style="1" hidden="1" customWidth="1"/>
    <col min="8886" max="8887" width="4.5703125" style="1" customWidth="1"/>
    <col min="8888" max="8888" width="0" style="1" hidden="1" customWidth="1"/>
    <col min="8889" max="8889" width="4.5703125" style="1" customWidth="1"/>
    <col min="8890" max="8890" width="4.28515625" style="1" customWidth="1"/>
    <col min="8891" max="8891" width="3.85546875" style="1" customWidth="1"/>
    <col min="8892" max="8892" width="4.7109375" style="1" customWidth="1"/>
    <col min="8893" max="8893" width="0" style="1" hidden="1" customWidth="1"/>
    <col min="8894" max="8895" width="4.5703125" style="1" customWidth="1"/>
    <col min="8896" max="8896" width="0" style="1" hidden="1" customWidth="1"/>
    <col min="8897" max="8898" width="4.5703125" style="1" customWidth="1"/>
    <col min="8899" max="8899" width="0" style="1" hidden="1" customWidth="1"/>
    <col min="8900" max="8900" width="4.5703125" style="1" customWidth="1"/>
    <col min="8901" max="8901" width="4.28515625" style="1" customWidth="1"/>
    <col min="8902" max="8902" width="3.85546875" style="1" customWidth="1"/>
    <col min="8903" max="8903" width="4.7109375" style="1" customWidth="1"/>
    <col min="8904" max="8960" width="9.140625" style="1"/>
    <col min="8961" max="8961" width="3.85546875" style="1" customWidth="1"/>
    <col min="8962" max="8962" width="32.7109375" style="1" customWidth="1"/>
    <col min="8963" max="9039" width="3.85546875" style="1" customWidth="1"/>
    <col min="9040" max="9041" width="0" style="1" hidden="1" customWidth="1"/>
    <col min="9042" max="9042" width="3.85546875" style="1" customWidth="1"/>
    <col min="9043" max="9044" width="0" style="1" hidden="1" customWidth="1"/>
    <col min="9045" max="9045" width="3.85546875" style="1" customWidth="1"/>
    <col min="9046" max="9047" width="0" style="1" hidden="1" customWidth="1"/>
    <col min="9048" max="9048" width="3.85546875" style="1" customWidth="1"/>
    <col min="9049" max="9050" width="0" style="1" hidden="1" customWidth="1"/>
    <col min="9051" max="9051" width="3.85546875" style="1" customWidth="1"/>
    <col min="9052" max="9053" width="0" style="1" hidden="1" customWidth="1"/>
    <col min="9054" max="9054" width="3.85546875" style="1" customWidth="1"/>
    <col min="9055" max="9056" width="0" style="1" hidden="1" customWidth="1"/>
    <col min="9057" max="9057" width="3.85546875" style="1" customWidth="1"/>
    <col min="9058" max="9059" width="0" style="1" hidden="1" customWidth="1"/>
    <col min="9060" max="9060" width="3.85546875" style="1" customWidth="1"/>
    <col min="9061" max="9062" width="0" style="1" hidden="1" customWidth="1"/>
    <col min="9063" max="9063" width="3.85546875" style="1" customWidth="1"/>
    <col min="9064" max="9065" width="0" style="1" hidden="1" customWidth="1"/>
    <col min="9066" max="9066" width="3.85546875" style="1" customWidth="1"/>
    <col min="9067" max="9068" width="0" style="1" hidden="1" customWidth="1"/>
    <col min="9069" max="9069" width="3.42578125" style="1" customWidth="1"/>
    <col min="9070" max="9071" width="0" style="1" hidden="1" customWidth="1"/>
    <col min="9072" max="9072" width="3.7109375" style="1" customWidth="1"/>
    <col min="9073" max="9074" width="0" style="1" hidden="1" customWidth="1"/>
    <col min="9075" max="9075" width="3.7109375" style="1" customWidth="1"/>
    <col min="9076" max="9077" width="0" style="1" hidden="1" customWidth="1"/>
    <col min="9078" max="9078" width="3.85546875" style="1" customWidth="1"/>
    <col min="9079" max="9080" width="0" style="1" hidden="1" customWidth="1"/>
    <col min="9081" max="9081" width="3.85546875" style="1" customWidth="1"/>
    <col min="9082" max="9083" width="0" style="1" hidden="1" customWidth="1"/>
    <col min="9084" max="9084" width="3.85546875" style="1" customWidth="1"/>
    <col min="9085" max="9086" width="0" style="1" hidden="1" customWidth="1"/>
    <col min="9087" max="9087" width="3.85546875" style="1" customWidth="1"/>
    <col min="9088" max="9089" width="0" style="1" hidden="1" customWidth="1"/>
    <col min="9090" max="9092" width="3.85546875" style="1" customWidth="1"/>
    <col min="9093" max="9093" width="0" style="1" hidden="1" customWidth="1"/>
    <col min="9094" max="9094" width="4.5703125" style="1" bestFit="1" customWidth="1"/>
    <col min="9095" max="9095" width="4.140625" style="1" bestFit="1" customWidth="1"/>
    <col min="9096" max="9096" width="0" style="1" hidden="1" customWidth="1"/>
    <col min="9097" max="9097" width="4.5703125" style="1" bestFit="1" customWidth="1"/>
    <col min="9098" max="9098" width="4.140625" style="1" bestFit="1" customWidth="1"/>
    <col min="9099" max="9099" width="0" style="1" hidden="1" customWidth="1"/>
    <col min="9100" max="9100" width="3.85546875" style="1" customWidth="1"/>
    <col min="9101" max="9101" width="4.140625" style="1" bestFit="1" customWidth="1"/>
    <col min="9102" max="9102" width="0" style="1" hidden="1" customWidth="1"/>
    <col min="9103" max="9103" width="4.5703125" style="1" bestFit="1" customWidth="1"/>
    <col min="9104" max="9104" width="4.140625" style="1" bestFit="1" customWidth="1"/>
    <col min="9105" max="9105" width="0" style="1" hidden="1" customWidth="1"/>
    <col min="9106" max="9106" width="4.5703125" style="1" bestFit="1" customWidth="1"/>
    <col min="9107" max="9107" width="3.85546875" style="1" customWidth="1"/>
    <col min="9108" max="9108" width="0" style="1" hidden="1" customWidth="1"/>
    <col min="9109" max="9110" width="4.5703125" style="1" customWidth="1"/>
    <col min="9111" max="9111" width="0" style="1" hidden="1" customWidth="1"/>
    <col min="9112" max="9113" width="4.5703125" style="1" customWidth="1"/>
    <col min="9114" max="9114" width="0" style="1" hidden="1" customWidth="1"/>
    <col min="9115" max="9115" width="4.140625" style="1" customWidth="1"/>
    <col min="9116" max="9116" width="4.5703125" style="1" customWidth="1"/>
    <col min="9117" max="9117" width="0" style="1" hidden="1" customWidth="1"/>
    <col min="9118" max="9119" width="4.5703125" style="1" customWidth="1"/>
    <col min="9120" max="9120" width="0" style="1" hidden="1" customWidth="1"/>
    <col min="9121" max="9122" width="4.5703125" style="1" customWidth="1"/>
    <col min="9123" max="9123" width="0" style="1" hidden="1" customWidth="1"/>
    <col min="9124" max="9125" width="4.5703125" style="1" customWidth="1"/>
    <col min="9126" max="9126" width="0" style="1" hidden="1" customWidth="1"/>
    <col min="9127" max="9127" width="4" style="1" customWidth="1"/>
    <col min="9128" max="9128" width="4.140625" style="1" customWidth="1"/>
    <col min="9129" max="9129" width="0" style="1" hidden="1" customWidth="1"/>
    <col min="9130" max="9131" width="4.5703125" style="1" customWidth="1"/>
    <col min="9132" max="9132" width="0" style="1" hidden="1" customWidth="1"/>
    <col min="9133" max="9134" width="4.5703125" style="1" customWidth="1"/>
    <col min="9135" max="9135" width="0" style="1" hidden="1" customWidth="1"/>
    <col min="9136" max="9137" width="4.5703125" style="1" customWidth="1"/>
    <col min="9138" max="9138" width="0" style="1" hidden="1" customWidth="1"/>
    <col min="9139" max="9140" width="4.5703125" style="1" customWidth="1"/>
    <col min="9141" max="9141" width="0" style="1" hidden="1" customWidth="1"/>
    <col min="9142" max="9143" width="4.5703125" style="1" customWidth="1"/>
    <col min="9144" max="9144" width="0" style="1" hidden="1" customWidth="1"/>
    <col min="9145" max="9145" width="4.5703125" style="1" customWidth="1"/>
    <col min="9146" max="9146" width="4.28515625" style="1" customWidth="1"/>
    <col min="9147" max="9147" width="3.85546875" style="1" customWidth="1"/>
    <col min="9148" max="9148" width="4.7109375" style="1" customWidth="1"/>
    <col min="9149" max="9149" width="0" style="1" hidden="1" customWidth="1"/>
    <col min="9150" max="9151" width="4.5703125" style="1" customWidth="1"/>
    <col min="9152" max="9152" width="0" style="1" hidden="1" customWidth="1"/>
    <col min="9153" max="9154" width="4.5703125" style="1" customWidth="1"/>
    <col min="9155" max="9155" width="0" style="1" hidden="1" customWidth="1"/>
    <col min="9156" max="9156" width="4.5703125" style="1" customWidth="1"/>
    <col min="9157" max="9157" width="4.28515625" style="1" customWidth="1"/>
    <col min="9158" max="9158" width="3.85546875" style="1" customWidth="1"/>
    <col min="9159" max="9159" width="4.7109375" style="1" customWidth="1"/>
    <col min="9160" max="9216" width="9.140625" style="1"/>
    <col min="9217" max="9217" width="3.85546875" style="1" customWidth="1"/>
    <col min="9218" max="9218" width="32.7109375" style="1" customWidth="1"/>
    <col min="9219" max="9295" width="3.85546875" style="1" customWidth="1"/>
    <col min="9296" max="9297" width="0" style="1" hidden="1" customWidth="1"/>
    <col min="9298" max="9298" width="3.85546875" style="1" customWidth="1"/>
    <col min="9299" max="9300" width="0" style="1" hidden="1" customWidth="1"/>
    <col min="9301" max="9301" width="3.85546875" style="1" customWidth="1"/>
    <col min="9302" max="9303" width="0" style="1" hidden="1" customWidth="1"/>
    <col min="9304" max="9304" width="3.85546875" style="1" customWidth="1"/>
    <col min="9305" max="9306" width="0" style="1" hidden="1" customWidth="1"/>
    <col min="9307" max="9307" width="3.85546875" style="1" customWidth="1"/>
    <col min="9308" max="9309" width="0" style="1" hidden="1" customWidth="1"/>
    <col min="9310" max="9310" width="3.85546875" style="1" customWidth="1"/>
    <col min="9311" max="9312" width="0" style="1" hidden="1" customWidth="1"/>
    <col min="9313" max="9313" width="3.85546875" style="1" customWidth="1"/>
    <col min="9314" max="9315" width="0" style="1" hidden="1" customWidth="1"/>
    <col min="9316" max="9316" width="3.85546875" style="1" customWidth="1"/>
    <col min="9317" max="9318" width="0" style="1" hidden="1" customWidth="1"/>
    <col min="9319" max="9319" width="3.85546875" style="1" customWidth="1"/>
    <col min="9320" max="9321" width="0" style="1" hidden="1" customWidth="1"/>
    <col min="9322" max="9322" width="3.85546875" style="1" customWidth="1"/>
    <col min="9323" max="9324" width="0" style="1" hidden="1" customWidth="1"/>
    <col min="9325" max="9325" width="3.42578125" style="1" customWidth="1"/>
    <col min="9326" max="9327" width="0" style="1" hidden="1" customWidth="1"/>
    <col min="9328" max="9328" width="3.7109375" style="1" customWidth="1"/>
    <col min="9329" max="9330" width="0" style="1" hidden="1" customWidth="1"/>
    <col min="9331" max="9331" width="3.7109375" style="1" customWidth="1"/>
    <col min="9332" max="9333" width="0" style="1" hidden="1" customWidth="1"/>
    <col min="9334" max="9334" width="3.85546875" style="1" customWidth="1"/>
    <col min="9335" max="9336" width="0" style="1" hidden="1" customWidth="1"/>
    <col min="9337" max="9337" width="3.85546875" style="1" customWidth="1"/>
    <col min="9338" max="9339" width="0" style="1" hidden="1" customWidth="1"/>
    <col min="9340" max="9340" width="3.85546875" style="1" customWidth="1"/>
    <col min="9341" max="9342" width="0" style="1" hidden="1" customWidth="1"/>
    <col min="9343" max="9343" width="3.85546875" style="1" customWidth="1"/>
    <col min="9344" max="9345" width="0" style="1" hidden="1" customWidth="1"/>
    <col min="9346" max="9348" width="3.85546875" style="1" customWidth="1"/>
    <col min="9349" max="9349" width="0" style="1" hidden="1" customWidth="1"/>
    <col min="9350" max="9350" width="4.5703125" style="1" bestFit="1" customWidth="1"/>
    <col min="9351" max="9351" width="4.140625" style="1" bestFit="1" customWidth="1"/>
    <col min="9352" max="9352" width="0" style="1" hidden="1" customWidth="1"/>
    <col min="9353" max="9353" width="4.5703125" style="1" bestFit="1" customWidth="1"/>
    <col min="9354" max="9354" width="4.140625" style="1" bestFit="1" customWidth="1"/>
    <col min="9355" max="9355" width="0" style="1" hidden="1" customWidth="1"/>
    <col min="9356" max="9356" width="3.85546875" style="1" customWidth="1"/>
    <col min="9357" max="9357" width="4.140625" style="1" bestFit="1" customWidth="1"/>
    <col min="9358" max="9358" width="0" style="1" hidden="1" customWidth="1"/>
    <col min="9359" max="9359" width="4.5703125" style="1" bestFit="1" customWidth="1"/>
    <col min="9360" max="9360" width="4.140625" style="1" bestFit="1" customWidth="1"/>
    <col min="9361" max="9361" width="0" style="1" hidden="1" customWidth="1"/>
    <col min="9362" max="9362" width="4.5703125" style="1" bestFit="1" customWidth="1"/>
    <col min="9363" max="9363" width="3.85546875" style="1" customWidth="1"/>
    <col min="9364" max="9364" width="0" style="1" hidden="1" customWidth="1"/>
    <col min="9365" max="9366" width="4.5703125" style="1" customWidth="1"/>
    <col min="9367" max="9367" width="0" style="1" hidden="1" customWidth="1"/>
    <col min="9368" max="9369" width="4.5703125" style="1" customWidth="1"/>
    <col min="9370" max="9370" width="0" style="1" hidden="1" customWidth="1"/>
    <col min="9371" max="9371" width="4.140625" style="1" customWidth="1"/>
    <col min="9372" max="9372" width="4.5703125" style="1" customWidth="1"/>
    <col min="9373" max="9373" width="0" style="1" hidden="1" customWidth="1"/>
    <col min="9374" max="9375" width="4.5703125" style="1" customWidth="1"/>
    <col min="9376" max="9376" width="0" style="1" hidden="1" customWidth="1"/>
    <col min="9377" max="9378" width="4.5703125" style="1" customWidth="1"/>
    <col min="9379" max="9379" width="0" style="1" hidden="1" customWidth="1"/>
    <col min="9380" max="9381" width="4.5703125" style="1" customWidth="1"/>
    <col min="9382" max="9382" width="0" style="1" hidden="1" customWidth="1"/>
    <col min="9383" max="9383" width="4" style="1" customWidth="1"/>
    <col min="9384" max="9384" width="4.140625" style="1" customWidth="1"/>
    <col min="9385" max="9385" width="0" style="1" hidden="1" customWidth="1"/>
    <col min="9386" max="9387" width="4.5703125" style="1" customWidth="1"/>
    <col min="9388" max="9388" width="0" style="1" hidden="1" customWidth="1"/>
    <col min="9389" max="9390" width="4.5703125" style="1" customWidth="1"/>
    <col min="9391" max="9391" width="0" style="1" hidden="1" customWidth="1"/>
    <col min="9392" max="9393" width="4.5703125" style="1" customWidth="1"/>
    <col min="9394" max="9394" width="0" style="1" hidden="1" customWidth="1"/>
    <col min="9395" max="9396" width="4.5703125" style="1" customWidth="1"/>
    <col min="9397" max="9397" width="0" style="1" hidden="1" customWidth="1"/>
    <col min="9398" max="9399" width="4.5703125" style="1" customWidth="1"/>
    <col min="9400" max="9400" width="0" style="1" hidden="1" customWidth="1"/>
    <col min="9401" max="9401" width="4.5703125" style="1" customWidth="1"/>
    <col min="9402" max="9402" width="4.28515625" style="1" customWidth="1"/>
    <col min="9403" max="9403" width="3.85546875" style="1" customWidth="1"/>
    <col min="9404" max="9404" width="4.7109375" style="1" customWidth="1"/>
    <col min="9405" max="9405" width="0" style="1" hidden="1" customWidth="1"/>
    <col min="9406" max="9407" width="4.5703125" style="1" customWidth="1"/>
    <col min="9408" max="9408" width="0" style="1" hidden="1" customWidth="1"/>
    <col min="9409" max="9410" width="4.5703125" style="1" customWidth="1"/>
    <col min="9411" max="9411" width="0" style="1" hidden="1" customWidth="1"/>
    <col min="9412" max="9412" width="4.5703125" style="1" customWidth="1"/>
    <col min="9413" max="9413" width="4.28515625" style="1" customWidth="1"/>
    <col min="9414" max="9414" width="3.85546875" style="1" customWidth="1"/>
    <col min="9415" max="9415" width="4.7109375" style="1" customWidth="1"/>
    <col min="9416" max="9472" width="9.140625" style="1"/>
    <col min="9473" max="9473" width="3.85546875" style="1" customWidth="1"/>
    <col min="9474" max="9474" width="32.7109375" style="1" customWidth="1"/>
    <col min="9475" max="9551" width="3.85546875" style="1" customWidth="1"/>
    <col min="9552" max="9553" width="0" style="1" hidden="1" customWidth="1"/>
    <col min="9554" max="9554" width="3.85546875" style="1" customWidth="1"/>
    <col min="9555" max="9556" width="0" style="1" hidden="1" customWidth="1"/>
    <col min="9557" max="9557" width="3.85546875" style="1" customWidth="1"/>
    <col min="9558" max="9559" width="0" style="1" hidden="1" customWidth="1"/>
    <col min="9560" max="9560" width="3.85546875" style="1" customWidth="1"/>
    <col min="9561" max="9562" width="0" style="1" hidden="1" customWidth="1"/>
    <col min="9563" max="9563" width="3.85546875" style="1" customWidth="1"/>
    <col min="9564" max="9565" width="0" style="1" hidden="1" customWidth="1"/>
    <col min="9566" max="9566" width="3.85546875" style="1" customWidth="1"/>
    <col min="9567" max="9568" width="0" style="1" hidden="1" customWidth="1"/>
    <col min="9569" max="9569" width="3.85546875" style="1" customWidth="1"/>
    <col min="9570" max="9571" width="0" style="1" hidden="1" customWidth="1"/>
    <col min="9572" max="9572" width="3.85546875" style="1" customWidth="1"/>
    <col min="9573" max="9574" width="0" style="1" hidden="1" customWidth="1"/>
    <col min="9575" max="9575" width="3.85546875" style="1" customWidth="1"/>
    <col min="9576" max="9577" width="0" style="1" hidden="1" customWidth="1"/>
    <col min="9578" max="9578" width="3.85546875" style="1" customWidth="1"/>
    <col min="9579" max="9580" width="0" style="1" hidden="1" customWidth="1"/>
    <col min="9581" max="9581" width="3.42578125" style="1" customWidth="1"/>
    <col min="9582" max="9583" width="0" style="1" hidden="1" customWidth="1"/>
    <col min="9584" max="9584" width="3.7109375" style="1" customWidth="1"/>
    <col min="9585" max="9586" width="0" style="1" hidden="1" customWidth="1"/>
    <col min="9587" max="9587" width="3.7109375" style="1" customWidth="1"/>
    <col min="9588" max="9589" width="0" style="1" hidden="1" customWidth="1"/>
    <col min="9590" max="9590" width="3.85546875" style="1" customWidth="1"/>
    <col min="9591" max="9592" width="0" style="1" hidden="1" customWidth="1"/>
    <col min="9593" max="9593" width="3.85546875" style="1" customWidth="1"/>
    <col min="9594" max="9595" width="0" style="1" hidden="1" customWidth="1"/>
    <col min="9596" max="9596" width="3.85546875" style="1" customWidth="1"/>
    <col min="9597" max="9598" width="0" style="1" hidden="1" customWidth="1"/>
    <col min="9599" max="9599" width="3.85546875" style="1" customWidth="1"/>
    <col min="9600" max="9601" width="0" style="1" hidden="1" customWidth="1"/>
    <col min="9602" max="9604" width="3.85546875" style="1" customWidth="1"/>
    <col min="9605" max="9605" width="0" style="1" hidden="1" customWidth="1"/>
    <col min="9606" max="9606" width="4.5703125" style="1" bestFit="1" customWidth="1"/>
    <col min="9607" max="9607" width="4.140625" style="1" bestFit="1" customWidth="1"/>
    <col min="9608" max="9608" width="0" style="1" hidden="1" customWidth="1"/>
    <col min="9609" max="9609" width="4.5703125" style="1" bestFit="1" customWidth="1"/>
    <col min="9610" max="9610" width="4.140625" style="1" bestFit="1" customWidth="1"/>
    <col min="9611" max="9611" width="0" style="1" hidden="1" customWidth="1"/>
    <col min="9612" max="9612" width="3.85546875" style="1" customWidth="1"/>
    <col min="9613" max="9613" width="4.140625" style="1" bestFit="1" customWidth="1"/>
    <col min="9614" max="9614" width="0" style="1" hidden="1" customWidth="1"/>
    <col min="9615" max="9615" width="4.5703125" style="1" bestFit="1" customWidth="1"/>
    <col min="9616" max="9616" width="4.140625" style="1" bestFit="1" customWidth="1"/>
    <col min="9617" max="9617" width="0" style="1" hidden="1" customWidth="1"/>
    <col min="9618" max="9618" width="4.5703125" style="1" bestFit="1" customWidth="1"/>
    <col min="9619" max="9619" width="3.85546875" style="1" customWidth="1"/>
    <col min="9620" max="9620" width="0" style="1" hidden="1" customWidth="1"/>
    <col min="9621" max="9622" width="4.5703125" style="1" customWidth="1"/>
    <col min="9623" max="9623" width="0" style="1" hidden="1" customWidth="1"/>
    <col min="9624" max="9625" width="4.5703125" style="1" customWidth="1"/>
    <col min="9626" max="9626" width="0" style="1" hidden="1" customWidth="1"/>
    <col min="9627" max="9627" width="4.140625" style="1" customWidth="1"/>
    <col min="9628" max="9628" width="4.5703125" style="1" customWidth="1"/>
    <col min="9629" max="9629" width="0" style="1" hidden="1" customWidth="1"/>
    <col min="9630" max="9631" width="4.5703125" style="1" customWidth="1"/>
    <col min="9632" max="9632" width="0" style="1" hidden="1" customWidth="1"/>
    <col min="9633" max="9634" width="4.5703125" style="1" customWidth="1"/>
    <col min="9635" max="9635" width="0" style="1" hidden="1" customWidth="1"/>
    <col min="9636" max="9637" width="4.5703125" style="1" customWidth="1"/>
    <col min="9638" max="9638" width="0" style="1" hidden="1" customWidth="1"/>
    <col min="9639" max="9639" width="4" style="1" customWidth="1"/>
    <col min="9640" max="9640" width="4.140625" style="1" customWidth="1"/>
    <col min="9641" max="9641" width="0" style="1" hidden="1" customWidth="1"/>
    <col min="9642" max="9643" width="4.5703125" style="1" customWidth="1"/>
    <col min="9644" max="9644" width="0" style="1" hidden="1" customWidth="1"/>
    <col min="9645" max="9646" width="4.5703125" style="1" customWidth="1"/>
    <col min="9647" max="9647" width="0" style="1" hidden="1" customWidth="1"/>
    <col min="9648" max="9649" width="4.5703125" style="1" customWidth="1"/>
    <col min="9650" max="9650" width="0" style="1" hidden="1" customWidth="1"/>
    <col min="9651" max="9652" width="4.5703125" style="1" customWidth="1"/>
    <col min="9653" max="9653" width="0" style="1" hidden="1" customWidth="1"/>
    <col min="9654" max="9655" width="4.5703125" style="1" customWidth="1"/>
    <col min="9656" max="9656" width="0" style="1" hidden="1" customWidth="1"/>
    <col min="9657" max="9657" width="4.5703125" style="1" customWidth="1"/>
    <col min="9658" max="9658" width="4.28515625" style="1" customWidth="1"/>
    <col min="9659" max="9659" width="3.85546875" style="1" customWidth="1"/>
    <col min="9660" max="9660" width="4.7109375" style="1" customWidth="1"/>
    <col min="9661" max="9661" width="0" style="1" hidden="1" customWidth="1"/>
    <col min="9662" max="9663" width="4.5703125" style="1" customWidth="1"/>
    <col min="9664" max="9664" width="0" style="1" hidden="1" customWidth="1"/>
    <col min="9665" max="9666" width="4.5703125" style="1" customWidth="1"/>
    <col min="9667" max="9667" width="0" style="1" hidden="1" customWidth="1"/>
    <col min="9668" max="9668" width="4.5703125" style="1" customWidth="1"/>
    <col min="9669" max="9669" width="4.28515625" style="1" customWidth="1"/>
    <col min="9670" max="9670" width="3.85546875" style="1" customWidth="1"/>
    <col min="9671" max="9671" width="4.7109375" style="1" customWidth="1"/>
    <col min="9672" max="9728" width="9.140625" style="1"/>
    <col min="9729" max="9729" width="3.85546875" style="1" customWidth="1"/>
    <col min="9730" max="9730" width="32.7109375" style="1" customWidth="1"/>
    <col min="9731" max="9807" width="3.85546875" style="1" customWidth="1"/>
    <col min="9808" max="9809" width="0" style="1" hidden="1" customWidth="1"/>
    <col min="9810" max="9810" width="3.85546875" style="1" customWidth="1"/>
    <col min="9811" max="9812" width="0" style="1" hidden="1" customWidth="1"/>
    <col min="9813" max="9813" width="3.85546875" style="1" customWidth="1"/>
    <col min="9814" max="9815" width="0" style="1" hidden="1" customWidth="1"/>
    <col min="9816" max="9816" width="3.85546875" style="1" customWidth="1"/>
    <col min="9817" max="9818" width="0" style="1" hidden="1" customWidth="1"/>
    <col min="9819" max="9819" width="3.85546875" style="1" customWidth="1"/>
    <col min="9820" max="9821" width="0" style="1" hidden="1" customWidth="1"/>
    <col min="9822" max="9822" width="3.85546875" style="1" customWidth="1"/>
    <col min="9823" max="9824" width="0" style="1" hidden="1" customWidth="1"/>
    <col min="9825" max="9825" width="3.85546875" style="1" customWidth="1"/>
    <col min="9826" max="9827" width="0" style="1" hidden="1" customWidth="1"/>
    <col min="9828" max="9828" width="3.85546875" style="1" customWidth="1"/>
    <col min="9829" max="9830" width="0" style="1" hidden="1" customWidth="1"/>
    <col min="9831" max="9831" width="3.85546875" style="1" customWidth="1"/>
    <col min="9832" max="9833" width="0" style="1" hidden="1" customWidth="1"/>
    <col min="9834" max="9834" width="3.85546875" style="1" customWidth="1"/>
    <col min="9835" max="9836" width="0" style="1" hidden="1" customWidth="1"/>
    <col min="9837" max="9837" width="3.42578125" style="1" customWidth="1"/>
    <col min="9838" max="9839" width="0" style="1" hidden="1" customWidth="1"/>
    <col min="9840" max="9840" width="3.7109375" style="1" customWidth="1"/>
    <col min="9841" max="9842" width="0" style="1" hidden="1" customWidth="1"/>
    <col min="9843" max="9843" width="3.7109375" style="1" customWidth="1"/>
    <col min="9844" max="9845" width="0" style="1" hidden="1" customWidth="1"/>
    <col min="9846" max="9846" width="3.85546875" style="1" customWidth="1"/>
    <col min="9847" max="9848" width="0" style="1" hidden="1" customWidth="1"/>
    <col min="9849" max="9849" width="3.85546875" style="1" customWidth="1"/>
    <col min="9850" max="9851" width="0" style="1" hidden="1" customWidth="1"/>
    <col min="9852" max="9852" width="3.85546875" style="1" customWidth="1"/>
    <col min="9853" max="9854" width="0" style="1" hidden="1" customWidth="1"/>
    <col min="9855" max="9855" width="3.85546875" style="1" customWidth="1"/>
    <col min="9856" max="9857" width="0" style="1" hidden="1" customWidth="1"/>
    <col min="9858" max="9860" width="3.85546875" style="1" customWidth="1"/>
    <col min="9861" max="9861" width="0" style="1" hidden="1" customWidth="1"/>
    <col min="9862" max="9862" width="4.5703125" style="1" bestFit="1" customWidth="1"/>
    <col min="9863" max="9863" width="4.140625" style="1" bestFit="1" customWidth="1"/>
    <col min="9864" max="9864" width="0" style="1" hidden="1" customWidth="1"/>
    <col min="9865" max="9865" width="4.5703125" style="1" bestFit="1" customWidth="1"/>
    <col min="9866" max="9866" width="4.140625" style="1" bestFit="1" customWidth="1"/>
    <col min="9867" max="9867" width="0" style="1" hidden="1" customWidth="1"/>
    <col min="9868" max="9868" width="3.85546875" style="1" customWidth="1"/>
    <col min="9869" max="9869" width="4.140625" style="1" bestFit="1" customWidth="1"/>
    <col min="9870" max="9870" width="0" style="1" hidden="1" customWidth="1"/>
    <col min="9871" max="9871" width="4.5703125" style="1" bestFit="1" customWidth="1"/>
    <col min="9872" max="9872" width="4.140625" style="1" bestFit="1" customWidth="1"/>
    <col min="9873" max="9873" width="0" style="1" hidden="1" customWidth="1"/>
    <col min="9874" max="9874" width="4.5703125" style="1" bestFit="1" customWidth="1"/>
    <col min="9875" max="9875" width="3.85546875" style="1" customWidth="1"/>
    <col min="9876" max="9876" width="0" style="1" hidden="1" customWidth="1"/>
    <col min="9877" max="9878" width="4.5703125" style="1" customWidth="1"/>
    <col min="9879" max="9879" width="0" style="1" hidden="1" customWidth="1"/>
    <col min="9880" max="9881" width="4.5703125" style="1" customWidth="1"/>
    <col min="9882" max="9882" width="0" style="1" hidden="1" customWidth="1"/>
    <col min="9883" max="9883" width="4.140625" style="1" customWidth="1"/>
    <col min="9884" max="9884" width="4.5703125" style="1" customWidth="1"/>
    <col min="9885" max="9885" width="0" style="1" hidden="1" customWidth="1"/>
    <col min="9886" max="9887" width="4.5703125" style="1" customWidth="1"/>
    <col min="9888" max="9888" width="0" style="1" hidden="1" customWidth="1"/>
    <col min="9889" max="9890" width="4.5703125" style="1" customWidth="1"/>
    <col min="9891" max="9891" width="0" style="1" hidden="1" customWidth="1"/>
    <col min="9892" max="9893" width="4.5703125" style="1" customWidth="1"/>
    <col min="9894" max="9894" width="0" style="1" hidden="1" customWidth="1"/>
    <col min="9895" max="9895" width="4" style="1" customWidth="1"/>
    <col min="9896" max="9896" width="4.140625" style="1" customWidth="1"/>
    <col min="9897" max="9897" width="0" style="1" hidden="1" customWidth="1"/>
    <col min="9898" max="9899" width="4.5703125" style="1" customWidth="1"/>
    <col min="9900" max="9900" width="0" style="1" hidden="1" customWidth="1"/>
    <col min="9901" max="9902" width="4.5703125" style="1" customWidth="1"/>
    <col min="9903" max="9903" width="0" style="1" hidden="1" customWidth="1"/>
    <col min="9904" max="9905" width="4.5703125" style="1" customWidth="1"/>
    <col min="9906" max="9906" width="0" style="1" hidden="1" customWidth="1"/>
    <col min="9907" max="9908" width="4.5703125" style="1" customWidth="1"/>
    <col min="9909" max="9909" width="0" style="1" hidden="1" customWidth="1"/>
    <col min="9910" max="9911" width="4.5703125" style="1" customWidth="1"/>
    <col min="9912" max="9912" width="0" style="1" hidden="1" customWidth="1"/>
    <col min="9913" max="9913" width="4.5703125" style="1" customWidth="1"/>
    <col min="9914" max="9914" width="4.28515625" style="1" customWidth="1"/>
    <col min="9915" max="9915" width="3.85546875" style="1" customWidth="1"/>
    <col min="9916" max="9916" width="4.7109375" style="1" customWidth="1"/>
    <col min="9917" max="9917" width="0" style="1" hidden="1" customWidth="1"/>
    <col min="9918" max="9919" width="4.5703125" style="1" customWidth="1"/>
    <col min="9920" max="9920" width="0" style="1" hidden="1" customWidth="1"/>
    <col min="9921" max="9922" width="4.5703125" style="1" customWidth="1"/>
    <col min="9923" max="9923" width="0" style="1" hidden="1" customWidth="1"/>
    <col min="9924" max="9924" width="4.5703125" style="1" customWidth="1"/>
    <col min="9925" max="9925" width="4.28515625" style="1" customWidth="1"/>
    <col min="9926" max="9926" width="3.85546875" style="1" customWidth="1"/>
    <col min="9927" max="9927" width="4.7109375" style="1" customWidth="1"/>
    <col min="9928" max="9984" width="9.140625" style="1"/>
    <col min="9985" max="9985" width="3.85546875" style="1" customWidth="1"/>
    <col min="9986" max="9986" width="32.7109375" style="1" customWidth="1"/>
    <col min="9987" max="10063" width="3.85546875" style="1" customWidth="1"/>
    <col min="10064" max="10065" width="0" style="1" hidden="1" customWidth="1"/>
    <col min="10066" max="10066" width="3.85546875" style="1" customWidth="1"/>
    <col min="10067" max="10068" width="0" style="1" hidden="1" customWidth="1"/>
    <col min="10069" max="10069" width="3.85546875" style="1" customWidth="1"/>
    <col min="10070" max="10071" width="0" style="1" hidden="1" customWidth="1"/>
    <col min="10072" max="10072" width="3.85546875" style="1" customWidth="1"/>
    <col min="10073" max="10074" width="0" style="1" hidden="1" customWidth="1"/>
    <col min="10075" max="10075" width="3.85546875" style="1" customWidth="1"/>
    <col min="10076" max="10077" width="0" style="1" hidden="1" customWidth="1"/>
    <col min="10078" max="10078" width="3.85546875" style="1" customWidth="1"/>
    <col min="10079" max="10080" width="0" style="1" hidden="1" customWidth="1"/>
    <col min="10081" max="10081" width="3.85546875" style="1" customWidth="1"/>
    <col min="10082" max="10083" width="0" style="1" hidden="1" customWidth="1"/>
    <col min="10084" max="10084" width="3.85546875" style="1" customWidth="1"/>
    <col min="10085" max="10086" width="0" style="1" hidden="1" customWidth="1"/>
    <col min="10087" max="10087" width="3.85546875" style="1" customWidth="1"/>
    <col min="10088" max="10089" width="0" style="1" hidden="1" customWidth="1"/>
    <col min="10090" max="10090" width="3.85546875" style="1" customWidth="1"/>
    <col min="10091" max="10092" width="0" style="1" hidden="1" customWidth="1"/>
    <col min="10093" max="10093" width="3.42578125" style="1" customWidth="1"/>
    <col min="10094" max="10095" width="0" style="1" hidden="1" customWidth="1"/>
    <col min="10096" max="10096" width="3.7109375" style="1" customWidth="1"/>
    <col min="10097" max="10098" width="0" style="1" hidden="1" customWidth="1"/>
    <col min="10099" max="10099" width="3.7109375" style="1" customWidth="1"/>
    <col min="10100" max="10101" width="0" style="1" hidden="1" customWidth="1"/>
    <col min="10102" max="10102" width="3.85546875" style="1" customWidth="1"/>
    <col min="10103" max="10104" width="0" style="1" hidden="1" customWidth="1"/>
    <col min="10105" max="10105" width="3.85546875" style="1" customWidth="1"/>
    <col min="10106" max="10107" width="0" style="1" hidden="1" customWidth="1"/>
    <col min="10108" max="10108" width="3.85546875" style="1" customWidth="1"/>
    <col min="10109" max="10110" width="0" style="1" hidden="1" customWidth="1"/>
    <col min="10111" max="10111" width="3.85546875" style="1" customWidth="1"/>
    <col min="10112" max="10113" width="0" style="1" hidden="1" customWidth="1"/>
    <col min="10114" max="10116" width="3.85546875" style="1" customWidth="1"/>
    <col min="10117" max="10117" width="0" style="1" hidden="1" customWidth="1"/>
    <col min="10118" max="10118" width="4.5703125" style="1" bestFit="1" customWidth="1"/>
    <col min="10119" max="10119" width="4.140625" style="1" bestFit="1" customWidth="1"/>
    <col min="10120" max="10120" width="0" style="1" hidden="1" customWidth="1"/>
    <col min="10121" max="10121" width="4.5703125" style="1" bestFit="1" customWidth="1"/>
    <col min="10122" max="10122" width="4.140625" style="1" bestFit="1" customWidth="1"/>
    <col min="10123" max="10123" width="0" style="1" hidden="1" customWidth="1"/>
    <col min="10124" max="10124" width="3.85546875" style="1" customWidth="1"/>
    <col min="10125" max="10125" width="4.140625" style="1" bestFit="1" customWidth="1"/>
    <col min="10126" max="10126" width="0" style="1" hidden="1" customWidth="1"/>
    <col min="10127" max="10127" width="4.5703125" style="1" bestFit="1" customWidth="1"/>
    <col min="10128" max="10128" width="4.140625" style="1" bestFit="1" customWidth="1"/>
    <col min="10129" max="10129" width="0" style="1" hidden="1" customWidth="1"/>
    <col min="10130" max="10130" width="4.5703125" style="1" bestFit="1" customWidth="1"/>
    <col min="10131" max="10131" width="3.85546875" style="1" customWidth="1"/>
    <col min="10132" max="10132" width="0" style="1" hidden="1" customWidth="1"/>
    <col min="10133" max="10134" width="4.5703125" style="1" customWidth="1"/>
    <col min="10135" max="10135" width="0" style="1" hidden="1" customWidth="1"/>
    <col min="10136" max="10137" width="4.5703125" style="1" customWidth="1"/>
    <col min="10138" max="10138" width="0" style="1" hidden="1" customWidth="1"/>
    <col min="10139" max="10139" width="4.140625" style="1" customWidth="1"/>
    <col min="10140" max="10140" width="4.5703125" style="1" customWidth="1"/>
    <col min="10141" max="10141" width="0" style="1" hidden="1" customWidth="1"/>
    <col min="10142" max="10143" width="4.5703125" style="1" customWidth="1"/>
    <col min="10144" max="10144" width="0" style="1" hidden="1" customWidth="1"/>
    <col min="10145" max="10146" width="4.5703125" style="1" customWidth="1"/>
    <col min="10147" max="10147" width="0" style="1" hidden="1" customWidth="1"/>
    <col min="10148" max="10149" width="4.5703125" style="1" customWidth="1"/>
    <col min="10150" max="10150" width="0" style="1" hidden="1" customWidth="1"/>
    <col min="10151" max="10151" width="4" style="1" customWidth="1"/>
    <col min="10152" max="10152" width="4.140625" style="1" customWidth="1"/>
    <col min="10153" max="10153" width="0" style="1" hidden="1" customWidth="1"/>
    <col min="10154" max="10155" width="4.5703125" style="1" customWidth="1"/>
    <col min="10156" max="10156" width="0" style="1" hidden="1" customWidth="1"/>
    <col min="10157" max="10158" width="4.5703125" style="1" customWidth="1"/>
    <col min="10159" max="10159" width="0" style="1" hidden="1" customWidth="1"/>
    <col min="10160" max="10161" width="4.5703125" style="1" customWidth="1"/>
    <col min="10162" max="10162" width="0" style="1" hidden="1" customWidth="1"/>
    <col min="10163" max="10164" width="4.5703125" style="1" customWidth="1"/>
    <col min="10165" max="10165" width="0" style="1" hidden="1" customWidth="1"/>
    <col min="10166" max="10167" width="4.5703125" style="1" customWidth="1"/>
    <col min="10168" max="10168" width="0" style="1" hidden="1" customWidth="1"/>
    <col min="10169" max="10169" width="4.5703125" style="1" customWidth="1"/>
    <col min="10170" max="10170" width="4.28515625" style="1" customWidth="1"/>
    <col min="10171" max="10171" width="3.85546875" style="1" customWidth="1"/>
    <col min="10172" max="10172" width="4.7109375" style="1" customWidth="1"/>
    <col min="10173" max="10173" width="0" style="1" hidden="1" customWidth="1"/>
    <col min="10174" max="10175" width="4.5703125" style="1" customWidth="1"/>
    <col min="10176" max="10176" width="0" style="1" hidden="1" customWidth="1"/>
    <col min="10177" max="10178" width="4.5703125" style="1" customWidth="1"/>
    <col min="10179" max="10179" width="0" style="1" hidden="1" customWidth="1"/>
    <col min="10180" max="10180" width="4.5703125" style="1" customWidth="1"/>
    <col min="10181" max="10181" width="4.28515625" style="1" customWidth="1"/>
    <col min="10182" max="10182" width="3.85546875" style="1" customWidth="1"/>
    <col min="10183" max="10183" width="4.7109375" style="1" customWidth="1"/>
    <col min="10184" max="10240" width="9.140625" style="1"/>
    <col min="10241" max="10241" width="3.85546875" style="1" customWidth="1"/>
    <col min="10242" max="10242" width="32.7109375" style="1" customWidth="1"/>
    <col min="10243" max="10319" width="3.85546875" style="1" customWidth="1"/>
    <col min="10320" max="10321" width="0" style="1" hidden="1" customWidth="1"/>
    <col min="10322" max="10322" width="3.85546875" style="1" customWidth="1"/>
    <col min="10323" max="10324" width="0" style="1" hidden="1" customWidth="1"/>
    <col min="10325" max="10325" width="3.85546875" style="1" customWidth="1"/>
    <col min="10326" max="10327" width="0" style="1" hidden="1" customWidth="1"/>
    <col min="10328" max="10328" width="3.85546875" style="1" customWidth="1"/>
    <col min="10329" max="10330" width="0" style="1" hidden="1" customWidth="1"/>
    <col min="10331" max="10331" width="3.85546875" style="1" customWidth="1"/>
    <col min="10332" max="10333" width="0" style="1" hidden="1" customWidth="1"/>
    <col min="10334" max="10334" width="3.85546875" style="1" customWidth="1"/>
    <col min="10335" max="10336" width="0" style="1" hidden="1" customWidth="1"/>
    <col min="10337" max="10337" width="3.85546875" style="1" customWidth="1"/>
    <col min="10338" max="10339" width="0" style="1" hidden="1" customWidth="1"/>
    <col min="10340" max="10340" width="3.85546875" style="1" customWidth="1"/>
    <col min="10341" max="10342" width="0" style="1" hidden="1" customWidth="1"/>
    <col min="10343" max="10343" width="3.85546875" style="1" customWidth="1"/>
    <col min="10344" max="10345" width="0" style="1" hidden="1" customWidth="1"/>
    <col min="10346" max="10346" width="3.85546875" style="1" customWidth="1"/>
    <col min="10347" max="10348" width="0" style="1" hidden="1" customWidth="1"/>
    <col min="10349" max="10349" width="3.42578125" style="1" customWidth="1"/>
    <col min="10350" max="10351" width="0" style="1" hidden="1" customWidth="1"/>
    <col min="10352" max="10352" width="3.7109375" style="1" customWidth="1"/>
    <col min="10353" max="10354" width="0" style="1" hidden="1" customWidth="1"/>
    <col min="10355" max="10355" width="3.7109375" style="1" customWidth="1"/>
    <col min="10356" max="10357" width="0" style="1" hidden="1" customWidth="1"/>
    <col min="10358" max="10358" width="3.85546875" style="1" customWidth="1"/>
    <col min="10359" max="10360" width="0" style="1" hidden="1" customWidth="1"/>
    <col min="10361" max="10361" width="3.85546875" style="1" customWidth="1"/>
    <col min="10362" max="10363" width="0" style="1" hidden="1" customWidth="1"/>
    <col min="10364" max="10364" width="3.85546875" style="1" customWidth="1"/>
    <col min="10365" max="10366" width="0" style="1" hidden="1" customWidth="1"/>
    <col min="10367" max="10367" width="3.85546875" style="1" customWidth="1"/>
    <col min="10368" max="10369" width="0" style="1" hidden="1" customWidth="1"/>
    <col min="10370" max="10372" width="3.85546875" style="1" customWidth="1"/>
    <col min="10373" max="10373" width="0" style="1" hidden="1" customWidth="1"/>
    <col min="10374" max="10374" width="4.5703125" style="1" bestFit="1" customWidth="1"/>
    <col min="10375" max="10375" width="4.140625" style="1" bestFit="1" customWidth="1"/>
    <col min="10376" max="10376" width="0" style="1" hidden="1" customWidth="1"/>
    <col min="10377" max="10377" width="4.5703125" style="1" bestFit="1" customWidth="1"/>
    <col min="10378" max="10378" width="4.140625" style="1" bestFit="1" customWidth="1"/>
    <col min="10379" max="10379" width="0" style="1" hidden="1" customWidth="1"/>
    <col min="10380" max="10380" width="3.85546875" style="1" customWidth="1"/>
    <col min="10381" max="10381" width="4.140625" style="1" bestFit="1" customWidth="1"/>
    <col min="10382" max="10382" width="0" style="1" hidden="1" customWidth="1"/>
    <col min="10383" max="10383" width="4.5703125" style="1" bestFit="1" customWidth="1"/>
    <col min="10384" max="10384" width="4.140625" style="1" bestFit="1" customWidth="1"/>
    <col min="10385" max="10385" width="0" style="1" hidden="1" customWidth="1"/>
    <col min="10386" max="10386" width="4.5703125" style="1" bestFit="1" customWidth="1"/>
    <col min="10387" max="10387" width="3.85546875" style="1" customWidth="1"/>
    <col min="10388" max="10388" width="0" style="1" hidden="1" customWidth="1"/>
    <col min="10389" max="10390" width="4.5703125" style="1" customWidth="1"/>
    <col min="10391" max="10391" width="0" style="1" hidden="1" customWidth="1"/>
    <col min="10392" max="10393" width="4.5703125" style="1" customWidth="1"/>
    <col min="10394" max="10394" width="0" style="1" hidden="1" customWidth="1"/>
    <col min="10395" max="10395" width="4.140625" style="1" customWidth="1"/>
    <col min="10396" max="10396" width="4.5703125" style="1" customWidth="1"/>
    <col min="10397" max="10397" width="0" style="1" hidden="1" customWidth="1"/>
    <col min="10398" max="10399" width="4.5703125" style="1" customWidth="1"/>
    <col min="10400" max="10400" width="0" style="1" hidden="1" customWidth="1"/>
    <col min="10401" max="10402" width="4.5703125" style="1" customWidth="1"/>
    <col min="10403" max="10403" width="0" style="1" hidden="1" customWidth="1"/>
    <col min="10404" max="10405" width="4.5703125" style="1" customWidth="1"/>
    <col min="10406" max="10406" width="0" style="1" hidden="1" customWidth="1"/>
    <col min="10407" max="10407" width="4" style="1" customWidth="1"/>
    <col min="10408" max="10408" width="4.140625" style="1" customWidth="1"/>
    <col min="10409" max="10409" width="0" style="1" hidden="1" customWidth="1"/>
    <col min="10410" max="10411" width="4.5703125" style="1" customWidth="1"/>
    <col min="10412" max="10412" width="0" style="1" hidden="1" customWidth="1"/>
    <col min="10413" max="10414" width="4.5703125" style="1" customWidth="1"/>
    <col min="10415" max="10415" width="0" style="1" hidden="1" customWidth="1"/>
    <col min="10416" max="10417" width="4.5703125" style="1" customWidth="1"/>
    <col min="10418" max="10418" width="0" style="1" hidden="1" customWidth="1"/>
    <col min="10419" max="10420" width="4.5703125" style="1" customWidth="1"/>
    <col min="10421" max="10421" width="0" style="1" hidden="1" customWidth="1"/>
    <col min="10422" max="10423" width="4.5703125" style="1" customWidth="1"/>
    <col min="10424" max="10424" width="0" style="1" hidden="1" customWidth="1"/>
    <col min="10425" max="10425" width="4.5703125" style="1" customWidth="1"/>
    <col min="10426" max="10426" width="4.28515625" style="1" customWidth="1"/>
    <col min="10427" max="10427" width="3.85546875" style="1" customWidth="1"/>
    <col min="10428" max="10428" width="4.7109375" style="1" customWidth="1"/>
    <col min="10429" max="10429" width="0" style="1" hidden="1" customWidth="1"/>
    <col min="10430" max="10431" width="4.5703125" style="1" customWidth="1"/>
    <col min="10432" max="10432" width="0" style="1" hidden="1" customWidth="1"/>
    <col min="10433" max="10434" width="4.5703125" style="1" customWidth="1"/>
    <col min="10435" max="10435" width="0" style="1" hidden="1" customWidth="1"/>
    <col min="10436" max="10436" width="4.5703125" style="1" customWidth="1"/>
    <col min="10437" max="10437" width="4.28515625" style="1" customWidth="1"/>
    <col min="10438" max="10438" width="3.85546875" style="1" customWidth="1"/>
    <col min="10439" max="10439" width="4.7109375" style="1" customWidth="1"/>
    <col min="10440" max="10496" width="9.140625" style="1"/>
    <col min="10497" max="10497" width="3.85546875" style="1" customWidth="1"/>
    <col min="10498" max="10498" width="32.7109375" style="1" customWidth="1"/>
    <col min="10499" max="10575" width="3.85546875" style="1" customWidth="1"/>
    <col min="10576" max="10577" width="0" style="1" hidden="1" customWidth="1"/>
    <col min="10578" max="10578" width="3.85546875" style="1" customWidth="1"/>
    <col min="10579" max="10580" width="0" style="1" hidden="1" customWidth="1"/>
    <col min="10581" max="10581" width="3.85546875" style="1" customWidth="1"/>
    <col min="10582" max="10583" width="0" style="1" hidden="1" customWidth="1"/>
    <col min="10584" max="10584" width="3.85546875" style="1" customWidth="1"/>
    <col min="10585" max="10586" width="0" style="1" hidden="1" customWidth="1"/>
    <col min="10587" max="10587" width="3.85546875" style="1" customWidth="1"/>
    <col min="10588" max="10589" width="0" style="1" hidden="1" customWidth="1"/>
    <col min="10590" max="10590" width="3.85546875" style="1" customWidth="1"/>
    <col min="10591" max="10592" width="0" style="1" hidden="1" customWidth="1"/>
    <col min="10593" max="10593" width="3.85546875" style="1" customWidth="1"/>
    <col min="10594" max="10595" width="0" style="1" hidden="1" customWidth="1"/>
    <col min="10596" max="10596" width="3.85546875" style="1" customWidth="1"/>
    <col min="10597" max="10598" width="0" style="1" hidden="1" customWidth="1"/>
    <col min="10599" max="10599" width="3.85546875" style="1" customWidth="1"/>
    <col min="10600" max="10601" width="0" style="1" hidden="1" customWidth="1"/>
    <col min="10602" max="10602" width="3.85546875" style="1" customWidth="1"/>
    <col min="10603" max="10604" width="0" style="1" hidden="1" customWidth="1"/>
    <col min="10605" max="10605" width="3.42578125" style="1" customWidth="1"/>
    <col min="10606" max="10607" width="0" style="1" hidden="1" customWidth="1"/>
    <col min="10608" max="10608" width="3.7109375" style="1" customWidth="1"/>
    <col min="10609" max="10610" width="0" style="1" hidden="1" customWidth="1"/>
    <col min="10611" max="10611" width="3.7109375" style="1" customWidth="1"/>
    <col min="10612" max="10613" width="0" style="1" hidden="1" customWidth="1"/>
    <col min="10614" max="10614" width="3.85546875" style="1" customWidth="1"/>
    <col min="10615" max="10616" width="0" style="1" hidden="1" customWidth="1"/>
    <col min="10617" max="10617" width="3.85546875" style="1" customWidth="1"/>
    <col min="10618" max="10619" width="0" style="1" hidden="1" customWidth="1"/>
    <col min="10620" max="10620" width="3.85546875" style="1" customWidth="1"/>
    <col min="10621" max="10622" width="0" style="1" hidden="1" customWidth="1"/>
    <col min="10623" max="10623" width="3.85546875" style="1" customWidth="1"/>
    <col min="10624" max="10625" width="0" style="1" hidden="1" customWidth="1"/>
    <col min="10626" max="10628" width="3.85546875" style="1" customWidth="1"/>
    <col min="10629" max="10629" width="0" style="1" hidden="1" customWidth="1"/>
    <col min="10630" max="10630" width="4.5703125" style="1" bestFit="1" customWidth="1"/>
    <col min="10631" max="10631" width="4.140625" style="1" bestFit="1" customWidth="1"/>
    <col min="10632" max="10632" width="0" style="1" hidden="1" customWidth="1"/>
    <col min="10633" max="10633" width="4.5703125" style="1" bestFit="1" customWidth="1"/>
    <col min="10634" max="10634" width="4.140625" style="1" bestFit="1" customWidth="1"/>
    <col min="10635" max="10635" width="0" style="1" hidden="1" customWidth="1"/>
    <col min="10636" max="10636" width="3.85546875" style="1" customWidth="1"/>
    <col min="10637" max="10637" width="4.140625" style="1" bestFit="1" customWidth="1"/>
    <col min="10638" max="10638" width="0" style="1" hidden="1" customWidth="1"/>
    <col min="10639" max="10639" width="4.5703125" style="1" bestFit="1" customWidth="1"/>
    <col min="10640" max="10640" width="4.140625" style="1" bestFit="1" customWidth="1"/>
    <col min="10641" max="10641" width="0" style="1" hidden="1" customWidth="1"/>
    <col min="10642" max="10642" width="4.5703125" style="1" bestFit="1" customWidth="1"/>
    <col min="10643" max="10643" width="3.85546875" style="1" customWidth="1"/>
    <col min="10644" max="10644" width="0" style="1" hidden="1" customWidth="1"/>
    <col min="10645" max="10646" width="4.5703125" style="1" customWidth="1"/>
    <col min="10647" max="10647" width="0" style="1" hidden="1" customWidth="1"/>
    <col min="10648" max="10649" width="4.5703125" style="1" customWidth="1"/>
    <col min="10650" max="10650" width="0" style="1" hidden="1" customWidth="1"/>
    <col min="10651" max="10651" width="4.140625" style="1" customWidth="1"/>
    <col min="10652" max="10652" width="4.5703125" style="1" customWidth="1"/>
    <col min="10653" max="10653" width="0" style="1" hidden="1" customWidth="1"/>
    <col min="10654" max="10655" width="4.5703125" style="1" customWidth="1"/>
    <col min="10656" max="10656" width="0" style="1" hidden="1" customWidth="1"/>
    <col min="10657" max="10658" width="4.5703125" style="1" customWidth="1"/>
    <col min="10659" max="10659" width="0" style="1" hidden="1" customWidth="1"/>
    <col min="10660" max="10661" width="4.5703125" style="1" customWidth="1"/>
    <col min="10662" max="10662" width="0" style="1" hidden="1" customWidth="1"/>
    <col min="10663" max="10663" width="4" style="1" customWidth="1"/>
    <col min="10664" max="10664" width="4.140625" style="1" customWidth="1"/>
    <col min="10665" max="10665" width="0" style="1" hidden="1" customWidth="1"/>
    <col min="10666" max="10667" width="4.5703125" style="1" customWidth="1"/>
    <col min="10668" max="10668" width="0" style="1" hidden="1" customWidth="1"/>
    <col min="10669" max="10670" width="4.5703125" style="1" customWidth="1"/>
    <col min="10671" max="10671" width="0" style="1" hidden="1" customWidth="1"/>
    <col min="10672" max="10673" width="4.5703125" style="1" customWidth="1"/>
    <col min="10674" max="10674" width="0" style="1" hidden="1" customWidth="1"/>
    <col min="10675" max="10676" width="4.5703125" style="1" customWidth="1"/>
    <col min="10677" max="10677" width="0" style="1" hidden="1" customWidth="1"/>
    <col min="10678" max="10679" width="4.5703125" style="1" customWidth="1"/>
    <col min="10680" max="10680" width="0" style="1" hidden="1" customWidth="1"/>
    <col min="10681" max="10681" width="4.5703125" style="1" customWidth="1"/>
    <col min="10682" max="10682" width="4.28515625" style="1" customWidth="1"/>
    <col min="10683" max="10683" width="3.85546875" style="1" customWidth="1"/>
    <col min="10684" max="10684" width="4.7109375" style="1" customWidth="1"/>
    <col min="10685" max="10685" width="0" style="1" hidden="1" customWidth="1"/>
    <col min="10686" max="10687" width="4.5703125" style="1" customWidth="1"/>
    <col min="10688" max="10688" width="0" style="1" hidden="1" customWidth="1"/>
    <col min="10689" max="10690" width="4.5703125" style="1" customWidth="1"/>
    <col min="10691" max="10691" width="0" style="1" hidden="1" customWidth="1"/>
    <col min="10692" max="10692" width="4.5703125" style="1" customWidth="1"/>
    <col min="10693" max="10693" width="4.28515625" style="1" customWidth="1"/>
    <col min="10694" max="10694" width="3.85546875" style="1" customWidth="1"/>
    <col min="10695" max="10695" width="4.7109375" style="1" customWidth="1"/>
    <col min="10696" max="10752" width="9.140625" style="1"/>
    <col min="10753" max="10753" width="3.85546875" style="1" customWidth="1"/>
    <col min="10754" max="10754" width="32.7109375" style="1" customWidth="1"/>
    <col min="10755" max="10831" width="3.85546875" style="1" customWidth="1"/>
    <col min="10832" max="10833" width="0" style="1" hidden="1" customWidth="1"/>
    <col min="10834" max="10834" width="3.85546875" style="1" customWidth="1"/>
    <col min="10835" max="10836" width="0" style="1" hidden="1" customWidth="1"/>
    <col min="10837" max="10837" width="3.85546875" style="1" customWidth="1"/>
    <col min="10838" max="10839" width="0" style="1" hidden="1" customWidth="1"/>
    <col min="10840" max="10840" width="3.85546875" style="1" customWidth="1"/>
    <col min="10841" max="10842" width="0" style="1" hidden="1" customWidth="1"/>
    <col min="10843" max="10843" width="3.85546875" style="1" customWidth="1"/>
    <col min="10844" max="10845" width="0" style="1" hidden="1" customWidth="1"/>
    <col min="10846" max="10846" width="3.85546875" style="1" customWidth="1"/>
    <col min="10847" max="10848" width="0" style="1" hidden="1" customWidth="1"/>
    <col min="10849" max="10849" width="3.85546875" style="1" customWidth="1"/>
    <col min="10850" max="10851" width="0" style="1" hidden="1" customWidth="1"/>
    <col min="10852" max="10852" width="3.85546875" style="1" customWidth="1"/>
    <col min="10853" max="10854" width="0" style="1" hidden="1" customWidth="1"/>
    <col min="10855" max="10855" width="3.85546875" style="1" customWidth="1"/>
    <col min="10856" max="10857" width="0" style="1" hidden="1" customWidth="1"/>
    <col min="10858" max="10858" width="3.85546875" style="1" customWidth="1"/>
    <col min="10859" max="10860" width="0" style="1" hidden="1" customWidth="1"/>
    <col min="10861" max="10861" width="3.42578125" style="1" customWidth="1"/>
    <col min="10862" max="10863" width="0" style="1" hidden="1" customWidth="1"/>
    <col min="10864" max="10864" width="3.7109375" style="1" customWidth="1"/>
    <col min="10865" max="10866" width="0" style="1" hidden="1" customWidth="1"/>
    <col min="10867" max="10867" width="3.7109375" style="1" customWidth="1"/>
    <col min="10868" max="10869" width="0" style="1" hidden="1" customWidth="1"/>
    <col min="10870" max="10870" width="3.85546875" style="1" customWidth="1"/>
    <col min="10871" max="10872" width="0" style="1" hidden="1" customWidth="1"/>
    <col min="10873" max="10873" width="3.85546875" style="1" customWidth="1"/>
    <col min="10874" max="10875" width="0" style="1" hidden="1" customWidth="1"/>
    <col min="10876" max="10876" width="3.85546875" style="1" customWidth="1"/>
    <col min="10877" max="10878" width="0" style="1" hidden="1" customWidth="1"/>
    <col min="10879" max="10879" width="3.85546875" style="1" customWidth="1"/>
    <col min="10880" max="10881" width="0" style="1" hidden="1" customWidth="1"/>
    <col min="10882" max="10884" width="3.85546875" style="1" customWidth="1"/>
    <col min="10885" max="10885" width="0" style="1" hidden="1" customWidth="1"/>
    <col min="10886" max="10886" width="4.5703125" style="1" bestFit="1" customWidth="1"/>
    <col min="10887" max="10887" width="4.140625" style="1" bestFit="1" customWidth="1"/>
    <col min="10888" max="10888" width="0" style="1" hidden="1" customWidth="1"/>
    <col min="10889" max="10889" width="4.5703125" style="1" bestFit="1" customWidth="1"/>
    <col min="10890" max="10890" width="4.140625" style="1" bestFit="1" customWidth="1"/>
    <col min="10891" max="10891" width="0" style="1" hidden="1" customWidth="1"/>
    <col min="10892" max="10892" width="3.85546875" style="1" customWidth="1"/>
    <col min="10893" max="10893" width="4.140625" style="1" bestFit="1" customWidth="1"/>
    <col min="10894" max="10894" width="0" style="1" hidden="1" customWidth="1"/>
    <col min="10895" max="10895" width="4.5703125" style="1" bestFit="1" customWidth="1"/>
    <col min="10896" max="10896" width="4.140625" style="1" bestFit="1" customWidth="1"/>
    <col min="10897" max="10897" width="0" style="1" hidden="1" customWidth="1"/>
    <col min="10898" max="10898" width="4.5703125" style="1" bestFit="1" customWidth="1"/>
    <col min="10899" max="10899" width="3.85546875" style="1" customWidth="1"/>
    <col min="10900" max="10900" width="0" style="1" hidden="1" customWidth="1"/>
    <col min="10901" max="10902" width="4.5703125" style="1" customWidth="1"/>
    <col min="10903" max="10903" width="0" style="1" hidden="1" customWidth="1"/>
    <col min="10904" max="10905" width="4.5703125" style="1" customWidth="1"/>
    <col min="10906" max="10906" width="0" style="1" hidden="1" customWidth="1"/>
    <col min="10907" max="10907" width="4.140625" style="1" customWidth="1"/>
    <col min="10908" max="10908" width="4.5703125" style="1" customWidth="1"/>
    <col min="10909" max="10909" width="0" style="1" hidden="1" customWidth="1"/>
    <col min="10910" max="10911" width="4.5703125" style="1" customWidth="1"/>
    <col min="10912" max="10912" width="0" style="1" hidden="1" customWidth="1"/>
    <col min="10913" max="10914" width="4.5703125" style="1" customWidth="1"/>
    <col min="10915" max="10915" width="0" style="1" hidden="1" customWidth="1"/>
    <col min="10916" max="10917" width="4.5703125" style="1" customWidth="1"/>
    <col min="10918" max="10918" width="0" style="1" hidden="1" customWidth="1"/>
    <col min="10919" max="10919" width="4" style="1" customWidth="1"/>
    <col min="10920" max="10920" width="4.140625" style="1" customWidth="1"/>
    <col min="10921" max="10921" width="0" style="1" hidden="1" customWidth="1"/>
    <col min="10922" max="10923" width="4.5703125" style="1" customWidth="1"/>
    <col min="10924" max="10924" width="0" style="1" hidden="1" customWidth="1"/>
    <col min="10925" max="10926" width="4.5703125" style="1" customWidth="1"/>
    <col min="10927" max="10927" width="0" style="1" hidden="1" customWidth="1"/>
    <col min="10928" max="10929" width="4.5703125" style="1" customWidth="1"/>
    <col min="10930" max="10930" width="0" style="1" hidden="1" customWidth="1"/>
    <col min="10931" max="10932" width="4.5703125" style="1" customWidth="1"/>
    <col min="10933" max="10933" width="0" style="1" hidden="1" customWidth="1"/>
    <col min="10934" max="10935" width="4.5703125" style="1" customWidth="1"/>
    <col min="10936" max="10936" width="0" style="1" hidden="1" customWidth="1"/>
    <col min="10937" max="10937" width="4.5703125" style="1" customWidth="1"/>
    <col min="10938" max="10938" width="4.28515625" style="1" customWidth="1"/>
    <col min="10939" max="10939" width="3.85546875" style="1" customWidth="1"/>
    <col min="10940" max="10940" width="4.7109375" style="1" customWidth="1"/>
    <col min="10941" max="10941" width="0" style="1" hidden="1" customWidth="1"/>
    <col min="10942" max="10943" width="4.5703125" style="1" customWidth="1"/>
    <col min="10944" max="10944" width="0" style="1" hidden="1" customWidth="1"/>
    <col min="10945" max="10946" width="4.5703125" style="1" customWidth="1"/>
    <col min="10947" max="10947" width="0" style="1" hidden="1" customWidth="1"/>
    <col min="10948" max="10948" width="4.5703125" style="1" customWidth="1"/>
    <col min="10949" max="10949" width="4.28515625" style="1" customWidth="1"/>
    <col min="10950" max="10950" width="3.85546875" style="1" customWidth="1"/>
    <col min="10951" max="10951" width="4.7109375" style="1" customWidth="1"/>
    <col min="10952" max="11008" width="9.140625" style="1"/>
    <col min="11009" max="11009" width="3.85546875" style="1" customWidth="1"/>
    <col min="11010" max="11010" width="32.7109375" style="1" customWidth="1"/>
    <col min="11011" max="11087" width="3.85546875" style="1" customWidth="1"/>
    <col min="11088" max="11089" width="0" style="1" hidden="1" customWidth="1"/>
    <col min="11090" max="11090" width="3.85546875" style="1" customWidth="1"/>
    <col min="11091" max="11092" width="0" style="1" hidden="1" customWidth="1"/>
    <col min="11093" max="11093" width="3.85546875" style="1" customWidth="1"/>
    <col min="11094" max="11095" width="0" style="1" hidden="1" customWidth="1"/>
    <col min="11096" max="11096" width="3.85546875" style="1" customWidth="1"/>
    <col min="11097" max="11098" width="0" style="1" hidden="1" customWidth="1"/>
    <col min="11099" max="11099" width="3.85546875" style="1" customWidth="1"/>
    <col min="11100" max="11101" width="0" style="1" hidden="1" customWidth="1"/>
    <col min="11102" max="11102" width="3.85546875" style="1" customWidth="1"/>
    <col min="11103" max="11104" width="0" style="1" hidden="1" customWidth="1"/>
    <col min="11105" max="11105" width="3.85546875" style="1" customWidth="1"/>
    <col min="11106" max="11107" width="0" style="1" hidden="1" customWidth="1"/>
    <col min="11108" max="11108" width="3.85546875" style="1" customWidth="1"/>
    <col min="11109" max="11110" width="0" style="1" hidden="1" customWidth="1"/>
    <col min="11111" max="11111" width="3.85546875" style="1" customWidth="1"/>
    <col min="11112" max="11113" width="0" style="1" hidden="1" customWidth="1"/>
    <col min="11114" max="11114" width="3.85546875" style="1" customWidth="1"/>
    <col min="11115" max="11116" width="0" style="1" hidden="1" customWidth="1"/>
    <col min="11117" max="11117" width="3.42578125" style="1" customWidth="1"/>
    <col min="11118" max="11119" width="0" style="1" hidden="1" customWidth="1"/>
    <col min="11120" max="11120" width="3.7109375" style="1" customWidth="1"/>
    <col min="11121" max="11122" width="0" style="1" hidden="1" customWidth="1"/>
    <col min="11123" max="11123" width="3.7109375" style="1" customWidth="1"/>
    <col min="11124" max="11125" width="0" style="1" hidden="1" customWidth="1"/>
    <col min="11126" max="11126" width="3.85546875" style="1" customWidth="1"/>
    <col min="11127" max="11128" width="0" style="1" hidden="1" customWidth="1"/>
    <col min="11129" max="11129" width="3.85546875" style="1" customWidth="1"/>
    <col min="11130" max="11131" width="0" style="1" hidden="1" customWidth="1"/>
    <col min="11132" max="11132" width="3.85546875" style="1" customWidth="1"/>
    <col min="11133" max="11134" width="0" style="1" hidden="1" customWidth="1"/>
    <col min="11135" max="11135" width="3.85546875" style="1" customWidth="1"/>
    <col min="11136" max="11137" width="0" style="1" hidden="1" customWidth="1"/>
    <col min="11138" max="11140" width="3.85546875" style="1" customWidth="1"/>
    <col min="11141" max="11141" width="0" style="1" hidden="1" customWidth="1"/>
    <col min="11142" max="11142" width="4.5703125" style="1" bestFit="1" customWidth="1"/>
    <col min="11143" max="11143" width="4.140625" style="1" bestFit="1" customWidth="1"/>
    <col min="11144" max="11144" width="0" style="1" hidden="1" customWidth="1"/>
    <col min="11145" max="11145" width="4.5703125" style="1" bestFit="1" customWidth="1"/>
    <col min="11146" max="11146" width="4.140625" style="1" bestFit="1" customWidth="1"/>
    <col min="11147" max="11147" width="0" style="1" hidden="1" customWidth="1"/>
    <col min="11148" max="11148" width="3.85546875" style="1" customWidth="1"/>
    <col min="11149" max="11149" width="4.140625" style="1" bestFit="1" customWidth="1"/>
    <col min="11150" max="11150" width="0" style="1" hidden="1" customWidth="1"/>
    <col min="11151" max="11151" width="4.5703125" style="1" bestFit="1" customWidth="1"/>
    <col min="11152" max="11152" width="4.140625" style="1" bestFit="1" customWidth="1"/>
    <col min="11153" max="11153" width="0" style="1" hidden="1" customWidth="1"/>
    <col min="11154" max="11154" width="4.5703125" style="1" bestFit="1" customWidth="1"/>
    <col min="11155" max="11155" width="3.85546875" style="1" customWidth="1"/>
    <col min="11156" max="11156" width="0" style="1" hidden="1" customWidth="1"/>
    <col min="11157" max="11158" width="4.5703125" style="1" customWidth="1"/>
    <col min="11159" max="11159" width="0" style="1" hidden="1" customWidth="1"/>
    <col min="11160" max="11161" width="4.5703125" style="1" customWidth="1"/>
    <col min="11162" max="11162" width="0" style="1" hidden="1" customWidth="1"/>
    <col min="11163" max="11163" width="4.140625" style="1" customWidth="1"/>
    <col min="11164" max="11164" width="4.5703125" style="1" customWidth="1"/>
    <col min="11165" max="11165" width="0" style="1" hidden="1" customWidth="1"/>
    <col min="11166" max="11167" width="4.5703125" style="1" customWidth="1"/>
    <col min="11168" max="11168" width="0" style="1" hidden="1" customWidth="1"/>
    <col min="11169" max="11170" width="4.5703125" style="1" customWidth="1"/>
    <col min="11171" max="11171" width="0" style="1" hidden="1" customWidth="1"/>
    <col min="11172" max="11173" width="4.5703125" style="1" customWidth="1"/>
    <col min="11174" max="11174" width="0" style="1" hidden="1" customWidth="1"/>
    <col min="11175" max="11175" width="4" style="1" customWidth="1"/>
    <col min="11176" max="11176" width="4.140625" style="1" customWidth="1"/>
    <col min="11177" max="11177" width="0" style="1" hidden="1" customWidth="1"/>
    <col min="11178" max="11179" width="4.5703125" style="1" customWidth="1"/>
    <col min="11180" max="11180" width="0" style="1" hidden="1" customWidth="1"/>
    <col min="11181" max="11182" width="4.5703125" style="1" customWidth="1"/>
    <col min="11183" max="11183" width="0" style="1" hidden="1" customWidth="1"/>
    <col min="11184" max="11185" width="4.5703125" style="1" customWidth="1"/>
    <col min="11186" max="11186" width="0" style="1" hidden="1" customWidth="1"/>
    <col min="11187" max="11188" width="4.5703125" style="1" customWidth="1"/>
    <col min="11189" max="11189" width="0" style="1" hidden="1" customWidth="1"/>
    <col min="11190" max="11191" width="4.5703125" style="1" customWidth="1"/>
    <col min="11192" max="11192" width="0" style="1" hidden="1" customWidth="1"/>
    <col min="11193" max="11193" width="4.5703125" style="1" customWidth="1"/>
    <col min="11194" max="11194" width="4.28515625" style="1" customWidth="1"/>
    <col min="11195" max="11195" width="3.85546875" style="1" customWidth="1"/>
    <col min="11196" max="11196" width="4.7109375" style="1" customWidth="1"/>
    <col min="11197" max="11197" width="0" style="1" hidden="1" customWidth="1"/>
    <col min="11198" max="11199" width="4.5703125" style="1" customWidth="1"/>
    <col min="11200" max="11200" width="0" style="1" hidden="1" customWidth="1"/>
    <col min="11201" max="11202" width="4.5703125" style="1" customWidth="1"/>
    <col min="11203" max="11203" width="0" style="1" hidden="1" customWidth="1"/>
    <col min="11204" max="11204" width="4.5703125" style="1" customWidth="1"/>
    <col min="11205" max="11205" width="4.28515625" style="1" customWidth="1"/>
    <col min="11206" max="11206" width="3.85546875" style="1" customWidth="1"/>
    <col min="11207" max="11207" width="4.7109375" style="1" customWidth="1"/>
    <col min="11208" max="11264" width="9.140625" style="1"/>
    <col min="11265" max="11265" width="3.85546875" style="1" customWidth="1"/>
    <col min="11266" max="11266" width="32.7109375" style="1" customWidth="1"/>
    <col min="11267" max="11343" width="3.85546875" style="1" customWidth="1"/>
    <col min="11344" max="11345" width="0" style="1" hidden="1" customWidth="1"/>
    <col min="11346" max="11346" width="3.85546875" style="1" customWidth="1"/>
    <col min="11347" max="11348" width="0" style="1" hidden="1" customWidth="1"/>
    <col min="11349" max="11349" width="3.85546875" style="1" customWidth="1"/>
    <col min="11350" max="11351" width="0" style="1" hidden="1" customWidth="1"/>
    <col min="11352" max="11352" width="3.85546875" style="1" customWidth="1"/>
    <col min="11353" max="11354" width="0" style="1" hidden="1" customWidth="1"/>
    <col min="11355" max="11355" width="3.85546875" style="1" customWidth="1"/>
    <col min="11356" max="11357" width="0" style="1" hidden="1" customWidth="1"/>
    <col min="11358" max="11358" width="3.85546875" style="1" customWidth="1"/>
    <col min="11359" max="11360" width="0" style="1" hidden="1" customWidth="1"/>
    <col min="11361" max="11361" width="3.85546875" style="1" customWidth="1"/>
    <col min="11362" max="11363" width="0" style="1" hidden="1" customWidth="1"/>
    <col min="11364" max="11364" width="3.85546875" style="1" customWidth="1"/>
    <col min="11365" max="11366" width="0" style="1" hidden="1" customWidth="1"/>
    <col min="11367" max="11367" width="3.85546875" style="1" customWidth="1"/>
    <col min="11368" max="11369" width="0" style="1" hidden="1" customWidth="1"/>
    <col min="11370" max="11370" width="3.85546875" style="1" customWidth="1"/>
    <col min="11371" max="11372" width="0" style="1" hidden="1" customWidth="1"/>
    <col min="11373" max="11373" width="3.42578125" style="1" customWidth="1"/>
    <col min="11374" max="11375" width="0" style="1" hidden="1" customWidth="1"/>
    <col min="11376" max="11376" width="3.7109375" style="1" customWidth="1"/>
    <col min="11377" max="11378" width="0" style="1" hidden="1" customWidth="1"/>
    <col min="11379" max="11379" width="3.7109375" style="1" customWidth="1"/>
    <col min="11380" max="11381" width="0" style="1" hidden="1" customWidth="1"/>
    <col min="11382" max="11382" width="3.85546875" style="1" customWidth="1"/>
    <col min="11383" max="11384" width="0" style="1" hidden="1" customWidth="1"/>
    <col min="11385" max="11385" width="3.85546875" style="1" customWidth="1"/>
    <col min="11386" max="11387" width="0" style="1" hidden="1" customWidth="1"/>
    <col min="11388" max="11388" width="3.85546875" style="1" customWidth="1"/>
    <col min="11389" max="11390" width="0" style="1" hidden="1" customWidth="1"/>
    <col min="11391" max="11391" width="3.85546875" style="1" customWidth="1"/>
    <col min="11392" max="11393" width="0" style="1" hidden="1" customWidth="1"/>
    <col min="11394" max="11396" width="3.85546875" style="1" customWidth="1"/>
    <col min="11397" max="11397" width="0" style="1" hidden="1" customWidth="1"/>
    <col min="11398" max="11398" width="4.5703125" style="1" bestFit="1" customWidth="1"/>
    <col min="11399" max="11399" width="4.140625" style="1" bestFit="1" customWidth="1"/>
    <col min="11400" max="11400" width="0" style="1" hidden="1" customWidth="1"/>
    <col min="11401" max="11401" width="4.5703125" style="1" bestFit="1" customWidth="1"/>
    <col min="11402" max="11402" width="4.140625" style="1" bestFit="1" customWidth="1"/>
    <col min="11403" max="11403" width="0" style="1" hidden="1" customWidth="1"/>
    <col min="11404" max="11404" width="3.85546875" style="1" customWidth="1"/>
    <col min="11405" max="11405" width="4.140625" style="1" bestFit="1" customWidth="1"/>
    <col min="11406" max="11406" width="0" style="1" hidden="1" customWidth="1"/>
    <col min="11407" max="11407" width="4.5703125" style="1" bestFit="1" customWidth="1"/>
    <col min="11408" max="11408" width="4.140625" style="1" bestFit="1" customWidth="1"/>
    <col min="11409" max="11409" width="0" style="1" hidden="1" customWidth="1"/>
    <col min="11410" max="11410" width="4.5703125" style="1" bestFit="1" customWidth="1"/>
    <col min="11411" max="11411" width="3.85546875" style="1" customWidth="1"/>
    <col min="11412" max="11412" width="0" style="1" hidden="1" customWidth="1"/>
    <col min="11413" max="11414" width="4.5703125" style="1" customWidth="1"/>
    <col min="11415" max="11415" width="0" style="1" hidden="1" customWidth="1"/>
    <col min="11416" max="11417" width="4.5703125" style="1" customWidth="1"/>
    <col min="11418" max="11418" width="0" style="1" hidden="1" customWidth="1"/>
    <col min="11419" max="11419" width="4.140625" style="1" customWidth="1"/>
    <col min="11420" max="11420" width="4.5703125" style="1" customWidth="1"/>
    <col min="11421" max="11421" width="0" style="1" hidden="1" customWidth="1"/>
    <col min="11422" max="11423" width="4.5703125" style="1" customWidth="1"/>
    <col min="11424" max="11424" width="0" style="1" hidden="1" customWidth="1"/>
    <col min="11425" max="11426" width="4.5703125" style="1" customWidth="1"/>
    <col min="11427" max="11427" width="0" style="1" hidden="1" customWidth="1"/>
    <col min="11428" max="11429" width="4.5703125" style="1" customWidth="1"/>
    <col min="11430" max="11430" width="0" style="1" hidden="1" customWidth="1"/>
    <col min="11431" max="11431" width="4" style="1" customWidth="1"/>
    <col min="11432" max="11432" width="4.140625" style="1" customWidth="1"/>
    <col min="11433" max="11433" width="0" style="1" hidden="1" customWidth="1"/>
    <col min="11434" max="11435" width="4.5703125" style="1" customWidth="1"/>
    <col min="11436" max="11436" width="0" style="1" hidden="1" customWidth="1"/>
    <col min="11437" max="11438" width="4.5703125" style="1" customWidth="1"/>
    <col min="11439" max="11439" width="0" style="1" hidden="1" customWidth="1"/>
    <col min="11440" max="11441" width="4.5703125" style="1" customWidth="1"/>
    <col min="11442" max="11442" width="0" style="1" hidden="1" customWidth="1"/>
    <col min="11443" max="11444" width="4.5703125" style="1" customWidth="1"/>
    <col min="11445" max="11445" width="0" style="1" hidden="1" customWidth="1"/>
    <col min="11446" max="11447" width="4.5703125" style="1" customWidth="1"/>
    <col min="11448" max="11448" width="0" style="1" hidden="1" customWidth="1"/>
    <col min="11449" max="11449" width="4.5703125" style="1" customWidth="1"/>
    <col min="11450" max="11450" width="4.28515625" style="1" customWidth="1"/>
    <col min="11451" max="11451" width="3.85546875" style="1" customWidth="1"/>
    <col min="11452" max="11452" width="4.7109375" style="1" customWidth="1"/>
    <col min="11453" max="11453" width="0" style="1" hidden="1" customWidth="1"/>
    <col min="11454" max="11455" width="4.5703125" style="1" customWidth="1"/>
    <col min="11456" max="11456" width="0" style="1" hidden="1" customWidth="1"/>
    <col min="11457" max="11458" width="4.5703125" style="1" customWidth="1"/>
    <col min="11459" max="11459" width="0" style="1" hidden="1" customWidth="1"/>
    <col min="11460" max="11460" width="4.5703125" style="1" customWidth="1"/>
    <col min="11461" max="11461" width="4.28515625" style="1" customWidth="1"/>
    <col min="11462" max="11462" width="3.85546875" style="1" customWidth="1"/>
    <col min="11463" max="11463" width="4.7109375" style="1" customWidth="1"/>
    <col min="11464" max="11520" width="9.140625" style="1"/>
    <col min="11521" max="11521" width="3.85546875" style="1" customWidth="1"/>
    <col min="11522" max="11522" width="32.7109375" style="1" customWidth="1"/>
    <col min="11523" max="11599" width="3.85546875" style="1" customWidth="1"/>
    <col min="11600" max="11601" width="0" style="1" hidden="1" customWidth="1"/>
    <col min="11602" max="11602" width="3.85546875" style="1" customWidth="1"/>
    <col min="11603" max="11604" width="0" style="1" hidden="1" customWidth="1"/>
    <col min="11605" max="11605" width="3.85546875" style="1" customWidth="1"/>
    <col min="11606" max="11607" width="0" style="1" hidden="1" customWidth="1"/>
    <col min="11608" max="11608" width="3.85546875" style="1" customWidth="1"/>
    <col min="11609" max="11610" width="0" style="1" hidden="1" customWidth="1"/>
    <col min="11611" max="11611" width="3.85546875" style="1" customWidth="1"/>
    <col min="11612" max="11613" width="0" style="1" hidden="1" customWidth="1"/>
    <col min="11614" max="11614" width="3.85546875" style="1" customWidth="1"/>
    <col min="11615" max="11616" width="0" style="1" hidden="1" customWidth="1"/>
    <col min="11617" max="11617" width="3.85546875" style="1" customWidth="1"/>
    <col min="11618" max="11619" width="0" style="1" hidden="1" customWidth="1"/>
    <col min="11620" max="11620" width="3.85546875" style="1" customWidth="1"/>
    <col min="11621" max="11622" width="0" style="1" hidden="1" customWidth="1"/>
    <col min="11623" max="11623" width="3.85546875" style="1" customWidth="1"/>
    <col min="11624" max="11625" width="0" style="1" hidden="1" customWidth="1"/>
    <col min="11626" max="11626" width="3.85546875" style="1" customWidth="1"/>
    <col min="11627" max="11628" width="0" style="1" hidden="1" customWidth="1"/>
    <col min="11629" max="11629" width="3.42578125" style="1" customWidth="1"/>
    <col min="11630" max="11631" width="0" style="1" hidden="1" customWidth="1"/>
    <col min="11632" max="11632" width="3.7109375" style="1" customWidth="1"/>
    <col min="11633" max="11634" width="0" style="1" hidden="1" customWidth="1"/>
    <col min="11635" max="11635" width="3.7109375" style="1" customWidth="1"/>
    <col min="11636" max="11637" width="0" style="1" hidden="1" customWidth="1"/>
    <col min="11638" max="11638" width="3.85546875" style="1" customWidth="1"/>
    <col min="11639" max="11640" width="0" style="1" hidden="1" customWidth="1"/>
    <col min="11641" max="11641" width="3.85546875" style="1" customWidth="1"/>
    <col min="11642" max="11643" width="0" style="1" hidden="1" customWidth="1"/>
    <col min="11644" max="11644" width="3.85546875" style="1" customWidth="1"/>
    <col min="11645" max="11646" width="0" style="1" hidden="1" customWidth="1"/>
    <col min="11647" max="11647" width="3.85546875" style="1" customWidth="1"/>
    <col min="11648" max="11649" width="0" style="1" hidden="1" customWidth="1"/>
    <col min="11650" max="11652" width="3.85546875" style="1" customWidth="1"/>
    <col min="11653" max="11653" width="0" style="1" hidden="1" customWidth="1"/>
    <col min="11654" max="11654" width="4.5703125" style="1" bestFit="1" customWidth="1"/>
    <col min="11655" max="11655" width="4.140625" style="1" bestFit="1" customWidth="1"/>
    <col min="11656" max="11656" width="0" style="1" hidden="1" customWidth="1"/>
    <col min="11657" max="11657" width="4.5703125" style="1" bestFit="1" customWidth="1"/>
    <col min="11658" max="11658" width="4.140625" style="1" bestFit="1" customWidth="1"/>
    <col min="11659" max="11659" width="0" style="1" hidden="1" customWidth="1"/>
    <col min="11660" max="11660" width="3.85546875" style="1" customWidth="1"/>
    <col min="11661" max="11661" width="4.140625" style="1" bestFit="1" customWidth="1"/>
    <col min="11662" max="11662" width="0" style="1" hidden="1" customWidth="1"/>
    <col min="11663" max="11663" width="4.5703125" style="1" bestFit="1" customWidth="1"/>
    <col min="11664" max="11664" width="4.140625" style="1" bestFit="1" customWidth="1"/>
    <col min="11665" max="11665" width="0" style="1" hidden="1" customWidth="1"/>
    <col min="11666" max="11666" width="4.5703125" style="1" bestFit="1" customWidth="1"/>
    <col min="11667" max="11667" width="3.85546875" style="1" customWidth="1"/>
    <col min="11668" max="11668" width="0" style="1" hidden="1" customWidth="1"/>
    <col min="11669" max="11670" width="4.5703125" style="1" customWidth="1"/>
    <col min="11671" max="11671" width="0" style="1" hidden="1" customWidth="1"/>
    <col min="11672" max="11673" width="4.5703125" style="1" customWidth="1"/>
    <col min="11674" max="11674" width="0" style="1" hidden="1" customWidth="1"/>
    <col min="11675" max="11675" width="4.140625" style="1" customWidth="1"/>
    <col min="11676" max="11676" width="4.5703125" style="1" customWidth="1"/>
    <col min="11677" max="11677" width="0" style="1" hidden="1" customWidth="1"/>
    <col min="11678" max="11679" width="4.5703125" style="1" customWidth="1"/>
    <col min="11680" max="11680" width="0" style="1" hidden="1" customWidth="1"/>
    <col min="11681" max="11682" width="4.5703125" style="1" customWidth="1"/>
    <col min="11683" max="11683" width="0" style="1" hidden="1" customWidth="1"/>
    <col min="11684" max="11685" width="4.5703125" style="1" customWidth="1"/>
    <col min="11686" max="11686" width="0" style="1" hidden="1" customWidth="1"/>
    <col min="11687" max="11687" width="4" style="1" customWidth="1"/>
    <col min="11688" max="11688" width="4.140625" style="1" customWidth="1"/>
    <col min="11689" max="11689" width="0" style="1" hidden="1" customWidth="1"/>
    <col min="11690" max="11691" width="4.5703125" style="1" customWidth="1"/>
    <col min="11692" max="11692" width="0" style="1" hidden="1" customWidth="1"/>
    <col min="11693" max="11694" width="4.5703125" style="1" customWidth="1"/>
    <col min="11695" max="11695" width="0" style="1" hidden="1" customWidth="1"/>
    <col min="11696" max="11697" width="4.5703125" style="1" customWidth="1"/>
    <col min="11698" max="11698" width="0" style="1" hidden="1" customWidth="1"/>
    <col min="11699" max="11700" width="4.5703125" style="1" customWidth="1"/>
    <col min="11701" max="11701" width="0" style="1" hidden="1" customWidth="1"/>
    <col min="11702" max="11703" width="4.5703125" style="1" customWidth="1"/>
    <col min="11704" max="11704" width="0" style="1" hidden="1" customWidth="1"/>
    <col min="11705" max="11705" width="4.5703125" style="1" customWidth="1"/>
    <col min="11706" max="11706" width="4.28515625" style="1" customWidth="1"/>
    <col min="11707" max="11707" width="3.85546875" style="1" customWidth="1"/>
    <col min="11708" max="11708" width="4.7109375" style="1" customWidth="1"/>
    <col min="11709" max="11709" width="0" style="1" hidden="1" customWidth="1"/>
    <col min="11710" max="11711" width="4.5703125" style="1" customWidth="1"/>
    <col min="11712" max="11712" width="0" style="1" hidden="1" customWidth="1"/>
    <col min="11713" max="11714" width="4.5703125" style="1" customWidth="1"/>
    <col min="11715" max="11715" width="0" style="1" hidden="1" customWidth="1"/>
    <col min="11716" max="11716" width="4.5703125" style="1" customWidth="1"/>
    <col min="11717" max="11717" width="4.28515625" style="1" customWidth="1"/>
    <col min="11718" max="11718" width="3.85546875" style="1" customWidth="1"/>
    <col min="11719" max="11719" width="4.7109375" style="1" customWidth="1"/>
    <col min="11720" max="11776" width="9.140625" style="1"/>
    <col min="11777" max="11777" width="3.85546875" style="1" customWidth="1"/>
    <col min="11778" max="11778" width="32.7109375" style="1" customWidth="1"/>
    <col min="11779" max="11855" width="3.85546875" style="1" customWidth="1"/>
    <col min="11856" max="11857" width="0" style="1" hidden="1" customWidth="1"/>
    <col min="11858" max="11858" width="3.85546875" style="1" customWidth="1"/>
    <col min="11859" max="11860" width="0" style="1" hidden="1" customWidth="1"/>
    <col min="11861" max="11861" width="3.85546875" style="1" customWidth="1"/>
    <col min="11862" max="11863" width="0" style="1" hidden="1" customWidth="1"/>
    <col min="11864" max="11864" width="3.85546875" style="1" customWidth="1"/>
    <col min="11865" max="11866" width="0" style="1" hidden="1" customWidth="1"/>
    <col min="11867" max="11867" width="3.85546875" style="1" customWidth="1"/>
    <col min="11868" max="11869" width="0" style="1" hidden="1" customWidth="1"/>
    <col min="11870" max="11870" width="3.85546875" style="1" customWidth="1"/>
    <col min="11871" max="11872" width="0" style="1" hidden="1" customWidth="1"/>
    <col min="11873" max="11873" width="3.85546875" style="1" customWidth="1"/>
    <col min="11874" max="11875" width="0" style="1" hidden="1" customWidth="1"/>
    <col min="11876" max="11876" width="3.85546875" style="1" customWidth="1"/>
    <col min="11877" max="11878" width="0" style="1" hidden="1" customWidth="1"/>
    <col min="11879" max="11879" width="3.85546875" style="1" customWidth="1"/>
    <col min="11880" max="11881" width="0" style="1" hidden="1" customWidth="1"/>
    <col min="11882" max="11882" width="3.85546875" style="1" customWidth="1"/>
    <col min="11883" max="11884" width="0" style="1" hidden="1" customWidth="1"/>
    <col min="11885" max="11885" width="3.42578125" style="1" customWidth="1"/>
    <col min="11886" max="11887" width="0" style="1" hidden="1" customWidth="1"/>
    <col min="11888" max="11888" width="3.7109375" style="1" customWidth="1"/>
    <col min="11889" max="11890" width="0" style="1" hidden="1" customWidth="1"/>
    <col min="11891" max="11891" width="3.7109375" style="1" customWidth="1"/>
    <col min="11892" max="11893" width="0" style="1" hidden="1" customWidth="1"/>
    <col min="11894" max="11894" width="3.85546875" style="1" customWidth="1"/>
    <col min="11895" max="11896" width="0" style="1" hidden="1" customWidth="1"/>
    <col min="11897" max="11897" width="3.85546875" style="1" customWidth="1"/>
    <col min="11898" max="11899" width="0" style="1" hidden="1" customWidth="1"/>
    <col min="11900" max="11900" width="3.85546875" style="1" customWidth="1"/>
    <col min="11901" max="11902" width="0" style="1" hidden="1" customWidth="1"/>
    <col min="11903" max="11903" width="3.85546875" style="1" customWidth="1"/>
    <col min="11904" max="11905" width="0" style="1" hidden="1" customWidth="1"/>
    <col min="11906" max="11908" width="3.85546875" style="1" customWidth="1"/>
    <col min="11909" max="11909" width="0" style="1" hidden="1" customWidth="1"/>
    <col min="11910" max="11910" width="4.5703125" style="1" bestFit="1" customWidth="1"/>
    <col min="11911" max="11911" width="4.140625" style="1" bestFit="1" customWidth="1"/>
    <col min="11912" max="11912" width="0" style="1" hidden="1" customWidth="1"/>
    <col min="11913" max="11913" width="4.5703125" style="1" bestFit="1" customWidth="1"/>
    <col min="11914" max="11914" width="4.140625" style="1" bestFit="1" customWidth="1"/>
    <col min="11915" max="11915" width="0" style="1" hidden="1" customWidth="1"/>
    <col min="11916" max="11916" width="3.85546875" style="1" customWidth="1"/>
    <col min="11917" max="11917" width="4.140625" style="1" bestFit="1" customWidth="1"/>
    <col min="11918" max="11918" width="0" style="1" hidden="1" customWidth="1"/>
    <col min="11919" max="11919" width="4.5703125" style="1" bestFit="1" customWidth="1"/>
    <col min="11920" max="11920" width="4.140625" style="1" bestFit="1" customWidth="1"/>
    <col min="11921" max="11921" width="0" style="1" hidden="1" customWidth="1"/>
    <col min="11922" max="11922" width="4.5703125" style="1" bestFit="1" customWidth="1"/>
    <col min="11923" max="11923" width="3.85546875" style="1" customWidth="1"/>
    <col min="11924" max="11924" width="0" style="1" hidden="1" customWidth="1"/>
    <col min="11925" max="11926" width="4.5703125" style="1" customWidth="1"/>
    <col min="11927" max="11927" width="0" style="1" hidden="1" customWidth="1"/>
    <col min="11928" max="11929" width="4.5703125" style="1" customWidth="1"/>
    <col min="11930" max="11930" width="0" style="1" hidden="1" customWidth="1"/>
    <col min="11931" max="11931" width="4.140625" style="1" customWidth="1"/>
    <col min="11932" max="11932" width="4.5703125" style="1" customWidth="1"/>
    <col min="11933" max="11933" width="0" style="1" hidden="1" customWidth="1"/>
    <col min="11934" max="11935" width="4.5703125" style="1" customWidth="1"/>
    <col min="11936" max="11936" width="0" style="1" hidden="1" customWidth="1"/>
    <col min="11937" max="11938" width="4.5703125" style="1" customWidth="1"/>
    <col min="11939" max="11939" width="0" style="1" hidden="1" customWidth="1"/>
    <col min="11940" max="11941" width="4.5703125" style="1" customWidth="1"/>
    <col min="11942" max="11942" width="0" style="1" hidden="1" customWidth="1"/>
    <col min="11943" max="11943" width="4" style="1" customWidth="1"/>
    <col min="11944" max="11944" width="4.140625" style="1" customWidth="1"/>
    <col min="11945" max="11945" width="0" style="1" hidden="1" customWidth="1"/>
    <col min="11946" max="11947" width="4.5703125" style="1" customWidth="1"/>
    <col min="11948" max="11948" width="0" style="1" hidden="1" customWidth="1"/>
    <col min="11949" max="11950" width="4.5703125" style="1" customWidth="1"/>
    <col min="11951" max="11951" width="0" style="1" hidden="1" customWidth="1"/>
    <col min="11952" max="11953" width="4.5703125" style="1" customWidth="1"/>
    <col min="11954" max="11954" width="0" style="1" hidden="1" customWidth="1"/>
    <col min="11955" max="11956" width="4.5703125" style="1" customWidth="1"/>
    <col min="11957" max="11957" width="0" style="1" hidden="1" customWidth="1"/>
    <col min="11958" max="11959" width="4.5703125" style="1" customWidth="1"/>
    <col min="11960" max="11960" width="0" style="1" hidden="1" customWidth="1"/>
    <col min="11961" max="11961" width="4.5703125" style="1" customWidth="1"/>
    <col min="11962" max="11962" width="4.28515625" style="1" customWidth="1"/>
    <col min="11963" max="11963" width="3.85546875" style="1" customWidth="1"/>
    <col min="11964" max="11964" width="4.7109375" style="1" customWidth="1"/>
    <col min="11965" max="11965" width="0" style="1" hidden="1" customWidth="1"/>
    <col min="11966" max="11967" width="4.5703125" style="1" customWidth="1"/>
    <col min="11968" max="11968" width="0" style="1" hidden="1" customWidth="1"/>
    <col min="11969" max="11970" width="4.5703125" style="1" customWidth="1"/>
    <col min="11971" max="11971" width="0" style="1" hidden="1" customWidth="1"/>
    <col min="11972" max="11972" width="4.5703125" style="1" customWidth="1"/>
    <col min="11973" max="11973" width="4.28515625" style="1" customWidth="1"/>
    <col min="11974" max="11974" width="3.85546875" style="1" customWidth="1"/>
    <col min="11975" max="11975" width="4.7109375" style="1" customWidth="1"/>
    <col min="11976" max="12032" width="9.140625" style="1"/>
    <col min="12033" max="12033" width="3.85546875" style="1" customWidth="1"/>
    <col min="12034" max="12034" width="32.7109375" style="1" customWidth="1"/>
    <col min="12035" max="12111" width="3.85546875" style="1" customWidth="1"/>
    <col min="12112" max="12113" width="0" style="1" hidden="1" customWidth="1"/>
    <col min="12114" max="12114" width="3.85546875" style="1" customWidth="1"/>
    <col min="12115" max="12116" width="0" style="1" hidden="1" customWidth="1"/>
    <col min="12117" max="12117" width="3.85546875" style="1" customWidth="1"/>
    <col min="12118" max="12119" width="0" style="1" hidden="1" customWidth="1"/>
    <col min="12120" max="12120" width="3.85546875" style="1" customWidth="1"/>
    <col min="12121" max="12122" width="0" style="1" hidden="1" customWidth="1"/>
    <col min="12123" max="12123" width="3.85546875" style="1" customWidth="1"/>
    <col min="12124" max="12125" width="0" style="1" hidden="1" customWidth="1"/>
    <col min="12126" max="12126" width="3.85546875" style="1" customWidth="1"/>
    <col min="12127" max="12128" width="0" style="1" hidden="1" customWidth="1"/>
    <col min="12129" max="12129" width="3.85546875" style="1" customWidth="1"/>
    <col min="12130" max="12131" width="0" style="1" hidden="1" customWidth="1"/>
    <col min="12132" max="12132" width="3.85546875" style="1" customWidth="1"/>
    <col min="12133" max="12134" width="0" style="1" hidden="1" customWidth="1"/>
    <col min="12135" max="12135" width="3.85546875" style="1" customWidth="1"/>
    <col min="12136" max="12137" width="0" style="1" hidden="1" customWidth="1"/>
    <col min="12138" max="12138" width="3.85546875" style="1" customWidth="1"/>
    <col min="12139" max="12140" width="0" style="1" hidden="1" customWidth="1"/>
    <col min="12141" max="12141" width="3.42578125" style="1" customWidth="1"/>
    <col min="12142" max="12143" width="0" style="1" hidden="1" customWidth="1"/>
    <col min="12144" max="12144" width="3.7109375" style="1" customWidth="1"/>
    <col min="12145" max="12146" width="0" style="1" hidden="1" customWidth="1"/>
    <col min="12147" max="12147" width="3.7109375" style="1" customWidth="1"/>
    <col min="12148" max="12149" width="0" style="1" hidden="1" customWidth="1"/>
    <col min="12150" max="12150" width="3.85546875" style="1" customWidth="1"/>
    <col min="12151" max="12152" width="0" style="1" hidden="1" customWidth="1"/>
    <col min="12153" max="12153" width="3.85546875" style="1" customWidth="1"/>
    <col min="12154" max="12155" width="0" style="1" hidden="1" customWidth="1"/>
    <col min="12156" max="12156" width="3.85546875" style="1" customWidth="1"/>
    <col min="12157" max="12158" width="0" style="1" hidden="1" customWidth="1"/>
    <col min="12159" max="12159" width="3.85546875" style="1" customWidth="1"/>
    <col min="12160" max="12161" width="0" style="1" hidden="1" customWidth="1"/>
    <col min="12162" max="12164" width="3.85546875" style="1" customWidth="1"/>
    <col min="12165" max="12165" width="0" style="1" hidden="1" customWidth="1"/>
    <col min="12166" max="12166" width="4.5703125" style="1" bestFit="1" customWidth="1"/>
    <col min="12167" max="12167" width="4.140625" style="1" bestFit="1" customWidth="1"/>
    <col min="12168" max="12168" width="0" style="1" hidden="1" customWidth="1"/>
    <col min="12169" max="12169" width="4.5703125" style="1" bestFit="1" customWidth="1"/>
    <col min="12170" max="12170" width="4.140625" style="1" bestFit="1" customWidth="1"/>
    <col min="12171" max="12171" width="0" style="1" hidden="1" customWidth="1"/>
    <col min="12172" max="12172" width="3.85546875" style="1" customWidth="1"/>
    <col min="12173" max="12173" width="4.140625" style="1" bestFit="1" customWidth="1"/>
    <col min="12174" max="12174" width="0" style="1" hidden="1" customWidth="1"/>
    <col min="12175" max="12175" width="4.5703125" style="1" bestFit="1" customWidth="1"/>
    <col min="12176" max="12176" width="4.140625" style="1" bestFit="1" customWidth="1"/>
    <col min="12177" max="12177" width="0" style="1" hidden="1" customWidth="1"/>
    <col min="12178" max="12178" width="4.5703125" style="1" bestFit="1" customWidth="1"/>
    <col min="12179" max="12179" width="3.85546875" style="1" customWidth="1"/>
    <col min="12180" max="12180" width="0" style="1" hidden="1" customWidth="1"/>
    <col min="12181" max="12182" width="4.5703125" style="1" customWidth="1"/>
    <col min="12183" max="12183" width="0" style="1" hidden="1" customWidth="1"/>
    <col min="12184" max="12185" width="4.5703125" style="1" customWidth="1"/>
    <col min="12186" max="12186" width="0" style="1" hidden="1" customWidth="1"/>
    <col min="12187" max="12187" width="4.140625" style="1" customWidth="1"/>
    <col min="12188" max="12188" width="4.5703125" style="1" customWidth="1"/>
    <col min="12189" max="12189" width="0" style="1" hidden="1" customWidth="1"/>
    <col min="12190" max="12191" width="4.5703125" style="1" customWidth="1"/>
    <col min="12192" max="12192" width="0" style="1" hidden="1" customWidth="1"/>
    <col min="12193" max="12194" width="4.5703125" style="1" customWidth="1"/>
    <col min="12195" max="12195" width="0" style="1" hidden="1" customWidth="1"/>
    <col min="12196" max="12197" width="4.5703125" style="1" customWidth="1"/>
    <col min="12198" max="12198" width="0" style="1" hidden="1" customWidth="1"/>
    <col min="12199" max="12199" width="4" style="1" customWidth="1"/>
    <col min="12200" max="12200" width="4.140625" style="1" customWidth="1"/>
    <col min="12201" max="12201" width="0" style="1" hidden="1" customWidth="1"/>
    <col min="12202" max="12203" width="4.5703125" style="1" customWidth="1"/>
    <col min="12204" max="12204" width="0" style="1" hidden="1" customWidth="1"/>
    <col min="12205" max="12206" width="4.5703125" style="1" customWidth="1"/>
    <col min="12207" max="12207" width="0" style="1" hidden="1" customWidth="1"/>
    <col min="12208" max="12209" width="4.5703125" style="1" customWidth="1"/>
    <col min="12210" max="12210" width="0" style="1" hidden="1" customWidth="1"/>
    <col min="12211" max="12212" width="4.5703125" style="1" customWidth="1"/>
    <col min="12213" max="12213" width="0" style="1" hidden="1" customWidth="1"/>
    <col min="12214" max="12215" width="4.5703125" style="1" customWidth="1"/>
    <col min="12216" max="12216" width="0" style="1" hidden="1" customWidth="1"/>
    <col min="12217" max="12217" width="4.5703125" style="1" customWidth="1"/>
    <col min="12218" max="12218" width="4.28515625" style="1" customWidth="1"/>
    <col min="12219" max="12219" width="3.85546875" style="1" customWidth="1"/>
    <col min="12220" max="12220" width="4.7109375" style="1" customWidth="1"/>
    <col min="12221" max="12221" width="0" style="1" hidden="1" customWidth="1"/>
    <col min="12222" max="12223" width="4.5703125" style="1" customWidth="1"/>
    <col min="12224" max="12224" width="0" style="1" hidden="1" customWidth="1"/>
    <col min="12225" max="12226" width="4.5703125" style="1" customWidth="1"/>
    <col min="12227" max="12227" width="0" style="1" hidden="1" customWidth="1"/>
    <col min="12228" max="12228" width="4.5703125" style="1" customWidth="1"/>
    <col min="12229" max="12229" width="4.28515625" style="1" customWidth="1"/>
    <col min="12230" max="12230" width="3.85546875" style="1" customWidth="1"/>
    <col min="12231" max="12231" width="4.7109375" style="1" customWidth="1"/>
    <col min="12232" max="12288" width="9.140625" style="1"/>
    <col min="12289" max="12289" width="3.85546875" style="1" customWidth="1"/>
    <col min="12290" max="12290" width="32.7109375" style="1" customWidth="1"/>
    <col min="12291" max="12367" width="3.85546875" style="1" customWidth="1"/>
    <col min="12368" max="12369" width="0" style="1" hidden="1" customWidth="1"/>
    <col min="12370" max="12370" width="3.85546875" style="1" customWidth="1"/>
    <col min="12371" max="12372" width="0" style="1" hidden="1" customWidth="1"/>
    <col min="12373" max="12373" width="3.85546875" style="1" customWidth="1"/>
    <col min="12374" max="12375" width="0" style="1" hidden="1" customWidth="1"/>
    <col min="12376" max="12376" width="3.85546875" style="1" customWidth="1"/>
    <col min="12377" max="12378" width="0" style="1" hidden="1" customWidth="1"/>
    <col min="12379" max="12379" width="3.85546875" style="1" customWidth="1"/>
    <col min="12380" max="12381" width="0" style="1" hidden="1" customWidth="1"/>
    <col min="12382" max="12382" width="3.85546875" style="1" customWidth="1"/>
    <col min="12383" max="12384" width="0" style="1" hidden="1" customWidth="1"/>
    <col min="12385" max="12385" width="3.85546875" style="1" customWidth="1"/>
    <col min="12386" max="12387" width="0" style="1" hidden="1" customWidth="1"/>
    <col min="12388" max="12388" width="3.85546875" style="1" customWidth="1"/>
    <col min="12389" max="12390" width="0" style="1" hidden="1" customWidth="1"/>
    <col min="12391" max="12391" width="3.85546875" style="1" customWidth="1"/>
    <col min="12392" max="12393" width="0" style="1" hidden="1" customWidth="1"/>
    <col min="12394" max="12394" width="3.85546875" style="1" customWidth="1"/>
    <col min="12395" max="12396" width="0" style="1" hidden="1" customWidth="1"/>
    <col min="12397" max="12397" width="3.42578125" style="1" customWidth="1"/>
    <col min="12398" max="12399" width="0" style="1" hidden="1" customWidth="1"/>
    <col min="12400" max="12400" width="3.7109375" style="1" customWidth="1"/>
    <col min="12401" max="12402" width="0" style="1" hidden="1" customWidth="1"/>
    <col min="12403" max="12403" width="3.7109375" style="1" customWidth="1"/>
    <col min="12404" max="12405" width="0" style="1" hidden="1" customWidth="1"/>
    <col min="12406" max="12406" width="3.85546875" style="1" customWidth="1"/>
    <col min="12407" max="12408" width="0" style="1" hidden="1" customWidth="1"/>
    <col min="12409" max="12409" width="3.85546875" style="1" customWidth="1"/>
    <col min="12410" max="12411" width="0" style="1" hidden="1" customWidth="1"/>
    <col min="12412" max="12412" width="3.85546875" style="1" customWidth="1"/>
    <col min="12413" max="12414" width="0" style="1" hidden="1" customWidth="1"/>
    <col min="12415" max="12415" width="3.85546875" style="1" customWidth="1"/>
    <col min="12416" max="12417" width="0" style="1" hidden="1" customWidth="1"/>
    <col min="12418" max="12420" width="3.85546875" style="1" customWidth="1"/>
    <col min="12421" max="12421" width="0" style="1" hidden="1" customWidth="1"/>
    <col min="12422" max="12422" width="4.5703125" style="1" bestFit="1" customWidth="1"/>
    <col min="12423" max="12423" width="4.140625" style="1" bestFit="1" customWidth="1"/>
    <col min="12424" max="12424" width="0" style="1" hidden="1" customWidth="1"/>
    <col min="12425" max="12425" width="4.5703125" style="1" bestFit="1" customWidth="1"/>
    <col min="12426" max="12426" width="4.140625" style="1" bestFit="1" customWidth="1"/>
    <col min="12427" max="12427" width="0" style="1" hidden="1" customWidth="1"/>
    <col min="12428" max="12428" width="3.85546875" style="1" customWidth="1"/>
    <col min="12429" max="12429" width="4.140625" style="1" bestFit="1" customWidth="1"/>
    <col min="12430" max="12430" width="0" style="1" hidden="1" customWidth="1"/>
    <col min="12431" max="12431" width="4.5703125" style="1" bestFit="1" customWidth="1"/>
    <col min="12432" max="12432" width="4.140625" style="1" bestFit="1" customWidth="1"/>
    <col min="12433" max="12433" width="0" style="1" hidden="1" customWidth="1"/>
    <col min="12434" max="12434" width="4.5703125" style="1" bestFit="1" customWidth="1"/>
    <col min="12435" max="12435" width="3.85546875" style="1" customWidth="1"/>
    <col min="12436" max="12436" width="0" style="1" hidden="1" customWidth="1"/>
    <col min="12437" max="12438" width="4.5703125" style="1" customWidth="1"/>
    <col min="12439" max="12439" width="0" style="1" hidden="1" customWidth="1"/>
    <col min="12440" max="12441" width="4.5703125" style="1" customWidth="1"/>
    <col min="12442" max="12442" width="0" style="1" hidden="1" customWidth="1"/>
    <col min="12443" max="12443" width="4.140625" style="1" customWidth="1"/>
    <col min="12444" max="12444" width="4.5703125" style="1" customWidth="1"/>
    <col min="12445" max="12445" width="0" style="1" hidden="1" customWidth="1"/>
    <col min="12446" max="12447" width="4.5703125" style="1" customWidth="1"/>
    <col min="12448" max="12448" width="0" style="1" hidden="1" customWidth="1"/>
    <col min="12449" max="12450" width="4.5703125" style="1" customWidth="1"/>
    <col min="12451" max="12451" width="0" style="1" hidden="1" customWidth="1"/>
    <col min="12452" max="12453" width="4.5703125" style="1" customWidth="1"/>
    <col min="12454" max="12454" width="0" style="1" hidden="1" customWidth="1"/>
    <col min="12455" max="12455" width="4" style="1" customWidth="1"/>
    <col min="12456" max="12456" width="4.140625" style="1" customWidth="1"/>
    <col min="12457" max="12457" width="0" style="1" hidden="1" customWidth="1"/>
    <col min="12458" max="12459" width="4.5703125" style="1" customWidth="1"/>
    <col min="12460" max="12460" width="0" style="1" hidden="1" customWidth="1"/>
    <col min="12461" max="12462" width="4.5703125" style="1" customWidth="1"/>
    <col min="12463" max="12463" width="0" style="1" hidden="1" customWidth="1"/>
    <col min="12464" max="12465" width="4.5703125" style="1" customWidth="1"/>
    <col min="12466" max="12466" width="0" style="1" hidden="1" customWidth="1"/>
    <col min="12467" max="12468" width="4.5703125" style="1" customWidth="1"/>
    <col min="12469" max="12469" width="0" style="1" hidden="1" customWidth="1"/>
    <col min="12470" max="12471" width="4.5703125" style="1" customWidth="1"/>
    <col min="12472" max="12472" width="0" style="1" hidden="1" customWidth="1"/>
    <col min="12473" max="12473" width="4.5703125" style="1" customWidth="1"/>
    <col min="12474" max="12474" width="4.28515625" style="1" customWidth="1"/>
    <col min="12475" max="12475" width="3.85546875" style="1" customWidth="1"/>
    <col min="12476" max="12476" width="4.7109375" style="1" customWidth="1"/>
    <col min="12477" max="12477" width="0" style="1" hidden="1" customWidth="1"/>
    <col min="12478" max="12479" width="4.5703125" style="1" customWidth="1"/>
    <col min="12480" max="12480" width="0" style="1" hidden="1" customWidth="1"/>
    <col min="12481" max="12482" width="4.5703125" style="1" customWidth="1"/>
    <col min="12483" max="12483" width="0" style="1" hidden="1" customWidth="1"/>
    <col min="12484" max="12484" width="4.5703125" style="1" customWidth="1"/>
    <col min="12485" max="12485" width="4.28515625" style="1" customWidth="1"/>
    <col min="12486" max="12486" width="3.85546875" style="1" customWidth="1"/>
    <col min="12487" max="12487" width="4.7109375" style="1" customWidth="1"/>
    <col min="12488" max="12544" width="9.140625" style="1"/>
    <col min="12545" max="12545" width="3.85546875" style="1" customWidth="1"/>
    <col min="12546" max="12546" width="32.7109375" style="1" customWidth="1"/>
    <col min="12547" max="12623" width="3.85546875" style="1" customWidth="1"/>
    <col min="12624" max="12625" width="0" style="1" hidden="1" customWidth="1"/>
    <col min="12626" max="12626" width="3.85546875" style="1" customWidth="1"/>
    <col min="12627" max="12628" width="0" style="1" hidden="1" customWidth="1"/>
    <col min="12629" max="12629" width="3.85546875" style="1" customWidth="1"/>
    <col min="12630" max="12631" width="0" style="1" hidden="1" customWidth="1"/>
    <col min="12632" max="12632" width="3.85546875" style="1" customWidth="1"/>
    <col min="12633" max="12634" width="0" style="1" hidden="1" customWidth="1"/>
    <col min="12635" max="12635" width="3.85546875" style="1" customWidth="1"/>
    <col min="12636" max="12637" width="0" style="1" hidden="1" customWidth="1"/>
    <col min="12638" max="12638" width="3.85546875" style="1" customWidth="1"/>
    <col min="12639" max="12640" width="0" style="1" hidden="1" customWidth="1"/>
    <col min="12641" max="12641" width="3.85546875" style="1" customWidth="1"/>
    <col min="12642" max="12643" width="0" style="1" hidden="1" customWidth="1"/>
    <col min="12644" max="12644" width="3.85546875" style="1" customWidth="1"/>
    <col min="12645" max="12646" width="0" style="1" hidden="1" customWidth="1"/>
    <col min="12647" max="12647" width="3.85546875" style="1" customWidth="1"/>
    <col min="12648" max="12649" width="0" style="1" hidden="1" customWidth="1"/>
    <col min="12650" max="12650" width="3.85546875" style="1" customWidth="1"/>
    <col min="12651" max="12652" width="0" style="1" hidden="1" customWidth="1"/>
    <col min="12653" max="12653" width="3.42578125" style="1" customWidth="1"/>
    <col min="12654" max="12655" width="0" style="1" hidden="1" customWidth="1"/>
    <col min="12656" max="12656" width="3.7109375" style="1" customWidth="1"/>
    <col min="12657" max="12658" width="0" style="1" hidden="1" customWidth="1"/>
    <col min="12659" max="12659" width="3.7109375" style="1" customWidth="1"/>
    <col min="12660" max="12661" width="0" style="1" hidden="1" customWidth="1"/>
    <col min="12662" max="12662" width="3.85546875" style="1" customWidth="1"/>
    <col min="12663" max="12664" width="0" style="1" hidden="1" customWidth="1"/>
    <col min="12665" max="12665" width="3.85546875" style="1" customWidth="1"/>
    <col min="12666" max="12667" width="0" style="1" hidden="1" customWidth="1"/>
    <col min="12668" max="12668" width="3.85546875" style="1" customWidth="1"/>
    <col min="12669" max="12670" width="0" style="1" hidden="1" customWidth="1"/>
    <col min="12671" max="12671" width="3.85546875" style="1" customWidth="1"/>
    <col min="12672" max="12673" width="0" style="1" hidden="1" customWidth="1"/>
    <col min="12674" max="12676" width="3.85546875" style="1" customWidth="1"/>
    <col min="12677" max="12677" width="0" style="1" hidden="1" customWidth="1"/>
    <col min="12678" max="12678" width="4.5703125" style="1" bestFit="1" customWidth="1"/>
    <col min="12679" max="12679" width="4.140625" style="1" bestFit="1" customWidth="1"/>
    <col min="12680" max="12680" width="0" style="1" hidden="1" customWidth="1"/>
    <col min="12681" max="12681" width="4.5703125" style="1" bestFit="1" customWidth="1"/>
    <col min="12682" max="12682" width="4.140625" style="1" bestFit="1" customWidth="1"/>
    <col min="12683" max="12683" width="0" style="1" hidden="1" customWidth="1"/>
    <col min="12684" max="12684" width="3.85546875" style="1" customWidth="1"/>
    <col min="12685" max="12685" width="4.140625" style="1" bestFit="1" customWidth="1"/>
    <col min="12686" max="12686" width="0" style="1" hidden="1" customWidth="1"/>
    <col min="12687" max="12687" width="4.5703125" style="1" bestFit="1" customWidth="1"/>
    <col min="12688" max="12688" width="4.140625" style="1" bestFit="1" customWidth="1"/>
    <col min="12689" max="12689" width="0" style="1" hidden="1" customWidth="1"/>
    <col min="12690" max="12690" width="4.5703125" style="1" bestFit="1" customWidth="1"/>
    <col min="12691" max="12691" width="3.85546875" style="1" customWidth="1"/>
    <col min="12692" max="12692" width="0" style="1" hidden="1" customWidth="1"/>
    <col min="12693" max="12694" width="4.5703125" style="1" customWidth="1"/>
    <col min="12695" max="12695" width="0" style="1" hidden="1" customWidth="1"/>
    <col min="12696" max="12697" width="4.5703125" style="1" customWidth="1"/>
    <col min="12698" max="12698" width="0" style="1" hidden="1" customWidth="1"/>
    <col min="12699" max="12699" width="4.140625" style="1" customWidth="1"/>
    <col min="12700" max="12700" width="4.5703125" style="1" customWidth="1"/>
    <col min="12701" max="12701" width="0" style="1" hidden="1" customWidth="1"/>
    <col min="12702" max="12703" width="4.5703125" style="1" customWidth="1"/>
    <col min="12704" max="12704" width="0" style="1" hidden="1" customWidth="1"/>
    <col min="12705" max="12706" width="4.5703125" style="1" customWidth="1"/>
    <col min="12707" max="12707" width="0" style="1" hidden="1" customWidth="1"/>
    <col min="12708" max="12709" width="4.5703125" style="1" customWidth="1"/>
    <col min="12710" max="12710" width="0" style="1" hidden="1" customWidth="1"/>
    <col min="12711" max="12711" width="4" style="1" customWidth="1"/>
    <col min="12712" max="12712" width="4.140625" style="1" customWidth="1"/>
    <col min="12713" max="12713" width="0" style="1" hidden="1" customWidth="1"/>
    <col min="12714" max="12715" width="4.5703125" style="1" customWidth="1"/>
    <col min="12716" max="12716" width="0" style="1" hidden="1" customWidth="1"/>
    <col min="12717" max="12718" width="4.5703125" style="1" customWidth="1"/>
    <col min="12719" max="12719" width="0" style="1" hidden="1" customWidth="1"/>
    <col min="12720" max="12721" width="4.5703125" style="1" customWidth="1"/>
    <col min="12722" max="12722" width="0" style="1" hidden="1" customWidth="1"/>
    <col min="12723" max="12724" width="4.5703125" style="1" customWidth="1"/>
    <col min="12725" max="12725" width="0" style="1" hidden="1" customWidth="1"/>
    <col min="12726" max="12727" width="4.5703125" style="1" customWidth="1"/>
    <col min="12728" max="12728" width="0" style="1" hidden="1" customWidth="1"/>
    <col min="12729" max="12729" width="4.5703125" style="1" customWidth="1"/>
    <col min="12730" max="12730" width="4.28515625" style="1" customWidth="1"/>
    <col min="12731" max="12731" width="3.85546875" style="1" customWidth="1"/>
    <col min="12732" max="12732" width="4.7109375" style="1" customWidth="1"/>
    <col min="12733" max="12733" width="0" style="1" hidden="1" customWidth="1"/>
    <col min="12734" max="12735" width="4.5703125" style="1" customWidth="1"/>
    <col min="12736" max="12736" width="0" style="1" hidden="1" customWidth="1"/>
    <col min="12737" max="12738" width="4.5703125" style="1" customWidth="1"/>
    <col min="12739" max="12739" width="0" style="1" hidden="1" customWidth="1"/>
    <col min="12740" max="12740" width="4.5703125" style="1" customWidth="1"/>
    <col min="12741" max="12741" width="4.28515625" style="1" customWidth="1"/>
    <col min="12742" max="12742" width="3.85546875" style="1" customWidth="1"/>
    <col min="12743" max="12743" width="4.7109375" style="1" customWidth="1"/>
    <col min="12744" max="12800" width="9.140625" style="1"/>
    <col min="12801" max="12801" width="3.85546875" style="1" customWidth="1"/>
    <col min="12802" max="12802" width="32.7109375" style="1" customWidth="1"/>
    <col min="12803" max="12879" width="3.85546875" style="1" customWidth="1"/>
    <col min="12880" max="12881" width="0" style="1" hidden="1" customWidth="1"/>
    <col min="12882" max="12882" width="3.85546875" style="1" customWidth="1"/>
    <col min="12883" max="12884" width="0" style="1" hidden="1" customWidth="1"/>
    <col min="12885" max="12885" width="3.85546875" style="1" customWidth="1"/>
    <col min="12886" max="12887" width="0" style="1" hidden="1" customWidth="1"/>
    <col min="12888" max="12888" width="3.85546875" style="1" customWidth="1"/>
    <col min="12889" max="12890" width="0" style="1" hidden="1" customWidth="1"/>
    <col min="12891" max="12891" width="3.85546875" style="1" customWidth="1"/>
    <col min="12892" max="12893" width="0" style="1" hidden="1" customWidth="1"/>
    <col min="12894" max="12894" width="3.85546875" style="1" customWidth="1"/>
    <col min="12895" max="12896" width="0" style="1" hidden="1" customWidth="1"/>
    <col min="12897" max="12897" width="3.85546875" style="1" customWidth="1"/>
    <col min="12898" max="12899" width="0" style="1" hidden="1" customWidth="1"/>
    <col min="12900" max="12900" width="3.85546875" style="1" customWidth="1"/>
    <col min="12901" max="12902" width="0" style="1" hidden="1" customWidth="1"/>
    <col min="12903" max="12903" width="3.85546875" style="1" customWidth="1"/>
    <col min="12904" max="12905" width="0" style="1" hidden="1" customWidth="1"/>
    <col min="12906" max="12906" width="3.85546875" style="1" customWidth="1"/>
    <col min="12907" max="12908" width="0" style="1" hidden="1" customWidth="1"/>
    <col min="12909" max="12909" width="3.42578125" style="1" customWidth="1"/>
    <col min="12910" max="12911" width="0" style="1" hidden="1" customWidth="1"/>
    <col min="12912" max="12912" width="3.7109375" style="1" customWidth="1"/>
    <col min="12913" max="12914" width="0" style="1" hidden="1" customWidth="1"/>
    <col min="12915" max="12915" width="3.7109375" style="1" customWidth="1"/>
    <col min="12916" max="12917" width="0" style="1" hidden="1" customWidth="1"/>
    <col min="12918" max="12918" width="3.85546875" style="1" customWidth="1"/>
    <col min="12919" max="12920" width="0" style="1" hidden="1" customWidth="1"/>
    <col min="12921" max="12921" width="3.85546875" style="1" customWidth="1"/>
    <col min="12922" max="12923" width="0" style="1" hidden="1" customWidth="1"/>
    <col min="12924" max="12924" width="3.85546875" style="1" customWidth="1"/>
    <col min="12925" max="12926" width="0" style="1" hidden="1" customWidth="1"/>
    <col min="12927" max="12927" width="3.85546875" style="1" customWidth="1"/>
    <col min="12928" max="12929" width="0" style="1" hidden="1" customWidth="1"/>
    <col min="12930" max="12932" width="3.85546875" style="1" customWidth="1"/>
    <col min="12933" max="12933" width="0" style="1" hidden="1" customWidth="1"/>
    <col min="12934" max="12934" width="4.5703125" style="1" bestFit="1" customWidth="1"/>
    <col min="12935" max="12935" width="4.140625" style="1" bestFit="1" customWidth="1"/>
    <col min="12936" max="12936" width="0" style="1" hidden="1" customWidth="1"/>
    <col min="12937" max="12937" width="4.5703125" style="1" bestFit="1" customWidth="1"/>
    <col min="12938" max="12938" width="4.140625" style="1" bestFit="1" customWidth="1"/>
    <col min="12939" max="12939" width="0" style="1" hidden="1" customWidth="1"/>
    <col min="12940" max="12940" width="3.85546875" style="1" customWidth="1"/>
    <col min="12941" max="12941" width="4.140625" style="1" bestFit="1" customWidth="1"/>
    <col min="12942" max="12942" width="0" style="1" hidden="1" customWidth="1"/>
    <col min="12943" max="12943" width="4.5703125" style="1" bestFit="1" customWidth="1"/>
    <col min="12944" max="12944" width="4.140625" style="1" bestFit="1" customWidth="1"/>
    <col min="12945" max="12945" width="0" style="1" hidden="1" customWidth="1"/>
    <col min="12946" max="12946" width="4.5703125" style="1" bestFit="1" customWidth="1"/>
    <col min="12947" max="12947" width="3.85546875" style="1" customWidth="1"/>
    <col min="12948" max="12948" width="0" style="1" hidden="1" customWidth="1"/>
    <col min="12949" max="12950" width="4.5703125" style="1" customWidth="1"/>
    <col min="12951" max="12951" width="0" style="1" hidden="1" customWidth="1"/>
    <col min="12952" max="12953" width="4.5703125" style="1" customWidth="1"/>
    <col min="12954" max="12954" width="0" style="1" hidden="1" customWidth="1"/>
    <col min="12955" max="12955" width="4.140625" style="1" customWidth="1"/>
    <col min="12956" max="12956" width="4.5703125" style="1" customWidth="1"/>
    <col min="12957" max="12957" width="0" style="1" hidden="1" customWidth="1"/>
    <col min="12958" max="12959" width="4.5703125" style="1" customWidth="1"/>
    <col min="12960" max="12960" width="0" style="1" hidden="1" customWidth="1"/>
    <col min="12961" max="12962" width="4.5703125" style="1" customWidth="1"/>
    <col min="12963" max="12963" width="0" style="1" hidden="1" customWidth="1"/>
    <col min="12964" max="12965" width="4.5703125" style="1" customWidth="1"/>
    <col min="12966" max="12966" width="0" style="1" hidden="1" customWidth="1"/>
    <col min="12967" max="12967" width="4" style="1" customWidth="1"/>
    <col min="12968" max="12968" width="4.140625" style="1" customWidth="1"/>
    <col min="12969" max="12969" width="0" style="1" hidden="1" customWidth="1"/>
    <col min="12970" max="12971" width="4.5703125" style="1" customWidth="1"/>
    <col min="12972" max="12972" width="0" style="1" hidden="1" customWidth="1"/>
    <col min="12973" max="12974" width="4.5703125" style="1" customWidth="1"/>
    <col min="12975" max="12975" width="0" style="1" hidden="1" customWidth="1"/>
    <col min="12976" max="12977" width="4.5703125" style="1" customWidth="1"/>
    <col min="12978" max="12978" width="0" style="1" hidden="1" customWidth="1"/>
    <col min="12979" max="12980" width="4.5703125" style="1" customWidth="1"/>
    <col min="12981" max="12981" width="0" style="1" hidden="1" customWidth="1"/>
    <col min="12982" max="12983" width="4.5703125" style="1" customWidth="1"/>
    <col min="12984" max="12984" width="0" style="1" hidden="1" customWidth="1"/>
    <col min="12985" max="12985" width="4.5703125" style="1" customWidth="1"/>
    <col min="12986" max="12986" width="4.28515625" style="1" customWidth="1"/>
    <col min="12987" max="12987" width="3.85546875" style="1" customWidth="1"/>
    <col min="12988" max="12988" width="4.7109375" style="1" customWidth="1"/>
    <col min="12989" max="12989" width="0" style="1" hidden="1" customWidth="1"/>
    <col min="12990" max="12991" width="4.5703125" style="1" customWidth="1"/>
    <col min="12992" max="12992" width="0" style="1" hidden="1" customWidth="1"/>
    <col min="12993" max="12994" width="4.5703125" style="1" customWidth="1"/>
    <col min="12995" max="12995" width="0" style="1" hidden="1" customWidth="1"/>
    <col min="12996" max="12996" width="4.5703125" style="1" customWidth="1"/>
    <col min="12997" max="12997" width="4.28515625" style="1" customWidth="1"/>
    <col min="12998" max="12998" width="3.85546875" style="1" customWidth="1"/>
    <col min="12999" max="12999" width="4.7109375" style="1" customWidth="1"/>
    <col min="13000" max="13056" width="9.140625" style="1"/>
    <col min="13057" max="13057" width="3.85546875" style="1" customWidth="1"/>
    <col min="13058" max="13058" width="32.7109375" style="1" customWidth="1"/>
    <col min="13059" max="13135" width="3.85546875" style="1" customWidth="1"/>
    <col min="13136" max="13137" width="0" style="1" hidden="1" customWidth="1"/>
    <col min="13138" max="13138" width="3.85546875" style="1" customWidth="1"/>
    <col min="13139" max="13140" width="0" style="1" hidden="1" customWidth="1"/>
    <col min="13141" max="13141" width="3.85546875" style="1" customWidth="1"/>
    <col min="13142" max="13143" width="0" style="1" hidden="1" customWidth="1"/>
    <col min="13144" max="13144" width="3.85546875" style="1" customWidth="1"/>
    <col min="13145" max="13146" width="0" style="1" hidden="1" customWidth="1"/>
    <col min="13147" max="13147" width="3.85546875" style="1" customWidth="1"/>
    <col min="13148" max="13149" width="0" style="1" hidden="1" customWidth="1"/>
    <col min="13150" max="13150" width="3.85546875" style="1" customWidth="1"/>
    <col min="13151" max="13152" width="0" style="1" hidden="1" customWidth="1"/>
    <col min="13153" max="13153" width="3.85546875" style="1" customWidth="1"/>
    <col min="13154" max="13155" width="0" style="1" hidden="1" customWidth="1"/>
    <col min="13156" max="13156" width="3.85546875" style="1" customWidth="1"/>
    <col min="13157" max="13158" width="0" style="1" hidden="1" customWidth="1"/>
    <col min="13159" max="13159" width="3.85546875" style="1" customWidth="1"/>
    <col min="13160" max="13161" width="0" style="1" hidden="1" customWidth="1"/>
    <col min="13162" max="13162" width="3.85546875" style="1" customWidth="1"/>
    <col min="13163" max="13164" width="0" style="1" hidden="1" customWidth="1"/>
    <col min="13165" max="13165" width="3.42578125" style="1" customWidth="1"/>
    <col min="13166" max="13167" width="0" style="1" hidden="1" customWidth="1"/>
    <col min="13168" max="13168" width="3.7109375" style="1" customWidth="1"/>
    <col min="13169" max="13170" width="0" style="1" hidden="1" customWidth="1"/>
    <col min="13171" max="13171" width="3.7109375" style="1" customWidth="1"/>
    <col min="13172" max="13173" width="0" style="1" hidden="1" customWidth="1"/>
    <col min="13174" max="13174" width="3.85546875" style="1" customWidth="1"/>
    <col min="13175" max="13176" width="0" style="1" hidden="1" customWidth="1"/>
    <col min="13177" max="13177" width="3.85546875" style="1" customWidth="1"/>
    <col min="13178" max="13179" width="0" style="1" hidden="1" customWidth="1"/>
    <col min="13180" max="13180" width="3.85546875" style="1" customWidth="1"/>
    <col min="13181" max="13182" width="0" style="1" hidden="1" customWidth="1"/>
    <col min="13183" max="13183" width="3.85546875" style="1" customWidth="1"/>
    <col min="13184" max="13185" width="0" style="1" hidden="1" customWidth="1"/>
    <col min="13186" max="13188" width="3.85546875" style="1" customWidth="1"/>
    <col min="13189" max="13189" width="0" style="1" hidden="1" customWidth="1"/>
    <col min="13190" max="13190" width="4.5703125" style="1" bestFit="1" customWidth="1"/>
    <col min="13191" max="13191" width="4.140625" style="1" bestFit="1" customWidth="1"/>
    <col min="13192" max="13192" width="0" style="1" hidden="1" customWidth="1"/>
    <col min="13193" max="13193" width="4.5703125" style="1" bestFit="1" customWidth="1"/>
    <col min="13194" max="13194" width="4.140625" style="1" bestFit="1" customWidth="1"/>
    <col min="13195" max="13195" width="0" style="1" hidden="1" customWidth="1"/>
    <col min="13196" max="13196" width="3.85546875" style="1" customWidth="1"/>
    <col min="13197" max="13197" width="4.140625" style="1" bestFit="1" customWidth="1"/>
    <col min="13198" max="13198" width="0" style="1" hidden="1" customWidth="1"/>
    <col min="13199" max="13199" width="4.5703125" style="1" bestFit="1" customWidth="1"/>
    <col min="13200" max="13200" width="4.140625" style="1" bestFit="1" customWidth="1"/>
    <col min="13201" max="13201" width="0" style="1" hidden="1" customWidth="1"/>
    <col min="13202" max="13202" width="4.5703125" style="1" bestFit="1" customWidth="1"/>
    <col min="13203" max="13203" width="3.85546875" style="1" customWidth="1"/>
    <col min="13204" max="13204" width="0" style="1" hidden="1" customWidth="1"/>
    <col min="13205" max="13206" width="4.5703125" style="1" customWidth="1"/>
    <col min="13207" max="13207" width="0" style="1" hidden="1" customWidth="1"/>
    <col min="13208" max="13209" width="4.5703125" style="1" customWidth="1"/>
    <col min="13210" max="13210" width="0" style="1" hidden="1" customWidth="1"/>
    <col min="13211" max="13211" width="4.140625" style="1" customWidth="1"/>
    <col min="13212" max="13212" width="4.5703125" style="1" customWidth="1"/>
    <col min="13213" max="13213" width="0" style="1" hidden="1" customWidth="1"/>
    <col min="13214" max="13215" width="4.5703125" style="1" customWidth="1"/>
    <col min="13216" max="13216" width="0" style="1" hidden="1" customWidth="1"/>
    <col min="13217" max="13218" width="4.5703125" style="1" customWidth="1"/>
    <col min="13219" max="13219" width="0" style="1" hidden="1" customWidth="1"/>
    <col min="13220" max="13221" width="4.5703125" style="1" customWidth="1"/>
    <col min="13222" max="13222" width="0" style="1" hidden="1" customWidth="1"/>
    <col min="13223" max="13223" width="4" style="1" customWidth="1"/>
    <col min="13224" max="13224" width="4.140625" style="1" customWidth="1"/>
    <col min="13225" max="13225" width="0" style="1" hidden="1" customWidth="1"/>
    <col min="13226" max="13227" width="4.5703125" style="1" customWidth="1"/>
    <col min="13228" max="13228" width="0" style="1" hidden="1" customWidth="1"/>
    <col min="13229" max="13230" width="4.5703125" style="1" customWidth="1"/>
    <col min="13231" max="13231" width="0" style="1" hidden="1" customWidth="1"/>
    <col min="13232" max="13233" width="4.5703125" style="1" customWidth="1"/>
    <col min="13234" max="13234" width="0" style="1" hidden="1" customWidth="1"/>
    <col min="13235" max="13236" width="4.5703125" style="1" customWidth="1"/>
    <col min="13237" max="13237" width="0" style="1" hidden="1" customWidth="1"/>
    <col min="13238" max="13239" width="4.5703125" style="1" customWidth="1"/>
    <col min="13240" max="13240" width="0" style="1" hidden="1" customWidth="1"/>
    <col min="13241" max="13241" width="4.5703125" style="1" customWidth="1"/>
    <col min="13242" max="13242" width="4.28515625" style="1" customWidth="1"/>
    <col min="13243" max="13243" width="3.85546875" style="1" customWidth="1"/>
    <col min="13244" max="13244" width="4.7109375" style="1" customWidth="1"/>
    <col min="13245" max="13245" width="0" style="1" hidden="1" customWidth="1"/>
    <col min="13246" max="13247" width="4.5703125" style="1" customWidth="1"/>
    <col min="13248" max="13248" width="0" style="1" hidden="1" customWidth="1"/>
    <col min="13249" max="13250" width="4.5703125" style="1" customWidth="1"/>
    <col min="13251" max="13251" width="0" style="1" hidden="1" customWidth="1"/>
    <col min="13252" max="13252" width="4.5703125" style="1" customWidth="1"/>
    <col min="13253" max="13253" width="4.28515625" style="1" customWidth="1"/>
    <col min="13254" max="13254" width="3.85546875" style="1" customWidth="1"/>
    <col min="13255" max="13255" width="4.7109375" style="1" customWidth="1"/>
    <col min="13256" max="13312" width="9.140625" style="1"/>
    <col min="13313" max="13313" width="3.85546875" style="1" customWidth="1"/>
    <col min="13314" max="13314" width="32.7109375" style="1" customWidth="1"/>
    <col min="13315" max="13391" width="3.85546875" style="1" customWidth="1"/>
    <col min="13392" max="13393" width="0" style="1" hidden="1" customWidth="1"/>
    <col min="13394" max="13394" width="3.85546875" style="1" customWidth="1"/>
    <col min="13395" max="13396" width="0" style="1" hidden="1" customWidth="1"/>
    <col min="13397" max="13397" width="3.85546875" style="1" customWidth="1"/>
    <col min="13398" max="13399" width="0" style="1" hidden="1" customWidth="1"/>
    <col min="13400" max="13400" width="3.85546875" style="1" customWidth="1"/>
    <col min="13401" max="13402" width="0" style="1" hidden="1" customWidth="1"/>
    <col min="13403" max="13403" width="3.85546875" style="1" customWidth="1"/>
    <col min="13404" max="13405" width="0" style="1" hidden="1" customWidth="1"/>
    <col min="13406" max="13406" width="3.85546875" style="1" customWidth="1"/>
    <col min="13407" max="13408" width="0" style="1" hidden="1" customWidth="1"/>
    <col min="13409" max="13409" width="3.85546875" style="1" customWidth="1"/>
    <col min="13410" max="13411" width="0" style="1" hidden="1" customWidth="1"/>
    <col min="13412" max="13412" width="3.85546875" style="1" customWidth="1"/>
    <col min="13413" max="13414" width="0" style="1" hidden="1" customWidth="1"/>
    <col min="13415" max="13415" width="3.85546875" style="1" customWidth="1"/>
    <col min="13416" max="13417" width="0" style="1" hidden="1" customWidth="1"/>
    <col min="13418" max="13418" width="3.85546875" style="1" customWidth="1"/>
    <col min="13419" max="13420" width="0" style="1" hidden="1" customWidth="1"/>
    <col min="13421" max="13421" width="3.42578125" style="1" customWidth="1"/>
    <col min="13422" max="13423" width="0" style="1" hidden="1" customWidth="1"/>
    <col min="13424" max="13424" width="3.7109375" style="1" customWidth="1"/>
    <col min="13425" max="13426" width="0" style="1" hidden="1" customWidth="1"/>
    <col min="13427" max="13427" width="3.7109375" style="1" customWidth="1"/>
    <col min="13428" max="13429" width="0" style="1" hidden="1" customWidth="1"/>
    <col min="13430" max="13430" width="3.85546875" style="1" customWidth="1"/>
    <col min="13431" max="13432" width="0" style="1" hidden="1" customWidth="1"/>
    <col min="13433" max="13433" width="3.85546875" style="1" customWidth="1"/>
    <col min="13434" max="13435" width="0" style="1" hidden="1" customWidth="1"/>
    <col min="13436" max="13436" width="3.85546875" style="1" customWidth="1"/>
    <col min="13437" max="13438" width="0" style="1" hidden="1" customWidth="1"/>
    <col min="13439" max="13439" width="3.85546875" style="1" customWidth="1"/>
    <col min="13440" max="13441" width="0" style="1" hidden="1" customWidth="1"/>
    <col min="13442" max="13444" width="3.85546875" style="1" customWidth="1"/>
    <col min="13445" max="13445" width="0" style="1" hidden="1" customWidth="1"/>
    <col min="13446" max="13446" width="4.5703125" style="1" bestFit="1" customWidth="1"/>
    <col min="13447" max="13447" width="4.140625" style="1" bestFit="1" customWidth="1"/>
    <col min="13448" max="13448" width="0" style="1" hidden="1" customWidth="1"/>
    <col min="13449" max="13449" width="4.5703125" style="1" bestFit="1" customWidth="1"/>
    <col min="13450" max="13450" width="4.140625" style="1" bestFit="1" customWidth="1"/>
    <col min="13451" max="13451" width="0" style="1" hidden="1" customWidth="1"/>
    <col min="13452" max="13452" width="3.85546875" style="1" customWidth="1"/>
    <col min="13453" max="13453" width="4.140625" style="1" bestFit="1" customWidth="1"/>
    <col min="13454" max="13454" width="0" style="1" hidden="1" customWidth="1"/>
    <col min="13455" max="13455" width="4.5703125" style="1" bestFit="1" customWidth="1"/>
    <col min="13456" max="13456" width="4.140625" style="1" bestFit="1" customWidth="1"/>
    <col min="13457" max="13457" width="0" style="1" hidden="1" customWidth="1"/>
    <col min="13458" max="13458" width="4.5703125" style="1" bestFit="1" customWidth="1"/>
    <col min="13459" max="13459" width="3.85546875" style="1" customWidth="1"/>
    <col min="13460" max="13460" width="0" style="1" hidden="1" customWidth="1"/>
    <col min="13461" max="13462" width="4.5703125" style="1" customWidth="1"/>
    <col min="13463" max="13463" width="0" style="1" hidden="1" customWidth="1"/>
    <col min="13464" max="13465" width="4.5703125" style="1" customWidth="1"/>
    <col min="13466" max="13466" width="0" style="1" hidden="1" customWidth="1"/>
    <col min="13467" max="13467" width="4.140625" style="1" customWidth="1"/>
    <col min="13468" max="13468" width="4.5703125" style="1" customWidth="1"/>
    <col min="13469" max="13469" width="0" style="1" hidden="1" customWidth="1"/>
    <col min="13470" max="13471" width="4.5703125" style="1" customWidth="1"/>
    <col min="13472" max="13472" width="0" style="1" hidden="1" customWidth="1"/>
    <col min="13473" max="13474" width="4.5703125" style="1" customWidth="1"/>
    <col min="13475" max="13475" width="0" style="1" hidden="1" customWidth="1"/>
    <col min="13476" max="13477" width="4.5703125" style="1" customWidth="1"/>
    <col min="13478" max="13478" width="0" style="1" hidden="1" customWidth="1"/>
    <col min="13479" max="13479" width="4" style="1" customWidth="1"/>
    <col min="13480" max="13480" width="4.140625" style="1" customWidth="1"/>
    <col min="13481" max="13481" width="0" style="1" hidden="1" customWidth="1"/>
    <col min="13482" max="13483" width="4.5703125" style="1" customWidth="1"/>
    <col min="13484" max="13484" width="0" style="1" hidden="1" customWidth="1"/>
    <col min="13485" max="13486" width="4.5703125" style="1" customWidth="1"/>
    <col min="13487" max="13487" width="0" style="1" hidden="1" customWidth="1"/>
    <col min="13488" max="13489" width="4.5703125" style="1" customWidth="1"/>
    <col min="13490" max="13490" width="0" style="1" hidden="1" customWidth="1"/>
    <col min="13491" max="13492" width="4.5703125" style="1" customWidth="1"/>
    <col min="13493" max="13493" width="0" style="1" hidden="1" customWidth="1"/>
    <col min="13494" max="13495" width="4.5703125" style="1" customWidth="1"/>
    <col min="13496" max="13496" width="0" style="1" hidden="1" customWidth="1"/>
    <col min="13497" max="13497" width="4.5703125" style="1" customWidth="1"/>
    <col min="13498" max="13498" width="4.28515625" style="1" customWidth="1"/>
    <col min="13499" max="13499" width="3.85546875" style="1" customWidth="1"/>
    <col min="13500" max="13500" width="4.7109375" style="1" customWidth="1"/>
    <col min="13501" max="13501" width="0" style="1" hidden="1" customWidth="1"/>
    <col min="13502" max="13503" width="4.5703125" style="1" customWidth="1"/>
    <col min="13504" max="13504" width="0" style="1" hidden="1" customWidth="1"/>
    <col min="13505" max="13506" width="4.5703125" style="1" customWidth="1"/>
    <col min="13507" max="13507" width="0" style="1" hidden="1" customWidth="1"/>
    <col min="13508" max="13508" width="4.5703125" style="1" customWidth="1"/>
    <col min="13509" max="13509" width="4.28515625" style="1" customWidth="1"/>
    <col min="13510" max="13510" width="3.85546875" style="1" customWidth="1"/>
    <col min="13511" max="13511" width="4.7109375" style="1" customWidth="1"/>
    <col min="13512" max="13568" width="9.140625" style="1"/>
    <col min="13569" max="13569" width="3.85546875" style="1" customWidth="1"/>
    <col min="13570" max="13570" width="32.7109375" style="1" customWidth="1"/>
    <col min="13571" max="13647" width="3.85546875" style="1" customWidth="1"/>
    <col min="13648" max="13649" width="0" style="1" hidden="1" customWidth="1"/>
    <col min="13650" max="13650" width="3.85546875" style="1" customWidth="1"/>
    <col min="13651" max="13652" width="0" style="1" hidden="1" customWidth="1"/>
    <col min="13653" max="13653" width="3.85546875" style="1" customWidth="1"/>
    <col min="13654" max="13655" width="0" style="1" hidden="1" customWidth="1"/>
    <col min="13656" max="13656" width="3.85546875" style="1" customWidth="1"/>
    <col min="13657" max="13658" width="0" style="1" hidden="1" customWidth="1"/>
    <col min="13659" max="13659" width="3.85546875" style="1" customWidth="1"/>
    <col min="13660" max="13661" width="0" style="1" hidden="1" customWidth="1"/>
    <col min="13662" max="13662" width="3.85546875" style="1" customWidth="1"/>
    <col min="13663" max="13664" width="0" style="1" hidden="1" customWidth="1"/>
    <col min="13665" max="13665" width="3.85546875" style="1" customWidth="1"/>
    <col min="13666" max="13667" width="0" style="1" hidden="1" customWidth="1"/>
    <col min="13668" max="13668" width="3.85546875" style="1" customWidth="1"/>
    <col min="13669" max="13670" width="0" style="1" hidden="1" customWidth="1"/>
    <col min="13671" max="13671" width="3.85546875" style="1" customWidth="1"/>
    <col min="13672" max="13673" width="0" style="1" hidden="1" customWidth="1"/>
    <col min="13674" max="13674" width="3.85546875" style="1" customWidth="1"/>
    <col min="13675" max="13676" width="0" style="1" hidden="1" customWidth="1"/>
    <col min="13677" max="13677" width="3.42578125" style="1" customWidth="1"/>
    <col min="13678" max="13679" width="0" style="1" hidden="1" customWidth="1"/>
    <col min="13680" max="13680" width="3.7109375" style="1" customWidth="1"/>
    <col min="13681" max="13682" width="0" style="1" hidden="1" customWidth="1"/>
    <col min="13683" max="13683" width="3.7109375" style="1" customWidth="1"/>
    <col min="13684" max="13685" width="0" style="1" hidden="1" customWidth="1"/>
    <col min="13686" max="13686" width="3.85546875" style="1" customWidth="1"/>
    <col min="13687" max="13688" width="0" style="1" hidden="1" customWidth="1"/>
    <col min="13689" max="13689" width="3.85546875" style="1" customWidth="1"/>
    <col min="13690" max="13691" width="0" style="1" hidden="1" customWidth="1"/>
    <col min="13692" max="13692" width="3.85546875" style="1" customWidth="1"/>
    <col min="13693" max="13694" width="0" style="1" hidden="1" customWidth="1"/>
    <col min="13695" max="13695" width="3.85546875" style="1" customWidth="1"/>
    <col min="13696" max="13697" width="0" style="1" hidden="1" customWidth="1"/>
    <col min="13698" max="13700" width="3.85546875" style="1" customWidth="1"/>
    <col min="13701" max="13701" width="0" style="1" hidden="1" customWidth="1"/>
    <col min="13702" max="13702" width="4.5703125" style="1" bestFit="1" customWidth="1"/>
    <col min="13703" max="13703" width="4.140625" style="1" bestFit="1" customWidth="1"/>
    <col min="13704" max="13704" width="0" style="1" hidden="1" customWidth="1"/>
    <col min="13705" max="13705" width="4.5703125" style="1" bestFit="1" customWidth="1"/>
    <col min="13706" max="13706" width="4.140625" style="1" bestFit="1" customWidth="1"/>
    <col min="13707" max="13707" width="0" style="1" hidden="1" customWidth="1"/>
    <col min="13708" max="13708" width="3.85546875" style="1" customWidth="1"/>
    <col min="13709" max="13709" width="4.140625" style="1" bestFit="1" customWidth="1"/>
    <col min="13710" max="13710" width="0" style="1" hidden="1" customWidth="1"/>
    <col min="13711" max="13711" width="4.5703125" style="1" bestFit="1" customWidth="1"/>
    <col min="13712" max="13712" width="4.140625" style="1" bestFit="1" customWidth="1"/>
    <col min="13713" max="13713" width="0" style="1" hidden="1" customWidth="1"/>
    <col min="13714" max="13714" width="4.5703125" style="1" bestFit="1" customWidth="1"/>
    <col min="13715" max="13715" width="3.85546875" style="1" customWidth="1"/>
    <col min="13716" max="13716" width="0" style="1" hidden="1" customWidth="1"/>
    <col min="13717" max="13718" width="4.5703125" style="1" customWidth="1"/>
    <col min="13719" max="13719" width="0" style="1" hidden="1" customWidth="1"/>
    <col min="13720" max="13721" width="4.5703125" style="1" customWidth="1"/>
    <col min="13722" max="13722" width="0" style="1" hidden="1" customWidth="1"/>
    <col min="13723" max="13723" width="4.140625" style="1" customWidth="1"/>
    <col min="13724" max="13724" width="4.5703125" style="1" customWidth="1"/>
    <col min="13725" max="13725" width="0" style="1" hidden="1" customWidth="1"/>
    <col min="13726" max="13727" width="4.5703125" style="1" customWidth="1"/>
    <col min="13728" max="13728" width="0" style="1" hidden="1" customWidth="1"/>
    <col min="13729" max="13730" width="4.5703125" style="1" customWidth="1"/>
    <col min="13731" max="13731" width="0" style="1" hidden="1" customWidth="1"/>
    <col min="13732" max="13733" width="4.5703125" style="1" customWidth="1"/>
    <col min="13734" max="13734" width="0" style="1" hidden="1" customWidth="1"/>
    <col min="13735" max="13735" width="4" style="1" customWidth="1"/>
    <col min="13736" max="13736" width="4.140625" style="1" customWidth="1"/>
    <col min="13737" max="13737" width="0" style="1" hidden="1" customWidth="1"/>
    <col min="13738" max="13739" width="4.5703125" style="1" customWidth="1"/>
    <col min="13740" max="13740" width="0" style="1" hidden="1" customWidth="1"/>
    <col min="13741" max="13742" width="4.5703125" style="1" customWidth="1"/>
    <col min="13743" max="13743" width="0" style="1" hidden="1" customWidth="1"/>
    <col min="13744" max="13745" width="4.5703125" style="1" customWidth="1"/>
    <col min="13746" max="13746" width="0" style="1" hidden="1" customWidth="1"/>
    <col min="13747" max="13748" width="4.5703125" style="1" customWidth="1"/>
    <col min="13749" max="13749" width="0" style="1" hidden="1" customWidth="1"/>
    <col min="13750" max="13751" width="4.5703125" style="1" customWidth="1"/>
    <col min="13752" max="13752" width="0" style="1" hidden="1" customWidth="1"/>
    <col min="13753" max="13753" width="4.5703125" style="1" customWidth="1"/>
    <col min="13754" max="13754" width="4.28515625" style="1" customWidth="1"/>
    <col min="13755" max="13755" width="3.85546875" style="1" customWidth="1"/>
    <col min="13756" max="13756" width="4.7109375" style="1" customWidth="1"/>
    <col min="13757" max="13757" width="0" style="1" hidden="1" customWidth="1"/>
    <col min="13758" max="13759" width="4.5703125" style="1" customWidth="1"/>
    <col min="13760" max="13760" width="0" style="1" hidden="1" customWidth="1"/>
    <col min="13761" max="13762" width="4.5703125" style="1" customWidth="1"/>
    <col min="13763" max="13763" width="0" style="1" hidden="1" customWidth="1"/>
    <col min="13764" max="13764" width="4.5703125" style="1" customWidth="1"/>
    <col min="13765" max="13765" width="4.28515625" style="1" customWidth="1"/>
    <col min="13766" max="13766" width="3.85546875" style="1" customWidth="1"/>
    <col min="13767" max="13767" width="4.7109375" style="1" customWidth="1"/>
    <col min="13768" max="13824" width="9.140625" style="1"/>
    <col min="13825" max="13825" width="3.85546875" style="1" customWidth="1"/>
    <col min="13826" max="13826" width="32.7109375" style="1" customWidth="1"/>
    <col min="13827" max="13903" width="3.85546875" style="1" customWidth="1"/>
    <col min="13904" max="13905" width="0" style="1" hidden="1" customWidth="1"/>
    <col min="13906" max="13906" width="3.85546875" style="1" customWidth="1"/>
    <col min="13907" max="13908" width="0" style="1" hidden="1" customWidth="1"/>
    <col min="13909" max="13909" width="3.85546875" style="1" customWidth="1"/>
    <col min="13910" max="13911" width="0" style="1" hidden="1" customWidth="1"/>
    <col min="13912" max="13912" width="3.85546875" style="1" customWidth="1"/>
    <col min="13913" max="13914" width="0" style="1" hidden="1" customWidth="1"/>
    <col min="13915" max="13915" width="3.85546875" style="1" customWidth="1"/>
    <col min="13916" max="13917" width="0" style="1" hidden="1" customWidth="1"/>
    <col min="13918" max="13918" width="3.85546875" style="1" customWidth="1"/>
    <col min="13919" max="13920" width="0" style="1" hidden="1" customWidth="1"/>
    <col min="13921" max="13921" width="3.85546875" style="1" customWidth="1"/>
    <col min="13922" max="13923" width="0" style="1" hidden="1" customWidth="1"/>
    <col min="13924" max="13924" width="3.85546875" style="1" customWidth="1"/>
    <col min="13925" max="13926" width="0" style="1" hidden="1" customWidth="1"/>
    <col min="13927" max="13927" width="3.85546875" style="1" customWidth="1"/>
    <col min="13928" max="13929" width="0" style="1" hidden="1" customWidth="1"/>
    <col min="13930" max="13930" width="3.85546875" style="1" customWidth="1"/>
    <col min="13931" max="13932" width="0" style="1" hidden="1" customWidth="1"/>
    <col min="13933" max="13933" width="3.42578125" style="1" customWidth="1"/>
    <col min="13934" max="13935" width="0" style="1" hidden="1" customWidth="1"/>
    <col min="13936" max="13936" width="3.7109375" style="1" customWidth="1"/>
    <col min="13937" max="13938" width="0" style="1" hidden="1" customWidth="1"/>
    <col min="13939" max="13939" width="3.7109375" style="1" customWidth="1"/>
    <col min="13940" max="13941" width="0" style="1" hidden="1" customWidth="1"/>
    <col min="13942" max="13942" width="3.85546875" style="1" customWidth="1"/>
    <col min="13943" max="13944" width="0" style="1" hidden="1" customWidth="1"/>
    <col min="13945" max="13945" width="3.85546875" style="1" customWidth="1"/>
    <col min="13946" max="13947" width="0" style="1" hidden="1" customWidth="1"/>
    <col min="13948" max="13948" width="3.85546875" style="1" customWidth="1"/>
    <col min="13949" max="13950" width="0" style="1" hidden="1" customWidth="1"/>
    <col min="13951" max="13951" width="3.85546875" style="1" customWidth="1"/>
    <col min="13952" max="13953" width="0" style="1" hidden="1" customWidth="1"/>
    <col min="13954" max="13956" width="3.85546875" style="1" customWidth="1"/>
    <col min="13957" max="13957" width="0" style="1" hidden="1" customWidth="1"/>
    <col min="13958" max="13958" width="4.5703125" style="1" bestFit="1" customWidth="1"/>
    <col min="13959" max="13959" width="4.140625" style="1" bestFit="1" customWidth="1"/>
    <col min="13960" max="13960" width="0" style="1" hidden="1" customWidth="1"/>
    <col min="13961" max="13961" width="4.5703125" style="1" bestFit="1" customWidth="1"/>
    <col min="13962" max="13962" width="4.140625" style="1" bestFit="1" customWidth="1"/>
    <col min="13963" max="13963" width="0" style="1" hidden="1" customWidth="1"/>
    <col min="13964" max="13964" width="3.85546875" style="1" customWidth="1"/>
    <col min="13965" max="13965" width="4.140625" style="1" bestFit="1" customWidth="1"/>
    <col min="13966" max="13966" width="0" style="1" hidden="1" customWidth="1"/>
    <col min="13967" max="13967" width="4.5703125" style="1" bestFit="1" customWidth="1"/>
    <col min="13968" max="13968" width="4.140625" style="1" bestFit="1" customWidth="1"/>
    <col min="13969" max="13969" width="0" style="1" hidden="1" customWidth="1"/>
    <col min="13970" max="13970" width="4.5703125" style="1" bestFit="1" customWidth="1"/>
    <col min="13971" max="13971" width="3.85546875" style="1" customWidth="1"/>
    <col min="13972" max="13972" width="0" style="1" hidden="1" customWidth="1"/>
    <col min="13973" max="13974" width="4.5703125" style="1" customWidth="1"/>
    <col min="13975" max="13975" width="0" style="1" hidden="1" customWidth="1"/>
    <col min="13976" max="13977" width="4.5703125" style="1" customWidth="1"/>
    <col min="13978" max="13978" width="0" style="1" hidden="1" customWidth="1"/>
    <col min="13979" max="13979" width="4.140625" style="1" customWidth="1"/>
    <col min="13980" max="13980" width="4.5703125" style="1" customWidth="1"/>
    <col min="13981" max="13981" width="0" style="1" hidden="1" customWidth="1"/>
    <col min="13982" max="13983" width="4.5703125" style="1" customWidth="1"/>
    <col min="13984" max="13984" width="0" style="1" hidden="1" customWidth="1"/>
    <col min="13985" max="13986" width="4.5703125" style="1" customWidth="1"/>
    <col min="13987" max="13987" width="0" style="1" hidden="1" customWidth="1"/>
    <col min="13988" max="13989" width="4.5703125" style="1" customWidth="1"/>
    <col min="13990" max="13990" width="0" style="1" hidden="1" customWidth="1"/>
    <col min="13991" max="13991" width="4" style="1" customWidth="1"/>
    <col min="13992" max="13992" width="4.140625" style="1" customWidth="1"/>
    <col min="13993" max="13993" width="0" style="1" hidden="1" customWidth="1"/>
    <col min="13994" max="13995" width="4.5703125" style="1" customWidth="1"/>
    <col min="13996" max="13996" width="0" style="1" hidden="1" customWidth="1"/>
    <col min="13997" max="13998" width="4.5703125" style="1" customWidth="1"/>
    <col min="13999" max="13999" width="0" style="1" hidden="1" customWidth="1"/>
    <col min="14000" max="14001" width="4.5703125" style="1" customWidth="1"/>
    <col min="14002" max="14002" width="0" style="1" hidden="1" customWidth="1"/>
    <col min="14003" max="14004" width="4.5703125" style="1" customWidth="1"/>
    <col min="14005" max="14005" width="0" style="1" hidden="1" customWidth="1"/>
    <col min="14006" max="14007" width="4.5703125" style="1" customWidth="1"/>
    <col min="14008" max="14008" width="0" style="1" hidden="1" customWidth="1"/>
    <col min="14009" max="14009" width="4.5703125" style="1" customWidth="1"/>
    <col min="14010" max="14010" width="4.28515625" style="1" customWidth="1"/>
    <col min="14011" max="14011" width="3.85546875" style="1" customWidth="1"/>
    <col min="14012" max="14012" width="4.7109375" style="1" customWidth="1"/>
    <col min="14013" max="14013" width="0" style="1" hidden="1" customWidth="1"/>
    <col min="14014" max="14015" width="4.5703125" style="1" customWidth="1"/>
    <col min="14016" max="14016" width="0" style="1" hidden="1" customWidth="1"/>
    <col min="14017" max="14018" width="4.5703125" style="1" customWidth="1"/>
    <col min="14019" max="14019" width="0" style="1" hidden="1" customWidth="1"/>
    <col min="14020" max="14020" width="4.5703125" style="1" customWidth="1"/>
    <col min="14021" max="14021" width="4.28515625" style="1" customWidth="1"/>
    <col min="14022" max="14022" width="3.85546875" style="1" customWidth="1"/>
    <col min="14023" max="14023" width="4.7109375" style="1" customWidth="1"/>
    <col min="14024" max="14080" width="9.140625" style="1"/>
    <col min="14081" max="14081" width="3.85546875" style="1" customWidth="1"/>
    <col min="14082" max="14082" width="32.7109375" style="1" customWidth="1"/>
    <col min="14083" max="14159" width="3.85546875" style="1" customWidth="1"/>
    <col min="14160" max="14161" width="0" style="1" hidden="1" customWidth="1"/>
    <col min="14162" max="14162" width="3.85546875" style="1" customWidth="1"/>
    <col min="14163" max="14164" width="0" style="1" hidden="1" customWidth="1"/>
    <col min="14165" max="14165" width="3.85546875" style="1" customWidth="1"/>
    <col min="14166" max="14167" width="0" style="1" hidden="1" customWidth="1"/>
    <col min="14168" max="14168" width="3.85546875" style="1" customWidth="1"/>
    <col min="14169" max="14170" width="0" style="1" hidden="1" customWidth="1"/>
    <col min="14171" max="14171" width="3.85546875" style="1" customWidth="1"/>
    <col min="14172" max="14173" width="0" style="1" hidden="1" customWidth="1"/>
    <col min="14174" max="14174" width="3.85546875" style="1" customWidth="1"/>
    <col min="14175" max="14176" width="0" style="1" hidden="1" customWidth="1"/>
    <col min="14177" max="14177" width="3.85546875" style="1" customWidth="1"/>
    <col min="14178" max="14179" width="0" style="1" hidden="1" customWidth="1"/>
    <col min="14180" max="14180" width="3.85546875" style="1" customWidth="1"/>
    <col min="14181" max="14182" width="0" style="1" hidden="1" customWidth="1"/>
    <col min="14183" max="14183" width="3.85546875" style="1" customWidth="1"/>
    <col min="14184" max="14185" width="0" style="1" hidden="1" customWidth="1"/>
    <col min="14186" max="14186" width="3.85546875" style="1" customWidth="1"/>
    <col min="14187" max="14188" width="0" style="1" hidden="1" customWidth="1"/>
    <col min="14189" max="14189" width="3.42578125" style="1" customWidth="1"/>
    <col min="14190" max="14191" width="0" style="1" hidden="1" customWidth="1"/>
    <col min="14192" max="14192" width="3.7109375" style="1" customWidth="1"/>
    <col min="14193" max="14194" width="0" style="1" hidden="1" customWidth="1"/>
    <col min="14195" max="14195" width="3.7109375" style="1" customWidth="1"/>
    <col min="14196" max="14197" width="0" style="1" hidden="1" customWidth="1"/>
    <col min="14198" max="14198" width="3.85546875" style="1" customWidth="1"/>
    <col min="14199" max="14200" width="0" style="1" hidden="1" customWidth="1"/>
    <col min="14201" max="14201" width="3.85546875" style="1" customWidth="1"/>
    <col min="14202" max="14203" width="0" style="1" hidden="1" customWidth="1"/>
    <col min="14204" max="14204" width="3.85546875" style="1" customWidth="1"/>
    <col min="14205" max="14206" width="0" style="1" hidden="1" customWidth="1"/>
    <col min="14207" max="14207" width="3.85546875" style="1" customWidth="1"/>
    <col min="14208" max="14209" width="0" style="1" hidden="1" customWidth="1"/>
    <col min="14210" max="14212" width="3.85546875" style="1" customWidth="1"/>
    <col min="14213" max="14213" width="0" style="1" hidden="1" customWidth="1"/>
    <col min="14214" max="14214" width="4.5703125" style="1" bestFit="1" customWidth="1"/>
    <col min="14215" max="14215" width="4.140625" style="1" bestFit="1" customWidth="1"/>
    <col min="14216" max="14216" width="0" style="1" hidden="1" customWidth="1"/>
    <col min="14217" max="14217" width="4.5703125" style="1" bestFit="1" customWidth="1"/>
    <col min="14218" max="14218" width="4.140625" style="1" bestFit="1" customWidth="1"/>
    <col min="14219" max="14219" width="0" style="1" hidden="1" customWidth="1"/>
    <col min="14220" max="14220" width="3.85546875" style="1" customWidth="1"/>
    <col min="14221" max="14221" width="4.140625" style="1" bestFit="1" customWidth="1"/>
    <col min="14222" max="14222" width="0" style="1" hidden="1" customWidth="1"/>
    <col min="14223" max="14223" width="4.5703125" style="1" bestFit="1" customWidth="1"/>
    <col min="14224" max="14224" width="4.140625" style="1" bestFit="1" customWidth="1"/>
    <col min="14225" max="14225" width="0" style="1" hidden="1" customWidth="1"/>
    <col min="14226" max="14226" width="4.5703125" style="1" bestFit="1" customWidth="1"/>
    <col min="14227" max="14227" width="3.85546875" style="1" customWidth="1"/>
    <col min="14228" max="14228" width="0" style="1" hidden="1" customWidth="1"/>
    <col min="14229" max="14230" width="4.5703125" style="1" customWidth="1"/>
    <col min="14231" max="14231" width="0" style="1" hidden="1" customWidth="1"/>
    <col min="14232" max="14233" width="4.5703125" style="1" customWidth="1"/>
    <col min="14234" max="14234" width="0" style="1" hidden="1" customWidth="1"/>
    <col min="14235" max="14235" width="4.140625" style="1" customWidth="1"/>
    <col min="14236" max="14236" width="4.5703125" style="1" customWidth="1"/>
    <col min="14237" max="14237" width="0" style="1" hidden="1" customWidth="1"/>
    <col min="14238" max="14239" width="4.5703125" style="1" customWidth="1"/>
    <col min="14240" max="14240" width="0" style="1" hidden="1" customWidth="1"/>
    <col min="14241" max="14242" width="4.5703125" style="1" customWidth="1"/>
    <col min="14243" max="14243" width="0" style="1" hidden="1" customWidth="1"/>
    <col min="14244" max="14245" width="4.5703125" style="1" customWidth="1"/>
    <col min="14246" max="14246" width="0" style="1" hidden="1" customWidth="1"/>
    <col min="14247" max="14247" width="4" style="1" customWidth="1"/>
    <col min="14248" max="14248" width="4.140625" style="1" customWidth="1"/>
    <col min="14249" max="14249" width="0" style="1" hidden="1" customWidth="1"/>
    <col min="14250" max="14251" width="4.5703125" style="1" customWidth="1"/>
    <col min="14252" max="14252" width="0" style="1" hidden="1" customWidth="1"/>
    <col min="14253" max="14254" width="4.5703125" style="1" customWidth="1"/>
    <col min="14255" max="14255" width="0" style="1" hidden="1" customWidth="1"/>
    <col min="14256" max="14257" width="4.5703125" style="1" customWidth="1"/>
    <col min="14258" max="14258" width="0" style="1" hidden="1" customWidth="1"/>
    <col min="14259" max="14260" width="4.5703125" style="1" customWidth="1"/>
    <col min="14261" max="14261" width="0" style="1" hidden="1" customWidth="1"/>
    <col min="14262" max="14263" width="4.5703125" style="1" customWidth="1"/>
    <col min="14264" max="14264" width="0" style="1" hidden="1" customWidth="1"/>
    <col min="14265" max="14265" width="4.5703125" style="1" customWidth="1"/>
    <col min="14266" max="14266" width="4.28515625" style="1" customWidth="1"/>
    <col min="14267" max="14267" width="3.85546875" style="1" customWidth="1"/>
    <col min="14268" max="14268" width="4.7109375" style="1" customWidth="1"/>
    <col min="14269" max="14269" width="0" style="1" hidden="1" customWidth="1"/>
    <col min="14270" max="14271" width="4.5703125" style="1" customWidth="1"/>
    <col min="14272" max="14272" width="0" style="1" hidden="1" customWidth="1"/>
    <col min="14273" max="14274" width="4.5703125" style="1" customWidth="1"/>
    <col min="14275" max="14275" width="0" style="1" hidden="1" customWidth="1"/>
    <col min="14276" max="14276" width="4.5703125" style="1" customWidth="1"/>
    <col min="14277" max="14277" width="4.28515625" style="1" customWidth="1"/>
    <col min="14278" max="14278" width="3.85546875" style="1" customWidth="1"/>
    <col min="14279" max="14279" width="4.7109375" style="1" customWidth="1"/>
    <col min="14280" max="14336" width="9.140625" style="1"/>
    <col min="14337" max="14337" width="3.85546875" style="1" customWidth="1"/>
    <col min="14338" max="14338" width="32.7109375" style="1" customWidth="1"/>
    <col min="14339" max="14415" width="3.85546875" style="1" customWidth="1"/>
    <col min="14416" max="14417" width="0" style="1" hidden="1" customWidth="1"/>
    <col min="14418" max="14418" width="3.85546875" style="1" customWidth="1"/>
    <col min="14419" max="14420" width="0" style="1" hidden="1" customWidth="1"/>
    <col min="14421" max="14421" width="3.85546875" style="1" customWidth="1"/>
    <col min="14422" max="14423" width="0" style="1" hidden="1" customWidth="1"/>
    <col min="14424" max="14424" width="3.85546875" style="1" customWidth="1"/>
    <col min="14425" max="14426" width="0" style="1" hidden="1" customWidth="1"/>
    <col min="14427" max="14427" width="3.85546875" style="1" customWidth="1"/>
    <col min="14428" max="14429" width="0" style="1" hidden="1" customWidth="1"/>
    <col min="14430" max="14430" width="3.85546875" style="1" customWidth="1"/>
    <col min="14431" max="14432" width="0" style="1" hidden="1" customWidth="1"/>
    <col min="14433" max="14433" width="3.85546875" style="1" customWidth="1"/>
    <col min="14434" max="14435" width="0" style="1" hidden="1" customWidth="1"/>
    <col min="14436" max="14436" width="3.85546875" style="1" customWidth="1"/>
    <col min="14437" max="14438" width="0" style="1" hidden="1" customWidth="1"/>
    <col min="14439" max="14439" width="3.85546875" style="1" customWidth="1"/>
    <col min="14440" max="14441" width="0" style="1" hidden="1" customWidth="1"/>
    <col min="14442" max="14442" width="3.85546875" style="1" customWidth="1"/>
    <col min="14443" max="14444" width="0" style="1" hidden="1" customWidth="1"/>
    <col min="14445" max="14445" width="3.42578125" style="1" customWidth="1"/>
    <col min="14446" max="14447" width="0" style="1" hidden="1" customWidth="1"/>
    <col min="14448" max="14448" width="3.7109375" style="1" customWidth="1"/>
    <col min="14449" max="14450" width="0" style="1" hidden="1" customWidth="1"/>
    <col min="14451" max="14451" width="3.7109375" style="1" customWidth="1"/>
    <col min="14452" max="14453" width="0" style="1" hidden="1" customWidth="1"/>
    <col min="14454" max="14454" width="3.85546875" style="1" customWidth="1"/>
    <col min="14455" max="14456" width="0" style="1" hidden="1" customWidth="1"/>
    <col min="14457" max="14457" width="3.85546875" style="1" customWidth="1"/>
    <col min="14458" max="14459" width="0" style="1" hidden="1" customWidth="1"/>
    <col min="14460" max="14460" width="3.85546875" style="1" customWidth="1"/>
    <col min="14461" max="14462" width="0" style="1" hidden="1" customWidth="1"/>
    <col min="14463" max="14463" width="3.85546875" style="1" customWidth="1"/>
    <col min="14464" max="14465" width="0" style="1" hidden="1" customWidth="1"/>
    <col min="14466" max="14468" width="3.85546875" style="1" customWidth="1"/>
    <col min="14469" max="14469" width="0" style="1" hidden="1" customWidth="1"/>
    <col min="14470" max="14470" width="4.5703125" style="1" bestFit="1" customWidth="1"/>
    <col min="14471" max="14471" width="4.140625" style="1" bestFit="1" customWidth="1"/>
    <col min="14472" max="14472" width="0" style="1" hidden="1" customWidth="1"/>
    <col min="14473" max="14473" width="4.5703125" style="1" bestFit="1" customWidth="1"/>
    <col min="14474" max="14474" width="4.140625" style="1" bestFit="1" customWidth="1"/>
    <col min="14475" max="14475" width="0" style="1" hidden="1" customWidth="1"/>
    <col min="14476" max="14476" width="3.85546875" style="1" customWidth="1"/>
    <col min="14477" max="14477" width="4.140625" style="1" bestFit="1" customWidth="1"/>
    <col min="14478" max="14478" width="0" style="1" hidden="1" customWidth="1"/>
    <col min="14479" max="14479" width="4.5703125" style="1" bestFit="1" customWidth="1"/>
    <col min="14480" max="14480" width="4.140625" style="1" bestFit="1" customWidth="1"/>
    <col min="14481" max="14481" width="0" style="1" hidden="1" customWidth="1"/>
    <col min="14482" max="14482" width="4.5703125" style="1" bestFit="1" customWidth="1"/>
    <col min="14483" max="14483" width="3.85546875" style="1" customWidth="1"/>
    <col min="14484" max="14484" width="0" style="1" hidden="1" customWidth="1"/>
    <col min="14485" max="14486" width="4.5703125" style="1" customWidth="1"/>
    <col min="14487" max="14487" width="0" style="1" hidden="1" customWidth="1"/>
    <col min="14488" max="14489" width="4.5703125" style="1" customWidth="1"/>
    <col min="14490" max="14490" width="0" style="1" hidden="1" customWidth="1"/>
    <col min="14491" max="14491" width="4.140625" style="1" customWidth="1"/>
    <col min="14492" max="14492" width="4.5703125" style="1" customWidth="1"/>
    <col min="14493" max="14493" width="0" style="1" hidden="1" customWidth="1"/>
    <col min="14494" max="14495" width="4.5703125" style="1" customWidth="1"/>
    <col min="14496" max="14496" width="0" style="1" hidden="1" customWidth="1"/>
    <col min="14497" max="14498" width="4.5703125" style="1" customWidth="1"/>
    <col min="14499" max="14499" width="0" style="1" hidden="1" customWidth="1"/>
    <col min="14500" max="14501" width="4.5703125" style="1" customWidth="1"/>
    <col min="14502" max="14502" width="0" style="1" hidden="1" customWidth="1"/>
    <col min="14503" max="14503" width="4" style="1" customWidth="1"/>
    <col min="14504" max="14504" width="4.140625" style="1" customWidth="1"/>
    <col min="14505" max="14505" width="0" style="1" hidden="1" customWidth="1"/>
    <col min="14506" max="14507" width="4.5703125" style="1" customWidth="1"/>
    <col min="14508" max="14508" width="0" style="1" hidden="1" customWidth="1"/>
    <col min="14509" max="14510" width="4.5703125" style="1" customWidth="1"/>
    <col min="14511" max="14511" width="0" style="1" hidden="1" customWidth="1"/>
    <col min="14512" max="14513" width="4.5703125" style="1" customWidth="1"/>
    <col min="14514" max="14514" width="0" style="1" hidden="1" customWidth="1"/>
    <col min="14515" max="14516" width="4.5703125" style="1" customWidth="1"/>
    <col min="14517" max="14517" width="0" style="1" hidden="1" customWidth="1"/>
    <col min="14518" max="14519" width="4.5703125" style="1" customWidth="1"/>
    <col min="14520" max="14520" width="0" style="1" hidden="1" customWidth="1"/>
    <col min="14521" max="14521" width="4.5703125" style="1" customWidth="1"/>
    <col min="14522" max="14522" width="4.28515625" style="1" customWidth="1"/>
    <col min="14523" max="14523" width="3.85546875" style="1" customWidth="1"/>
    <col min="14524" max="14524" width="4.7109375" style="1" customWidth="1"/>
    <col min="14525" max="14525" width="0" style="1" hidden="1" customWidth="1"/>
    <col min="14526" max="14527" width="4.5703125" style="1" customWidth="1"/>
    <col min="14528" max="14528" width="0" style="1" hidden="1" customWidth="1"/>
    <col min="14529" max="14530" width="4.5703125" style="1" customWidth="1"/>
    <col min="14531" max="14531" width="0" style="1" hidden="1" customWidth="1"/>
    <col min="14532" max="14532" width="4.5703125" style="1" customWidth="1"/>
    <col min="14533" max="14533" width="4.28515625" style="1" customWidth="1"/>
    <col min="14534" max="14534" width="3.85546875" style="1" customWidth="1"/>
    <col min="14535" max="14535" width="4.7109375" style="1" customWidth="1"/>
    <col min="14536" max="14592" width="9.140625" style="1"/>
    <col min="14593" max="14593" width="3.85546875" style="1" customWidth="1"/>
    <col min="14594" max="14594" width="32.7109375" style="1" customWidth="1"/>
    <col min="14595" max="14671" width="3.85546875" style="1" customWidth="1"/>
    <col min="14672" max="14673" width="0" style="1" hidden="1" customWidth="1"/>
    <col min="14674" max="14674" width="3.85546875" style="1" customWidth="1"/>
    <col min="14675" max="14676" width="0" style="1" hidden="1" customWidth="1"/>
    <col min="14677" max="14677" width="3.85546875" style="1" customWidth="1"/>
    <col min="14678" max="14679" width="0" style="1" hidden="1" customWidth="1"/>
    <col min="14680" max="14680" width="3.85546875" style="1" customWidth="1"/>
    <col min="14681" max="14682" width="0" style="1" hidden="1" customWidth="1"/>
    <col min="14683" max="14683" width="3.85546875" style="1" customWidth="1"/>
    <col min="14684" max="14685" width="0" style="1" hidden="1" customWidth="1"/>
    <col min="14686" max="14686" width="3.85546875" style="1" customWidth="1"/>
    <col min="14687" max="14688" width="0" style="1" hidden="1" customWidth="1"/>
    <col min="14689" max="14689" width="3.85546875" style="1" customWidth="1"/>
    <col min="14690" max="14691" width="0" style="1" hidden="1" customWidth="1"/>
    <col min="14692" max="14692" width="3.85546875" style="1" customWidth="1"/>
    <col min="14693" max="14694" width="0" style="1" hidden="1" customWidth="1"/>
    <col min="14695" max="14695" width="3.85546875" style="1" customWidth="1"/>
    <col min="14696" max="14697" width="0" style="1" hidden="1" customWidth="1"/>
    <col min="14698" max="14698" width="3.85546875" style="1" customWidth="1"/>
    <col min="14699" max="14700" width="0" style="1" hidden="1" customWidth="1"/>
    <col min="14701" max="14701" width="3.42578125" style="1" customWidth="1"/>
    <col min="14702" max="14703" width="0" style="1" hidden="1" customWidth="1"/>
    <col min="14704" max="14704" width="3.7109375" style="1" customWidth="1"/>
    <col min="14705" max="14706" width="0" style="1" hidden="1" customWidth="1"/>
    <col min="14707" max="14707" width="3.7109375" style="1" customWidth="1"/>
    <col min="14708" max="14709" width="0" style="1" hidden="1" customWidth="1"/>
    <col min="14710" max="14710" width="3.85546875" style="1" customWidth="1"/>
    <col min="14711" max="14712" width="0" style="1" hidden="1" customWidth="1"/>
    <col min="14713" max="14713" width="3.85546875" style="1" customWidth="1"/>
    <col min="14714" max="14715" width="0" style="1" hidden="1" customWidth="1"/>
    <col min="14716" max="14716" width="3.85546875" style="1" customWidth="1"/>
    <col min="14717" max="14718" width="0" style="1" hidden="1" customWidth="1"/>
    <col min="14719" max="14719" width="3.85546875" style="1" customWidth="1"/>
    <col min="14720" max="14721" width="0" style="1" hidden="1" customWidth="1"/>
    <col min="14722" max="14724" width="3.85546875" style="1" customWidth="1"/>
    <col min="14725" max="14725" width="0" style="1" hidden="1" customWidth="1"/>
    <col min="14726" max="14726" width="4.5703125" style="1" bestFit="1" customWidth="1"/>
    <col min="14727" max="14727" width="4.140625" style="1" bestFit="1" customWidth="1"/>
    <col min="14728" max="14728" width="0" style="1" hidden="1" customWidth="1"/>
    <col min="14729" max="14729" width="4.5703125" style="1" bestFit="1" customWidth="1"/>
    <col min="14730" max="14730" width="4.140625" style="1" bestFit="1" customWidth="1"/>
    <col min="14731" max="14731" width="0" style="1" hidden="1" customWidth="1"/>
    <col min="14732" max="14732" width="3.85546875" style="1" customWidth="1"/>
    <col min="14733" max="14733" width="4.140625" style="1" bestFit="1" customWidth="1"/>
    <col min="14734" max="14734" width="0" style="1" hidden="1" customWidth="1"/>
    <col min="14735" max="14735" width="4.5703125" style="1" bestFit="1" customWidth="1"/>
    <col min="14736" max="14736" width="4.140625" style="1" bestFit="1" customWidth="1"/>
    <col min="14737" max="14737" width="0" style="1" hidden="1" customWidth="1"/>
    <col min="14738" max="14738" width="4.5703125" style="1" bestFit="1" customWidth="1"/>
    <col min="14739" max="14739" width="3.85546875" style="1" customWidth="1"/>
    <col min="14740" max="14740" width="0" style="1" hidden="1" customWidth="1"/>
    <col min="14741" max="14742" width="4.5703125" style="1" customWidth="1"/>
    <col min="14743" max="14743" width="0" style="1" hidden="1" customWidth="1"/>
    <col min="14744" max="14745" width="4.5703125" style="1" customWidth="1"/>
    <col min="14746" max="14746" width="0" style="1" hidden="1" customWidth="1"/>
    <col min="14747" max="14747" width="4.140625" style="1" customWidth="1"/>
    <col min="14748" max="14748" width="4.5703125" style="1" customWidth="1"/>
    <col min="14749" max="14749" width="0" style="1" hidden="1" customWidth="1"/>
    <col min="14750" max="14751" width="4.5703125" style="1" customWidth="1"/>
    <col min="14752" max="14752" width="0" style="1" hidden="1" customWidth="1"/>
    <col min="14753" max="14754" width="4.5703125" style="1" customWidth="1"/>
    <col min="14755" max="14755" width="0" style="1" hidden="1" customWidth="1"/>
    <col min="14756" max="14757" width="4.5703125" style="1" customWidth="1"/>
    <col min="14758" max="14758" width="0" style="1" hidden="1" customWidth="1"/>
    <col min="14759" max="14759" width="4" style="1" customWidth="1"/>
    <col min="14760" max="14760" width="4.140625" style="1" customWidth="1"/>
    <col min="14761" max="14761" width="0" style="1" hidden="1" customWidth="1"/>
    <col min="14762" max="14763" width="4.5703125" style="1" customWidth="1"/>
    <col min="14764" max="14764" width="0" style="1" hidden="1" customWidth="1"/>
    <col min="14765" max="14766" width="4.5703125" style="1" customWidth="1"/>
    <col min="14767" max="14767" width="0" style="1" hidden="1" customWidth="1"/>
    <col min="14768" max="14769" width="4.5703125" style="1" customWidth="1"/>
    <col min="14770" max="14770" width="0" style="1" hidden="1" customWidth="1"/>
    <col min="14771" max="14772" width="4.5703125" style="1" customWidth="1"/>
    <col min="14773" max="14773" width="0" style="1" hidden="1" customWidth="1"/>
    <col min="14774" max="14775" width="4.5703125" style="1" customWidth="1"/>
    <col min="14776" max="14776" width="0" style="1" hidden="1" customWidth="1"/>
    <col min="14777" max="14777" width="4.5703125" style="1" customWidth="1"/>
    <col min="14778" max="14778" width="4.28515625" style="1" customWidth="1"/>
    <col min="14779" max="14779" width="3.85546875" style="1" customWidth="1"/>
    <col min="14780" max="14780" width="4.7109375" style="1" customWidth="1"/>
    <col min="14781" max="14781" width="0" style="1" hidden="1" customWidth="1"/>
    <col min="14782" max="14783" width="4.5703125" style="1" customWidth="1"/>
    <col min="14784" max="14784" width="0" style="1" hidden="1" customWidth="1"/>
    <col min="14785" max="14786" width="4.5703125" style="1" customWidth="1"/>
    <col min="14787" max="14787" width="0" style="1" hidden="1" customWidth="1"/>
    <col min="14788" max="14788" width="4.5703125" style="1" customWidth="1"/>
    <col min="14789" max="14789" width="4.28515625" style="1" customWidth="1"/>
    <col min="14790" max="14790" width="3.85546875" style="1" customWidth="1"/>
    <col min="14791" max="14791" width="4.7109375" style="1" customWidth="1"/>
    <col min="14792" max="14848" width="9.140625" style="1"/>
    <col min="14849" max="14849" width="3.85546875" style="1" customWidth="1"/>
    <col min="14850" max="14850" width="32.7109375" style="1" customWidth="1"/>
    <col min="14851" max="14927" width="3.85546875" style="1" customWidth="1"/>
    <col min="14928" max="14929" width="0" style="1" hidden="1" customWidth="1"/>
    <col min="14930" max="14930" width="3.85546875" style="1" customWidth="1"/>
    <col min="14931" max="14932" width="0" style="1" hidden="1" customWidth="1"/>
    <col min="14933" max="14933" width="3.85546875" style="1" customWidth="1"/>
    <col min="14934" max="14935" width="0" style="1" hidden="1" customWidth="1"/>
    <col min="14936" max="14936" width="3.85546875" style="1" customWidth="1"/>
    <col min="14937" max="14938" width="0" style="1" hidden="1" customWidth="1"/>
    <col min="14939" max="14939" width="3.85546875" style="1" customWidth="1"/>
    <col min="14940" max="14941" width="0" style="1" hidden="1" customWidth="1"/>
    <col min="14942" max="14942" width="3.85546875" style="1" customWidth="1"/>
    <col min="14943" max="14944" width="0" style="1" hidden="1" customWidth="1"/>
    <col min="14945" max="14945" width="3.85546875" style="1" customWidth="1"/>
    <col min="14946" max="14947" width="0" style="1" hidden="1" customWidth="1"/>
    <col min="14948" max="14948" width="3.85546875" style="1" customWidth="1"/>
    <col min="14949" max="14950" width="0" style="1" hidden="1" customWidth="1"/>
    <col min="14951" max="14951" width="3.85546875" style="1" customWidth="1"/>
    <col min="14952" max="14953" width="0" style="1" hidden="1" customWidth="1"/>
    <col min="14954" max="14954" width="3.85546875" style="1" customWidth="1"/>
    <col min="14955" max="14956" width="0" style="1" hidden="1" customWidth="1"/>
    <col min="14957" max="14957" width="3.42578125" style="1" customWidth="1"/>
    <col min="14958" max="14959" width="0" style="1" hidden="1" customWidth="1"/>
    <col min="14960" max="14960" width="3.7109375" style="1" customWidth="1"/>
    <col min="14961" max="14962" width="0" style="1" hidden="1" customWidth="1"/>
    <col min="14963" max="14963" width="3.7109375" style="1" customWidth="1"/>
    <col min="14964" max="14965" width="0" style="1" hidden="1" customWidth="1"/>
    <col min="14966" max="14966" width="3.85546875" style="1" customWidth="1"/>
    <col min="14967" max="14968" width="0" style="1" hidden="1" customWidth="1"/>
    <col min="14969" max="14969" width="3.85546875" style="1" customWidth="1"/>
    <col min="14970" max="14971" width="0" style="1" hidden="1" customWidth="1"/>
    <col min="14972" max="14972" width="3.85546875" style="1" customWidth="1"/>
    <col min="14973" max="14974" width="0" style="1" hidden="1" customWidth="1"/>
    <col min="14975" max="14975" width="3.85546875" style="1" customWidth="1"/>
    <col min="14976" max="14977" width="0" style="1" hidden="1" customWidth="1"/>
    <col min="14978" max="14980" width="3.85546875" style="1" customWidth="1"/>
    <col min="14981" max="14981" width="0" style="1" hidden="1" customWidth="1"/>
    <col min="14982" max="14982" width="4.5703125" style="1" bestFit="1" customWidth="1"/>
    <col min="14983" max="14983" width="4.140625" style="1" bestFit="1" customWidth="1"/>
    <col min="14984" max="14984" width="0" style="1" hidden="1" customWidth="1"/>
    <col min="14985" max="14985" width="4.5703125" style="1" bestFit="1" customWidth="1"/>
    <col min="14986" max="14986" width="4.140625" style="1" bestFit="1" customWidth="1"/>
    <col min="14987" max="14987" width="0" style="1" hidden="1" customWidth="1"/>
    <col min="14988" max="14988" width="3.85546875" style="1" customWidth="1"/>
    <col min="14989" max="14989" width="4.140625" style="1" bestFit="1" customWidth="1"/>
    <col min="14990" max="14990" width="0" style="1" hidden="1" customWidth="1"/>
    <col min="14991" max="14991" width="4.5703125" style="1" bestFit="1" customWidth="1"/>
    <col min="14992" max="14992" width="4.140625" style="1" bestFit="1" customWidth="1"/>
    <col min="14993" max="14993" width="0" style="1" hidden="1" customWidth="1"/>
    <col min="14994" max="14994" width="4.5703125" style="1" bestFit="1" customWidth="1"/>
    <col min="14995" max="14995" width="3.85546875" style="1" customWidth="1"/>
    <col min="14996" max="14996" width="0" style="1" hidden="1" customWidth="1"/>
    <col min="14997" max="14998" width="4.5703125" style="1" customWidth="1"/>
    <col min="14999" max="14999" width="0" style="1" hidden="1" customWidth="1"/>
    <col min="15000" max="15001" width="4.5703125" style="1" customWidth="1"/>
    <col min="15002" max="15002" width="0" style="1" hidden="1" customWidth="1"/>
    <col min="15003" max="15003" width="4.140625" style="1" customWidth="1"/>
    <col min="15004" max="15004" width="4.5703125" style="1" customWidth="1"/>
    <col min="15005" max="15005" width="0" style="1" hidden="1" customWidth="1"/>
    <col min="15006" max="15007" width="4.5703125" style="1" customWidth="1"/>
    <col min="15008" max="15008" width="0" style="1" hidden="1" customWidth="1"/>
    <col min="15009" max="15010" width="4.5703125" style="1" customWidth="1"/>
    <col min="15011" max="15011" width="0" style="1" hidden="1" customWidth="1"/>
    <col min="15012" max="15013" width="4.5703125" style="1" customWidth="1"/>
    <col min="15014" max="15014" width="0" style="1" hidden="1" customWidth="1"/>
    <col min="15015" max="15015" width="4" style="1" customWidth="1"/>
    <col min="15016" max="15016" width="4.140625" style="1" customWidth="1"/>
    <col min="15017" max="15017" width="0" style="1" hidden="1" customWidth="1"/>
    <col min="15018" max="15019" width="4.5703125" style="1" customWidth="1"/>
    <col min="15020" max="15020" width="0" style="1" hidden="1" customWidth="1"/>
    <col min="15021" max="15022" width="4.5703125" style="1" customWidth="1"/>
    <col min="15023" max="15023" width="0" style="1" hidden="1" customWidth="1"/>
    <col min="15024" max="15025" width="4.5703125" style="1" customWidth="1"/>
    <col min="15026" max="15026" width="0" style="1" hidden="1" customWidth="1"/>
    <col min="15027" max="15028" width="4.5703125" style="1" customWidth="1"/>
    <col min="15029" max="15029" width="0" style="1" hidden="1" customWidth="1"/>
    <col min="15030" max="15031" width="4.5703125" style="1" customWidth="1"/>
    <col min="15032" max="15032" width="0" style="1" hidden="1" customWidth="1"/>
    <col min="15033" max="15033" width="4.5703125" style="1" customWidth="1"/>
    <col min="15034" max="15034" width="4.28515625" style="1" customWidth="1"/>
    <col min="15035" max="15035" width="3.85546875" style="1" customWidth="1"/>
    <col min="15036" max="15036" width="4.7109375" style="1" customWidth="1"/>
    <col min="15037" max="15037" width="0" style="1" hidden="1" customWidth="1"/>
    <col min="15038" max="15039" width="4.5703125" style="1" customWidth="1"/>
    <col min="15040" max="15040" width="0" style="1" hidden="1" customWidth="1"/>
    <col min="15041" max="15042" width="4.5703125" style="1" customWidth="1"/>
    <col min="15043" max="15043" width="0" style="1" hidden="1" customWidth="1"/>
    <col min="15044" max="15044" width="4.5703125" style="1" customWidth="1"/>
    <col min="15045" max="15045" width="4.28515625" style="1" customWidth="1"/>
    <col min="15046" max="15046" width="3.85546875" style="1" customWidth="1"/>
    <col min="15047" max="15047" width="4.7109375" style="1" customWidth="1"/>
    <col min="15048" max="15104" width="9.140625" style="1"/>
    <col min="15105" max="15105" width="3.85546875" style="1" customWidth="1"/>
    <col min="15106" max="15106" width="32.7109375" style="1" customWidth="1"/>
    <col min="15107" max="15183" width="3.85546875" style="1" customWidth="1"/>
    <col min="15184" max="15185" width="0" style="1" hidden="1" customWidth="1"/>
    <col min="15186" max="15186" width="3.85546875" style="1" customWidth="1"/>
    <col min="15187" max="15188" width="0" style="1" hidden="1" customWidth="1"/>
    <col min="15189" max="15189" width="3.85546875" style="1" customWidth="1"/>
    <col min="15190" max="15191" width="0" style="1" hidden="1" customWidth="1"/>
    <col min="15192" max="15192" width="3.85546875" style="1" customWidth="1"/>
    <col min="15193" max="15194" width="0" style="1" hidden="1" customWidth="1"/>
    <col min="15195" max="15195" width="3.85546875" style="1" customWidth="1"/>
    <col min="15196" max="15197" width="0" style="1" hidden="1" customWidth="1"/>
    <col min="15198" max="15198" width="3.85546875" style="1" customWidth="1"/>
    <col min="15199" max="15200" width="0" style="1" hidden="1" customWidth="1"/>
    <col min="15201" max="15201" width="3.85546875" style="1" customWidth="1"/>
    <col min="15202" max="15203" width="0" style="1" hidden="1" customWidth="1"/>
    <col min="15204" max="15204" width="3.85546875" style="1" customWidth="1"/>
    <col min="15205" max="15206" width="0" style="1" hidden="1" customWidth="1"/>
    <col min="15207" max="15207" width="3.85546875" style="1" customWidth="1"/>
    <col min="15208" max="15209" width="0" style="1" hidden="1" customWidth="1"/>
    <col min="15210" max="15210" width="3.85546875" style="1" customWidth="1"/>
    <col min="15211" max="15212" width="0" style="1" hidden="1" customWidth="1"/>
    <col min="15213" max="15213" width="3.42578125" style="1" customWidth="1"/>
    <col min="15214" max="15215" width="0" style="1" hidden="1" customWidth="1"/>
    <col min="15216" max="15216" width="3.7109375" style="1" customWidth="1"/>
    <col min="15217" max="15218" width="0" style="1" hidden="1" customWidth="1"/>
    <col min="15219" max="15219" width="3.7109375" style="1" customWidth="1"/>
    <col min="15220" max="15221" width="0" style="1" hidden="1" customWidth="1"/>
    <col min="15222" max="15222" width="3.85546875" style="1" customWidth="1"/>
    <col min="15223" max="15224" width="0" style="1" hidden="1" customWidth="1"/>
    <col min="15225" max="15225" width="3.85546875" style="1" customWidth="1"/>
    <col min="15226" max="15227" width="0" style="1" hidden="1" customWidth="1"/>
    <col min="15228" max="15228" width="3.85546875" style="1" customWidth="1"/>
    <col min="15229" max="15230" width="0" style="1" hidden="1" customWidth="1"/>
    <col min="15231" max="15231" width="3.85546875" style="1" customWidth="1"/>
    <col min="15232" max="15233" width="0" style="1" hidden="1" customWidth="1"/>
    <col min="15234" max="15236" width="3.85546875" style="1" customWidth="1"/>
    <col min="15237" max="15237" width="0" style="1" hidden="1" customWidth="1"/>
    <col min="15238" max="15238" width="4.5703125" style="1" bestFit="1" customWidth="1"/>
    <col min="15239" max="15239" width="4.140625" style="1" bestFit="1" customWidth="1"/>
    <col min="15240" max="15240" width="0" style="1" hidden="1" customWidth="1"/>
    <col min="15241" max="15241" width="4.5703125" style="1" bestFit="1" customWidth="1"/>
    <col min="15242" max="15242" width="4.140625" style="1" bestFit="1" customWidth="1"/>
    <col min="15243" max="15243" width="0" style="1" hidden="1" customWidth="1"/>
    <col min="15244" max="15244" width="3.85546875" style="1" customWidth="1"/>
    <col min="15245" max="15245" width="4.140625" style="1" bestFit="1" customWidth="1"/>
    <col min="15246" max="15246" width="0" style="1" hidden="1" customWidth="1"/>
    <col min="15247" max="15247" width="4.5703125" style="1" bestFit="1" customWidth="1"/>
    <col min="15248" max="15248" width="4.140625" style="1" bestFit="1" customWidth="1"/>
    <col min="15249" max="15249" width="0" style="1" hidden="1" customWidth="1"/>
    <col min="15250" max="15250" width="4.5703125" style="1" bestFit="1" customWidth="1"/>
    <col min="15251" max="15251" width="3.85546875" style="1" customWidth="1"/>
    <col min="15252" max="15252" width="0" style="1" hidden="1" customWidth="1"/>
    <col min="15253" max="15254" width="4.5703125" style="1" customWidth="1"/>
    <col min="15255" max="15255" width="0" style="1" hidden="1" customWidth="1"/>
    <col min="15256" max="15257" width="4.5703125" style="1" customWidth="1"/>
    <col min="15258" max="15258" width="0" style="1" hidden="1" customWidth="1"/>
    <col min="15259" max="15259" width="4.140625" style="1" customWidth="1"/>
    <col min="15260" max="15260" width="4.5703125" style="1" customWidth="1"/>
    <col min="15261" max="15261" width="0" style="1" hidden="1" customWidth="1"/>
    <col min="15262" max="15263" width="4.5703125" style="1" customWidth="1"/>
    <col min="15264" max="15264" width="0" style="1" hidden="1" customWidth="1"/>
    <col min="15265" max="15266" width="4.5703125" style="1" customWidth="1"/>
    <col min="15267" max="15267" width="0" style="1" hidden="1" customWidth="1"/>
    <col min="15268" max="15269" width="4.5703125" style="1" customWidth="1"/>
    <col min="15270" max="15270" width="0" style="1" hidden="1" customWidth="1"/>
    <col min="15271" max="15271" width="4" style="1" customWidth="1"/>
    <col min="15272" max="15272" width="4.140625" style="1" customWidth="1"/>
    <col min="15273" max="15273" width="0" style="1" hidden="1" customWidth="1"/>
    <col min="15274" max="15275" width="4.5703125" style="1" customWidth="1"/>
    <col min="15276" max="15276" width="0" style="1" hidden="1" customWidth="1"/>
    <col min="15277" max="15278" width="4.5703125" style="1" customWidth="1"/>
    <col min="15279" max="15279" width="0" style="1" hidden="1" customWidth="1"/>
    <col min="15280" max="15281" width="4.5703125" style="1" customWidth="1"/>
    <col min="15282" max="15282" width="0" style="1" hidden="1" customWidth="1"/>
    <col min="15283" max="15284" width="4.5703125" style="1" customWidth="1"/>
    <col min="15285" max="15285" width="0" style="1" hidden="1" customWidth="1"/>
    <col min="15286" max="15287" width="4.5703125" style="1" customWidth="1"/>
    <col min="15288" max="15288" width="0" style="1" hidden="1" customWidth="1"/>
    <col min="15289" max="15289" width="4.5703125" style="1" customWidth="1"/>
    <col min="15290" max="15290" width="4.28515625" style="1" customWidth="1"/>
    <col min="15291" max="15291" width="3.85546875" style="1" customWidth="1"/>
    <col min="15292" max="15292" width="4.7109375" style="1" customWidth="1"/>
    <col min="15293" max="15293" width="0" style="1" hidden="1" customWidth="1"/>
    <col min="15294" max="15295" width="4.5703125" style="1" customWidth="1"/>
    <col min="15296" max="15296" width="0" style="1" hidden="1" customWidth="1"/>
    <col min="15297" max="15298" width="4.5703125" style="1" customWidth="1"/>
    <col min="15299" max="15299" width="0" style="1" hidden="1" customWidth="1"/>
    <col min="15300" max="15300" width="4.5703125" style="1" customWidth="1"/>
    <col min="15301" max="15301" width="4.28515625" style="1" customWidth="1"/>
    <col min="15302" max="15302" width="3.85546875" style="1" customWidth="1"/>
    <col min="15303" max="15303" width="4.7109375" style="1" customWidth="1"/>
    <col min="15304" max="15360" width="9.140625" style="1"/>
    <col min="15361" max="15361" width="3.85546875" style="1" customWidth="1"/>
    <col min="15362" max="15362" width="32.7109375" style="1" customWidth="1"/>
    <col min="15363" max="15439" width="3.85546875" style="1" customWidth="1"/>
    <col min="15440" max="15441" width="0" style="1" hidden="1" customWidth="1"/>
    <col min="15442" max="15442" width="3.85546875" style="1" customWidth="1"/>
    <col min="15443" max="15444" width="0" style="1" hidden="1" customWidth="1"/>
    <col min="15445" max="15445" width="3.85546875" style="1" customWidth="1"/>
    <col min="15446" max="15447" width="0" style="1" hidden="1" customWidth="1"/>
    <col min="15448" max="15448" width="3.85546875" style="1" customWidth="1"/>
    <col min="15449" max="15450" width="0" style="1" hidden="1" customWidth="1"/>
    <col min="15451" max="15451" width="3.85546875" style="1" customWidth="1"/>
    <col min="15452" max="15453" width="0" style="1" hidden="1" customWidth="1"/>
    <col min="15454" max="15454" width="3.85546875" style="1" customWidth="1"/>
    <col min="15455" max="15456" width="0" style="1" hidden="1" customWidth="1"/>
    <col min="15457" max="15457" width="3.85546875" style="1" customWidth="1"/>
    <col min="15458" max="15459" width="0" style="1" hidden="1" customWidth="1"/>
    <col min="15460" max="15460" width="3.85546875" style="1" customWidth="1"/>
    <col min="15461" max="15462" width="0" style="1" hidden="1" customWidth="1"/>
    <col min="15463" max="15463" width="3.85546875" style="1" customWidth="1"/>
    <col min="15464" max="15465" width="0" style="1" hidden="1" customWidth="1"/>
    <col min="15466" max="15466" width="3.85546875" style="1" customWidth="1"/>
    <col min="15467" max="15468" width="0" style="1" hidden="1" customWidth="1"/>
    <col min="15469" max="15469" width="3.42578125" style="1" customWidth="1"/>
    <col min="15470" max="15471" width="0" style="1" hidden="1" customWidth="1"/>
    <col min="15472" max="15472" width="3.7109375" style="1" customWidth="1"/>
    <col min="15473" max="15474" width="0" style="1" hidden="1" customWidth="1"/>
    <col min="15475" max="15475" width="3.7109375" style="1" customWidth="1"/>
    <col min="15476" max="15477" width="0" style="1" hidden="1" customWidth="1"/>
    <col min="15478" max="15478" width="3.85546875" style="1" customWidth="1"/>
    <col min="15479" max="15480" width="0" style="1" hidden="1" customWidth="1"/>
    <col min="15481" max="15481" width="3.85546875" style="1" customWidth="1"/>
    <col min="15482" max="15483" width="0" style="1" hidden="1" customWidth="1"/>
    <col min="15484" max="15484" width="3.85546875" style="1" customWidth="1"/>
    <col min="15485" max="15486" width="0" style="1" hidden="1" customWidth="1"/>
    <col min="15487" max="15487" width="3.85546875" style="1" customWidth="1"/>
    <col min="15488" max="15489" width="0" style="1" hidden="1" customWidth="1"/>
    <col min="15490" max="15492" width="3.85546875" style="1" customWidth="1"/>
    <col min="15493" max="15493" width="0" style="1" hidden="1" customWidth="1"/>
    <col min="15494" max="15494" width="4.5703125" style="1" bestFit="1" customWidth="1"/>
    <col min="15495" max="15495" width="4.140625" style="1" bestFit="1" customWidth="1"/>
    <col min="15496" max="15496" width="0" style="1" hidden="1" customWidth="1"/>
    <col min="15497" max="15497" width="4.5703125" style="1" bestFit="1" customWidth="1"/>
    <col min="15498" max="15498" width="4.140625" style="1" bestFit="1" customWidth="1"/>
    <col min="15499" max="15499" width="0" style="1" hidden="1" customWidth="1"/>
    <col min="15500" max="15500" width="3.85546875" style="1" customWidth="1"/>
    <col min="15501" max="15501" width="4.140625" style="1" bestFit="1" customWidth="1"/>
    <col min="15502" max="15502" width="0" style="1" hidden="1" customWidth="1"/>
    <col min="15503" max="15503" width="4.5703125" style="1" bestFit="1" customWidth="1"/>
    <col min="15504" max="15504" width="4.140625" style="1" bestFit="1" customWidth="1"/>
    <col min="15505" max="15505" width="0" style="1" hidden="1" customWidth="1"/>
    <col min="15506" max="15506" width="4.5703125" style="1" bestFit="1" customWidth="1"/>
    <col min="15507" max="15507" width="3.85546875" style="1" customWidth="1"/>
    <col min="15508" max="15508" width="0" style="1" hidden="1" customWidth="1"/>
    <col min="15509" max="15510" width="4.5703125" style="1" customWidth="1"/>
    <col min="15511" max="15511" width="0" style="1" hidden="1" customWidth="1"/>
    <col min="15512" max="15513" width="4.5703125" style="1" customWidth="1"/>
    <col min="15514" max="15514" width="0" style="1" hidden="1" customWidth="1"/>
    <col min="15515" max="15515" width="4.140625" style="1" customWidth="1"/>
    <col min="15516" max="15516" width="4.5703125" style="1" customWidth="1"/>
    <col min="15517" max="15517" width="0" style="1" hidden="1" customWidth="1"/>
    <col min="15518" max="15519" width="4.5703125" style="1" customWidth="1"/>
    <col min="15520" max="15520" width="0" style="1" hidden="1" customWidth="1"/>
    <col min="15521" max="15522" width="4.5703125" style="1" customWidth="1"/>
    <col min="15523" max="15523" width="0" style="1" hidden="1" customWidth="1"/>
    <col min="15524" max="15525" width="4.5703125" style="1" customWidth="1"/>
    <col min="15526" max="15526" width="0" style="1" hidden="1" customWidth="1"/>
    <col min="15527" max="15527" width="4" style="1" customWidth="1"/>
    <col min="15528" max="15528" width="4.140625" style="1" customWidth="1"/>
    <col min="15529" max="15529" width="0" style="1" hidden="1" customWidth="1"/>
    <col min="15530" max="15531" width="4.5703125" style="1" customWidth="1"/>
    <col min="15532" max="15532" width="0" style="1" hidden="1" customWidth="1"/>
    <col min="15533" max="15534" width="4.5703125" style="1" customWidth="1"/>
    <col min="15535" max="15535" width="0" style="1" hidden="1" customWidth="1"/>
    <col min="15536" max="15537" width="4.5703125" style="1" customWidth="1"/>
    <col min="15538" max="15538" width="0" style="1" hidden="1" customWidth="1"/>
    <col min="15539" max="15540" width="4.5703125" style="1" customWidth="1"/>
    <col min="15541" max="15541" width="0" style="1" hidden="1" customWidth="1"/>
    <col min="15542" max="15543" width="4.5703125" style="1" customWidth="1"/>
    <col min="15544" max="15544" width="0" style="1" hidden="1" customWidth="1"/>
    <col min="15545" max="15545" width="4.5703125" style="1" customWidth="1"/>
    <col min="15546" max="15546" width="4.28515625" style="1" customWidth="1"/>
    <col min="15547" max="15547" width="3.85546875" style="1" customWidth="1"/>
    <col min="15548" max="15548" width="4.7109375" style="1" customWidth="1"/>
    <col min="15549" max="15549" width="0" style="1" hidden="1" customWidth="1"/>
    <col min="15550" max="15551" width="4.5703125" style="1" customWidth="1"/>
    <col min="15552" max="15552" width="0" style="1" hidden="1" customWidth="1"/>
    <col min="15553" max="15554" width="4.5703125" style="1" customWidth="1"/>
    <col min="15555" max="15555" width="0" style="1" hidden="1" customWidth="1"/>
    <col min="15556" max="15556" width="4.5703125" style="1" customWidth="1"/>
    <col min="15557" max="15557" width="4.28515625" style="1" customWidth="1"/>
    <col min="15558" max="15558" width="3.85546875" style="1" customWidth="1"/>
    <col min="15559" max="15559" width="4.7109375" style="1" customWidth="1"/>
    <col min="15560" max="15616" width="9.140625" style="1"/>
    <col min="15617" max="15617" width="3.85546875" style="1" customWidth="1"/>
    <col min="15618" max="15618" width="32.7109375" style="1" customWidth="1"/>
    <col min="15619" max="15695" width="3.85546875" style="1" customWidth="1"/>
    <col min="15696" max="15697" width="0" style="1" hidden="1" customWidth="1"/>
    <col min="15698" max="15698" width="3.85546875" style="1" customWidth="1"/>
    <col min="15699" max="15700" width="0" style="1" hidden="1" customWidth="1"/>
    <col min="15701" max="15701" width="3.85546875" style="1" customWidth="1"/>
    <col min="15702" max="15703" width="0" style="1" hidden="1" customWidth="1"/>
    <col min="15704" max="15704" width="3.85546875" style="1" customWidth="1"/>
    <col min="15705" max="15706" width="0" style="1" hidden="1" customWidth="1"/>
    <col min="15707" max="15707" width="3.85546875" style="1" customWidth="1"/>
    <col min="15708" max="15709" width="0" style="1" hidden="1" customWidth="1"/>
    <col min="15710" max="15710" width="3.85546875" style="1" customWidth="1"/>
    <col min="15711" max="15712" width="0" style="1" hidden="1" customWidth="1"/>
    <col min="15713" max="15713" width="3.85546875" style="1" customWidth="1"/>
    <col min="15714" max="15715" width="0" style="1" hidden="1" customWidth="1"/>
    <col min="15716" max="15716" width="3.85546875" style="1" customWidth="1"/>
    <col min="15717" max="15718" width="0" style="1" hidden="1" customWidth="1"/>
    <col min="15719" max="15719" width="3.85546875" style="1" customWidth="1"/>
    <col min="15720" max="15721" width="0" style="1" hidden="1" customWidth="1"/>
    <col min="15722" max="15722" width="3.85546875" style="1" customWidth="1"/>
    <col min="15723" max="15724" width="0" style="1" hidden="1" customWidth="1"/>
    <col min="15725" max="15725" width="3.42578125" style="1" customWidth="1"/>
    <col min="15726" max="15727" width="0" style="1" hidden="1" customWidth="1"/>
    <col min="15728" max="15728" width="3.7109375" style="1" customWidth="1"/>
    <col min="15729" max="15730" width="0" style="1" hidden="1" customWidth="1"/>
    <col min="15731" max="15731" width="3.7109375" style="1" customWidth="1"/>
    <col min="15732" max="15733" width="0" style="1" hidden="1" customWidth="1"/>
    <col min="15734" max="15734" width="3.85546875" style="1" customWidth="1"/>
    <col min="15735" max="15736" width="0" style="1" hidden="1" customWidth="1"/>
    <col min="15737" max="15737" width="3.85546875" style="1" customWidth="1"/>
    <col min="15738" max="15739" width="0" style="1" hidden="1" customWidth="1"/>
    <col min="15740" max="15740" width="3.85546875" style="1" customWidth="1"/>
    <col min="15741" max="15742" width="0" style="1" hidden="1" customWidth="1"/>
    <col min="15743" max="15743" width="3.85546875" style="1" customWidth="1"/>
    <col min="15744" max="15745" width="0" style="1" hidden="1" customWidth="1"/>
    <col min="15746" max="15748" width="3.85546875" style="1" customWidth="1"/>
    <col min="15749" max="15749" width="0" style="1" hidden="1" customWidth="1"/>
    <col min="15750" max="15750" width="4.5703125" style="1" bestFit="1" customWidth="1"/>
    <col min="15751" max="15751" width="4.140625" style="1" bestFit="1" customWidth="1"/>
    <col min="15752" max="15752" width="0" style="1" hidden="1" customWidth="1"/>
    <col min="15753" max="15753" width="4.5703125" style="1" bestFit="1" customWidth="1"/>
    <col min="15754" max="15754" width="4.140625" style="1" bestFit="1" customWidth="1"/>
    <col min="15755" max="15755" width="0" style="1" hidden="1" customWidth="1"/>
    <col min="15756" max="15756" width="3.85546875" style="1" customWidth="1"/>
    <col min="15757" max="15757" width="4.140625" style="1" bestFit="1" customWidth="1"/>
    <col min="15758" max="15758" width="0" style="1" hidden="1" customWidth="1"/>
    <col min="15759" max="15759" width="4.5703125" style="1" bestFit="1" customWidth="1"/>
    <col min="15760" max="15760" width="4.140625" style="1" bestFit="1" customWidth="1"/>
    <col min="15761" max="15761" width="0" style="1" hidden="1" customWidth="1"/>
    <col min="15762" max="15762" width="4.5703125" style="1" bestFit="1" customWidth="1"/>
    <col min="15763" max="15763" width="3.85546875" style="1" customWidth="1"/>
    <col min="15764" max="15764" width="0" style="1" hidden="1" customWidth="1"/>
    <col min="15765" max="15766" width="4.5703125" style="1" customWidth="1"/>
    <col min="15767" max="15767" width="0" style="1" hidden="1" customWidth="1"/>
    <col min="15768" max="15769" width="4.5703125" style="1" customWidth="1"/>
    <col min="15770" max="15770" width="0" style="1" hidden="1" customWidth="1"/>
    <col min="15771" max="15771" width="4.140625" style="1" customWidth="1"/>
    <col min="15772" max="15772" width="4.5703125" style="1" customWidth="1"/>
    <col min="15773" max="15773" width="0" style="1" hidden="1" customWidth="1"/>
    <col min="15774" max="15775" width="4.5703125" style="1" customWidth="1"/>
    <col min="15776" max="15776" width="0" style="1" hidden="1" customWidth="1"/>
    <col min="15777" max="15778" width="4.5703125" style="1" customWidth="1"/>
    <col min="15779" max="15779" width="0" style="1" hidden="1" customWidth="1"/>
    <col min="15780" max="15781" width="4.5703125" style="1" customWidth="1"/>
    <col min="15782" max="15782" width="0" style="1" hidden="1" customWidth="1"/>
    <col min="15783" max="15783" width="4" style="1" customWidth="1"/>
    <col min="15784" max="15784" width="4.140625" style="1" customWidth="1"/>
    <col min="15785" max="15785" width="0" style="1" hidden="1" customWidth="1"/>
    <col min="15786" max="15787" width="4.5703125" style="1" customWidth="1"/>
    <col min="15788" max="15788" width="0" style="1" hidden="1" customWidth="1"/>
    <col min="15789" max="15790" width="4.5703125" style="1" customWidth="1"/>
    <col min="15791" max="15791" width="0" style="1" hidden="1" customWidth="1"/>
    <col min="15792" max="15793" width="4.5703125" style="1" customWidth="1"/>
    <col min="15794" max="15794" width="0" style="1" hidden="1" customWidth="1"/>
    <col min="15795" max="15796" width="4.5703125" style="1" customWidth="1"/>
    <col min="15797" max="15797" width="0" style="1" hidden="1" customWidth="1"/>
    <col min="15798" max="15799" width="4.5703125" style="1" customWidth="1"/>
    <col min="15800" max="15800" width="0" style="1" hidden="1" customWidth="1"/>
    <col min="15801" max="15801" width="4.5703125" style="1" customWidth="1"/>
    <col min="15802" max="15802" width="4.28515625" style="1" customWidth="1"/>
    <col min="15803" max="15803" width="3.85546875" style="1" customWidth="1"/>
    <col min="15804" max="15804" width="4.7109375" style="1" customWidth="1"/>
    <col min="15805" max="15805" width="0" style="1" hidden="1" customWidth="1"/>
    <col min="15806" max="15807" width="4.5703125" style="1" customWidth="1"/>
    <col min="15808" max="15808" width="0" style="1" hidden="1" customWidth="1"/>
    <col min="15809" max="15810" width="4.5703125" style="1" customWidth="1"/>
    <col min="15811" max="15811" width="0" style="1" hidden="1" customWidth="1"/>
    <col min="15812" max="15812" width="4.5703125" style="1" customWidth="1"/>
    <col min="15813" max="15813" width="4.28515625" style="1" customWidth="1"/>
    <col min="15814" max="15814" width="3.85546875" style="1" customWidth="1"/>
    <col min="15815" max="15815" width="4.7109375" style="1" customWidth="1"/>
    <col min="15816" max="15872" width="9.140625" style="1"/>
    <col min="15873" max="15873" width="3.85546875" style="1" customWidth="1"/>
    <col min="15874" max="15874" width="32.7109375" style="1" customWidth="1"/>
    <col min="15875" max="15951" width="3.85546875" style="1" customWidth="1"/>
    <col min="15952" max="15953" width="0" style="1" hidden="1" customWidth="1"/>
    <col min="15954" max="15954" width="3.85546875" style="1" customWidth="1"/>
    <col min="15955" max="15956" width="0" style="1" hidden="1" customWidth="1"/>
    <col min="15957" max="15957" width="3.85546875" style="1" customWidth="1"/>
    <col min="15958" max="15959" width="0" style="1" hidden="1" customWidth="1"/>
    <col min="15960" max="15960" width="3.85546875" style="1" customWidth="1"/>
    <col min="15961" max="15962" width="0" style="1" hidden="1" customWidth="1"/>
    <col min="15963" max="15963" width="3.85546875" style="1" customWidth="1"/>
    <col min="15964" max="15965" width="0" style="1" hidden="1" customWidth="1"/>
    <col min="15966" max="15966" width="3.85546875" style="1" customWidth="1"/>
    <col min="15967" max="15968" width="0" style="1" hidden="1" customWidth="1"/>
    <col min="15969" max="15969" width="3.85546875" style="1" customWidth="1"/>
    <col min="15970" max="15971" width="0" style="1" hidden="1" customWidth="1"/>
    <col min="15972" max="15972" width="3.85546875" style="1" customWidth="1"/>
    <col min="15973" max="15974" width="0" style="1" hidden="1" customWidth="1"/>
    <col min="15975" max="15975" width="3.85546875" style="1" customWidth="1"/>
    <col min="15976" max="15977" width="0" style="1" hidden="1" customWidth="1"/>
    <col min="15978" max="15978" width="3.85546875" style="1" customWidth="1"/>
    <col min="15979" max="15980" width="0" style="1" hidden="1" customWidth="1"/>
    <col min="15981" max="15981" width="3.42578125" style="1" customWidth="1"/>
    <col min="15982" max="15983" width="0" style="1" hidden="1" customWidth="1"/>
    <col min="15984" max="15984" width="3.7109375" style="1" customWidth="1"/>
    <col min="15985" max="15986" width="0" style="1" hidden="1" customWidth="1"/>
    <col min="15987" max="15987" width="3.7109375" style="1" customWidth="1"/>
    <col min="15988" max="15989" width="0" style="1" hidden="1" customWidth="1"/>
    <col min="15990" max="15990" width="3.85546875" style="1" customWidth="1"/>
    <col min="15991" max="15992" width="0" style="1" hidden="1" customWidth="1"/>
    <col min="15993" max="15993" width="3.85546875" style="1" customWidth="1"/>
    <col min="15994" max="15995" width="0" style="1" hidden="1" customWidth="1"/>
    <col min="15996" max="15996" width="3.85546875" style="1" customWidth="1"/>
    <col min="15997" max="15998" width="0" style="1" hidden="1" customWidth="1"/>
    <col min="15999" max="15999" width="3.85546875" style="1" customWidth="1"/>
    <col min="16000" max="16001" width="0" style="1" hidden="1" customWidth="1"/>
    <col min="16002" max="16004" width="3.85546875" style="1" customWidth="1"/>
    <col min="16005" max="16005" width="0" style="1" hidden="1" customWidth="1"/>
    <col min="16006" max="16006" width="4.5703125" style="1" bestFit="1" customWidth="1"/>
    <col min="16007" max="16007" width="4.140625" style="1" bestFit="1" customWidth="1"/>
    <col min="16008" max="16008" width="0" style="1" hidden="1" customWidth="1"/>
    <col min="16009" max="16009" width="4.5703125" style="1" bestFit="1" customWidth="1"/>
    <col min="16010" max="16010" width="4.140625" style="1" bestFit="1" customWidth="1"/>
    <col min="16011" max="16011" width="0" style="1" hidden="1" customWidth="1"/>
    <col min="16012" max="16012" width="3.85546875" style="1" customWidth="1"/>
    <col min="16013" max="16013" width="4.140625" style="1" bestFit="1" customWidth="1"/>
    <col min="16014" max="16014" width="0" style="1" hidden="1" customWidth="1"/>
    <col min="16015" max="16015" width="4.5703125" style="1" bestFit="1" customWidth="1"/>
    <col min="16016" max="16016" width="4.140625" style="1" bestFit="1" customWidth="1"/>
    <col min="16017" max="16017" width="0" style="1" hidden="1" customWidth="1"/>
    <col min="16018" max="16018" width="4.5703125" style="1" bestFit="1" customWidth="1"/>
    <col min="16019" max="16019" width="3.85546875" style="1" customWidth="1"/>
    <col min="16020" max="16020" width="0" style="1" hidden="1" customWidth="1"/>
    <col min="16021" max="16022" width="4.5703125" style="1" customWidth="1"/>
    <col min="16023" max="16023" width="0" style="1" hidden="1" customWidth="1"/>
    <col min="16024" max="16025" width="4.5703125" style="1" customWidth="1"/>
    <col min="16026" max="16026" width="0" style="1" hidden="1" customWidth="1"/>
    <col min="16027" max="16027" width="4.140625" style="1" customWidth="1"/>
    <col min="16028" max="16028" width="4.5703125" style="1" customWidth="1"/>
    <col min="16029" max="16029" width="0" style="1" hidden="1" customWidth="1"/>
    <col min="16030" max="16031" width="4.5703125" style="1" customWidth="1"/>
    <col min="16032" max="16032" width="0" style="1" hidden="1" customWidth="1"/>
    <col min="16033" max="16034" width="4.5703125" style="1" customWidth="1"/>
    <col min="16035" max="16035" width="0" style="1" hidden="1" customWidth="1"/>
    <col min="16036" max="16037" width="4.5703125" style="1" customWidth="1"/>
    <col min="16038" max="16038" width="0" style="1" hidden="1" customWidth="1"/>
    <col min="16039" max="16039" width="4" style="1" customWidth="1"/>
    <col min="16040" max="16040" width="4.140625" style="1" customWidth="1"/>
    <col min="16041" max="16041" width="0" style="1" hidden="1" customWidth="1"/>
    <col min="16042" max="16043" width="4.5703125" style="1" customWidth="1"/>
    <col min="16044" max="16044" width="0" style="1" hidden="1" customWidth="1"/>
    <col min="16045" max="16046" width="4.5703125" style="1" customWidth="1"/>
    <col min="16047" max="16047" width="0" style="1" hidden="1" customWidth="1"/>
    <col min="16048" max="16049" width="4.5703125" style="1" customWidth="1"/>
    <col min="16050" max="16050" width="0" style="1" hidden="1" customWidth="1"/>
    <col min="16051" max="16052" width="4.5703125" style="1" customWidth="1"/>
    <col min="16053" max="16053" width="0" style="1" hidden="1" customWidth="1"/>
    <col min="16054" max="16055" width="4.5703125" style="1" customWidth="1"/>
    <col min="16056" max="16056" width="0" style="1" hidden="1" customWidth="1"/>
    <col min="16057" max="16057" width="4.5703125" style="1" customWidth="1"/>
    <col min="16058" max="16058" width="4.28515625" style="1" customWidth="1"/>
    <col min="16059" max="16059" width="3.85546875" style="1" customWidth="1"/>
    <col min="16060" max="16060" width="4.7109375" style="1" customWidth="1"/>
    <col min="16061" max="16061" width="0" style="1" hidden="1" customWidth="1"/>
    <col min="16062" max="16063" width="4.5703125" style="1" customWidth="1"/>
    <col min="16064" max="16064" width="0" style="1" hidden="1" customWidth="1"/>
    <col min="16065" max="16066" width="4.5703125" style="1" customWidth="1"/>
    <col min="16067" max="16067" width="0" style="1" hidden="1" customWidth="1"/>
    <col min="16068" max="16068" width="4.5703125" style="1" customWidth="1"/>
    <col min="16069" max="16069" width="4.28515625" style="1" customWidth="1"/>
    <col min="16070" max="16070" width="3.85546875" style="1" customWidth="1"/>
    <col min="16071" max="16071" width="4.7109375" style="1" customWidth="1"/>
    <col min="16072" max="16128" width="9.140625" style="1"/>
    <col min="16129" max="16129" width="3.85546875" style="1" customWidth="1"/>
    <col min="16130" max="16130" width="32.7109375" style="1" customWidth="1"/>
    <col min="16131" max="16207" width="3.85546875" style="1" customWidth="1"/>
    <col min="16208" max="16209" width="0" style="1" hidden="1" customWidth="1"/>
    <col min="16210" max="16210" width="3.85546875" style="1" customWidth="1"/>
    <col min="16211" max="16212" width="0" style="1" hidden="1" customWidth="1"/>
    <col min="16213" max="16213" width="3.85546875" style="1" customWidth="1"/>
    <col min="16214" max="16215" width="0" style="1" hidden="1" customWidth="1"/>
    <col min="16216" max="16216" width="3.85546875" style="1" customWidth="1"/>
    <col min="16217" max="16218" width="0" style="1" hidden="1" customWidth="1"/>
    <col min="16219" max="16219" width="3.85546875" style="1" customWidth="1"/>
    <col min="16220" max="16221" width="0" style="1" hidden="1" customWidth="1"/>
    <col min="16222" max="16222" width="3.85546875" style="1" customWidth="1"/>
    <col min="16223" max="16224" width="0" style="1" hidden="1" customWidth="1"/>
    <col min="16225" max="16225" width="3.85546875" style="1" customWidth="1"/>
    <col min="16226" max="16227" width="0" style="1" hidden="1" customWidth="1"/>
    <col min="16228" max="16228" width="3.85546875" style="1" customWidth="1"/>
    <col min="16229" max="16230" width="0" style="1" hidden="1" customWidth="1"/>
    <col min="16231" max="16231" width="3.85546875" style="1" customWidth="1"/>
    <col min="16232" max="16233" width="0" style="1" hidden="1" customWidth="1"/>
    <col min="16234" max="16234" width="3.85546875" style="1" customWidth="1"/>
    <col min="16235" max="16236" width="0" style="1" hidden="1" customWidth="1"/>
    <col min="16237" max="16237" width="3.42578125" style="1" customWidth="1"/>
    <col min="16238" max="16239" width="0" style="1" hidden="1" customWidth="1"/>
    <col min="16240" max="16240" width="3.7109375" style="1" customWidth="1"/>
    <col min="16241" max="16242" width="0" style="1" hidden="1" customWidth="1"/>
    <col min="16243" max="16243" width="3.7109375" style="1" customWidth="1"/>
    <col min="16244" max="16245" width="0" style="1" hidden="1" customWidth="1"/>
    <col min="16246" max="16246" width="3.85546875" style="1" customWidth="1"/>
    <col min="16247" max="16248" width="0" style="1" hidden="1" customWidth="1"/>
    <col min="16249" max="16249" width="3.85546875" style="1" customWidth="1"/>
    <col min="16250" max="16251" width="0" style="1" hidden="1" customWidth="1"/>
    <col min="16252" max="16252" width="3.85546875" style="1" customWidth="1"/>
    <col min="16253" max="16254" width="0" style="1" hidden="1" customWidth="1"/>
    <col min="16255" max="16255" width="3.85546875" style="1" customWidth="1"/>
    <col min="16256" max="16257" width="0" style="1" hidden="1" customWidth="1"/>
    <col min="16258" max="16260" width="3.85546875" style="1" customWidth="1"/>
    <col min="16261" max="16261" width="0" style="1" hidden="1" customWidth="1"/>
    <col min="16262" max="16262" width="4.5703125" style="1" bestFit="1" customWidth="1"/>
    <col min="16263" max="16263" width="4.140625" style="1" bestFit="1" customWidth="1"/>
    <col min="16264" max="16264" width="0" style="1" hidden="1" customWidth="1"/>
    <col min="16265" max="16265" width="4.5703125" style="1" bestFit="1" customWidth="1"/>
    <col min="16266" max="16266" width="4.140625" style="1" bestFit="1" customWidth="1"/>
    <col min="16267" max="16267" width="0" style="1" hidden="1" customWidth="1"/>
    <col min="16268" max="16268" width="3.85546875" style="1" customWidth="1"/>
    <col min="16269" max="16269" width="4.140625" style="1" bestFit="1" customWidth="1"/>
    <col min="16270" max="16270" width="0" style="1" hidden="1" customWidth="1"/>
    <col min="16271" max="16271" width="4.5703125" style="1" bestFit="1" customWidth="1"/>
    <col min="16272" max="16272" width="4.140625" style="1" bestFit="1" customWidth="1"/>
    <col min="16273" max="16273" width="0" style="1" hidden="1" customWidth="1"/>
    <col min="16274" max="16274" width="4.5703125" style="1" bestFit="1" customWidth="1"/>
    <col min="16275" max="16275" width="3.85546875" style="1" customWidth="1"/>
    <col min="16276" max="16276" width="0" style="1" hidden="1" customWidth="1"/>
    <col min="16277" max="16278" width="4.5703125" style="1" customWidth="1"/>
    <col min="16279" max="16279" width="0" style="1" hidden="1" customWidth="1"/>
    <col min="16280" max="16281" width="4.5703125" style="1" customWidth="1"/>
    <col min="16282" max="16282" width="0" style="1" hidden="1" customWidth="1"/>
    <col min="16283" max="16283" width="4.140625" style="1" customWidth="1"/>
    <col min="16284" max="16284" width="4.5703125" style="1" customWidth="1"/>
    <col min="16285" max="16285" width="0" style="1" hidden="1" customWidth="1"/>
    <col min="16286" max="16287" width="4.5703125" style="1" customWidth="1"/>
    <col min="16288" max="16288" width="0" style="1" hidden="1" customWidth="1"/>
    <col min="16289" max="16290" width="4.5703125" style="1" customWidth="1"/>
    <col min="16291" max="16291" width="0" style="1" hidden="1" customWidth="1"/>
    <col min="16292" max="16293" width="4.5703125" style="1" customWidth="1"/>
    <col min="16294" max="16294" width="0" style="1" hidden="1" customWidth="1"/>
    <col min="16295" max="16295" width="4" style="1" customWidth="1"/>
    <col min="16296" max="16296" width="4.140625" style="1" customWidth="1"/>
    <col min="16297" max="16297" width="0" style="1" hidden="1" customWidth="1"/>
    <col min="16298" max="16299" width="4.5703125" style="1" customWidth="1"/>
    <col min="16300" max="16300" width="0" style="1" hidden="1" customWidth="1"/>
    <col min="16301" max="16302" width="4.5703125" style="1" customWidth="1"/>
    <col min="16303" max="16303" width="0" style="1" hidden="1" customWidth="1"/>
    <col min="16304" max="16305" width="4.5703125" style="1" customWidth="1"/>
    <col min="16306" max="16306" width="0" style="1" hidden="1" customWidth="1"/>
    <col min="16307" max="16308" width="4.5703125" style="1" customWidth="1"/>
    <col min="16309" max="16309" width="0" style="1" hidden="1" customWidth="1"/>
    <col min="16310" max="16311" width="4.5703125" style="1" customWidth="1"/>
    <col min="16312" max="16312" width="0" style="1" hidden="1" customWidth="1"/>
    <col min="16313" max="16313" width="4.5703125" style="1" customWidth="1"/>
    <col min="16314" max="16314" width="4.28515625" style="1" customWidth="1"/>
    <col min="16315" max="16315" width="3.85546875" style="1" customWidth="1"/>
    <col min="16316" max="16316" width="4.7109375" style="1" customWidth="1"/>
    <col min="16317" max="16317" width="0" style="1" hidden="1" customWidth="1"/>
    <col min="16318" max="16319" width="4.5703125" style="1" customWidth="1"/>
    <col min="16320" max="16320" width="0" style="1" hidden="1" customWidth="1"/>
    <col min="16321" max="16322" width="4.5703125" style="1" customWidth="1"/>
    <col min="16323" max="16323" width="0" style="1" hidden="1" customWidth="1"/>
    <col min="16324" max="16324" width="4.5703125" style="1" customWidth="1"/>
    <col min="16325" max="16325" width="4.28515625" style="1" customWidth="1"/>
    <col min="16326" max="16326" width="3.85546875" style="1" customWidth="1"/>
    <col min="16327" max="16327" width="4.7109375" style="1" customWidth="1"/>
    <col min="16328" max="16384" width="9.140625" style="1"/>
  </cols>
  <sheetData>
    <row r="1" spans="1:199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L1" s="1">
        <v>38</v>
      </c>
      <c r="AM1" s="1">
        <v>39</v>
      </c>
      <c r="AN1" s="1">
        <v>40</v>
      </c>
      <c r="AO1" s="1">
        <v>41</v>
      </c>
      <c r="AP1" s="1">
        <v>42</v>
      </c>
      <c r="AQ1" s="1">
        <v>43</v>
      </c>
      <c r="AR1" s="1">
        <v>44</v>
      </c>
      <c r="AS1" s="1">
        <v>45</v>
      </c>
      <c r="AT1" s="1">
        <v>46</v>
      </c>
      <c r="AU1" s="1">
        <v>47</v>
      </c>
      <c r="AV1" s="1">
        <v>48</v>
      </c>
      <c r="AW1" s="1">
        <v>49</v>
      </c>
      <c r="AX1" s="1">
        <v>50</v>
      </c>
      <c r="AY1" s="1">
        <v>51</v>
      </c>
      <c r="AZ1" s="1">
        <v>52</v>
      </c>
      <c r="BA1" s="1">
        <v>53</v>
      </c>
      <c r="BB1" s="1">
        <v>54</v>
      </c>
      <c r="BC1" s="1">
        <v>55</v>
      </c>
      <c r="BD1" s="1">
        <v>56</v>
      </c>
      <c r="BE1" s="1">
        <v>57</v>
      </c>
      <c r="BF1" s="1">
        <v>58</v>
      </c>
      <c r="BG1" s="1">
        <v>59</v>
      </c>
      <c r="BH1" s="1">
        <v>60</v>
      </c>
      <c r="BI1" s="1">
        <v>61</v>
      </c>
      <c r="BJ1" s="1">
        <v>62</v>
      </c>
      <c r="BK1" s="1">
        <v>63</v>
      </c>
      <c r="BL1" s="1">
        <v>64</v>
      </c>
      <c r="BM1" s="1">
        <v>65</v>
      </c>
      <c r="BN1" s="1">
        <v>66</v>
      </c>
      <c r="BO1" s="1">
        <v>67</v>
      </c>
      <c r="BP1" s="1">
        <v>68</v>
      </c>
      <c r="BQ1" s="1">
        <v>69</v>
      </c>
      <c r="BR1" s="1">
        <v>70</v>
      </c>
      <c r="BS1" s="1">
        <v>71</v>
      </c>
      <c r="BT1" s="1">
        <v>72</v>
      </c>
      <c r="BU1" s="1">
        <v>73</v>
      </c>
      <c r="BV1" s="1">
        <v>74</v>
      </c>
      <c r="BW1" s="1">
        <v>75</v>
      </c>
      <c r="BX1" s="1">
        <v>76</v>
      </c>
      <c r="BY1" s="1">
        <v>77</v>
      </c>
      <c r="BZ1" s="1">
        <v>78</v>
      </c>
      <c r="CA1" s="1">
        <v>79</v>
      </c>
      <c r="CB1" s="1">
        <v>80</v>
      </c>
      <c r="CC1" s="1">
        <v>81</v>
      </c>
      <c r="CD1" s="1">
        <v>82</v>
      </c>
      <c r="CE1" s="1">
        <v>83</v>
      </c>
      <c r="CF1" s="1">
        <v>84</v>
      </c>
      <c r="CG1" s="1">
        <v>85</v>
      </c>
      <c r="CH1" s="1">
        <v>86</v>
      </c>
      <c r="CI1" s="1">
        <v>87</v>
      </c>
      <c r="CJ1" s="1">
        <v>88</v>
      </c>
      <c r="CK1" s="1">
        <v>89</v>
      </c>
      <c r="CL1" s="1">
        <v>90</v>
      </c>
      <c r="CM1" s="1">
        <v>91</v>
      </c>
      <c r="CN1" s="1">
        <v>92</v>
      </c>
      <c r="CO1" s="1">
        <v>93</v>
      </c>
      <c r="CP1" s="1">
        <v>94</v>
      </c>
      <c r="CQ1" s="1">
        <v>95</v>
      </c>
      <c r="CR1" s="1">
        <v>96</v>
      </c>
      <c r="CS1" s="1">
        <v>97</v>
      </c>
      <c r="CT1" s="1">
        <v>98</v>
      </c>
      <c r="CU1" s="1">
        <v>99</v>
      </c>
      <c r="CV1" s="1">
        <v>100</v>
      </c>
      <c r="CW1" s="1">
        <v>101</v>
      </c>
      <c r="CX1" s="1">
        <v>102</v>
      </c>
      <c r="CY1" s="1">
        <v>103</v>
      </c>
      <c r="CZ1" s="1">
        <v>104</v>
      </c>
      <c r="DA1" s="1">
        <v>105</v>
      </c>
      <c r="DB1" s="1">
        <v>106</v>
      </c>
      <c r="DC1" s="1">
        <v>107</v>
      </c>
      <c r="DD1" s="1">
        <v>108</v>
      </c>
      <c r="DE1" s="1">
        <v>109</v>
      </c>
      <c r="DF1" s="1">
        <v>110</v>
      </c>
      <c r="DG1" s="1">
        <v>111</v>
      </c>
      <c r="DH1" s="1">
        <v>112</v>
      </c>
      <c r="DI1" s="1">
        <v>113</v>
      </c>
      <c r="DJ1" s="1">
        <v>114</v>
      </c>
      <c r="DK1" s="1">
        <v>115</v>
      </c>
      <c r="DL1" s="1">
        <v>116</v>
      </c>
      <c r="DM1" s="1">
        <v>117</v>
      </c>
      <c r="DN1" s="1">
        <v>118</v>
      </c>
      <c r="DO1" s="1">
        <v>119</v>
      </c>
      <c r="DP1" s="1">
        <v>120</v>
      </c>
      <c r="DQ1" s="1">
        <v>121</v>
      </c>
      <c r="DR1" s="1">
        <v>122</v>
      </c>
      <c r="DS1" s="1">
        <v>123</v>
      </c>
      <c r="DT1" s="1">
        <v>124</v>
      </c>
      <c r="DU1" s="1">
        <v>125</v>
      </c>
      <c r="DV1" s="1">
        <v>126</v>
      </c>
      <c r="DW1" s="1">
        <v>127</v>
      </c>
      <c r="DX1" s="1">
        <v>128</v>
      </c>
      <c r="DY1" s="1">
        <v>129</v>
      </c>
      <c r="DZ1" s="1">
        <v>130</v>
      </c>
      <c r="EA1" s="1">
        <v>131</v>
      </c>
      <c r="EB1" s="1">
        <v>132</v>
      </c>
      <c r="EC1" s="1">
        <v>133</v>
      </c>
      <c r="ED1" s="1">
        <v>134</v>
      </c>
      <c r="EE1" s="1">
        <v>135</v>
      </c>
      <c r="EF1" s="1">
        <v>136</v>
      </c>
      <c r="EG1" s="1">
        <v>137</v>
      </c>
      <c r="EH1" s="1">
        <v>138</v>
      </c>
      <c r="EI1" s="1">
        <v>139</v>
      </c>
      <c r="EJ1" s="1">
        <v>140</v>
      </c>
      <c r="EK1" s="1">
        <v>141</v>
      </c>
      <c r="EL1" s="1">
        <v>142</v>
      </c>
      <c r="EM1" s="1">
        <v>143</v>
      </c>
      <c r="EN1" s="1">
        <v>144</v>
      </c>
      <c r="EO1" s="1">
        <v>145</v>
      </c>
      <c r="EP1" s="1">
        <v>146</v>
      </c>
      <c r="EQ1" s="1">
        <v>147</v>
      </c>
      <c r="ER1" s="1">
        <v>148</v>
      </c>
      <c r="ES1" s="1">
        <v>149</v>
      </c>
      <c r="ET1" s="1">
        <v>150</v>
      </c>
      <c r="EU1" s="1">
        <v>151</v>
      </c>
      <c r="EV1" s="1">
        <v>152</v>
      </c>
      <c r="EW1" s="1">
        <v>153</v>
      </c>
      <c r="EX1" s="1">
        <v>154</v>
      </c>
      <c r="EY1" s="1">
        <v>155</v>
      </c>
      <c r="EZ1" s="1">
        <v>156</v>
      </c>
      <c r="FA1" s="1">
        <v>157</v>
      </c>
      <c r="FB1" s="1">
        <v>158</v>
      </c>
      <c r="FC1" s="1">
        <v>159</v>
      </c>
      <c r="FD1" s="1">
        <v>160</v>
      </c>
      <c r="FE1" s="1">
        <v>161</v>
      </c>
      <c r="FF1" s="1">
        <v>162</v>
      </c>
      <c r="FG1" s="1">
        <v>163</v>
      </c>
      <c r="FH1" s="1">
        <v>164</v>
      </c>
      <c r="FI1" s="1">
        <v>165</v>
      </c>
      <c r="FJ1" s="1">
        <v>166</v>
      </c>
      <c r="FK1" s="1">
        <v>167</v>
      </c>
      <c r="FL1" s="1">
        <v>168</v>
      </c>
      <c r="FM1" s="1">
        <v>169</v>
      </c>
      <c r="FN1" s="1">
        <v>170</v>
      </c>
      <c r="FO1" s="1">
        <v>171</v>
      </c>
      <c r="FP1" s="1">
        <v>172</v>
      </c>
      <c r="FQ1" s="1">
        <v>173</v>
      </c>
      <c r="FR1" s="1">
        <v>174</v>
      </c>
      <c r="FS1" s="1">
        <v>175</v>
      </c>
      <c r="FT1" s="1">
        <v>176</v>
      </c>
      <c r="FU1" s="1">
        <v>177</v>
      </c>
      <c r="FV1" s="1">
        <v>178</v>
      </c>
      <c r="FW1" s="1">
        <v>179</v>
      </c>
      <c r="FX1" s="1">
        <v>180</v>
      </c>
      <c r="FY1" s="1">
        <v>181</v>
      </c>
      <c r="FZ1" s="1">
        <v>182</v>
      </c>
      <c r="GA1" s="1">
        <v>183</v>
      </c>
      <c r="GB1" s="1">
        <v>184</v>
      </c>
      <c r="GC1" s="1">
        <v>185</v>
      </c>
      <c r="GD1" s="1">
        <v>186</v>
      </c>
      <c r="GE1" s="1">
        <v>187</v>
      </c>
      <c r="GF1" s="1">
        <v>188</v>
      </c>
      <c r="GG1" s="1">
        <v>189</v>
      </c>
      <c r="GH1" s="1">
        <v>190</v>
      </c>
      <c r="GI1" s="1">
        <v>191</v>
      </c>
      <c r="GJ1" s="1">
        <v>192</v>
      </c>
      <c r="GK1" s="1">
        <v>193</v>
      </c>
      <c r="GL1" s="1">
        <v>194</v>
      </c>
      <c r="GM1" s="1">
        <v>195</v>
      </c>
      <c r="GN1" s="1">
        <v>196</v>
      </c>
      <c r="GO1" s="1">
        <v>197</v>
      </c>
      <c r="GP1" s="1">
        <v>198</v>
      </c>
      <c r="GQ1" s="1">
        <v>199</v>
      </c>
    </row>
    <row r="2" spans="1:199" ht="19.5" customHeight="1">
      <c r="B2" s="2" t="s">
        <v>22</v>
      </c>
      <c r="C2" s="3"/>
      <c r="D2" s="4" t="s">
        <v>23</v>
      </c>
      <c r="E2" s="5"/>
      <c r="F2" s="5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 t="str">
        <f>D2</f>
        <v>COST TRENDS OF GAS UTILITY CONSTRUCTION</v>
      </c>
      <c r="S2" s="4"/>
      <c r="T2" s="5"/>
      <c r="U2" s="5"/>
      <c r="V2" s="5"/>
      <c r="W2" s="4"/>
      <c r="X2" s="4"/>
      <c r="Y2" s="4"/>
      <c r="Z2" s="4"/>
      <c r="AA2" s="4"/>
      <c r="AB2" s="4"/>
      <c r="AC2" s="4"/>
      <c r="AD2" s="4"/>
      <c r="AE2" s="4"/>
      <c r="AF2" s="4" t="str">
        <f>R2</f>
        <v>COST TRENDS OF GAS UTILITY CONSTRUCTION</v>
      </c>
      <c r="AG2" s="4"/>
      <c r="AH2" s="4"/>
      <c r="AI2" s="4"/>
      <c r="AJ2" s="5"/>
      <c r="AK2" s="5"/>
      <c r="AL2" s="5"/>
      <c r="AM2" s="4"/>
      <c r="AN2" s="4"/>
      <c r="AO2" s="4"/>
      <c r="AP2" s="4"/>
      <c r="AQ2" s="4"/>
      <c r="AR2" s="4"/>
      <c r="AS2" s="4"/>
      <c r="AT2" s="4" t="str">
        <f>AF2</f>
        <v>COST TRENDS OF GAS UTILITY CONSTRUCTION</v>
      </c>
      <c r="AU2" s="4"/>
      <c r="AV2" s="4"/>
      <c r="AW2" s="4"/>
      <c r="AX2" s="4"/>
      <c r="AY2" s="4"/>
      <c r="AZ2" s="5"/>
      <c r="BA2" s="5"/>
      <c r="BB2" s="5"/>
      <c r="BC2" s="4"/>
      <c r="BD2" s="4"/>
      <c r="BE2" s="4"/>
      <c r="BF2" s="4"/>
      <c r="BG2" s="4"/>
      <c r="BH2" s="4" t="str">
        <f>AT2</f>
        <v>COST TRENDS OF GAS UTILITY CONSTRUCTION</v>
      </c>
      <c r="BI2" s="4"/>
      <c r="BJ2" s="4"/>
      <c r="BK2" s="4"/>
      <c r="BL2" s="4"/>
      <c r="BM2" s="4"/>
      <c r="BN2" s="4"/>
      <c r="BO2" s="4"/>
      <c r="BP2" s="5"/>
      <c r="BQ2" s="5"/>
      <c r="BR2" s="5"/>
      <c r="BS2" s="4"/>
      <c r="BT2" s="4"/>
      <c r="BU2" s="4"/>
      <c r="BV2" s="4" t="str">
        <f>BH2</f>
        <v>COST TRENDS OF GAS UTILITY CONSTRUCTION</v>
      </c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5"/>
      <c r="CI2" s="5"/>
      <c r="CJ2" s="5"/>
      <c r="CK2" s="5"/>
      <c r="CL2" s="4"/>
      <c r="CM2" s="4"/>
      <c r="CN2" s="4" t="str">
        <f>BV2</f>
        <v>COST TRENDS OF GAS UTILITY CONSTRUCTION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5" t="str">
        <f>D2</f>
        <v>COST TRENDS OF GAS UTILITY CONSTRUCTION</v>
      </c>
      <c r="EA2" s="5"/>
      <c r="EE2" s="1"/>
      <c r="EJ2" s="6" t="s">
        <v>23</v>
      </c>
      <c r="ES2" s="6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6" t="s">
        <v>23</v>
      </c>
      <c r="FF2" s="7"/>
      <c r="FG2" s="7"/>
      <c r="FH2" s="7"/>
      <c r="FI2" s="7"/>
      <c r="FJ2" s="8"/>
      <c r="FM2" s="8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6" t="s">
        <v>23</v>
      </c>
      <c r="GA2" s="7"/>
      <c r="GB2" s="7"/>
      <c r="GC2" s="7"/>
      <c r="GD2" s="7"/>
    </row>
    <row r="3" spans="1:199" ht="10.35" customHeight="1">
      <c r="B3" s="9"/>
      <c r="C3" s="3"/>
      <c r="D3" s="4"/>
      <c r="E3" s="5"/>
      <c r="F3" s="5"/>
      <c r="G3" s="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5"/>
      <c r="V3" s="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5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5"/>
      <c r="BA3" s="5"/>
      <c r="BB3" s="5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5"/>
      <c r="BQ3" s="5"/>
      <c r="BR3" s="5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5"/>
      <c r="CI3" s="5"/>
      <c r="CJ3" s="5"/>
      <c r="CK3" s="5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5"/>
      <c r="DG3" s="5"/>
      <c r="DH3" s="5"/>
      <c r="DI3" s="4"/>
      <c r="DJ3" s="9"/>
      <c r="DK3" s="9"/>
      <c r="DL3" s="10"/>
      <c r="DM3" s="9"/>
      <c r="DN3" s="9"/>
      <c r="DO3" s="11"/>
      <c r="DP3" s="11"/>
      <c r="DQ3" s="9"/>
      <c r="DR3" s="9"/>
      <c r="DS3" s="9"/>
      <c r="DT3" s="9"/>
      <c r="DU3" s="9"/>
      <c r="DV3" s="9"/>
      <c r="DW3" s="9"/>
      <c r="DX3" s="9"/>
      <c r="DY3" s="9"/>
      <c r="DZ3" s="9"/>
      <c r="EA3" s="12"/>
      <c r="EB3" s="11"/>
      <c r="EC3" s="9"/>
      <c r="EF3" s="9"/>
      <c r="EI3" s="9"/>
      <c r="EL3" s="9"/>
      <c r="EO3" s="9"/>
      <c r="ER3" s="9"/>
      <c r="EU3" s="9"/>
      <c r="EX3" s="9"/>
      <c r="FA3" s="9"/>
      <c r="FD3" s="9"/>
      <c r="FG3" s="9"/>
      <c r="FJ3" s="9"/>
      <c r="FM3" s="9"/>
      <c r="FP3" s="9"/>
      <c r="FS3" s="9"/>
      <c r="FV3" s="9"/>
      <c r="FY3" s="9"/>
      <c r="GB3" s="9"/>
      <c r="GE3" s="9"/>
      <c r="GG3" s="9"/>
      <c r="GJ3" s="9"/>
      <c r="GM3" s="9"/>
      <c r="GP3" s="9"/>
    </row>
    <row r="4" spans="1:199" ht="13.5" customHeight="1">
      <c r="B4" s="9"/>
      <c r="C4" s="3"/>
      <c r="D4" s="4" t="s">
        <v>24</v>
      </c>
      <c r="E4" s="5"/>
      <c r="F4" s="5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 t="str">
        <f>D4</f>
        <v>NORTH ATLANTIC REGION  (1973=100)</v>
      </c>
      <c r="S4" s="4"/>
      <c r="T4" s="5"/>
      <c r="U4" s="5"/>
      <c r="V4" s="5"/>
      <c r="W4" s="4"/>
      <c r="X4" s="4"/>
      <c r="Y4" s="4"/>
      <c r="Z4" s="4"/>
      <c r="AA4" s="4"/>
      <c r="AB4" s="4"/>
      <c r="AC4" s="4"/>
      <c r="AD4" s="4"/>
      <c r="AE4" s="4"/>
      <c r="AF4" s="4" t="str">
        <f>R4</f>
        <v>NORTH ATLANTIC REGION  (1973=100)</v>
      </c>
      <c r="AG4" s="4"/>
      <c r="AH4" s="4"/>
      <c r="AI4" s="4"/>
      <c r="AJ4" s="5"/>
      <c r="AK4" s="5"/>
      <c r="AL4" s="5"/>
      <c r="AM4" s="4"/>
      <c r="AN4" s="4"/>
      <c r="AO4" s="4"/>
      <c r="AP4" s="4"/>
      <c r="AQ4" s="4"/>
      <c r="AR4" s="4"/>
      <c r="AS4" s="4"/>
      <c r="AT4" s="4" t="str">
        <f>AF4</f>
        <v>NORTH ATLANTIC REGION  (1973=100)</v>
      </c>
      <c r="AU4" s="4"/>
      <c r="AV4" s="4"/>
      <c r="AW4" s="4"/>
      <c r="AX4" s="4"/>
      <c r="AY4" s="4"/>
      <c r="AZ4" s="5"/>
      <c r="BA4" s="5"/>
      <c r="BB4" s="5"/>
      <c r="BC4" s="4"/>
      <c r="BD4" s="4"/>
      <c r="BE4" s="4"/>
      <c r="BF4" s="4"/>
      <c r="BG4" s="4"/>
      <c r="BH4" s="4" t="str">
        <f>AT4</f>
        <v>NORTH ATLANTIC REGION  (1973=100)</v>
      </c>
      <c r="BI4" s="4"/>
      <c r="BJ4" s="4"/>
      <c r="BK4" s="4"/>
      <c r="BL4" s="4"/>
      <c r="BM4" s="4"/>
      <c r="BN4" s="4"/>
      <c r="BO4" s="4"/>
      <c r="BP4" s="5"/>
      <c r="BQ4" s="5"/>
      <c r="BR4" s="5"/>
      <c r="BS4" s="4"/>
      <c r="BT4" s="4"/>
      <c r="BU4" s="4"/>
      <c r="BV4" s="4" t="str">
        <f>BH4</f>
        <v>NORTH ATLANTIC REGION  (1973=100)</v>
      </c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5"/>
      <c r="CI4" s="5"/>
      <c r="CJ4" s="5"/>
      <c r="CK4" s="5"/>
      <c r="CL4" s="4"/>
      <c r="CM4" s="4"/>
      <c r="CN4" s="4" t="str">
        <f>BV4</f>
        <v>NORTH ATLANTIC REGION  (1973=100)</v>
      </c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14" t="str">
        <f>D4</f>
        <v>NORTH ATLANTIC REGION  (1973=100)</v>
      </c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6"/>
      <c r="DX4" s="5"/>
      <c r="DZ4" s="16"/>
      <c r="EA4" s="14"/>
      <c r="EC4" s="16"/>
      <c r="EE4" s="1"/>
      <c r="EF4" s="16"/>
      <c r="EI4" s="16"/>
      <c r="EJ4" s="17" t="s">
        <v>25</v>
      </c>
      <c r="EL4" s="16"/>
      <c r="EO4" s="16"/>
      <c r="ER4" s="16"/>
      <c r="ES4" s="1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17" t="s">
        <v>25</v>
      </c>
      <c r="FF4" s="7"/>
      <c r="FG4" s="7"/>
      <c r="FH4" s="7"/>
      <c r="FI4" s="7"/>
      <c r="FJ4" s="8"/>
      <c r="FM4" s="8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17" t="s">
        <v>25</v>
      </c>
      <c r="GA4" s="7"/>
      <c r="GB4" s="7"/>
      <c r="GC4" s="7"/>
      <c r="GD4" s="7"/>
    </row>
    <row r="5" spans="1:199" ht="13.5" customHeight="1">
      <c r="B5" s="9"/>
      <c r="C5" s="3"/>
      <c r="E5" s="3"/>
      <c r="G5" s="3"/>
      <c r="J5" s="3"/>
      <c r="K5" s="3"/>
      <c r="L5" s="18"/>
      <c r="M5" s="3"/>
      <c r="N5" s="3"/>
      <c r="O5" s="3"/>
      <c r="P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F5" s="3"/>
      <c r="EI5" s="3"/>
      <c r="EL5" s="3"/>
      <c r="EO5" s="3"/>
      <c r="ER5" s="3"/>
      <c r="EU5" s="3"/>
      <c r="EX5" s="3"/>
      <c r="FA5" s="3"/>
      <c r="FD5" s="3"/>
      <c r="FG5" s="3"/>
      <c r="FJ5" s="3"/>
      <c r="FM5" s="3"/>
      <c r="FP5" s="3"/>
      <c r="FS5" s="3"/>
      <c r="FV5" s="3"/>
      <c r="FY5" s="3"/>
      <c r="GB5" s="3"/>
      <c r="GE5" s="3"/>
      <c r="GG5" s="3"/>
      <c r="GJ5" s="3"/>
      <c r="GM5" s="3"/>
      <c r="GP5" s="3"/>
    </row>
    <row r="6" spans="1:199" ht="19.5" hidden="1" customHeight="1" outlineLevel="1">
      <c r="A6" s="19"/>
      <c r="B6" s="20"/>
      <c r="C6" s="21"/>
      <c r="D6" s="22" t="s">
        <v>26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4"/>
      <c r="R6" s="22" t="s">
        <v>26</v>
      </c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4"/>
      <c r="AF6" s="22" t="s">
        <v>26</v>
      </c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4"/>
      <c r="AT6" s="22" t="s">
        <v>26</v>
      </c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4"/>
      <c r="BH6" s="22" t="s">
        <v>26</v>
      </c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4"/>
      <c r="BV6" s="267" t="s">
        <v>26</v>
      </c>
      <c r="BW6" s="268"/>
      <c r="BX6" s="268"/>
      <c r="BY6" s="268"/>
      <c r="BZ6" s="268"/>
      <c r="CA6" s="268"/>
      <c r="CB6" s="268"/>
      <c r="CC6" s="268"/>
      <c r="CD6" s="268"/>
      <c r="CE6" s="268"/>
      <c r="CF6" s="268"/>
      <c r="CG6" s="268"/>
      <c r="CH6" s="268"/>
      <c r="CI6" s="268"/>
      <c r="CJ6" s="268"/>
      <c r="CK6" s="268"/>
      <c r="CL6" s="268"/>
      <c r="CM6" s="268"/>
      <c r="CN6" s="268"/>
      <c r="CO6" s="268"/>
      <c r="CP6" s="268"/>
      <c r="CQ6" s="268"/>
      <c r="CR6" s="268"/>
      <c r="CS6" s="268"/>
      <c r="CT6" s="268"/>
      <c r="CU6" s="268"/>
      <c r="CV6" s="268"/>
      <c r="CW6" s="268"/>
      <c r="CX6" s="268"/>
      <c r="CY6" s="269"/>
      <c r="CZ6" s="25"/>
      <c r="DA6" s="25"/>
      <c r="DB6" s="270" t="s">
        <v>26</v>
      </c>
      <c r="DC6" s="271"/>
      <c r="DD6" s="271"/>
      <c r="DE6" s="271"/>
      <c r="DF6" s="271"/>
      <c r="DG6" s="271"/>
      <c r="DH6" s="271"/>
      <c r="DI6" s="271"/>
      <c r="DJ6" s="271"/>
      <c r="DK6" s="271"/>
      <c r="DL6" s="271"/>
      <c r="DM6" s="271"/>
      <c r="DN6" s="271"/>
      <c r="DO6" s="271"/>
      <c r="DP6" s="271"/>
      <c r="DQ6" s="271"/>
      <c r="DR6" s="271"/>
      <c r="DS6" s="271"/>
      <c r="DT6" s="271"/>
      <c r="DU6" s="271"/>
      <c r="DV6" s="271"/>
      <c r="DW6" s="271"/>
      <c r="DX6" s="271"/>
      <c r="DY6" s="271"/>
      <c r="DZ6" s="271"/>
      <c r="EA6" s="271"/>
      <c r="EB6" s="271"/>
      <c r="EC6" s="271"/>
      <c r="ED6" s="271"/>
      <c r="EE6" s="271"/>
      <c r="EF6" s="271"/>
      <c r="EG6" s="271"/>
      <c r="EH6" s="272"/>
      <c r="EI6" s="26"/>
      <c r="EJ6" s="270" t="s">
        <v>26</v>
      </c>
      <c r="EK6" s="271"/>
      <c r="EL6" s="271"/>
      <c r="EM6" s="271"/>
      <c r="EN6" s="271"/>
      <c r="EO6" s="271"/>
      <c r="EP6" s="271"/>
      <c r="EQ6" s="271"/>
      <c r="ER6" s="271"/>
      <c r="ES6" s="271"/>
      <c r="ET6" s="271"/>
      <c r="EU6" s="271"/>
      <c r="EV6" s="271"/>
      <c r="EW6" s="271"/>
      <c r="EX6" s="271"/>
      <c r="EY6" s="271"/>
      <c r="EZ6" s="271"/>
      <c r="FA6" s="271"/>
      <c r="FB6" s="271"/>
      <c r="FC6" s="272"/>
      <c r="FD6" s="27"/>
      <c r="FE6" s="273" t="s">
        <v>26</v>
      </c>
      <c r="FF6" s="274"/>
      <c r="FG6" s="274"/>
      <c r="FH6" s="274"/>
      <c r="FI6" s="274"/>
      <c r="FJ6" s="274"/>
      <c r="FK6" s="274"/>
      <c r="FL6" s="274"/>
      <c r="FM6" s="274"/>
      <c r="FN6" s="274"/>
      <c r="FO6" s="274"/>
      <c r="FP6" s="274"/>
      <c r="FQ6" s="274"/>
      <c r="FR6" s="274"/>
      <c r="FS6" s="274"/>
      <c r="FT6" s="274"/>
      <c r="FU6" s="274"/>
      <c r="FV6" s="274"/>
      <c r="FW6" s="274"/>
      <c r="FX6" s="275"/>
      <c r="FY6" s="27"/>
      <c r="FZ6" s="270" t="s">
        <v>26</v>
      </c>
      <c r="GA6" s="271"/>
      <c r="GB6" s="271"/>
      <c r="GC6" s="271"/>
      <c r="GD6" s="271"/>
      <c r="GE6" s="271"/>
      <c r="GF6" s="271"/>
      <c r="GG6" s="271"/>
      <c r="GH6" s="271"/>
      <c r="GI6" s="271"/>
      <c r="GJ6" s="271"/>
      <c r="GK6" s="271"/>
      <c r="GL6" s="271"/>
      <c r="GM6" s="271"/>
      <c r="GN6" s="271"/>
      <c r="GO6" s="271"/>
      <c r="GP6" s="271"/>
      <c r="GQ6" s="272"/>
    </row>
    <row r="7" spans="1:199" ht="11.25" hidden="1" customHeight="1" outlineLevel="1">
      <c r="A7" s="28"/>
      <c r="B7" s="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1"/>
      <c r="BW7" s="31"/>
      <c r="BX7" s="31"/>
      <c r="BY7" s="31"/>
      <c r="BZ7" s="31"/>
      <c r="CA7" s="31"/>
      <c r="CB7" s="32">
        <v>1988</v>
      </c>
      <c r="CC7" s="33"/>
      <c r="CD7" s="34"/>
      <c r="CE7" s="33">
        <f>CB7+1</f>
        <v>1989</v>
      </c>
      <c r="CF7" s="33"/>
      <c r="CG7" s="34"/>
      <c r="CH7" s="35">
        <f>CE7+1</f>
        <v>1990</v>
      </c>
      <c r="CI7" s="35"/>
      <c r="CJ7" s="34"/>
      <c r="CK7" s="35">
        <f>CH7+1</f>
        <v>1991</v>
      </c>
      <c r="CL7" s="35"/>
      <c r="CM7" s="34"/>
      <c r="CN7" s="35">
        <f>CK7+1</f>
        <v>1992</v>
      </c>
      <c r="CO7" s="35"/>
      <c r="CP7" s="34"/>
      <c r="CQ7" s="35">
        <f>CN7+1</f>
        <v>1993</v>
      </c>
      <c r="CR7" s="35"/>
      <c r="CS7" s="34"/>
      <c r="CT7" s="35">
        <f>CQ7+1</f>
        <v>1994</v>
      </c>
      <c r="CU7" s="35"/>
      <c r="CV7" s="34"/>
      <c r="CW7" s="35">
        <f>CT7+1</f>
        <v>1995</v>
      </c>
      <c r="CX7" s="35"/>
      <c r="CY7" s="34"/>
      <c r="CZ7" s="35">
        <f>CW7+1</f>
        <v>1996</v>
      </c>
      <c r="DA7" s="35"/>
      <c r="DB7" s="34"/>
      <c r="DC7" s="35">
        <f>CZ7+1</f>
        <v>1997</v>
      </c>
      <c r="DD7" s="35"/>
      <c r="DE7" s="34"/>
      <c r="DF7" s="33">
        <f>DC7+1</f>
        <v>1998</v>
      </c>
      <c r="DG7" s="36"/>
      <c r="DH7" s="37"/>
      <c r="DI7" s="32">
        <f>DF7+1</f>
        <v>1999</v>
      </c>
      <c r="DJ7" s="36"/>
      <c r="DK7" s="37"/>
      <c r="DL7" s="32">
        <f>DI7+1</f>
        <v>2000</v>
      </c>
      <c r="DM7" s="36"/>
      <c r="DN7" s="37"/>
      <c r="DO7" s="32">
        <f>DL7+1</f>
        <v>2001</v>
      </c>
      <c r="DP7" s="36"/>
      <c r="DQ7" s="37"/>
      <c r="DR7" s="32">
        <f>DO7+1</f>
        <v>2002</v>
      </c>
      <c r="DS7" s="36"/>
      <c r="DT7" s="37"/>
      <c r="DU7" s="32">
        <f>DR7+1</f>
        <v>2003</v>
      </c>
      <c r="DV7" s="36"/>
      <c r="DW7" s="37"/>
      <c r="DX7" s="38">
        <f>DU7+1</f>
        <v>2004</v>
      </c>
      <c r="DY7" s="36"/>
      <c r="DZ7" s="37"/>
      <c r="EA7" s="32">
        <f>DX7+1</f>
        <v>2005</v>
      </c>
      <c r="EB7" s="36"/>
      <c r="EC7" s="37"/>
      <c r="ED7" s="32">
        <f>EA7+1</f>
        <v>2006</v>
      </c>
      <c r="EE7" s="36"/>
      <c r="EF7" s="37"/>
      <c r="EG7" s="276">
        <v>2007</v>
      </c>
      <c r="EH7" s="277"/>
      <c r="EI7" s="39"/>
      <c r="EJ7" s="32">
        <f>EG7+1</f>
        <v>2008</v>
      </c>
      <c r="EK7" s="36"/>
      <c r="EL7" s="37"/>
      <c r="EM7" s="32">
        <f>EJ7+1</f>
        <v>2009</v>
      </c>
      <c r="EN7" s="36"/>
      <c r="EO7" s="37"/>
      <c r="EP7" s="276">
        <v>2010</v>
      </c>
      <c r="EQ7" s="278"/>
      <c r="ER7" s="37"/>
      <c r="ES7" s="260">
        <v>2011</v>
      </c>
      <c r="ET7" s="261"/>
      <c r="EU7" s="37"/>
      <c r="EV7" s="260">
        <v>2012</v>
      </c>
      <c r="EW7" s="261"/>
      <c r="EX7" s="37"/>
      <c r="EY7" s="260">
        <v>2013</v>
      </c>
      <c r="EZ7" s="261"/>
      <c r="FA7" s="37"/>
      <c r="FB7" s="260">
        <v>2014</v>
      </c>
      <c r="FC7" s="261"/>
      <c r="FD7" s="39"/>
      <c r="FE7" s="263">
        <v>2015</v>
      </c>
      <c r="FF7" s="264"/>
      <c r="FG7" s="39"/>
      <c r="FH7" s="263">
        <v>2016</v>
      </c>
      <c r="FI7" s="264"/>
      <c r="FJ7" s="39"/>
      <c r="FK7" s="265">
        <v>2017</v>
      </c>
      <c r="FL7" s="266"/>
      <c r="FM7" s="39"/>
      <c r="FN7" s="263">
        <f>FK7+1</f>
        <v>2018</v>
      </c>
      <c r="FO7" s="264"/>
      <c r="FP7" s="39"/>
      <c r="FQ7" s="263">
        <f>FN7+1</f>
        <v>2019</v>
      </c>
      <c r="FR7" s="264"/>
      <c r="FS7" s="39"/>
      <c r="FT7" s="263">
        <f>FQ7+1</f>
        <v>2020</v>
      </c>
      <c r="FU7" s="264"/>
      <c r="FV7" s="39"/>
      <c r="FW7" s="263">
        <f>FT7+1</f>
        <v>2021</v>
      </c>
      <c r="FX7" s="264"/>
      <c r="FY7" s="39"/>
      <c r="FZ7" s="260">
        <f>FW7+1</f>
        <v>2022</v>
      </c>
      <c r="GA7" s="261"/>
      <c r="GB7" s="37"/>
      <c r="GC7" s="260">
        <f>FZ7+1</f>
        <v>2023</v>
      </c>
      <c r="GD7" s="261"/>
      <c r="GE7" s="260">
        <f>GC7+1</f>
        <v>2024</v>
      </c>
      <c r="GF7" s="261"/>
      <c r="GG7" s="37"/>
      <c r="GH7" s="260">
        <f>GE7+1</f>
        <v>2025</v>
      </c>
      <c r="GI7" s="261"/>
      <c r="GJ7" s="37"/>
      <c r="GK7" s="260">
        <f>GH7+1</f>
        <v>2026</v>
      </c>
      <c r="GL7" s="261"/>
      <c r="GM7" s="37"/>
      <c r="GN7" s="260">
        <f>GK7+1</f>
        <v>2027</v>
      </c>
      <c r="GO7" s="261"/>
      <c r="GP7" s="260">
        <f>GN7+1</f>
        <v>2028</v>
      </c>
      <c r="GQ7" s="261"/>
    </row>
    <row r="8" spans="1:199" ht="49.5" hidden="1" customHeight="1" outlineLevel="1">
      <c r="A8" s="40" t="s">
        <v>27</v>
      </c>
      <c r="B8" s="41" t="s">
        <v>28</v>
      </c>
      <c r="C8" s="42" t="s">
        <v>29</v>
      </c>
      <c r="D8" s="42">
        <v>1912</v>
      </c>
      <c r="E8" s="42">
        <v>1913</v>
      </c>
      <c r="F8" s="42">
        <v>1914</v>
      </c>
      <c r="G8" s="42">
        <v>1915</v>
      </c>
      <c r="H8" s="42">
        <v>1916</v>
      </c>
      <c r="I8" s="42">
        <v>1917</v>
      </c>
      <c r="J8" s="42">
        <v>1918</v>
      </c>
      <c r="K8" s="42">
        <v>1919</v>
      </c>
      <c r="L8" s="42">
        <v>1920</v>
      </c>
      <c r="M8" s="42">
        <v>1921</v>
      </c>
      <c r="N8" s="42">
        <v>1922</v>
      </c>
      <c r="O8" s="42">
        <v>1923</v>
      </c>
      <c r="P8" s="42">
        <v>1924</v>
      </c>
      <c r="Q8" s="42">
        <v>1925</v>
      </c>
      <c r="R8" s="42">
        <v>1926</v>
      </c>
      <c r="S8" s="42">
        <v>1927</v>
      </c>
      <c r="T8" s="42">
        <v>1928</v>
      </c>
      <c r="U8" s="42">
        <v>1929</v>
      </c>
      <c r="V8" s="42">
        <v>1930</v>
      </c>
      <c r="W8" s="42">
        <v>1931</v>
      </c>
      <c r="X8" s="42">
        <v>1932</v>
      </c>
      <c r="Y8" s="42">
        <v>1933</v>
      </c>
      <c r="Z8" s="42">
        <v>1934</v>
      </c>
      <c r="AA8" s="42">
        <v>1935</v>
      </c>
      <c r="AB8" s="42">
        <v>1936</v>
      </c>
      <c r="AC8" s="42">
        <v>1937</v>
      </c>
      <c r="AD8" s="42">
        <v>1938</v>
      </c>
      <c r="AE8" s="42">
        <v>1939</v>
      </c>
      <c r="AF8" s="42">
        <v>1940</v>
      </c>
      <c r="AG8" s="42">
        <v>1941</v>
      </c>
      <c r="AH8" s="42">
        <v>1942</v>
      </c>
      <c r="AI8" s="42">
        <v>1943</v>
      </c>
      <c r="AJ8" s="42">
        <v>1944</v>
      </c>
      <c r="AK8" s="42">
        <v>1945</v>
      </c>
      <c r="AL8" s="42">
        <v>1946</v>
      </c>
      <c r="AM8" s="42">
        <v>1947</v>
      </c>
      <c r="AN8" s="42">
        <v>1948</v>
      </c>
      <c r="AO8" s="42">
        <v>1949</v>
      </c>
      <c r="AP8" s="42">
        <v>1950</v>
      </c>
      <c r="AQ8" s="42">
        <v>1951</v>
      </c>
      <c r="AR8" s="42">
        <v>1952</v>
      </c>
      <c r="AS8" s="42">
        <v>1953</v>
      </c>
      <c r="AT8" s="42">
        <v>1954</v>
      </c>
      <c r="AU8" s="42">
        <v>1955</v>
      </c>
      <c r="AV8" s="42">
        <v>1956</v>
      </c>
      <c r="AW8" s="42">
        <v>1957</v>
      </c>
      <c r="AX8" s="42">
        <v>1958</v>
      </c>
      <c r="AY8" s="42">
        <v>1959</v>
      </c>
      <c r="AZ8" s="42">
        <v>1960</v>
      </c>
      <c r="BA8" s="42">
        <v>1961</v>
      </c>
      <c r="BB8" s="42">
        <v>1962</v>
      </c>
      <c r="BC8" s="42">
        <v>1963</v>
      </c>
      <c r="BD8" s="42">
        <v>1964</v>
      </c>
      <c r="BE8" s="42">
        <v>1965</v>
      </c>
      <c r="BF8" s="42">
        <v>1966</v>
      </c>
      <c r="BG8" s="42">
        <v>1967</v>
      </c>
      <c r="BH8" s="42">
        <v>1968</v>
      </c>
      <c r="BI8" s="42">
        <v>1969</v>
      </c>
      <c r="BJ8" s="42">
        <v>1970</v>
      </c>
      <c r="BK8" s="42">
        <v>1971</v>
      </c>
      <c r="BL8" s="42">
        <v>1972</v>
      </c>
      <c r="BM8" s="42">
        <v>1973</v>
      </c>
      <c r="BN8" s="42">
        <v>1974</v>
      </c>
      <c r="BO8" s="42">
        <v>1975</v>
      </c>
      <c r="BP8" s="42">
        <v>1976</v>
      </c>
      <c r="BQ8" s="42">
        <v>1977</v>
      </c>
      <c r="BR8" s="42">
        <v>1978</v>
      </c>
      <c r="BS8" s="42">
        <v>1979</v>
      </c>
      <c r="BT8" s="42">
        <v>1980</v>
      </c>
      <c r="BU8" s="42">
        <v>1981</v>
      </c>
      <c r="BV8" s="42">
        <v>1982</v>
      </c>
      <c r="BW8" s="42">
        <v>1983</v>
      </c>
      <c r="BX8" s="42">
        <v>1984</v>
      </c>
      <c r="BY8" s="42">
        <v>1985</v>
      </c>
      <c r="BZ8" s="42">
        <v>1986</v>
      </c>
      <c r="CA8" s="42">
        <v>1987</v>
      </c>
      <c r="CB8" s="43" t="s">
        <v>30</v>
      </c>
      <c r="CC8" s="44" t="s">
        <v>31</v>
      </c>
      <c r="CD8" s="45">
        <v>1988</v>
      </c>
      <c r="CE8" s="46" t="s">
        <v>30</v>
      </c>
      <c r="CF8" s="44" t="s">
        <v>31</v>
      </c>
      <c r="CG8" s="45">
        <v>1989</v>
      </c>
      <c r="CH8" s="47" t="s">
        <v>30</v>
      </c>
      <c r="CI8" s="47" t="s">
        <v>31</v>
      </c>
      <c r="CJ8" s="45">
        <v>1990</v>
      </c>
      <c r="CK8" s="47" t="s">
        <v>30</v>
      </c>
      <c r="CL8" s="47" t="s">
        <v>31</v>
      </c>
      <c r="CM8" s="45">
        <v>1991</v>
      </c>
      <c r="CN8" s="47" t="s">
        <v>30</v>
      </c>
      <c r="CO8" s="47" t="s">
        <v>31</v>
      </c>
      <c r="CP8" s="45">
        <v>1992</v>
      </c>
      <c r="CQ8" s="47" t="s">
        <v>30</v>
      </c>
      <c r="CR8" s="47" t="s">
        <v>31</v>
      </c>
      <c r="CS8" s="45">
        <v>1993</v>
      </c>
      <c r="CT8" s="47" t="s">
        <v>30</v>
      </c>
      <c r="CU8" s="47" t="s">
        <v>31</v>
      </c>
      <c r="CV8" s="45">
        <v>1994</v>
      </c>
      <c r="CW8" s="47" t="s">
        <v>30</v>
      </c>
      <c r="CX8" s="47" t="s">
        <v>31</v>
      </c>
      <c r="CY8" s="45">
        <v>1995</v>
      </c>
      <c r="CZ8" s="47" t="s">
        <v>30</v>
      </c>
      <c r="DA8" s="47" t="s">
        <v>31</v>
      </c>
      <c r="DB8" s="45">
        <v>1996</v>
      </c>
      <c r="DC8" s="47" t="s">
        <v>30</v>
      </c>
      <c r="DD8" s="47" t="s">
        <v>31</v>
      </c>
      <c r="DE8" s="45">
        <v>1997</v>
      </c>
      <c r="DF8" s="46" t="s">
        <v>30</v>
      </c>
      <c r="DG8" s="43" t="s">
        <v>31</v>
      </c>
      <c r="DH8" s="48">
        <v>1998</v>
      </c>
      <c r="DI8" s="43" t="s">
        <v>30</v>
      </c>
      <c r="DJ8" s="43" t="s">
        <v>31</v>
      </c>
      <c r="DK8" s="48">
        <v>1999</v>
      </c>
      <c r="DL8" s="43" t="s">
        <v>30</v>
      </c>
      <c r="DM8" s="43" t="s">
        <v>31</v>
      </c>
      <c r="DN8" s="48">
        <v>2000</v>
      </c>
      <c r="DO8" s="49" t="s">
        <v>30</v>
      </c>
      <c r="DP8" s="49" t="s">
        <v>31</v>
      </c>
      <c r="DQ8" s="48">
        <v>2001</v>
      </c>
      <c r="DR8" s="49" t="s">
        <v>30</v>
      </c>
      <c r="DS8" s="49" t="s">
        <v>31</v>
      </c>
      <c r="DT8" s="48">
        <v>2002</v>
      </c>
      <c r="DU8" s="49" t="s">
        <v>30</v>
      </c>
      <c r="DV8" s="49" t="s">
        <v>31</v>
      </c>
      <c r="DW8" s="48">
        <v>2003</v>
      </c>
      <c r="DX8" s="49" t="s">
        <v>30</v>
      </c>
      <c r="DY8" s="50" t="s">
        <v>31</v>
      </c>
      <c r="DZ8" s="48">
        <v>2004</v>
      </c>
      <c r="EA8" s="49" t="s">
        <v>30</v>
      </c>
      <c r="EB8" s="49" t="s">
        <v>31</v>
      </c>
      <c r="EC8" s="48">
        <v>2005</v>
      </c>
      <c r="ED8" s="51" t="s">
        <v>30</v>
      </c>
      <c r="EE8" s="51" t="s">
        <v>31</v>
      </c>
      <c r="EF8" s="48">
        <v>2006</v>
      </c>
      <c r="EG8" s="51" t="s">
        <v>30</v>
      </c>
      <c r="EH8" s="51" t="s">
        <v>31</v>
      </c>
      <c r="EI8" s="48">
        <v>2007</v>
      </c>
      <c r="EJ8" s="51" t="s">
        <v>30</v>
      </c>
      <c r="EK8" s="51" t="s">
        <v>31</v>
      </c>
      <c r="EL8" s="48">
        <v>2008</v>
      </c>
      <c r="EM8" s="51" t="s">
        <v>30</v>
      </c>
      <c r="EN8" s="51" t="s">
        <v>31</v>
      </c>
      <c r="EO8" s="48">
        <v>2009</v>
      </c>
      <c r="EP8" s="51" t="s">
        <v>30</v>
      </c>
      <c r="EQ8" s="52" t="s">
        <v>31</v>
      </c>
      <c r="ER8" s="48">
        <v>2010</v>
      </c>
      <c r="ES8" s="53" t="s">
        <v>30</v>
      </c>
      <c r="ET8" s="54" t="s">
        <v>31</v>
      </c>
      <c r="EU8" s="48">
        <v>2011</v>
      </c>
      <c r="EV8" s="53" t="s">
        <v>30</v>
      </c>
      <c r="EW8" s="54" t="s">
        <v>31</v>
      </c>
      <c r="EX8" s="48">
        <v>2012</v>
      </c>
      <c r="EY8" s="53" t="s">
        <v>30</v>
      </c>
      <c r="EZ8" s="54" t="s">
        <v>31</v>
      </c>
      <c r="FA8" s="48">
        <v>2013</v>
      </c>
      <c r="FB8" s="53" t="s">
        <v>30</v>
      </c>
      <c r="FC8" s="54" t="s">
        <v>31</v>
      </c>
      <c r="FD8" s="48">
        <v>2014</v>
      </c>
      <c r="FE8" s="53" t="s">
        <v>30</v>
      </c>
      <c r="FF8" s="54" t="s">
        <v>31</v>
      </c>
      <c r="FG8" s="48">
        <v>2015</v>
      </c>
      <c r="FH8" s="53" t="s">
        <v>30</v>
      </c>
      <c r="FI8" s="54" t="s">
        <v>31</v>
      </c>
      <c r="FJ8" s="48">
        <v>2016</v>
      </c>
      <c r="FK8" s="53" t="s">
        <v>30</v>
      </c>
      <c r="FL8" s="54" t="s">
        <v>31</v>
      </c>
      <c r="FM8" s="48">
        <v>2017</v>
      </c>
      <c r="FN8" s="53" t="s">
        <v>30</v>
      </c>
      <c r="FO8" s="54" t="s">
        <v>31</v>
      </c>
      <c r="FP8" s="48">
        <v>2018</v>
      </c>
      <c r="FQ8" s="53" t="s">
        <v>30</v>
      </c>
      <c r="FR8" s="54" t="s">
        <v>31</v>
      </c>
      <c r="FS8" s="48">
        <v>2019</v>
      </c>
      <c r="FT8" s="53" t="s">
        <v>30</v>
      </c>
      <c r="FU8" s="54" t="s">
        <v>31</v>
      </c>
      <c r="FV8" s="48">
        <v>2020</v>
      </c>
      <c r="FW8" s="53" t="s">
        <v>30</v>
      </c>
      <c r="FX8" s="54" t="s">
        <v>31</v>
      </c>
      <c r="FY8" s="48">
        <v>2021</v>
      </c>
      <c r="FZ8" s="53" t="s">
        <v>30</v>
      </c>
      <c r="GA8" s="54" t="s">
        <v>31</v>
      </c>
      <c r="GB8" s="48">
        <v>2022</v>
      </c>
      <c r="GC8" s="53" t="s">
        <v>30</v>
      </c>
      <c r="GD8" s="54" t="s">
        <v>31</v>
      </c>
      <c r="GE8" s="53" t="s">
        <v>30</v>
      </c>
      <c r="GF8" s="54" t="s">
        <v>31</v>
      </c>
      <c r="GG8" s="48">
        <v>2024</v>
      </c>
      <c r="GH8" s="53" t="s">
        <v>30</v>
      </c>
      <c r="GI8" s="54" t="s">
        <v>31</v>
      </c>
      <c r="GJ8" s="48">
        <v>2025</v>
      </c>
      <c r="GK8" s="53" t="s">
        <v>30</v>
      </c>
      <c r="GL8" s="54" t="s">
        <v>31</v>
      </c>
      <c r="GM8" s="48">
        <v>2026</v>
      </c>
      <c r="GN8" s="53" t="s">
        <v>30</v>
      </c>
      <c r="GO8" s="54" t="s">
        <v>31</v>
      </c>
      <c r="GP8" s="53" t="s">
        <v>30</v>
      </c>
      <c r="GQ8" s="54" t="s">
        <v>31</v>
      </c>
    </row>
    <row r="9" spans="1:199" hidden="1" outlineLevel="1">
      <c r="A9" s="55">
        <v>1</v>
      </c>
      <c r="B9" s="56" t="s">
        <v>32</v>
      </c>
      <c r="C9" s="57"/>
      <c r="D9" s="57">
        <v>8</v>
      </c>
      <c r="E9" s="57">
        <v>8</v>
      </c>
      <c r="F9" s="57">
        <v>8</v>
      </c>
      <c r="G9" s="57">
        <v>9</v>
      </c>
      <c r="H9" s="57">
        <v>10</v>
      </c>
      <c r="I9" s="57">
        <v>14</v>
      </c>
      <c r="J9" s="57">
        <v>17</v>
      </c>
      <c r="K9" s="57">
        <v>19</v>
      </c>
      <c r="L9" s="57">
        <v>20</v>
      </c>
      <c r="M9" s="57">
        <v>18</v>
      </c>
      <c r="N9" s="57">
        <v>16</v>
      </c>
      <c r="O9" s="57">
        <v>18</v>
      </c>
      <c r="P9" s="57">
        <v>18</v>
      </c>
      <c r="Q9" s="57">
        <v>17</v>
      </c>
      <c r="R9" s="57">
        <v>17</v>
      </c>
      <c r="S9" s="57">
        <v>17</v>
      </c>
      <c r="T9" s="57">
        <v>16</v>
      </c>
      <c r="U9" s="57">
        <v>17</v>
      </c>
      <c r="V9" s="57">
        <v>16</v>
      </c>
      <c r="W9" s="57">
        <v>16</v>
      </c>
      <c r="X9" s="57">
        <v>14</v>
      </c>
      <c r="Y9" s="57">
        <v>14</v>
      </c>
      <c r="Z9" s="57">
        <v>16</v>
      </c>
      <c r="AA9" s="57">
        <v>16</v>
      </c>
      <c r="AB9" s="57">
        <v>17</v>
      </c>
      <c r="AC9" s="57">
        <v>18</v>
      </c>
      <c r="AD9" s="57">
        <v>19</v>
      </c>
      <c r="AE9" s="57">
        <v>19</v>
      </c>
      <c r="AF9" s="57">
        <v>19</v>
      </c>
      <c r="AG9" s="57">
        <v>20</v>
      </c>
      <c r="AH9" s="57">
        <v>21</v>
      </c>
      <c r="AI9" s="57">
        <v>21</v>
      </c>
      <c r="AJ9" s="57">
        <v>21</v>
      </c>
      <c r="AK9" s="57">
        <v>22</v>
      </c>
      <c r="AL9" s="57">
        <v>25</v>
      </c>
      <c r="AM9" s="57">
        <v>30</v>
      </c>
      <c r="AN9" s="57">
        <v>34</v>
      </c>
      <c r="AO9" s="57">
        <v>36</v>
      </c>
      <c r="AP9" s="57">
        <v>37</v>
      </c>
      <c r="AQ9" s="57">
        <v>40</v>
      </c>
      <c r="AR9" s="57">
        <v>41</v>
      </c>
      <c r="AS9" s="57">
        <v>43</v>
      </c>
      <c r="AT9" s="57">
        <v>45</v>
      </c>
      <c r="AU9" s="57">
        <v>47</v>
      </c>
      <c r="AV9" s="57">
        <v>51</v>
      </c>
      <c r="AW9" s="57">
        <v>55</v>
      </c>
      <c r="AX9" s="57">
        <v>57</v>
      </c>
      <c r="AY9" s="57">
        <v>59</v>
      </c>
      <c r="AZ9" s="57">
        <v>60</v>
      </c>
      <c r="BA9" s="57">
        <v>61</v>
      </c>
      <c r="BB9" s="57">
        <v>62</v>
      </c>
      <c r="BC9" s="57">
        <v>64</v>
      </c>
      <c r="BD9" s="57">
        <v>65</v>
      </c>
      <c r="BE9" s="57">
        <v>66</v>
      </c>
      <c r="BF9" s="57">
        <v>68</v>
      </c>
      <c r="BG9" s="57">
        <v>70</v>
      </c>
      <c r="BH9" s="57">
        <v>71</v>
      </c>
      <c r="BI9" s="57">
        <v>75</v>
      </c>
      <c r="BJ9" s="57">
        <v>80</v>
      </c>
      <c r="BK9" s="57">
        <v>89</v>
      </c>
      <c r="BL9" s="57">
        <v>96</v>
      </c>
      <c r="BM9" s="57">
        <v>100</v>
      </c>
      <c r="BN9" s="13">
        <v>113</v>
      </c>
      <c r="BO9" s="58">
        <v>127</v>
      </c>
      <c r="BP9" s="57">
        <v>137</v>
      </c>
      <c r="BQ9" s="57">
        <v>147</v>
      </c>
      <c r="BR9" s="57">
        <v>159</v>
      </c>
      <c r="BS9" s="57">
        <v>173</v>
      </c>
      <c r="BT9" s="57">
        <v>186</v>
      </c>
      <c r="BU9" s="57">
        <v>204</v>
      </c>
      <c r="BV9" s="57">
        <v>221</v>
      </c>
      <c r="BW9" s="57">
        <v>230</v>
      </c>
      <c r="BX9" s="57">
        <v>240</v>
      </c>
      <c r="BY9" s="57">
        <v>243</v>
      </c>
      <c r="BZ9" s="57">
        <v>240</v>
      </c>
      <c r="CA9" s="57">
        <v>247</v>
      </c>
      <c r="CB9" s="57">
        <v>254</v>
      </c>
      <c r="CC9" s="57">
        <v>263</v>
      </c>
      <c r="CD9" s="57">
        <v>264.25</v>
      </c>
      <c r="CE9" s="57">
        <v>277</v>
      </c>
      <c r="CF9" s="57">
        <v>282</v>
      </c>
      <c r="CG9" s="57">
        <v>281</v>
      </c>
      <c r="CH9" s="57">
        <v>283</v>
      </c>
      <c r="CI9" s="57">
        <v>289</v>
      </c>
      <c r="CJ9" s="57">
        <v>288.5</v>
      </c>
      <c r="CK9" s="57">
        <v>293</v>
      </c>
      <c r="CL9" s="57">
        <v>300</v>
      </c>
      <c r="CM9" s="57">
        <v>298.25</v>
      </c>
      <c r="CN9" s="57">
        <v>300</v>
      </c>
      <c r="CO9" s="57">
        <v>308</v>
      </c>
      <c r="CP9" s="57">
        <v>307</v>
      </c>
      <c r="CQ9" s="57">
        <v>312</v>
      </c>
      <c r="CR9" s="57">
        <v>313</v>
      </c>
      <c r="CS9" s="57">
        <v>316.75</v>
      </c>
      <c r="CT9" s="57">
        <v>329</v>
      </c>
      <c r="CU9" s="57">
        <v>333</v>
      </c>
      <c r="CV9" s="57">
        <v>333.75</v>
      </c>
      <c r="CW9" s="57">
        <v>340</v>
      </c>
      <c r="CX9" s="57">
        <v>344</v>
      </c>
      <c r="CY9" s="57">
        <v>341.5</v>
      </c>
      <c r="CZ9" s="57">
        <v>338</v>
      </c>
      <c r="DA9" s="57">
        <v>348</v>
      </c>
      <c r="DB9" s="57">
        <v>346.5</v>
      </c>
      <c r="DC9" s="57">
        <v>352</v>
      </c>
      <c r="DD9" s="57">
        <v>357</v>
      </c>
      <c r="DE9" s="57">
        <v>356.5</v>
      </c>
      <c r="DF9" s="57">
        <v>360</v>
      </c>
      <c r="DG9" s="57">
        <v>363</v>
      </c>
      <c r="DH9" s="59">
        <f>(DF9+DG9*2+DI9)/4</f>
        <v>363.25</v>
      </c>
      <c r="DI9" s="57">
        <v>367</v>
      </c>
      <c r="DJ9" s="60">
        <v>370</v>
      </c>
      <c r="DK9" s="59">
        <f>(DI9+DJ9*2+DL9)/4</f>
        <v>373</v>
      </c>
      <c r="DL9" s="57">
        <v>385</v>
      </c>
      <c r="DM9" s="57">
        <v>391</v>
      </c>
      <c r="DN9" s="59">
        <f>(DL9+DM9*2+DO9)/4</f>
        <v>390.5</v>
      </c>
      <c r="DO9" s="61">
        <v>395</v>
      </c>
      <c r="DP9" s="61">
        <v>401</v>
      </c>
      <c r="DQ9" s="59">
        <f>(DO9+DP9*2+DR9)/4</f>
        <v>400.25</v>
      </c>
      <c r="DR9" s="61">
        <v>404</v>
      </c>
      <c r="DS9" s="61">
        <v>408</v>
      </c>
      <c r="DT9" s="59">
        <f>(DR9+DS9*2+DU9)/4</f>
        <v>407.5</v>
      </c>
      <c r="DU9" s="61">
        <v>410</v>
      </c>
      <c r="DV9" s="61">
        <v>410</v>
      </c>
      <c r="DW9" s="59">
        <f>(DU9+DV9*2+DX9)/4</f>
        <v>419.75</v>
      </c>
      <c r="DX9" s="59">
        <v>449</v>
      </c>
      <c r="DY9" s="61">
        <v>466</v>
      </c>
      <c r="DZ9" s="59">
        <f>(DX9+DY9*2+EA9)/4</f>
        <v>483.75</v>
      </c>
      <c r="EA9" s="62">
        <v>554</v>
      </c>
      <c r="EB9" s="61">
        <v>552</v>
      </c>
      <c r="EC9" s="59">
        <f>(EA9+EB9*2+ED9)/4</f>
        <v>559.25</v>
      </c>
      <c r="ED9" s="63">
        <v>579</v>
      </c>
      <c r="EE9" s="63">
        <v>589</v>
      </c>
      <c r="EF9" s="59">
        <f>(ED9+EE9*2+EG9)/4</f>
        <v>582.5</v>
      </c>
      <c r="EG9" s="63">
        <v>573</v>
      </c>
      <c r="EH9" s="63">
        <v>576.71821318151262</v>
      </c>
      <c r="EI9" s="59">
        <f>(EG9+EH9*2+EJ9)/4</f>
        <v>580.85910659075626</v>
      </c>
      <c r="EJ9" s="63">
        <v>597</v>
      </c>
      <c r="EK9" s="63">
        <v>674</v>
      </c>
      <c r="EL9" s="59">
        <f>(EJ9+EK9*2+EM9)/4</f>
        <v>653.25</v>
      </c>
      <c r="EM9" s="63">
        <v>668</v>
      </c>
      <c r="EN9" s="63">
        <v>644</v>
      </c>
      <c r="EO9" s="59">
        <f>(EM9+EN9*2+EP9)/4</f>
        <v>651.75</v>
      </c>
      <c r="EP9" s="63">
        <v>651</v>
      </c>
      <c r="EQ9" s="63">
        <v>670</v>
      </c>
      <c r="ER9" s="59">
        <f>(EP9+EQ9*2+ES9)/4</f>
        <v>675</v>
      </c>
      <c r="ES9" s="64">
        <v>709</v>
      </c>
      <c r="ET9" s="64">
        <v>722</v>
      </c>
      <c r="EU9" s="59">
        <f>(ES9+ET9*2+EV9)/4</f>
        <v>735.75</v>
      </c>
      <c r="EV9" s="64">
        <v>790</v>
      </c>
      <c r="EW9" s="64">
        <v>787</v>
      </c>
      <c r="EX9" s="59">
        <f>(EV9+EW9*2+EY9)/4</f>
        <v>787.5</v>
      </c>
      <c r="EY9" s="64">
        <v>786</v>
      </c>
      <c r="EZ9" s="64">
        <v>778</v>
      </c>
      <c r="FA9" s="59">
        <f>(EY9+EZ9*2+FB9)/4</f>
        <v>782</v>
      </c>
      <c r="FB9" s="64">
        <v>786</v>
      </c>
      <c r="FC9" s="64">
        <v>792</v>
      </c>
      <c r="FD9" s="59">
        <f>(FB9+FC9*2+FE9)/4</f>
        <v>791.75</v>
      </c>
      <c r="FE9" s="64">
        <v>797</v>
      </c>
      <c r="FF9" s="64">
        <v>784</v>
      </c>
      <c r="FG9" s="59">
        <f>(FE9+FF9*2+FH9)/4</f>
        <v>783.25</v>
      </c>
      <c r="FH9" s="64">
        <v>768</v>
      </c>
      <c r="FI9" s="64">
        <v>776</v>
      </c>
      <c r="FJ9" s="59">
        <f>(FH9+FI9*2+FK9)/4</f>
        <v>780.5</v>
      </c>
      <c r="FK9" s="64">
        <v>802</v>
      </c>
      <c r="FL9" s="64">
        <v>820</v>
      </c>
      <c r="FM9" s="59">
        <f>(FK9+FL9*2+FN9)/4</f>
        <v>817.5</v>
      </c>
      <c r="FN9" s="64">
        <v>828</v>
      </c>
      <c r="FO9" s="64">
        <v>871</v>
      </c>
      <c r="FP9" s="59">
        <f>(FN9+FO9*2+FQ9)/4</f>
        <v>865.75</v>
      </c>
      <c r="FQ9" s="64">
        <v>893</v>
      </c>
      <c r="FR9" s="64">
        <v>884</v>
      </c>
      <c r="FS9" s="59">
        <f>(FQ9+FR9*2+FT9)/4</f>
        <v>902.25</v>
      </c>
      <c r="FT9" s="64">
        <v>948</v>
      </c>
      <c r="FU9" s="64">
        <v>941</v>
      </c>
      <c r="FV9" s="59">
        <f>(FT9+FU9*2+FW9)/4</f>
        <v>946.5</v>
      </c>
      <c r="FW9" s="64">
        <v>956</v>
      </c>
      <c r="FX9" s="64">
        <v>1090</v>
      </c>
      <c r="FY9" s="59">
        <f>(FW9+FX9*2+FZ9)/4</f>
        <v>784</v>
      </c>
      <c r="FZ9" s="64"/>
      <c r="GA9" s="64"/>
      <c r="GB9" s="59">
        <f>(FZ9+GA9*2+GC9)/4</f>
        <v>0</v>
      </c>
      <c r="GC9" s="64"/>
      <c r="GD9" s="64"/>
      <c r="GE9" s="59"/>
      <c r="GF9" s="64"/>
      <c r="GG9" s="59">
        <f>(GE9+GF9*2+GH9)/4</f>
        <v>0</v>
      </c>
      <c r="GH9" s="64"/>
      <c r="GI9" s="64"/>
      <c r="GJ9" s="59">
        <f>(GH9+GI9*2+GK9)/4</f>
        <v>0</v>
      </c>
      <c r="GK9" s="64"/>
      <c r="GL9" s="64"/>
      <c r="GM9" s="59">
        <f>(GK9+GL9*2+GN9)/4</f>
        <v>0</v>
      </c>
      <c r="GN9" s="64"/>
      <c r="GO9" s="64"/>
      <c r="GP9" s="59"/>
      <c r="GQ9" s="64"/>
    </row>
    <row r="10" spans="1:199" ht="10.5" hidden="1" customHeight="1" outlineLevel="1">
      <c r="A10" s="55">
        <v>2</v>
      </c>
      <c r="B10" s="56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13"/>
      <c r="BO10" s="58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61"/>
      <c r="DP10" s="61"/>
      <c r="DQ10" s="57"/>
      <c r="DR10" s="61"/>
      <c r="DS10" s="61"/>
      <c r="DT10" s="57"/>
      <c r="DU10" s="61"/>
      <c r="DV10" s="61"/>
      <c r="DW10" s="57"/>
      <c r="DX10" s="59"/>
      <c r="DY10" s="61"/>
      <c r="DZ10" s="57"/>
      <c r="EA10" s="59"/>
      <c r="EB10" s="61"/>
      <c r="EC10" s="57"/>
      <c r="ED10" s="65"/>
      <c r="EE10" s="65"/>
      <c r="EF10" s="57"/>
      <c r="EG10" s="65"/>
      <c r="EH10" s="65"/>
      <c r="EI10" s="57"/>
      <c r="EJ10" s="65"/>
      <c r="EK10" s="65"/>
      <c r="EL10" s="57"/>
      <c r="EM10" s="65"/>
      <c r="EN10" s="65"/>
      <c r="EO10" s="57"/>
      <c r="EP10" s="65"/>
      <c r="EQ10" s="65"/>
      <c r="ER10" s="57"/>
      <c r="ES10" s="64"/>
      <c r="ET10" s="64"/>
      <c r="EU10" s="57"/>
      <c r="EV10" s="64"/>
      <c r="EW10" s="64"/>
      <c r="EX10" s="57"/>
      <c r="EY10" s="64"/>
      <c r="EZ10" s="64"/>
      <c r="FA10" s="57"/>
      <c r="FB10" s="64"/>
      <c r="FC10" s="64"/>
      <c r="FD10" s="57"/>
      <c r="FE10" s="64"/>
      <c r="FF10" s="64"/>
      <c r="FG10" s="57"/>
      <c r="FH10" s="64"/>
      <c r="FI10" s="64"/>
      <c r="FJ10" s="57"/>
      <c r="FK10" s="64"/>
      <c r="FL10" s="64"/>
      <c r="FM10" s="57"/>
      <c r="FN10" s="64"/>
      <c r="FO10" s="64"/>
      <c r="FP10" s="57"/>
      <c r="FQ10" s="64"/>
      <c r="FR10" s="64"/>
      <c r="FS10" s="57"/>
      <c r="FT10" s="64"/>
      <c r="FU10" s="64"/>
      <c r="FV10" s="57"/>
      <c r="FW10" s="64"/>
      <c r="FX10" s="64"/>
      <c r="FY10" s="57"/>
      <c r="FZ10" s="64"/>
      <c r="GA10" s="64"/>
      <c r="GB10" s="57"/>
      <c r="GC10" s="64"/>
      <c r="GD10" s="64"/>
      <c r="GE10" s="57"/>
      <c r="GF10" s="64"/>
      <c r="GG10" s="57"/>
      <c r="GH10" s="64"/>
      <c r="GI10" s="64"/>
      <c r="GJ10" s="57"/>
      <c r="GK10" s="64"/>
      <c r="GL10" s="64"/>
      <c r="GM10" s="57"/>
      <c r="GN10" s="64"/>
      <c r="GO10" s="64"/>
      <c r="GP10" s="57"/>
      <c r="GQ10" s="64"/>
    </row>
    <row r="11" spans="1:199" ht="10.5" hidden="1" customHeight="1" outlineLevel="1">
      <c r="A11" s="55">
        <v>3</v>
      </c>
      <c r="B11" s="66" t="s">
        <v>33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13"/>
      <c r="BO11" s="58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61"/>
      <c r="DP11" s="61"/>
      <c r="DQ11" s="57"/>
      <c r="DR11" s="61"/>
      <c r="DS11" s="61"/>
      <c r="DT11" s="57"/>
      <c r="DU11" s="61"/>
      <c r="DV11" s="61"/>
      <c r="DW11" s="57"/>
      <c r="DX11" s="59"/>
      <c r="DY11" s="61"/>
      <c r="DZ11" s="57"/>
      <c r="EA11" s="59"/>
      <c r="EB11" s="61"/>
      <c r="EC11" s="57"/>
      <c r="ED11" s="65"/>
      <c r="EE11" s="65"/>
      <c r="EF11" s="57"/>
      <c r="EG11" s="65"/>
      <c r="EH11" s="65"/>
      <c r="EI11" s="57"/>
      <c r="EJ11" s="65"/>
      <c r="EK11" s="65"/>
      <c r="EL11" s="57"/>
      <c r="EM11" s="65"/>
      <c r="EN11" s="65"/>
      <c r="EO11" s="57"/>
      <c r="EP11" s="65"/>
      <c r="EQ11" s="65"/>
      <c r="ER11" s="57"/>
      <c r="ES11" s="64"/>
      <c r="ET11" s="64"/>
      <c r="EU11" s="57"/>
      <c r="EV11" s="64"/>
      <c r="EW11" s="64"/>
      <c r="EX11" s="57"/>
      <c r="EY11" s="64"/>
      <c r="EZ11" s="64"/>
      <c r="FA11" s="57"/>
      <c r="FB11" s="64"/>
      <c r="FC11" s="64"/>
      <c r="FD11" s="57"/>
      <c r="FE11" s="64"/>
      <c r="FF11" s="64"/>
      <c r="FG11" s="57"/>
      <c r="FH11" s="64"/>
      <c r="FI11" s="64"/>
      <c r="FJ11" s="57"/>
      <c r="FK11" s="64"/>
      <c r="FL11" s="64"/>
      <c r="FM11" s="57"/>
      <c r="FN11" s="64"/>
      <c r="FO11" s="64"/>
      <c r="FP11" s="57"/>
      <c r="FQ11" s="64"/>
      <c r="FR11" s="64"/>
      <c r="FS11" s="57"/>
      <c r="FT11" s="64"/>
      <c r="FU11" s="64"/>
      <c r="FV11" s="57"/>
      <c r="FW11" s="64"/>
      <c r="FX11" s="64"/>
      <c r="FY11" s="57"/>
      <c r="FZ11" s="64"/>
      <c r="GA11" s="64"/>
      <c r="GB11" s="57"/>
      <c r="GC11" s="64"/>
      <c r="GD11" s="64"/>
      <c r="GE11" s="57"/>
      <c r="GF11" s="64"/>
      <c r="GG11" s="57"/>
      <c r="GH11" s="64"/>
      <c r="GI11" s="64"/>
      <c r="GJ11" s="57"/>
      <c r="GK11" s="64"/>
      <c r="GL11" s="64"/>
      <c r="GM11" s="57"/>
      <c r="GN11" s="64"/>
      <c r="GO11" s="64"/>
      <c r="GP11" s="57"/>
      <c r="GQ11" s="64"/>
    </row>
    <row r="12" spans="1:199" ht="10.5" hidden="1" customHeight="1" outlineLevel="1">
      <c r="A12" s="55">
        <v>4</v>
      </c>
      <c r="B12" s="56" t="s">
        <v>34</v>
      </c>
      <c r="C12" s="57"/>
      <c r="D12" s="60" t="s">
        <v>35</v>
      </c>
      <c r="E12" s="60" t="s">
        <v>35</v>
      </c>
      <c r="F12" s="60" t="s">
        <v>35</v>
      </c>
      <c r="G12" s="60" t="s">
        <v>35</v>
      </c>
      <c r="H12" s="60" t="s">
        <v>35</v>
      </c>
      <c r="I12" s="60" t="s">
        <v>35</v>
      </c>
      <c r="J12" s="60" t="s">
        <v>35</v>
      </c>
      <c r="K12" s="60" t="s">
        <v>35</v>
      </c>
      <c r="L12" s="60" t="s">
        <v>35</v>
      </c>
      <c r="M12" s="60" t="s">
        <v>35</v>
      </c>
      <c r="N12" s="60" t="s">
        <v>35</v>
      </c>
      <c r="O12" s="60" t="s">
        <v>35</v>
      </c>
      <c r="P12" s="60" t="s">
        <v>35</v>
      </c>
      <c r="Q12" s="60" t="s">
        <v>35</v>
      </c>
      <c r="R12" s="60" t="s">
        <v>35</v>
      </c>
      <c r="S12" s="60" t="s">
        <v>35</v>
      </c>
      <c r="T12" s="60" t="s">
        <v>35</v>
      </c>
      <c r="U12" s="60" t="s">
        <v>35</v>
      </c>
      <c r="V12" s="60" t="s">
        <v>35</v>
      </c>
      <c r="W12" s="60" t="s">
        <v>35</v>
      </c>
      <c r="X12" s="60" t="s">
        <v>35</v>
      </c>
      <c r="Y12" s="60" t="s">
        <v>35</v>
      </c>
      <c r="Z12" s="60" t="s">
        <v>35</v>
      </c>
      <c r="AA12" s="60" t="s">
        <v>35</v>
      </c>
      <c r="AB12" s="60" t="s">
        <v>35</v>
      </c>
      <c r="AC12" s="60" t="s">
        <v>35</v>
      </c>
      <c r="AD12" s="60" t="s">
        <v>35</v>
      </c>
      <c r="AE12" s="60" t="s">
        <v>35</v>
      </c>
      <c r="AF12" s="60" t="s">
        <v>35</v>
      </c>
      <c r="AG12" s="60" t="s">
        <v>35</v>
      </c>
      <c r="AH12" s="60" t="s">
        <v>35</v>
      </c>
      <c r="AI12" s="60" t="s">
        <v>35</v>
      </c>
      <c r="AJ12" s="60" t="s">
        <v>35</v>
      </c>
      <c r="AK12" s="60" t="s">
        <v>35</v>
      </c>
      <c r="AL12" s="60" t="s">
        <v>35</v>
      </c>
      <c r="AM12" s="60" t="s">
        <v>35</v>
      </c>
      <c r="AN12" s="57">
        <v>32</v>
      </c>
      <c r="AO12" s="57">
        <v>34</v>
      </c>
      <c r="AP12" s="57">
        <v>36</v>
      </c>
      <c r="AQ12" s="57">
        <v>39</v>
      </c>
      <c r="AR12" s="57">
        <v>40</v>
      </c>
      <c r="AS12" s="57">
        <v>41</v>
      </c>
      <c r="AT12" s="57">
        <v>42</v>
      </c>
      <c r="AU12" s="57">
        <v>44</v>
      </c>
      <c r="AV12" s="57">
        <v>48</v>
      </c>
      <c r="AW12" s="57">
        <v>51</v>
      </c>
      <c r="AX12" s="57">
        <v>52</v>
      </c>
      <c r="AY12" s="57">
        <v>52</v>
      </c>
      <c r="AZ12" s="57">
        <v>54</v>
      </c>
      <c r="BA12" s="57">
        <v>55</v>
      </c>
      <c r="BB12" s="57">
        <v>55</v>
      </c>
      <c r="BC12" s="57">
        <v>56</v>
      </c>
      <c r="BD12" s="57">
        <v>59</v>
      </c>
      <c r="BE12" s="57">
        <v>61</v>
      </c>
      <c r="BF12" s="57">
        <v>62</v>
      </c>
      <c r="BG12" s="57">
        <v>65</v>
      </c>
      <c r="BH12" s="57">
        <v>68</v>
      </c>
      <c r="BI12" s="57">
        <v>72</v>
      </c>
      <c r="BJ12" s="57">
        <v>78</v>
      </c>
      <c r="BK12" s="57">
        <v>87</v>
      </c>
      <c r="BL12" s="57">
        <v>94</v>
      </c>
      <c r="BM12" s="57">
        <v>100</v>
      </c>
      <c r="BN12" s="13">
        <v>111</v>
      </c>
      <c r="BO12" s="58">
        <v>120</v>
      </c>
      <c r="BP12" s="57">
        <v>126</v>
      </c>
      <c r="BQ12" s="57">
        <v>137</v>
      </c>
      <c r="BR12" s="57">
        <v>143</v>
      </c>
      <c r="BS12" s="57">
        <v>152</v>
      </c>
      <c r="BT12" s="57">
        <v>164</v>
      </c>
      <c r="BU12" s="57">
        <v>181</v>
      </c>
      <c r="BV12" s="57">
        <v>193</v>
      </c>
      <c r="BW12" s="57">
        <v>197</v>
      </c>
      <c r="BX12" s="57">
        <v>201</v>
      </c>
      <c r="BY12" s="57">
        <v>206</v>
      </c>
      <c r="BZ12" s="57">
        <v>210</v>
      </c>
      <c r="CA12" s="57">
        <v>215</v>
      </c>
      <c r="CB12" s="57">
        <v>218</v>
      </c>
      <c r="CC12" s="57">
        <v>229</v>
      </c>
      <c r="CD12" s="57">
        <v>229.5</v>
      </c>
      <c r="CE12" s="57">
        <v>242</v>
      </c>
      <c r="CF12" s="57">
        <v>244</v>
      </c>
      <c r="CG12" s="57">
        <v>244</v>
      </c>
      <c r="CH12" s="57">
        <v>246</v>
      </c>
      <c r="CI12" s="57">
        <v>250</v>
      </c>
      <c r="CJ12" s="57">
        <v>249.5</v>
      </c>
      <c r="CK12" s="57">
        <v>252</v>
      </c>
      <c r="CL12" s="57">
        <v>258</v>
      </c>
      <c r="CM12" s="57">
        <v>257</v>
      </c>
      <c r="CN12" s="57">
        <v>260</v>
      </c>
      <c r="CO12" s="57">
        <v>266</v>
      </c>
      <c r="CP12" s="57">
        <v>265.5</v>
      </c>
      <c r="CQ12" s="57">
        <v>270</v>
      </c>
      <c r="CR12" s="57">
        <v>274</v>
      </c>
      <c r="CS12" s="57">
        <v>273.5</v>
      </c>
      <c r="CT12" s="57">
        <v>276</v>
      </c>
      <c r="CU12" s="57">
        <v>279</v>
      </c>
      <c r="CV12" s="57">
        <v>279.5</v>
      </c>
      <c r="CW12" s="57">
        <v>284</v>
      </c>
      <c r="CX12" s="57">
        <v>288</v>
      </c>
      <c r="CY12" s="57">
        <v>287.25</v>
      </c>
      <c r="CZ12" s="57">
        <v>289</v>
      </c>
      <c r="DA12" s="57">
        <v>293</v>
      </c>
      <c r="DB12" s="57">
        <v>293</v>
      </c>
      <c r="DC12" s="57">
        <v>297</v>
      </c>
      <c r="DD12" s="57">
        <v>300</v>
      </c>
      <c r="DE12" s="57">
        <v>300</v>
      </c>
      <c r="DF12" s="57">
        <v>303</v>
      </c>
      <c r="DG12" s="57">
        <v>305</v>
      </c>
      <c r="DH12" s="57">
        <f>(DF12+DG12*2+DI12)/4</f>
        <v>305</v>
      </c>
      <c r="DI12" s="60">
        <v>307</v>
      </c>
      <c r="DJ12" s="60">
        <v>311</v>
      </c>
      <c r="DK12" s="60">
        <f>(DI12+DJ12*2+DL12)/4</f>
        <v>311</v>
      </c>
      <c r="DL12" s="57">
        <v>315</v>
      </c>
      <c r="DM12" s="57">
        <v>324</v>
      </c>
      <c r="DN12" s="57">
        <f>(DL12+DM12*2+DO12)/4</f>
        <v>322.5</v>
      </c>
      <c r="DO12" s="61">
        <v>327</v>
      </c>
      <c r="DP12" s="61">
        <v>335</v>
      </c>
      <c r="DQ12" s="57">
        <f>(DO12+DP12*2+DR12)/4</f>
        <v>334.75</v>
      </c>
      <c r="DR12" s="61">
        <v>342</v>
      </c>
      <c r="DS12" s="61">
        <v>347</v>
      </c>
      <c r="DT12" s="57">
        <f>(DR12+DS12*2+DU12)/4</f>
        <v>345.75</v>
      </c>
      <c r="DU12" s="61">
        <v>347</v>
      </c>
      <c r="DV12" s="61">
        <v>345</v>
      </c>
      <c r="DW12" s="57">
        <f>(DU12+DV12*2+DX12)/4</f>
        <v>350.5</v>
      </c>
      <c r="DX12" s="59">
        <v>365</v>
      </c>
      <c r="DY12" s="61">
        <v>393</v>
      </c>
      <c r="DZ12" s="57">
        <f>(DX12+DY12*2+EA12)/4</f>
        <v>391.5</v>
      </c>
      <c r="EA12" s="67">
        <v>415</v>
      </c>
      <c r="EB12" s="61">
        <v>423</v>
      </c>
      <c r="EC12" s="57">
        <f>(EA12+EB12*2+ED12)/4</f>
        <v>422.75</v>
      </c>
      <c r="ED12" s="65">
        <v>430</v>
      </c>
      <c r="EE12" s="65">
        <v>433</v>
      </c>
      <c r="EF12" s="57">
        <f>(ED12+EE12*2+EG12)/4</f>
        <v>436.25</v>
      </c>
      <c r="EG12" s="65">
        <v>449</v>
      </c>
      <c r="EH12" s="65">
        <v>451.54460552169667</v>
      </c>
      <c r="EI12" s="57">
        <f>(EG12+EH12*2+EJ12)/4</f>
        <v>455.77230276084833</v>
      </c>
      <c r="EJ12" s="65">
        <v>471</v>
      </c>
      <c r="EK12" s="65">
        <v>487</v>
      </c>
      <c r="EL12" s="57">
        <f>(EJ12+EK12*2+EM12)/4</f>
        <v>486</v>
      </c>
      <c r="EM12" s="65">
        <v>499</v>
      </c>
      <c r="EN12" s="65">
        <v>512</v>
      </c>
      <c r="EO12" s="57">
        <f>(EM12+EN12*2+EP12)/4</f>
        <v>510.25</v>
      </c>
      <c r="EP12" s="65">
        <v>518</v>
      </c>
      <c r="EQ12" s="65">
        <v>519</v>
      </c>
      <c r="ER12" s="57">
        <f>(EP12+EQ12*2+ES12)/4</f>
        <v>525.5</v>
      </c>
      <c r="ES12" s="64">
        <v>546</v>
      </c>
      <c r="ET12" s="64">
        <v>576</v>
      </c>
      <c r="EU12" s="57">
        <f>(ES12+ET12*2+EV12)/4</f>
        <v>576.25</v>
      </c>
      <c r="EV12" s="64">
        <v>607</v>
      </c>
      <c r="EW12" s="64">
        <v>610</v>
      </c>
      <c r="EX12" s="57">
        <f>(EV12+EW12*2+EY12)/4</f>
        <v>611</v>
      </c>
      <c r="EY12" s="64">
        <v>617</v>
      </c>
      <c r="EZ12" s="64">
        <v>615</v>
      </c>
      <c r="FA12" s="57">
        <f>(EY12+EZ12*2+FB12)/4</f>
        <v>618</v>
      </c>
      <c r="FB12" s="64">
        <v>625</v>
      </c>
      <c r="FC12" s="64">
        <v>632</v>
      </c>
      <c r="FD12" s="57">
        <f>(FB12+FC12*2+FE12)/4</f>
        <v>631.75</v>
      </c>
      <c r="FE12" s="64">
        <v>638</v>
      </c>
      <c r="FF12" s="64">
        <v>640</v>
      </c>
      <c r="FG12" s="57">
        <f>(FE12+FF12*2+FH12)/4</f>
        <v>642.5</v>
      </c>
      <c r="FH12" s="64">
        <v>652</v>
      </c>
      <c r="FI12" s="64">
        <v>655</v>
      </c>
      <c r="FJ12" s="57">
        <f>(FH12+FI12*2+FK12)/4</f>
        <v>659</v>
      </c>
      <c r="FK12" s="64">
        <v>674</v>
      </c>
      <c r="FL12" s="64">
        <v>675</v>
      </c>
      <c r="FM12" s="57">
        <f>(FK12+FL12*2+FN12)/4</f>
        <v>679.25</v>
      </c>
      <c r="FN12" s="64">
        <v>693</v>
      </c>
      <c r="FO12" s="64">
        <v>704</v>
      </c>
      <c r="FP12" s="57">
        <f>(FN12+FO12*2+FQ12)/4</f>
        <v>706.5</v>
      </c>
      <c r="FQ12" s="64">
        <v>725</v>
      </c>
      <c r="FR12" s="64">
        <v>724</v>
      </c>
      <c r="FS12" s="57">
        <f>(FQ12+FR12*2+FT12)/4</f>
        <v>729.5</v>
      </c>
      <c r="FT12" s="64">
        <v>745</v>
      </c>
      <c r="FU12" s="64">
        <v>750</v>
      </c>
      <c r="FV12" s="57">
        <f>(FT12+FU12*2+FW12)/4</f>
        <v>745</v>
      </c>
      <c r="FW12" s="64">
        <v>735</v>
      </c>
      <c r="FX12" s="64">
        <v>765</v>
      </c>
      <c r="FY12" s="57">
        <f>(FW12+FX12*2+FZ12)/4</f>
        <v>566.25</v>
      </c>
      <c r="FZ12" s="64"/>
      <c r="GA12" s="64"/>
      <c r="GB12" s="57">
        <f>(FZ12+GA12*2+GC12)/4</f>
        <v>0</v>
      </c>
      <c r="GC12" s="64"/>
      <c r="GD12" s="64"/>
      <c r="GE12" s="57"/>
      <c r="GF12" s="64"/>
      <c r="GG12" s="57">
        <f>(GE12+GF12*2+GH12)/4</f>
        <v>0</v>
      </c>
      <c r="GH12" s="64"/>
      <c r="GI12" s="64"/>
      <c r="GJ12" s="57">
        <f>(GH12+GI12*2+GK12)/4</f>
        <v>0</v>
      </c>
      <c r="GK12" s="64"/>
      <c r="GL12" s="64"/>
      <c r="GM12" s="57">
        <f>(GK12+GL12*2+GN12)/4</f>
        <v>0</v>
      </c>
      <c r="GN12" s="64"/>
      <c r="GO12" s="64"/>
      <c r="GP12" s="57"/>
      <c r="GQ12" s="64"/>
    </row>
    <row r="13" spans="1:199" ht="10.5" hidden="1" customHeight="1" outlineLevel="1">
      <c r="A13" s="55">
        <v>5</v>
      </c>
      <c r="B13" s="56" t="s">
        <v>36</v>
      </c>
      <c r="C13" s="57"/>
      <c r="D13" s="60" t="s">
        <v>35</v>
      </c>
      <c r="E13" s="60" t="s">
        <v>35</v>
      </c>
      <c r="F13" s="60" t="s">
        <v>35</v>
      </c>
      <c r="G13" s="60" t="s">
        <v>35</v>
      </c>
      <c r="H13" s="60" t="s">
        <v>35</v>
      </c>
      <c r="I13" s="60" t="s">
        <v>35</v>
      </c>
      <c r="J13" s="60" t="s">
        <v>35</v>
      </c>
      <c r="K13" s="60" t="s">
        <v>35</v>
      </c>
      <c r="L13" s="60" t="s">
        <v>35</v>
      </c>
      <c r="M13" s="60" t="s">
        <v>35</v>
      </c>
      <c r="N13" s="60" t="s">
        <v>35</v>
      </c>
      <c r="O13" s="60" t="s">
        <v>35</v>
      </c>
      <c r="P13" s="60" t="s">
        <v>35</v>
      </c>
      <c r="Q13" s="60" t="s">
        <v>35</v>
      </c>
      <c r="R13" s="60" t="s">
        <v>35</v>
      </c>
      <c r="S13" s="60" t="s">
        <v>35</v>
      </c>
      <c r="T13" s="60" t="s">
        <v>35</v>
      </c>
      <c r="U13" s="60" t="s">
        <v>35</v>
      </c>
      <c r="V13" s="60" t="s">
        <v>35</v>
      </c>
      <c r="W13" s="60" t="s">
        <v>35</v>
      </c>
      <c r="X13" s="60" t="s">
        <v>35</v>
      </c>
      <c r="Y13" s="60" t="s">
        <v>35</v>
      </c>
      <c r="Z13" s="60" t="s">
        <v>35</v>
      </c>
      <c r="AA13" s="60" t="s">
        <v>35</v>
      </c>
      <c r="AB13" s="60" t="s">
        <v>35</v>
      </c>
      <c r="AC13" s="60" t="s">
        <v>35</v>
      </c>
      <c r="AD13" s="60" t="s">
        <v>35</v>
      </c>
      <c r="AE13" s="60" t="s">
        <v>35</v>
      </c>
      <c r="AF13" s="60" t="s">
        <v>35</v>
      </c>
      <c r="AG13" s="60" t="s">
        <v>35</v>
      </c>
      <c r="AH13" s="60" t="s">
        <v>35</v>
      </c>
      <c r="AI13" s="60" t="s">
        <v>35</v>
      </c>
      <c r="AJ13" s="60" t="s">
        <v>35</v>
      </c>
      <c r="AK13" s="60" t="s">
        <v>35</v>
      </c>
      <c r="AL13" s="60" t="s">
        <v>35</v>
      </c>
      <c r="AM13" s="60" t="s">
        <v>35</v>
      </c>
      <c r="AN13" s="60" t="s">
        <v>35</v>
      </c>
      <c r="AO13" s="60" t="s">
        <v>35</v>
      </c>
      <c r="AP13" s="60" t="s">
        <v>35</v>
      </c>
      <c r="AQ13" s="60" t="s">
        <v>35</v>
      </c>
      <c r="AR13" s="60" t="s">
        <v>35</v>
      </c>
      <c r="AS13" s="60" t="s">
        <v>35</v>
      </c>
      <c r="AT13" s="60" t="s">
        <v>35</v>
      </c>
      <c r="AU13" s="60" t="s">
        <v>35</v>
      </c>
      <c r="AV13" s="60" t="s">
        <v>35</v>
      </c>
      <c r="AW13" s="60" t="s">
        <v>35</v>
      </c>
      <c r="AX13" s="60" t="s">
        <v>35</v>
      </c>
      <c r="AY13" s="60" t="s">
        <v>35</v>
      </c>
      <c r="AZ13" s="60" t="s">
        <v>35</v>
      </c>
      <c r="BA13" s="60" t="s">
        <v>35</v>
      </c>
      <c r="BB13" s="60" t="s">
        <v>35</v>
      </c>
      <c r="BC13" s="60" t="s">
        <v>35</v>
      </c>
      <c r="BD13" s="60" t="s">
        <v>35</v>
      </c>
      <c r="BE13" s="60" t="s">
        <v>35</v>
      </c>
      <c r="BF13" s="60" t="s">
        <v>35</v>
      </c>
      <c r="BG13" s="60" t="s">
        <v>35</v>
      </c>
      <c r="BH13" s="60" t="s">
        <v>35</v>
      </c>
      <c r="BI13" s="60" t="s">
        <v>35</v>
      </c>
      <c r="BJ13" s="60" t="s">
        <v>35</v>
      </c>
      <c r="BK13" s="60" t="s">
        <v>35</v>
      </c>
      <c r="BL13" s="60" t="s">
        <v>35</v>
      </c>
      <c r="BM13" s="57">
        <v>100</v>
      </c>
      <c r="BN13" s="13">
        <v>114</v>
      </c>
      <c r="BO13" s="58">
        <v>124</v>
      </c>
      <c r="BP13" s="57">
        <v>132</v>
      </c>
      <c r="BQ13" s="57">
        <v>139</v>
      </c>
      <c r="BR13" s="57">
        <v>147</v>
      </c>
      <c r="BS13" s="57">
        <v>160</v>
      </c>
      <c r="BT13" s="57">
        <v>176</v>
      </c>
      <c r="BU13" s="57">
        <v>192</v>
      </c>
      <c r="BV13" s="57">
        <v>209</v>
      </c>
      <c r="BW13" s="57">
        <v>216</v>
      </c>
      <c r="BX13" s="57">
        <v>222</v>
      </c>
      <c r="BY13" s="57">
        <v>230</v>
      </c>
      <c r="BZ13" s="57">
        <v>235</v>
      </c>
      <c r="CA13" s="57">
        <v>244</v>
      </c>
      <c r="CB13" s="57">
        <v>251</v>
      </c>
      <c r="CC13" s="57">
        <v>257</v>
      </c>
      <c r="CD13" s="57">
        <v>259.5</v>
      </c>
      <c r="CE13" s="57">
        <v>273</v>
      </c>
      <c r="CF13" s="57">
        <v>274</v>
      </c>
      <c r="CG13" s="57">
        <v>275</v>
      </c>
      <c r="CH13" s="57">
        <v>279</v>
      </c>
      <c r="CI13" s="57">
        <v>283</v>
      </c>
      <c r="CJ13" s="57">
        <v>282.75</v>
      </c>
      <c r="CK13" s="57">
        <v>286</v>
      </c>
      <c r="CL13" s="57">
        <v>291</v>
      </c>
      <c r="CM13" s="57">
        <v>290.25</v>
      </c>
      <c r="CN13" s="57">
        <v>293</v>
      </c>
      <c r="CO13" s="57">
        <v>299</v>
      </c>
      <c r="CP13" s="57">
        <v>298.75</v>
      </c>
      <c r="CQ13" s="57">
        <v>304</v>
      </c>
      <c r="CR13" s="57">
        <v>308</v>
      </c>
      <c r="CS13" s="57">
        <v>307.5</v>
      </c>
      <c r="CT13" s="57">
        <v>310</v>
      </c>
      <c r="CU13" s="57">
        <v>312</v>
      </c>
      <c r="CV13" s="57">
        <v>313.25</v>
      </c>
      <c r="CW13" s="57">
        <v>319</v>
      </c>
      <c r="CX13" s="57">
        <v>323</v>
      </c>
      <c r="CY13" s="57">
        <v>323</v>
      </c>
      <c r="CZ13" s="57">
        <v>327</v>
      </c>
      <c r="DA13" s="57">
        <v>330</v>
      </c>
      <c r="DB13" s="57">
        <v>330.5</v>
      </c>
      <c r="DC13" s="57">
        <v>335</v>
      </c>
      <c r="DD13" s="57">
        <v>337</v>
      </c>
      <c r="DE13" s="57">
        <v>337.25</v>
      </c>
      <c r="DF13" s="57">
        <v>340</v>
      </c>
      <c r="DG13" s="57">
        <v>343</v>
      </c>
      <c r="DH13" s="57">
        <f>(DF13+DG13*2+DI13)/4</f>
        <v>343</v>
      </c>
      <c r="DI13" s="60">
        <v>346</v>
      </c>
      <c r="DJ13" s="60">
        <v>351</v>
      </c>
      <c r="DK13" s="60">
        <f>(DI13+DJ13*2+DL13)/4</f>
        <v>350.5</v>
      </c>
      <c r="DL13" s="57">
        <v>354</v>
      </c>
      <c r="DM13" s="57">
        <v>378</v>
      </c>
      <c r="DN13" s="57">
        <f>(DL13+DM13*2+DO13)/4</f>
        <v>373.25</v>
      </c>
      <c r="DO13" s="61">
        <v>383</v>
      </c>
      <c r="DP13" s="61">
        <v>393</v>
      </c>
      <c r="DQ13" s="57">
        <f>(DO13+DP13*2+DR13)/4</f>
        <v>391.5</v>
      </c>
      <c r="DR13" s="61">
        <v>397</v>
      </c>
      <c r="DS13" s="61">
        <v>405</v>
      </c>
      <c r="DT13" s="57">
        <f>(DR13+DS13*2+DU13)/4</f>
        <v>403.25</v>
      </c>
      <c r="DU13" s="61">
        <v>406</v>
      </c>
      <c r="DV13" s="61">
        <v>396</v>
      </c>
      <c r="DW13" s="57">
        <f>(DU13+DV13*2+DX13)/4</f>
        <v>401.75</v>
      </c>
      <c r="DX13" s="59">
        <v>409</v>
      </c>
      <c r="DY13" s="61">
        <v>419</v>
      </c>
      <c r="DZ13" s="57">
        <f>(DX13+DY13*2+EA13)/4</f>
        <v>422</v>
      </c>
      <c r="EA13" s="67">
        <v>441</v>
      </c>
      <c r="EB13" s="61">
        <v>448</v>
      </c>
      <c r="EC13" s="57">
        <f>(EA13+EB13*2+ED13)/4</f>
        <v>449.25</v>
      </c>
      <c r="ED13" s="65">
        <v>460</v>
      </c>
      <c r="EE13" s="65">
        <v>469</v>
      </c>
      <c r="EF13" s="57">
        <f>(ED13+EE13*2+EG13)/4</f>
        <v>471.5</v>
      </c>
      <c r="EG13" s="65">
        <v>488</v>
      </c>
      <c r="EH13" s="65">
        <v>492.75763585255584</v>
      </c>
      <c r="EI13" s="57">
        <f>(EG13+EH13*2+EJ13)/4</f>
        <v>497.12881792627792</v>
      </c>
      <c r="EJ13" s="65">
        <v>515</v>
      </c>
      <c r="EK13" s="65">
        <v>530</v>
      </c>
      <c r="EL13" s="57">
        <f>(EJ13+EK13*2+EM13)/4</f>
        <v>528.75</v>
      </c>
      <c r="EM13" s="65">
        <v>540</v>
      </c>
      <c r="EN13" s="65">
        <v>529</v>
      </c>
      <c r="EO13" s="57">
        <f>(EM13+EN13*2+EP13)/4</f>
        <v>535</v>
      </c>
      <c r="EP13" s="65">
        <v>542</v>
      </c>
      <c r="EQ13" s="65">
        <v>541</v>
      </c>
      <c r="ER13" s="57">
        <f>(EP13+EQ13*2+ES13)/4</f>
        <v>546</v>
      </c>
      <c r="ES13" s="64">
        <v>560</v>
      </c>
      <c r="ET13" s="64">
        <v>571</v>
      </c>
      <c r="EU13" s="57">
        <f>(ES13+ET13*2+EV13)/4</f>
        <v>570.5</v>
      </c>
      <c r="EV13" s="64">
        <v>580</v>
      </c>
      <c r="EW13" s="64">
        <v>582</v>
      </c>
      <c r="EX13" s="57">
        <f>(EV13+EW13*2+EY13)/4</f>
        <v>587.25</v>
      </c>
      <c r="EY13" s="64">
        <v>605</v>
      </c>
      <c r="EZ13" s="64">
        <v>587</v>
      </c>
      <c r="FA13" s="57">
        <f>(EY13+EZ13*2+FB13)/4</f>
        <v>593.5</v>
      </c>
      <c r="FB13" s="64">
        <v>595</v>
      </c>
      <c r="FC13" s="64">
        <v>608</v>
      </c>
      <c r="FD13" s="57">
        <f>(FB13+FC13*2+FE13)/4</f>
        <v>606.5</v>
      </c>
      <c r="FE13" s="64">
        <v>615</v>
      </c>
      <c r="FF13" s="64">
        <v>628</v>
      </c>
      <c r="FG13" s="57">
        <f>(FE13+FF13*2+FH13)/4</f>
        <v>626.5</v>
      </c>
      <c r="FH13" s="64">
        <v>635</v>
      </c>
      <c r="FI13" s="64">
        <v>637</v>
      </c>
      <c r="FJ13" s="57">
        <f>(FH13+FI13*2+FK13)/4</f>
        <v>639.5</v>
      </c>
      <c r="FK13" s="64">
        <v>649</v>
      </c>
      <c r="FL13" s="64">
        <v>634</v>
      </c>
      <c r="FM13" s="57">
        <f>(FK13+FL13*2+FN13)/4</f>
        <v>640.75</v>
      </c>
      <c r="FN13" s="64">
        <v>646</v>
      </c>
      <c r="FO13" s="64">
        <v>658</v>
      </c>
      <c r="FP13" s="57">
        <f>(FN13+FO13*2+FQ13)/4</f>
        <v>657.25</v>
      </c>
      <c r="FQ13" s="64">
        <v>667</v>
      </c>
      <c r="FR13" s="64">
        <v>670</v>
      </c>
      <c r="FS13" s="57">
        <f>(FQ13+FR13*2+FT13)/4</f>
        <v>667.75</v>
      </c>
      <c r="FT13" s="64">
        <v>664</v>
      </c>
      <c r="FU13" s="64">
        <v>676</v>
      </c>
      <c r="FV13" s="57">
        <f>(FT13+FU13*2+FW13)/4</f>
        <v>678</v>
      </c>
      <c r="FW13" s="64">
        <v>696</v>
      </c>
      <c r="FX13" s="64">
        <v>725</v>
      </c>
      <c r="FY13" s="57">
        <f>(FW13+FX13*2+FZ13)/4</f>
        <v>536.5</v>
      </c>
      <c r="FZ13" s="64"/>
      <c r="GA13" s="64"/>
      <c r="GB13" s="57">
        <f>(FZ13+GA13*2+GC13)/4</f>
        <v>0</v>
      </c>
      <c r="GC13" s="64"/>
      <c r="GD13" s="64"/>
      <c r="GE13" s="57"/>
      <c r="GF13" s="64"/>
      <c r="GG13" s="57">
        <f>(GE13+GF13*2+GH13)/4</f>
        <v>0</v>
      </c>
      <c r="GH13" s="64"/>
      <c r="GI13" s="64"/>
      <c r="GJ13" s="57">
        <f>(GH13+GI13*2+GK13)/4</f>
        <v>0</v>
      </c>
      <c r="GK13" s="64"/>
      <c r="GL13" s="64"/>
      <c r="GM13" s="57">
        <f>(GK13+GL13*2+GN13)/4</f>
        <v>0</v>
      </c>
      <c r="GN13" s="64"/>
      <c r="GO13" s="64"/>
      <c r="GP13" s="57"/>
      <c r="GQ13" s="64"/>
    </row>
    <row r="14" spans="1:199" ht="10.5" hidden="1" customHeight="1" outlineLevel="1">
      <c r="A14" s="55">
        <v>6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13"/>
      <c r="BO14" s="58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61"/>
      <c r="DP14" s="61"/>
      <c r="DQ14" s="57"/>
      <c r="DR14" s="61"/>
      <c r="DS14" s="61"/>
      <c r="DT14" s="57"/>
      <c r="DU14" s="61"/>
      <c r="DV14" s="61"/>
      <c r="DW14" s="57"/>
      <c r="DX14" s="59"/>
      <c r="DY14" s="61"/>
      <c r="DZ14" s="57"/>
      <c r="EA14" s="59"/>
      <c r="EB14" s="61"/>
      <c r="EC14" s="57"/>
      <c r="ED14" s="65"/>
      <c r="EE14" s="65"/>
      <c r="EF14" s="57"/>
      <c r="EG14" s="65"/>
      <c r="EH14" s="65"/>
      <c r="EI14" s="57"/>
      <c r="EJ14" s="65"/>
      <c r="EK14" s="65"/>
      <c r="EL14" s="57"/>
      <c r="EM14" s="65"/>
      <c r="EN14" s="65"/>
      <c r="EO14" s="57"/>
      <c r="EP14" s="65"/>
      <c r="EQ14" s="65"/>
      <c r="ER14" s="57"/>
      <c r="ES14" s="64"/>
      <c r="ET14" s="64"/>
      <c r="EU14" s="57"/>
      <c r="EV14" s="64"/>
      <c r="EW14" s="64"/>
      <c r="EX14" s="57"/>
      <c r="EY14" s="64"/>
      <c r="EZ14" s="64"/>
      <c r="FA14" s="57"/>
      <c r="FB14" s="64"/>
      <c r="FC14" s="64"/>
      <c r="FD14" s="57"/>
      <c r="FE14" s="64"/>
      <c r="FF14" s="64"/>
      <c r="FG14" s="57"/>
      <c r="FH14" s="64"/>
      <c r="FI14" s="64"/>
      <c r="FJ14" s="57"/>
      <c r="FK14" s="64"/>
      <c r="FL14" s="64"/>
      <c r="FM14" s="57"/>
      <c r="FN14" s="64"/>
      <c r="FO14" s="64"/>
      <c r="FP14" s="57"/>
      <c r="FQ14" s="64"/>
      <c r="FR14" s="64"/>
      <c r="FS14" s="57"/>
      <c r="FT14" s="64"/>
      <c r="FU14" s="64"/>
      <c r="FV14" s="57"/>
      <c r="FW14" s="64"/>
      <c r="FX14" s="64"/>
      <c r="FY14" s="57"/>
      <c r="FZ14" s="64"/>
      <c r="GA14" s="64"/>
      <c r="GB14" s="57"/>
      <c r="GC14" s="64"/>
      <c r="GD14" s="64"/>
      <c r="GE14" s="57"/>
      <c r="GF14" s="64"/>
      <c r="GG14" s="57"/>
      <c r="GH14" s="64"/>
      <c r="GI14" s="64"/>
      <c r="GJ14" s="57"/>
      <c r="GK14" s="64"/>
      <c r="GL14" s="64"/>
      <c r="GM14" s="57"/>
      <c r="GN14" s="64"/>
      <c r="GO14" s="64"/>
      <c r="GP14" s="57"/>
      <c r="GQ14" s="64"/>
    </row>
    <row r="15" spans="1:199" ht="10.5" hidden="1" customHeight="1" outlineLevel="1">
      <c r="A15" s="55">
        <v>7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13"/>
      <c r="BO15" s="58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61"/>
      <c r="DP15" s="61"/>
      <c r="DQ15" s="57"/>
      <c r="DR15" s="61"/>
      <c r="DS15" s="61"/>
      <c r="DT15" s="57"/>
      <c r="DU15" s="61"/>
      <c r="DV15" s="61"/>
      <c r="DW15" s="57"/>
      <c r="DX15" s="59"/>
      <c r="DY15" s="61"/>
      <c r="DZ15" s="57"/>
      <c r="EA15" s="59"/>
      <c r="EB15" s="61"/>
      <c r="EC15" s="57"/>
      <c r="ED15" s="65"/>
      <c r="EE15" s="65"/>
      <c r="EF15" s="57"/>
      <c r="EG15" s="65"/>
      <c r="EH15" s="65"/>
      <c r="EI15" s="57"/>
      <c r="EJ15" s="65"/>
      <c r="EK15" s="65"/>
      <c r="EL15" s="57"/>
      <c r="EM15" s="65"/>
      <c r="EN15" s="65"/>
      <c r="EO15" s="57"/>
      <c r="EP15" s="65"/>
      <c r="EQ15" s="65"/>
      <c r="ER15" s="57"/>
      <c r="ES15" s="64"/>
      <c r="ET15" s="64"/>
      <c r="EU15" s="57"/>
      <c r="EV15" s="64"/>
      <c r="EW15" s="64"/>
      <c r="EX15" s="57"/>
      <c r="EY15" s="64"/>
      <c r="EZ15" s="64"/>
      <c r="FA15" s="57"/>
      <c r="FB15" s="64"/>
      <c r="FC15" s="64"/>
      <c r="FD15" s="57"/>
      <c r="FE15" s="64"/>
      <c r="FF15" s="64"/>
      <c r="FG15" s="57"/>
      <c r="FH15" s="64"/>
      <c r="FI15" s="64"/>
      <c r="FJ15" s="57"/>
      <c r="FK15" s="64"/>
      <c r="FL15" s="64"/>
      <c r="FM15" s="57"/>
      <c r="FN15" s="64"/>
      <c r="FO15" s="64"/>
      <c r="FP15" s="57"/>
      <c r="FQ15" s="64"/>
      <c r="FR15" s="64"/>
      <c r="FS15" s="57"/>
      <c r="FT15" s="64"/>
      <c r="FU15" s="64"/>
      <c r="FV15" s="57"/>
      <c r="FW15" s="64"/>
      <c r="FX15" s="64"/>
      <c r="FY15" s="57"/>
      <c r="FZ15" s="64"/>
      <c r="GA15" s="64"/>
      <c r="GB15" s="57"/>
      <c r="GC15" s="64"/>
      <c r="GD15" s="64"/>
      <c r="GE15" s="57"/>
      <c r="GF15" s="64"/>
      <c r="GG15" s="57"/>
      <c r="GH15" s="64"/>
      <c r="GI15" s="64"/>
      <c r="GJ15" s="57"/>
      <c r="GK15" s="64"/>
      <c r="GL15" s="64"/>
      <c r="GM15" s="57"/>
      <c r="GN15" s="64"/>
      <c r="GO15" s="64"/>
      <c r="GP15" s="57"/>
      <c r="GQ15" s="64"/>
    </row>
    <row r="16" spans="1:199" ht="10.5" hidden="1" customHeight="1" outlineLevel="1">
      <c r="A16" s="55">
        <v>8</v>
      </c>
      <c r="B16" s="56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13"/>
      <c r="BO16" s="58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61"/>
      <c r="DP16" s="61"/>
      <c r="DQ16" s="57"/>
      <c r="DR16" s="61"/>
      <c r="DS16" s="61"/>
      <c r="DT16" s="57"/>
      <c r="DU16" s="61"/>
      <c r="DV16" s="61"/>
      <c r="DW16" s="57"/>
      <c r="DX16" s="59"/>
      <c r="DY16" s="61"/>
      <c r="DZ16" s="57"/>
      <c r="EA16" s="59"/>
      <c r="EB16" s="61"/>
      <c r="EC16" s="57"/>
      <c r="ED16" s="65"/>
      <c r="EE16" s="65"/>
      <c r="EF16" s="57"/>
      <c r="EG16" s="65"/>
      <c r="EH16" s="65"/>
      <c r="EI16" s="57"/>
      <c r="EJ16" s="65"/>
      <c r="EK16" s="65"/>
      <c r="EL16" s="57"/>
      <c r="EM16" s="65"/>
      <c r="EN16" s="65"/>
      <c r="EO16" s="57"/>
      <c r="EP16" s="65"/>
      <c r="EQ16" s="65"/>
      <c r="ER16" s="57"/>
      <c r="ES16" s="64"/>
      <c r="ET16" s="64"/>
      <c r="EU16" s="57"/>
      <c r="EV16" s="64"/>
      <c r="EW16" s="64"/>
      <c r="EX16" s="57"/>
      <c r="EY16" s="64"/>
      <c r="EZ16" s="64"/>
      <c r="FA16" s="57"/>
      <c r="FB16" s="64"/>
      <c r="FC16" s="64"/>
      <c r="FD16" s="57"/>
      <c r="FE16" s="64"/>
      <c r="FF16" s="64"/>
      <c r="FG16" s="57"/>
      <c r="FH16" s="64"/>
      <c r="FI16" s="64"/>
      <c r="FJ16" s="57"/>
      <c r="FK16" s="64"/>
      <c r="FL16" s="64"/>
      <c r="FM16" s="57"/>
      <c r="FN16" s="64"/>
      <c r="FO16" s="64"/>
      <c r="FP16" s="57"/>
      <c r="FQ16" s="64"/>
      <c r="FR16" s="64"/>
      <c r="FS16" s="57"/>
      <c r="FT16" s="64"/>
      <c r="FU16" s="64"/>
      <c r="FV16" s="57"/>
      <c r="FW16" s="64"/>
      <c r="FX16" s="64"/>
      <c r="FY16" s="57"/>
      <c r="FZ16" s="64"/>
      <c r="GA16" s="64"/>
      <c r="GB16" s="57"/>
      <c r="GC16" s="64"/>
      <c r="GD16" s="64"/>
      <c r="GE16" s="57"/>
      <c r="GF16" s="64"/>
      <c r="GG16" s="57"/>
      <c r="GH16" s="64"/>
      <c r="GI16" s="64"/>
      <c r="GJ16" s="57"/>
      <c r="GK16" s="64"/>
      <c r="GL16" s="64"/>
      <c r="GM16" s="57"/>
      <c r="GN16" s="64"/>
      <c r="GO16" s="64"/>
      <c r="GP16" s="57"/>
      <c r="GQ16" s="64"/>
    </row>
    <row r="17" spans="1:199" ht="10.5" hidden="1" customHeight="1" outlineLevel="1">
      <c r="A17" s="55">
        <v>9</v>
      </c>
      <c r="B17" s="56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13"/>
      <c r="BO17" s="58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61"/>
      <c r="DP17" s="61"/>
      <c r="DQ17" s="57"/>
      <c r="DR17" s="61"/>
      <c r="DS17" s="61"/>
      <c r="DT17" s="57"/>
      <c r="DU17" s="61"/>
      <c r="DV17" s="61"/>
      <c r="DW17" s="57"/>
      <c r="DX17" s="59"/>
      <c r="DY17" s="61"/>
      <c r="DZ17" s="57"/>
      <c r="EA17" s="59"/>
      <c r="EB17" s="61"/>
      <c r="EC17" s="57"/>
      <c r="ED17" s="65"/>
      <c r="EE17" s="65"/>
      <c r="EF17" s="57"/>
      <c r="EG17" s="65"/>
      <c r="EH17" s="65"/>
      <c r="EI17" s="57"/>
      <c r="EJ17" s="65"/>
      <c r="EK17" s="65"/>
      <c r="EL17" s="57"/>
      <c r="EM17" s="65"/>
      <c r="EN17" s="65"/>
      <c r="EO17" s="57"/>
      <c r="EP17" s="65"/>
      <c r="EQ17" s="65"/>
      <c r="ER17" s="57"/>
      <c r="ES17" s="64"/>
      <c r="ET17" s="64"/>
      <c r="EU17" s="57"/>
      <c r="EV17" s="64"/>
      <c r="EW17" s="64"/>
      <c r="EX17" s="57"/>
      <c r="EY17" s="64"/>
      <c r="EZ17" s="64"/>
      <c r="FA17" s="57"/>
      <c r="FB17" s="64"/>
      <c r="FC17" s="64"/>
      <c r="FD17" s="57"/>
      <c r="FE17" s="64"/>
      <c r="FF17" s="64"/>
      <c r="FG17" s="57"/>
      <c r="FH17" s="64"/>
      <c r="FI17" s="64"/>
      <c r="FJ17" s="57"/>
      <c r="FK17" s="64"/>
      <c r="FL17" s="64"/>
      <c r="FM17" s="57"/>
      <c r="FN17" s="64"/>
      <c r="FO17" s="64"/>
      <c r="FP17" s="57"/>
      <c r="FQ17" s="64"/>
      <c r="FR17" s="64"/>
      <c r="FS17" s="57"/>
      <c r="FT17" s="64"/>
      <c r="FU17" s="64"/>
      <c r="FV17" s="57"/>
      <c r="FW17" s="64"/>
      <c r="FX17" s="64"/>
      <c r="FY17" s="57"/>
      <c r="FZ17" s="64"/>
      <c r="GA17" s="64"/>
      <c r="GB17" s="57"/>
      <c r="GC17" s="64"/>
      <c r="GD17" s="64"/>
      <c r="GE17" s="57"/>
      <c r="GF17" s="64"/>
      <c r="GG17" s="57"/>
      <c r="GH17" s="64"/>
      <c r="GI17" s="64"/>
      <c r="GJ17" s="57"/>
      <c r="GK17" s="64"/>
      <c r="GL17" s="64"/>
      <c r="GM17" s="57"/>
      <c r="GN17" s="64"/>
      <c r="GO17" s="64"/>
      <c r="GP17" s="57"/>
      <c r="GQ17" s="64"/>
    </row>
    <row r="18" spans="1:199" ht="10.5" hidden="1" customHeight="1" outlineLevel="1">
      <c r="A18" s="55">
        <v>10</v>
      </c>
      <c r="B18" s="56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13"/>
      <c r="BO18" s="58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61"/>
      <c r="DP18" s="61"/>
      <c r="DQ18" s="57"/>
      <c r="DR18" s="61"/>
      <c r="DS18" s="61"/>
      <c r="DT18" s="57"/>
      <c r="DU18" s="61"/>
      <c r="DV18" s="61"/>
      <c r="DW18" s="57"/>
      <c r="DX18" s="59"/>
      <c r="DY18" s="61"/>
      <c r="DZ18" s="57"/>
      <c r="EA18" s="59"/>
      <c r="EB18" s="61"/>
      <c r="EC18" s="57"/>
      <c r="ED18" s="65"/>
      <c r="EE18" s="65"/>
      <c r="EF18" s="57"/>
      <c r="EG18" s="65"/>
      <c r="EH18" s="65"/>
      <c r="EI18" s="57"/>
      <c r="EJ18" s="65"/>
      <c r="EK18" s="65"/>
      <c r="EL18" s="57"/>
      <c r="EM18" s="65"/>
      <c r="EN18" s="65"/>
      <c r="EO18" s="57"/>
      <c r="EP18" s="65"/>
      <c r="EQ18" s="65"/>
      <c r="ER18" s="57"/>
      <c r="ES18" s="64"/>
      <c r="ET18" s="64"/>
      <c r="EU18" s="57"/>
      <c r="EV18" s="64"/>
      <c r="EW18" s="64"/>
      <c r="EX18" s="57"/>
      <c r="EY18" s="64"/>
      <c r="EZ18" s="64"/>
      <c r="FA18" s="57"/>
      <c r="FB18" s="64"/>
      <c r="FC18" s="64"/>
      <c r="FD18" s="57"/>
      <c r="FE18" s="64"/>
      <c r="FF18" s="64"/>
      <c r="FG18" s="57"/>
      <c r="FH18" s="64"/>
      <c r="FI18" s="64"/>
      <c r="FJ18" s="57"/>
      <c r="FK18" s="64"/>
      <c r="FL18" s="64"/>
      <c r="FM18" s="57"/>
      <c r="FN18" s="64"/>
      <c r="FO18" s="64"/>
      <c r="FP18" s="57"/>
      <c r="FQ18" s="64"/>
      <c r="FR18" s="64"/>
      <c r="FS18" s="57"/>
      <c r="FT18" s="64"/>
      <c r="FU18" s="64"/>
      <c r="FV18" s="57"/>
      <c r="FW18" s="64"/>
      <c r="FX18" s="64"/>
      <c r="FY18" s="57"/>
      <c r="FZ18" s="64"/>
      <c r="GA18" s="64"/>
      <c r="GB18" s="57"/>
      <c r="GC18" s="64"/>
      <c r="GD18" s="64"/>
      <c r="GE18" s="57"/>
      <c r="GF18" s="64"/>
      <c r="GG18" s="57"/>
      <c r="GH18" s="64"/>
      <c r="GI18" s="64"/>
      <c r="GJ18" s="57"/>
      <c r="GK18" s="64"/>
      <c r="GL18" s="64"/>
      <c r="GM18" s="57"/>
      <c r="GN18" s="64"/>
      <c r="GO18" s="64"/>
      <c r="GP18" s="57"/>
      <c r="GQ18" s="64"/>
    </row>
    <row r="19" spans="1:199" ht="10.5" hidden="1" customHeight="1" outlineLevel="1">
      <c r="A19" s="55">
        <v>11</v>
      </c>
      <c r="B19" s="56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13"/>
      <c r="BO19" s="58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61"/>
      <c r="DP19" s="61"/>
      <c r="DQ19" s="57"/>
      <c r="DR19" s="61"/>
      <c r="DS19" s="61"/>
      <c r="DT19" s="57"/>
      <c r="DU19" s="61"/>
      <c r="DV19" s="61"/>
      <c r="DW19" s="57"/>
      <c r="DX19" s="59"/>
      <c r="DY19" s="61"/>
      <c r="DZ19" s="57"/>
      <c r="EA19" s="59"/>
      <c r="EB19" s="61"/>
      <c r="EC19" s="57"/>
      <c r="ED19" s="65"/>
      <c r="EE19" s="65"/>
      <c r="EF19" s="57"/>
      <c r="EG19" s="65"/>
      <c r="EH19" s="65"/>
      <c r="EI19" s="57"/>
      <c r="EJ19" s="65"/>
      <c r="EK19" s="65"/>
      <c r="EL19" s="57"/>
      <c r="EM19" s="65"/>
      <c r="EN19" s="65"/>
      <c r="EO19" s="57"/>
      <c r="EP19" s="65"/>
      <c r="EQ19" s="65"/>
      <c r="ER19" s="57"/>
      <c r="ES19" s="64"/>
      <c r="ET19" s="64"/>
      <c r="EU19" s="57"/>
      <c r="EV19" s="64"/>
      <c r="EW19" s="64"/>
      <c r="EX19" s="57"/>
      <c r="EY19" s="64"/>
      <c r="EZ19" s="64"/>
      <c r="FA19" s="57"/>
      <c r="FB19" s="64"/>
      <c r="FC19" s="64"/>
      <c r="FD19" s="57"/>
      <c r="FE19" s="64"/>
      <c r="FF19" s="64"/>
      <c r="FG19" s="57"/>
      <c r="FH19" s="64"/>
      <c r="FI19" s="64"/>
      <c r="FJ19" s="57"/>
      <c r="FK19" s="64"/>
      <c r="FL19" s="64"/>
      <c r="FM19" s="57"/>
      <c r="FN19" s="64"/>
      <c r="FO19" s="64"/>
      <c r="FP19" s="57"/>
      <c r="FQ19" s="64"/>
      <c r="FR19" s="64"/>
      <c r="FS19" s="57"/>
      <c r="FT19" s="64"/>
      <c r="FU19" s="64"/>
      <c r="FV19" s="57"/>
      <c r="FW19" s="64"/>
      <c r="FX19" s="64"/>
      <c r="FY19" s="57"/>
      <c r="FZ19" s="64"/>
      <c r="GA19" s="64"/>
      <c r="GB19" s="57"/>
      <c r="GC19" s="64"/>
      <c r="GD19" s="64"/>
      <c r="GE19" s="57"/>
      <c r="GF19" s="64"/>
      <c r="GG19" s="57"/>
      <c r="GH19" s="64"/>
      <c r="GI19" s="64"/>
      <c r="GJ19" s="57"/>
      <c r="GK19" s="64"/>
      <c r="GL19" s="64"/>
      <c r="GM19" s="57"/>
      <c r="GN19" s="64"/>
      <c r="GO19" s="64"/>
      <c r="GP19" s="57"/>
      <c r="GQ19" s="64"/>
    </row>
    <row r="20" spans="1:199" ht="10.5" hidden="1" customHeight="1" outlineLevel="1">
      <c r="A20" s="55">
        <v>12</v>
      </c>
      <c r="B20" s="56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13"/>
      <c r="BO20" s="58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61"/>
      <c r="DP20" s="61"/>
      <c r="DQ20" s="57"/>
      <c r="DR20" s="61"/>
      <c r="DS20" s="61"/>
      <c r="DT20" s="57"/>
      <c r="DU20" s="61"/>
      <c r="DV20" s="61"/>
      <c r="DW20" s="57"/>
      <c r="DX20" s="59"/>
      <c r="DY20" s="61"/>
      <c r="DZ20" s="57"/>
      <c r="EA20" s="59"/>
      <c r="EB20" s="61"/>
      <c r="EC20" s="57"/>
      <c r="ED20" s="65"/>
      <c r="EE20" s="65"/>
      <c r="EF20" s="57"/>
      <c r="EG20" s="65"/>
      <c r="EH20" s="65"/>
      <c r="EI20" s="57"/>
      <c r="EJ20" s="65"/>
      <c r="EK20" s="65"/>
      <c r="EL20" s="57"/>
      <c r="EM20" s="65"/>
      <c r="EN20" s="65"/>
      <c r="EO20" s="57"/>
      <c r="EP20" s="65"/>
      <c r="EQ20" s="65"/>
      <c r="ER20" s="57"/>
      <c r="ES20" s="64"/>
      <c r="ET20" s="64"/>
      <c r="EU20" s="57"/>
      <c r="EV20" s="64"/>
      <c r="EW20" s="64"/>
      <c r="EX20" s="57"/>
      <c r="EY20" s="64"/>
      <c r="EZ20" s="64"/>
      <c r="FA20" s="57"/>
      <c r="FB20" s="64"/>
      <c r="FC20" s="64"/>
      <c r="FD20" s="57"/>
      <c r="FE20" s="64"/>
      <c r="FF20" s="64"/>
      <c r="FG20" s="57"/>
      <c r="FH20" s="64"/>
      <c r="FI20" s="64"/>
      <c r="FJ20" s="57"/>
      <c r="FK20" s="64"/>
      <c r="FL20" s="64"/>
      <c r="FM20" s="57"/>
      <c r="FN20" s="64"/>
      <c r="FO20" s="64"/>
      <c r="FP20" s="57"/>
      <c r="FQ20" s="64"/>
      <c r="FR20" s="64"/>
      <c r="FS20" s="57"/>
      <c r="FT20" s="64"/>
      <c r="FU20" s="64"/>
      <c r="FV20" s="57"/>
      <c r="FW20" s="64"/>
      <c r="FX20" s="64"/>
      <c r="FY20" s="57"/>
      <c r="FZ20" s="64"/>
      <c r="GA20" s="64"/>
      <c r="GB20" s="57"/>
      <c r="GC20" s="64"/>
      <c r="GD20" s="64"/>
      <c r="GE20" s="57"/>
      <c r="GF20" s="64"/>
      <c r="GG20" s="57"/>
      <c r="GH20" s="64"/>
      <c r="GI20" s="64"/>
      <c r="GJ20" s="57"/>
      <c r="GK20" s="64"/>
      <c r="GL20" s="64"/>
      <c r="GM20" s="57"/>
      <c r="GN20" s="64"/>
      <c r="GO20" s="64"/>
      <c r="GP20" s="57"/>
      <c r="GQ20" s="64"/>
    </row>
    <row r="21" spans="1:199" ht="10.5" hidden="1" customHeight="1" outlineLevel="1">
      <c r="A21" s="55">
        <v>13</v>
      </c>
      <c r="B21" s="66" t="s">
        <v>37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13"/>
      <c r="BO21" s="58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61"/>
      <c r="DP21" s="61"/>
      <c r="DQ21" s="57"/>
      <c r="DR21" s="61"/>
      <c r="DS21" s="61"/>
      <c r="DT21" s="57"/>
      <c r="DU21" s="61"/>
      <c r="DV21" s="61"/>
      <c r="DW21" s="57"/>
      <c r="DX21" s="59"/>
      <c r="DY21" s="61"/>
      <c r="DZ21" s="57"/>
      <c r="EA21" s="59"/>
      <c r="EB21" s="61"/>
      <c r="EC21" s="57"/>
      <c r="ED21" s="65"/>
      <c r="EE21" s="65"/>
      <c r="EF21" s="57"/>
      <c r="EG21" s="65"/>
      <c r="EH21" s="65"/>
      <c r="EI21" s="57"/>
      <c r="EJ21" s="65"/>
      <c r="EK21" s="65"/>
      <c r="EL21" s="57"/>
      <c r="EM21" s="65"/>
      <c r="EN21" s="65"/>
      <c r="EO21" s="57"/>
      <c r="EP21" s="65"/>
      <c r="EQ21" s="65"/>
      <c r="ER21" s="57"/>
      <c r="ES21" s="64"/>
      <c r="ET21" s="64"/>
      <c r="EU21" s="57"/>
      <c r="EV21" s="64"/>
      <c r="EW21" s="64"/>
      <c r="EX21" s="57"/>
      <c r="EY21" s="64"/>
      <c r="EZ21" s="64"/>
      <c r="FA21" s="57"/>
      <c r="FB21" s="64"/>
      <c r="FC21" s="64"/>
      <c r="FD21" s="57"/>
      <c r="FE21" s="64"/>
      <c r="FF21" s="64"/>
      <c r="FG21" s="57"/>
      <c r="FH21" s="64"/>
      <c r="FI21" s="64"/>
      <c r="FJ21" s="57"/>
      <c r="FK21" s="64"/>
      <c r="FL21" s="64"/>
      <c r="FM21" s="57"/>
      <c r="FN21" s="64"/>
      <c r="FO21" s="64"/>
      <c r="FP21" s="57"/>
      <c r="FQ21" s="64"/>
      <c r="FR21" s="64"/>
      <c r="FS21" s="57"/>
      <c r="FT21" s="64"/>
      <c r="FU21" s="64"/>
      <c r="FV21" s="57"/>
      <c r="FW21" s="64"/>
      <c r="FX21" s="64"/>
      <c r="FY21" s="57"/>
      <c r="FZ21" s="64"/>
      <c r="GA21" s="64"/>
      <c r="GB21" s="57"/>
      <c r="GC21" s="64"/>
      <c r="GD21" s="64"/>
      <c r="GE21" s="57"/>
      <c r="GF21" s="64"/>
      <c r="GG21" s="57"/>
      <c r="GH21" s="64"/>
      <c r="GI21" s="64"/>
      <c r="GJ21" s="57"/>
      <c r="GK21" s="64"/>
      <c r="GL21" s="64"/>
      <c r="GM21" s="57"/>
      <c r="GN21" s="64"/>
      <c r="GO21" s="64"/>
      <c r="GP21" s="57"/>
      <c r="GQ21" s="64"/>
    </row>
    <row r="22" spans="1:199" ht="10.5" hidden="1" customHeight="1" outlineLevel="1">
      <c r="A22" s="55">
        <v>14</v>
      </c>
      <c r="B22" s="56" t="s">
        <v>38</v>
      </c>
      <c r="C22" s="57">
        <v>362</v>
      </c>
      <c r="D22" s="57">
        <v>9</v>
      </c>
      <c r="E22" s="57">
        <v>9</v>
      </c>
      <c r="F22" s="57">
        <v>9</v>
      </c>
      <c r="G22" s="57">
        <v>9</v>
      </c>
      <c r="H22" s="57">
        <v>11</v>
      </c>
      <c r="I22" s="57">
        <v>14</v>
      </c>
      <c r="J22" s="57">
        <v>16</v>
      </c>
      <c r="K22" s="57">
        <v>17</v>
      </c>
      <c r="L22" s="57">
        <v>17</v>
      </c>
      <c r="M22" s="57">
        <v>16</v>
      </c>
      <c r="N22" s="57">
        <v>15</v>
      </c>
      <c r="O22" s="57">
        <v>14</v>
      </c>
      <c r="P22" s="57">
        <v>14</v>
      </c>
      <c r="Q22" s="57">
        <v>14</v>
      </c>
      <c r="R22" s="57">
        <v>14</v>
      </c>
      <c r="S22" s="57">
        <v>14</v>
      </c>
      <c r="T22" s="57">
        <v>14</v>
      </c>
      <c r="U22" s="57">
        <v>13</v>
      </c>
      <c r="V22" s="57">
        <v>13</v>
      </c>
      <c r="W22" s="57">
        <v>13</v>
      </c>
      <c r="X22" s="57">
        <v>12</v>
      </c>
      <c r="Y22" s="57">
        <v>12</v>
      </c>
      <c r="Z22" s="57">
        <v>13</v>
      </c>
      <c r="AA22" s="57">
        <v>13</v>
      </c>
      <c r="AB22" s="57">
        <v>14</v>
      </c>
      <c r="AC22" s="57">
        <v>15</v>
      </c>
      <c r="AD22" s="57">
        <v>16</v>
      </c>
      <c r="AE22" s="57">
        <v>16</v>
      </c>
      <c r="AF22" s="57">
        <v>16</v>
      </c>
      <c r="AG22" s="57">
        <v>17</v>
      </c>
      <c r="AH22" s="57">
        <v>18</v>
      </c>
      <c r="AI22" s="57">
        <v>19</v>
      </c>
      <c r="AJ22" s="57">
        <v>19</v>
      </c>
      <c r="AK22" s="57">
        <v>19</v>
      </c>
      <c r="AL22" s="57">
        <v>21</v>
      </c>
      <c r="AM22" s="57">
        <v>26</v>
      </c>
      <c r="AN22" s="57">
        <v>29</v>
      </c>
      <c r="AO22" s="57">
        <v>30</v>
      </c>
      <c r="AP22" s="57">
        <v>31</v>
      </c>
      <c r="AQ22" s="57">
        <v>33</v>
      </c>
      <c r="AR22" s="57">
        <v>35</v>
      </c>
      <c r="AS22" s="57">
        <v>38</v>
      </c>
      <c r="AT22" s="57">
        <v>40</v>
      </c>
      <c r="AU22" s="57">
        <v>43</v>
      </c>
      <c r="AV22" s="57">
        <v>47</v>
      </c>
      <c r="AW22" s="57">
        <v>49</v>
      </c>
      <c r="AX22" s="57">
        <v>50</v>
      </c>
      <c r="AY22" s="57">
        <v>52</v>
      </c>
      <c r="AZ22" s="57">
        <v>53</v>
      </c>
      <c r="BA22" s="57">
        <v>55</v>
      </c>
      <c r="BB22" s="57">
        <v>56</v>
      </c>
      <c r="BC22" s="57">
        <v>57</v>
      </c>
      <c r="BD22" s="57">
        <v>59</v>
      </c>
      <c r="BE22" s="57">
        <v>60</v>
      </c>
      <c r="BF22" s="57">
        <v>62</v>
      </c>
      <c r="BG22" s="57">
        <v>63</v>
      </c>
      <c r="BH22" s="57">
        <v>66</v>
      </c>
      <c r="BI22" s="57">
        <v>71</v>
      </c>
      <c r="BJ22" s="57">
        <v>79</v>
      </c>
      <c r="BK22" s="57">
        <v>89</v>
      </c>
      <c r="BL22" s="57">
        <v>97</v>
      </c>
      <c r="BM22" s="57">
        <v>100</v>
      </c>
      <c r="BN22" s="13">
        <v>108</v>
      </c>
      <c r="BO22" s="58">
        <v>126</v>
      </c>
      <c r="BP22" s="57">
        <v>140</v>
      </c>
      <c r="BQ22" s="57">
        <v>150</v>
      </c>
      <c r="BR22" s="57">
        <v>165</v>
      </c>
      <c r="BS22" s="57">
        <v>180</v>
      </c>
      <c r="BT22" s="57">
        <v>199</v>
      </c>
      <c r="BU22" s="57">
        <v>220</v>
      </c>
      <c r="BV22" s="57">
        <v>238</v>
      </c>
      <c r="BW22" s="57">
        <v>251</v>
      </c>
      <c r="BX22" s="57">
        <v>259</v>
      </c>
      <c r="BY22" s="57">
        <v>263</v>
      </c>
      <c r="BZ22" s="57">
        <v>267</v>
      </c>
      <c r="CA22" s="57">
        <v>269</v>
      </c>
      <c r="CB22" s="57">
        <v>271</v>
      </c>
      <c r="CC22" s="57">
        <v>274</v>
      </c>
      <c r="CD22" s="57">
        <v>274.75</v>
      </c>
      <c r="CE22" s="57">
        <v>280</v>
      </c>
      <c r="CF22" s="57">
        <v>286</v>
      </c>
      <c r="CG22" s="57">
        <v>285.25</v>
      </c>
      <c r="CH22" s="57">
        <v>289</v>
      </c>
      <c r="CI22" s="57">
        <v>294</v>
      </c>
      <c r="CJ22" s="57">
        <v>293.5</v>
      </c>
      <c r="CK22" s="57">
        <v>297</v>
      </c>
      <c r="CL22" s="57">
        <v>305</v>
      </c>
      <c r="CM22" s="57">
        <v>303.75</v>
      </c>
      <c r="CN22" s="57">
        <v>308</v>
      </c>
      <c r="CO22" s="57">
        <v>311</v>
      </c>
      <c r="CP22" s="57">
        <v>310.25</v>
      </c>
      <c r="CQ22" s="57">
        <v>311</v>
      </c>
      <c r="CR22" s="57">
        <v>317</v>
      </c>
      <c r="CS22" s="57">
        <v>318.75</v>
      </c>
      <c r="CT22" s="57">
        <v>330</v>
      </c>
      <c r="CU22" s="57">
        <v>332</v>
      </c>
      <c r="CV22" s="57">
        <v>331.5</v>
      </c>
      <c r="CW22" s="57">
        <v>332</v>
      </c>
      <c r="CX22" s="57">
        <v>334</v>
      </c>
      <c r="CY22" s="57">
        <v>334</v>
      </c>
      <c r="CZ22" s="57">
        <v>336</v>
      </c>
      <c r="DA22" s="57">
        <v>339</v>
      </c>
      <c r="DB22" s="57">
        <v>341</v>
      </c>
      <c r="DC22" s="57">
        <v>350</v>
      </c>
      <c r="DD22" s="57">
        <v>354</v>
      </c>
      <c r="DE22" s="57">
        <v>354</v>
      </c>
      <c r="DF22" s="57">
        <v>358</v>
      </c>
      <c r="DG22" s="57">
        <v>364</v>
      </c>
      <c r="DH22" s="57">
        <f>(DF22+DG22*2+DI22)/4</f>
        <v>363.25</v>
      </c>
      <c r="DI22" s="57">
        <v>367</v>
      </c>
      <c r="DJ22" s="60">
        <v>368</v>
      </c>
      <c r="DK22" s="60">
        <f>(DI22+DJ22*2+DL22)/4</f>
        <v>368.5</v>
      </c>
      <c r="DL22" s="57">
        <v>371</v>
      </c>
      <c r="DM22" s="57">
        <v>378</v>
      </c>
      <c r="DN22" s="57">
        <f>(DL22+DM22*2+DO22)/4</f>
        <v>376.75</v>
      </c>
      <c r="DO22" s="61">
        <v>380</v>
      </c>
      <c r="DP22" s="61">
        <v>389</v>
      </c>
      <c r="DQ22" s="57">
        <f>(DO22+DP22*2+DR22)/4</f>
        <v>387.25</v>
      </c>
      <c r="DR22" s="61">
        <v>391</v>
      </c>
      <c r="DS22" s="61">
        <v>399</v>
      </c>
      <c r="DT22" s="57">
        <f>(DR22+DS22*2+DU22)/4</f>
        <v>397.75</v>
      </c>
      <c r="DU22" s="61">
        <v>402</v>
      </c>
      <c r="DV22" s="61">
        <v>402</v>
      </c>
      <c r="DW22" s="57">
        <f>(DU22+DV22*2+DX22)/4</f>
        <v>404</v>
      </c>
      <c r="DX22" s="59">
        <v>410</v>
      </c>
      <c r="DY22" s="61">
        <v>448</v>
      </c>
      <c r="DZ22" s="57">
        <f>(DX22+DY22*2+EA22)/4</f>
        <v>441.5</v>
      </c>
      <c r="EA22" s="67">
        <v>460</v>
      </c>
      <c r="EB22" s="61">
        <v>461</v>
      </c>
      <c r="EC22" s="57">
        <f>(EA22+EB22*2+ED22)/4</f>
        <v>463.75</v>
      </c>
      <c r="ED22" s="65">
        <v>473</v>
      </c>
      <c r="EE22" s="65">
        <v>476</v>
      </c>
      <c r="EF22" s="57">
        <f>(ED22+EE22*2+EG22)/4</f>
        <v>479</v>
      </c>
      <c r="EG22" s="65">
        <v>491</v>
      </c>
      <c r="EH22" s="65">
        <v>415.90359572608799</v>
      </c>
      <c r="EI22" s="57">
        <f>(EG22+EH22*2+EJ22)/4</f>
        <v>439.70179786304402</v>
      </c>
      <c r="EJ22" s="65">
        <v>436</v>
      </c>
      <c r="EK22" s="65">
        <v>452</v>
      </c>
      <c r="EL22" s="57">
        <f>(EJ22+EK22*2+EM22)/4</f>
        <v>451.5</v>
      </c>
      <c r="EM22" s="65">
        <v>466</v>
      </c>
      <c r="EN22" s="65">
        <v>461</v>
      </c>
      <c r="EO22" s="57">
        <f>(EM22+EN22*2+EP22)/4</f>
        <v>464.5</v>
      </c>
      <c r="EP22" s="65">
        <v>470</v>
      </c>
      <c r="EQ22" s="65">
        <v>472</v>
      </c>
      <c r="ER22" s="57">
        <f>(EP22+EQ22*2+ES22)/4</f>
        <v>473.75</v>
      </c>
      <c r="ES22" s="64">
        <v>481</v>
      </c>
      <c r="ET22" s="64">
        <v>481</v>
      </c>
      <c r="EU22" s="57">
        <f>(ES22+ET22*2+EV22)/4</f>
        <v>483</v>
      </c>
      <c r="EV22" s="64">
        <v>489</v>
      </c>
      <c r="EW22" s="64">
        <v>493</v>
      </c>
      <c r="EX22" s="57">
        <f>(EV22+EW22*2+EY22)/4</f>
        <v>494</v>
      </c>
      <c r="EY22" s="64">
        <v>501</v>
      </c>
      <c r="EZ22" s="64">
        <v>503</v>
      </c>
      <c r="FA22" s="57">
        <f>(EY22+EZ22*2+FB22)/4</f>
        <v>503.25</v>
      </c>
      <c r="FB22" s="64">
        <v>506</v>
      </c>
      <c r="FC22" s="64">
        <v>515</v>
      </c>
      <c r="FD22" s="57">
        <f>(FB22+FC22*2+FE22)/4</f>
        <v>515</v>
      </c>
      <c r="FE22" s="64">
        <v>524</v>
      </c>
      <c r="FF22" s="64">
        <v>521</v>
      </c>
      <c r="FG22" s="57">
        <f>(FE22+FF22*2+FH22)/4</f>
        <v>523</v>
      </c>
      <c r="FH22" s="64">
        <v>526</v>
      </c>
      <c r="FI22" s="64">
        <v>527</v>
      </c>
      <c r="FJ22" s="57">
        <f>(FH22+FI22*2+FK22)/4</f>
        <v>527.25</v>
      </c>
      <c r="FK22" s="64">
        <v>529</v>
      </c>
      <c r="FL22" s="64">
        <v>520</v>
      </c>
      <c r="FM22" s="57">
        <f>(FK22+FL22*2+FN22)/4</f>
        <v>526</v>
      </c>
      <c r="FN22" s="64">
        <v>535</v>
      </c>
      <c r="FO22" s="64">
        <v>549</v>
      </c>
      <c r="FP22" s="57">
        <f>(FN22+FO22*2+FQ22)/4</f>
        <v>547.25</v>
      </c>
      <c r="FQ22" s="64">
        <v>556</v>
      </c>
      <c r="FR22" s="64">
        <v>563</v>
      </c>
      <c r="FS22" s="57">
        <f>(FQ22+FR22*2+FT22)/4</f>
        <v>566.5</v>
      </c>
      <c r="FT22" s="64">
        <v>584</v>
      </c>
      <c r="FU22" s="64">
        <v>586</v>
      </c>
      <c r="FV22" s="57">
        <f>(FT22+FU22*2+FW22)/4</f>
        <v>590.25</v>
      </c>
      <c r="FW22" s="64">
        <v>605</v>
      </c>
      <c r="FX22" s="64">
        <v>643</v>
      </c>
      <c r="FY22" s="57">
        <f>(FW22+FX22*2+FZ22)/4</f>
        <v>472.75</v>
      </c>
      <c r="FZ22" s="64"/>
      <c r="GA22" s="64"/>
      <c r="GB22" s="57">
        <f>(FZ22+GA22*2+GC22)/4</f>
        <v>0</v>
      </c>
      <c r="GC22" s="64"/>
      <c r="GD22" s="64"/>
      <c r="GE22" s="57"/>
      <c r="GF22" s="64"/>
      <c r="GG22" s="57">
        <f>(GE22+GF22*2+GH22)/4</f>
        <v>0</v>
      </c>
      <c r="GH22" s="64"/>
      <c r="GI22" s="64"/>
      <c r="GJ22" s="57">
        <f>(GH22+GI22*2+GK22)/4</f>
        <v>0</v>
      </c>
      <c r="GK22" s="64"/>
      <c r="GL22" s="64"/>
      <c r="GM22" s="57">
        <f>(GK22+GL22*2+GN22)/4</f>
        <v>0</v>
      </c>
      <c r="GN22" s="64"/>
      <c r="GO22" s="64"/>
      <c r="GP22" s="57"/>
      <c r="GQ22" s="64"/>
    </row>
    <row r="23" spans="1:199" ht="10.5" hidden="1" customHeight="1" outlineLevel="1">
      <c r="A23" s="55">
        <v>15</v>
      </c>
      <c r="B23" s="56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13"/>
      <c r="BO23" s="58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61"/>
      <c r="DP23" s="61"/>
      <c r="DQ23" s="57"/>
      <c r="DR23" s="61"/>
      <c r="DS23" s="61"/>
      <c r="DT23" s="57"/>
      <c r="DU23" s="61"/>
      <c r="DV23" s="61"/>
      <c r="DW23" s="57"/>
      <c r="DX23" s="59"/>
      <c r="DY23" s="61"/>
      <c r="DZ23" s="57"/>
      <c r="EA23" s="59"/>
      <c r="EB23" s="61"/>
      <c r="EC23" s="57"/>
      <c r="ED23" s="65"/>
      <c r="EE23" s="65"/>
      <c r="EF23" s="57"/>
      <c r="EG23" s="65"/>
      <c r="EH23" s="65"/>
      <c r="EI23" s="57"/>
      <c r="EJ23" s="65"/>
      <c r="EK23" s="65"/>
      <c r="EL23" s="57"/>
      <c r="EM23" s="65"/>
      <c r="EN23" s="65"/>
      <c r="EO23" s="57"/>
      <c r="EP23" s="65"/>
      <c r="EQ23" s="65"/>
      <c r="ER23" s="57"/>
      <c r="ES23" s="64"/>
      <c r="ET23" s="64"/>
      <c r="EU23" s="57"/>
      <c r="EV23" s="64"/>
      <c r="EW23" s="64"/>
      <c r="EX23" s="57"/>
      <c r="EY23" s="64"/>
      <c r="EZ23" s="64"/>
      <c r="FA23" s="57"/>
      <c r="FB23" s="64"/>
      <c r="FC23" s="64"/>
      <c r="FD23" s="57"/>
      <c r="FE23" s="64"/>
      <c r="FF23" s="64"/>
      <c r="FG23" s="57"/>
      <c r="FH23" s="64"/>
      <c r="FI23" s="64"/>
      <c r="FJ23" s="57"/>
      <c r="FK23" s="64"/>
      <c r="FL23" s="64"/>
      <c r="FM23" s="57"/>
      <c r="FN23" s="64"/>
      <c r="FO23" s="64"/>
      <c r="FP23" s="57"/>
      <c r="FQ23" s="64"/>
      <c r="FR23" s="64"/>
      <c r="FS23" s="57"/>
      <c r="FT23" s="64"/>
      <c r="FU23" s="64"/>
      <c r="FV23" s="57"/>
      <c r="FW23" s="64"/>
      <c r="FX23" s="64"/>
      <c r="FY23" s="57"/>
      <c r="FZ23" s="64"/>
      <c r="GA23" s="64"/>
      <c r="GB23" s="57"/>
      <c r="GC23" s="64"/>
      <c r="GD23" s="64"/>
      <c r="GE23" s="57"/>
      <c r="GF23" s="64"/>
      <c r="GG23" s="57"/>
      <c r="GH23" s="64"/>
      <c r="GI23" s="64"/>
      <c r="GJ23" s="57"/>
      <c r="GK23" s="64"/>
      <c r="GL23" s="64"/>
      <c r="GM23" s="57"/>
      <c r="GN23" s="64"/>
      <c r="GO23" s="64"/>
      <c r="GP23" s="57"/>
      <c r="GQ23" s="64"/>
    </row>
    <row r="24" spans="1:199" ht="10.5" hidden="1" customHeight="1" outlineLevel="1">
      <c r="A24" s="55">
        <v>16</v>
      </c>
      <c r="B24" s="56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13"/>
      <c r="BO24" s="58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61"/>
      <c r="DP24" s="61"/>
      <c r="DQ24" s="57"/>
      <c r="DR24" s="61"/>
      <c r="DS24" s="61"/>
      <c r="DT24" s="57"/>
      <c r="DU24" s="61"/>
      <c r="DV24" s="61"/>
      <c r="DW24" s="57"/>
      <c r="DX24" s="59"/>
      <c r="DY24" s="61"/>
      <c r="DZ24" s="57"/>
      <c r="EA24" s="59"/>
      <c r="EB24" s="61"/>
      <c r="EC24" s="57"/>
      <c r="ED24" s="65"/>
      <c r="EE24" s="65"/>
      <c r="EF24" s="57"/>
      <c r="EG24" s="65"/>
      <c r="EH24" s="65"/>
      <c r="EI24" s="57"/>
      <c r="EJ24" s="65"/>
      <c r="EK24" s="65"/>
      <c r="EL24" s="57"/>
      <c r="EM24" s="65"/>
      <c r="EN24" s="65"/>
      <c r="EO24" s="57"/>
      <c r="EP24" s="65"/>
      <c r="EQ24" s="65"/>
      <c r="ER24" s="57"/>
      <c r="ES24" s="64"/>
      <c r="ET24" s="64"/>
      <c r="EU24" s="57"/>
      <c r="EV24" s="64"/>
      <c r="EW24" s="64"/>
      <c r="EX24" s="57"/>
      <c r="EY24" s="64"/>
      <c r="EZ24" s="64"/>
      <c r="FA24" s="57"/>
      <c r="FB24" s="64"/>
      <c r="FC24" s="64"/>
      <c r="FD24" s="57"/>
      <c r="FE24" s="64"/>
      <c r="FF24" s="64"/>
      <c r="FG24" s="57"/>
      <c r="FH24" s="64"/>
      <c r="FI24" s="64"/>
      <c r="FJ24" s="57"/>
      <c r="FK24" s="64"/>
      <c r="FL24" s="64"/>
      <c r="FM24" s="57"/>
      <c r="FN24" s="64"/>
      <c r="FO24" s="64"/>
      <c r="FP24" s="57"/>
      <c r="FQ24" s="64"/>
      <c r="FR24" s="64"/>
      <c r="FS24" s="57"/>
      <c r="FT24" s="64"/>
      <c r="FU24" s="64"/>
      <c r="FV24" s="57"/>
      <c r="FW24" s="64"/>
      <c r="FX24" s="64"/>
      <c r="FY24" s="57"/>
      <c r="FZ24" s="64"/>
      <c r="GA24" s="64"/>
      <c r="GB24" s="57"/>
      <c r="GC24" s="64"/>
      <c r="GD24" s="64"/>
      <c r="GE24" s="57"/>
      <c r="GF24" s="64"/>
      <c r="GG24" s="57"/>
      <c r="GH24" s="64"/>
      <c r="GI24" s="64"/>
      <c r="GJ24" s="57"/>
      <c r="GK24" s="64"/>
      <c r="GL24" s="64"/>
      <c r="GM24" s="57"/>
      <c r="GN24" s="64"/>
      <c r="GO24" s="64"/>
      <c r="GP24" s="57"/>
      <c r="GQ24" s="64"/>
    </row>
    <row r="25" spans="1:199" ht="10.5" hidden="1" customHeight="1" outlineLevel="1">
      <c r="A25" s="55">
        <v>17</v>
      </c>
      <c r="B25" s="56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13"/>
      <c r="BO25" s="58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61"/>
      <c r="DP25" s="61"/>
      <c r="DQ25" s="57"/>
      <c r="DR25" s="61"/>
      <c r="DS25" s="61"/>
      <c r="DT25" s="57"/>
      <c r="DU25" s="61"/>
      <c r="DV25" s="61"/>
      <c r="DW25" s="57"/>
      <c r="DX25" s="59"/>
      <c r="DY25" s="61"/>
      <c r="DZ25" s="57"/>
      <c r="EA25" s="59"/>
      <c r="EB25" s="61"/>
      <c r="EC25" s="57"/>
      <c r="ED25" s="65"/>
      <c r="EE25" s="65"/>
      <c r="EF25" s="57"/>
      <c r="EG25" s="65"/>
      <c r="EH25" s="65"/>
      <c r="EI25" s="57"/>
      <c r="EJ25" s="65"/>
      <c r="EK25" s="65"/>
      <c r="EL25" s="57"/>
      <c r="EM25" s="65"/>
      <c r="EN25" s="65"/>
      <c r="EO25" s="57"/>
      <c r="EP25" s="65"/>
      <c r="EQ25" s="65"/>
      <c r="ER25" s="57"/>
      <c r="ES25" s="64"/>
      <c r="ET25" s="64"/>
      <c r="EU25" s="57"/>
      <c r="EV25" s="64"/>
      <c r="EW25" s="64"/>
      <c r="EX25" s="57"/>
      <c r="EY25" s="64"/>
      <c r="EZ25" s="64"/>
      <c r="FA25" s="57"/>
      <c r="FB25" s="64"/>
      <c r="FC25" s="64"/>
      <c r="FD25" s="57"/>
      <c r="FE25" s="64"/>
      <c r="FF25" s="64"/>
      <c r="FG25" s="57"/>
      <c r="FH25" s="64"/>
      <c r="FI25" s="64"/>
      <c r="FJ25" s="57"/>
      <c r="FK25" s="64"/>
      <c r="FL25" s="64"/>
      <c r="FM25" s="57"/>
      <c r="FN25" s="64"/>
      <c r="FO25" s="64"/>
      <c r="FP25" s="57"/>
      <c r="FQ25" s="64"/>
      <c r="FR25" s="64"/>
      <c r="FS25" s="57"/>
      <c r="FT25" s="64"/>
      <c r="FU25" s="64"/>
      <c r="FV25" s="57"/>
      <c r="FW25" s="64"/>
      <c r="FX25" s="64"/>
      <c r="FY25" s="57"/>
      <c r="FZ25" s="64"/>
      <c r="GA25" s="64"/>
      <c r="GB25" s="57"/>
      <c r="GC25" s="64"/>
      <c r="GD25" s="64"/>
      <c r="GE25" s="57"/>
      <c r="GF25" s="64"/>
      <c r="GG25" s="57"/>
      <c r="GH25" s="64"/>
      <c r="GI25" s="64"/>
      <c r="GJ25" s="57"/>
      <c r="GK25" s="64"/>
      <c r="GL25" s="64"/>
      <c r="GM25" s="57"/>
      <c r="GN25" s="64"/>
      <c r="GO25" s="64"/>
      <c r="GP25" s="57"/>
      <c r="GQ25" s="64"/>
    </row>
    <row r="26" spans="1:199" ht="10.5" hidden="1" customHeight="1" outlineLevel="1">
      <c r="A26" s="55">
        <v>18</v>
      </c>
      <c r="B26" s="56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13"/>
      <c r="BO26" s="58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61"/>
      <c r="DP26" s="61"/>
      <c r="DQ26" s="57"/>
      <c r="DR26" s="61"/>
      <c r="DS26" s="61"/>
      <c r="DT26" s="57"/>
      <c r="DU26" s="61"/>
      <c r="DV26" s="61"/>
      <c r="DW26" s="57"/>
      <c r="DX26" s="59"/>
      <c r="DY26" s="61"/>
      <c r="DZ26" s="57"/>
      <c r="EA26" s="59"/>
      <c r="EB26" s="61"/>
      <c r="EC26" s="57"/>
      <c r="ED26" s="65"/>
      <c r="EE26" s="65"/>
      <c r="EF26" s="57"/>
      <c r="EG26" s="65"/>
      <c r="EH26" s="65"/>
      <c r="EI26" s="57"/>
      <c r="EJ26" s="65"/>
      <c r="EK26" s="65"/>
      <c r="EL26" s="57"/>
      <c r="EM26" s="65"/>
      <c r="EN26" s="65"/>
      <c r="EO26" s="57"/>
      <c r="EP26" s="65"/>
      <c r="EQ26" s="65"/>
      <c r="ER26" s="57"/>
      <c r="ES26" s="64"/>
      <c r="ET26" s="64"/>
      <c r="EU26" s="57"/>
      <c r="EV26" s="64"/>
      <c r="EW26" s="64"/>
      <c r="EX26" s="57"/>
      <c r="EY26" s="64"/>
      <c r="EZ26" s="64"/>
      <c r="FA26" s="57"/>
      <c r="FB26" s="64"/>
      <c r="FC26" s="64"/>
      <c r="FD26" s="57"/>
      <c r="FE26" s="64"/>
      <c r="FF26" s="64"/>
      <c r="FG26" s="57"/>
      <c r="FH26" s="64"/>
      <c r="FI26" s="64"/>
      <c r="FJ26" s="57"/>
      <c r="FK26" s="64"/>
      <c r="FL26" s="64"/>
      <c r="FM26" s="57"/>
      <c r="FN26" s="64"/>
      <c r="FO26" s="64"/>
      <c r="FP26" s="57"/>
      <c r="FQ26" s="64"/>
      <c r="FR26" s="64"/>
      <c r="FS26" s="57"/>
      <c r="FT26" s="64"/>
      <c r="FU26" s="64"/>
      <c r="FV26" s="57"/>
      <c r="FW26" s="64"/>
      <c r="FX26" s="64"/>
      <c r="FY26" s="57"/>
      <c r="FZ26" s="64"/>
      <c r="GA26" s="64"/>
      <c r="GB26" s="57"/>
      <c r="GC26" s="64"/>
      <c r="GD26" s="64"/>
      <c r="GE26" s="57"/>
      <c r="GF26" s="64"/>
      <c r="GG26" s="57"/>
      <c r="GH26" s="64"/>
      <c r="GI26" s="64"/>
      <c r="GJ26" s="57"/>
      <c r="GK26" s="64"/>
      <c r="GL26" s="64"/>
      <c r="GM26" s="57"/>
      <c r="GN26" s="64"/>
      <c r="GO26" s="64"/>
      <c r="GP26" s="57"/>
      <c r="GQ26" s="64"/>
    </row>
    <row r="27" spans="1:199" ht="10.5" hidden="1" customHeight="1" outlineLevel="1">
      <c r="A27" s="55">
        <v>19</v>
      </c>
      <c r="B27" s="56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13"/>
      <c r="BO27" s="58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61"/>
      <c r="DP27" s="61"/>
      <c r="DQ27" s="57"/>
      <c r="DR27" s="61"/>
      <c r="DS27" s="61"/>
      <c r="DT27" s="57"/>
      <c r="DU27" s="61"/>
      <c r="DV27" s="61"/>
      <c r="DW27" s="57"/>
      <c r="DX27" s="59"/>
      <c r="DY27" s="61"/>
      <c r="DZ27" s="57"/>
      <c r="EA27" s="59"/>
      <c r="EB27" s="61"/>
      <c r="EC27" s="57"/>
      <c r="ED27" s="65"/>
      <c r="EE27" s="65"/>
      <c r="EF27" s="57"/>
      <c r="EG27" s="65"/>
      <c r="EH27" s="65"/>
      <c r="EI27" s="57"/>
      <c r="EJ27" s="65"/>
      <c r="EK27" s="65"/>
      <c r="EL27" s="57"/>
      <c r="EM27" s="65"/>
      <c r="EN27" s="65"/>
      <c r="EO27" s="57"/>
      <c r="EP27" s="65"/>
      <c r="EQ27" s="65"/>
      <c r="ER27" s="57"/>
      <c r="ES27" s="64"/>
      <c r="ET27" s="64"/>
      <c r="EU27" s="57"/>
      <c r="EV27" s="64"/>
      <c r="EW27" s="64"/>
      <c r="EX27" s="57"/>
      <c r="EY27" s="64"/>
      <c r="EZ27" s="64"/>
      <c r="FA27" s="57"/>
      <c r="FB27" s="64"/>
      <c r="FC27" s="64"/>
      <c r="FD27" s="57"/>
      <c r="FE27" s="64"/>
      <c r="FF27" s="64"/>
      <c r="FG27" s="57"/>
      <c r="FH27" s="64"/>
      <c r="FI27" s="64"/>
      <c r="FJ27" s="57"/>
      <c r="FK27" s="64"/>
      <c r="FL27" s="64"/>
      <c r="FM27" s="57"/>
      <c r="FN27" s="64"/>
      <c r="FO27" s="64"/>
      <c r="FP27" s="57"/>
      <c r="FQ27" s="64"/>
      <c r="FR27" s="64"/>
      <c r="FS27" s="57"/>
      <c r="FT27" s="64"/>
      <c r="FU27" s="64"/>
      <c r="FV27" s="57"/>
      <c r="FW27" s="64"/>
      <c r="FX27" s="64"/>
      <c r="FY27" s="57"/>
      <c r="FZ27" s="64"/>
      <c r="GA27" s="64"/>
      <c r="GB27" s="57"/>
      <c r="GC27" s="64"/>
      <c r="GD27" s="64"/>
      <c r="GE27" s="57"/>
      <c r="GF27" s="64"/>
      <c r="GG27" s="57"/>
      <c r="GH27" s="64"/>
      <c r="GI27" s="64"/>
      <c r="GJ27" s="57"/>
      <c r="GK27" s="64"/>
      <c r="GL27" s="64"/>
      <c r="GM27" s="57"/>
      <c r="GN27" s="64"/>
      <c r="GO27" s="64"/>
      <c r="GP27" s="57"/>
      <c r="GQ27" s="64"/>
    </row>
    <row r="28" spans="1:199" ht="10.5" hidden="1" customHeight="1" outlineLevel="1">
      <c r="A28" s="55">
        <v>20</v>
      </c>
      <c r="B28" s="56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13"/>
      <c r="BO28" s="58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61"/>
      <c r="DP28" s="61"/>
      <c r="DQ28" s="57"/>
      <c r="DR28" s="61"/>
      <c r="DS28" s="61"/>
      <c r="DT28" s="57"/>
      <c r="DU28" s="61"/>
      <c r="DV28" s="61"/>
      <c r="DW28" s="57"/>
      <c r="DX28" s="59"/>
      <c r="DY28" s="61"/>
      <c r="DZ28" s="57"/>
      <c r="EA28" s="59"/>
      <c r="EB28" s="61"/>
      <c r="EC28" s="57"/>
      <c r="ED28" s="65"/>
      <c r="EE28" s="65"/>
      <c r="EF28" s="57"/>
      <c r="EG28" s="65"/>
      <c r="EH28" s="65"/>
      <c r="EI28" s="57"/>
      <c r="EJ28" s="65"/>
      <c r="EK28" s="65"/>
      <c r="EL28" s="57"/>
      <c r="EM28" s="65"/>
      <c r="EN28" s="65"/>
      <c r="EO28" s="57"/>
      <c r="EP28" s="65"/>
      <c r="EQ28" s="65"/>
      <c r="ER28" s="57"/>
      <c r="ES28" s="64"/>
      <c r="ET28" s="64"/>
      <c r="EU28" s="57"/>
      <c r="EV28" s="64"/>
      <c r="EW28" s="64"/>
      <c r="EX28" s="57"/>
      <c r="EY28" s="64"/>
      <c r="EZ28" s="64"/>
      <c r="FA28" s="57"/>
      <c r="FB28" s="64"/>
      <c r="FC28" s="64"/>
      <c r="FD28" s="57"/>
      <c r="FE28" s="64"/>
      <c r="FF28" s="64"/>
      <c r="FG28" s="57"/>
      <c r="FH28" s="64"/>
      <c r="FI28" s="64"/>
      <c r="FJ28" s="57"/>
      <c r="FK28" s="64"/>
      <c r="FL28" s="64"/>
      <c r="FM28" s="57"/>
      <c r="FN28" s="64"/>
      <c r="FO28" s="64"/>
      <c r="FP28" s="57"/>
      <c r="FQ28" s="64"/>
      <c r="FR28" s="64"/>
      <c r="FS28" s="57"/>
      <c r="FT28" s="64"/>
      <c r="FU28" s="64"/>
      <c r="FV28" s="57"/>
      <c r="FW28" s="64"/>
      <c r="FX28" s="64"/>
      <c r="FY28" s="57"/>
      <c r="FZ28" s="64"/>
      <c r="GA28" s="64"/>
      <c r="GB28" s="57"/>
      <c r="GC28" s="64"/>
      <c r="GD28" s="64"/>
      <c r="GE28" s="57"/>
      <c r="GF28" s="64"/>
      <c r="GG28" s="57"/>
      <c r="GH28" s="64"/>
      <c r="GI28" s="64"/>
      <c r="GJ28" s="57"/>
      <c r="GK28" s="64"/>
      <c r="GL28" s="64"/>
      <c r="GM28" s="57"/>
      <c r="GN28" s="64"/>
      <c r="GO28" s="64"/>
      <c r="GP28" s="57"/>
      <c r="GQ28" s="64"/>
    </row>
    <row r="29" spans="1:199" ht="10.5" hidden="1" customHeight="1" outlineLevel="1">
      <c r="A29" s="55">
        <v>21</v>
      </c>
      <c r="B29" s="56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13"/>
      <c r="BO29" s="58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61"/>
      <c r="DP29" s="61"/>
      <c r="DQ29" s="57"/>
      <c r="DR29" s="61"/>
      <c r="DS29" s="61"/>
      <c r="DT29" s="57"/>
      <c r="DU29" s="61"/>
      <c r="DV29" s="61"/>
      <c r="DW29" s="57"/>
      <c r="DX29" s="59"/>
      <c r="DY29" s="61"/>
      <c r="DZ29" s="57"/>
      <c r="EA29" s="59"/>
      <c r="EB29" s="61"/>
      <c r="EC29" s="57"/>
      <c r="ED29" s="65"/>
      <c r="EE29" s="65"/>
      <c r="EF29" s="57"/>
      <c r="EG29" s="65"/>
      <c r="EH29" s="65"/>
      <c r="EI29" s="57"/>
      <c r="EJ29" s="65"/>
      <c r="EK29" s="65"/>
      <c r="EL29" s="57"/>
      <c r="EM29" s="65"/>
      <c r="EN29" s="65"/>
      <c r="EO29" s="57"/>
      <c r="EP29" s="65"/>
      <c r="EQ29" s="65"/>
      <c r="ER29" s="57"/>
      <c r="ES29" s="64"/>
      <c r="ET29" s="64"/>
      <c r="EU29" s="57"/>
      <c r="EV29" s="64"/>
      <c r="EW29" s="64"/>
      <c r="EX29" s="57"/>
      <c r="EY29" s="64"/>
      <c r="EZ29" s="64"/>
      <c r="FA29" s="57"/>
      <c r="FB29" s="64"/>
      <c r="FC29" s="64"/>
      <c r="FD29" s="57"/>
      <c r="FE29" s="64"/>
      <c r="FF29" s="64"/>
      <c r="FG29" s="57"/>
      <c r="FH29" s="64"/>
      <c r="FI29" s="64"/>
      <c r="FJ29" s="57"/>
      <c r="FK29" s="64"/>
      <c r="FL29" s="64"/>
      <c r="FM29" s="57"/>
      <c r="FN29" s="64"/>
      <c r="FO29" s="64"/>
      <c r="FP29" s="57"/>
      <c r="FQ29" s="64"/>
      <c r="FR29" s="64"/>
      <c r="FS29" s="57"/>
      <c r="FT29" s="64"/>
      <c r="FU29" s="64"/>
      <c r="FV29" s="57"/>
      <c r="FW29" s="64"/>
      <c r="FX29" s="64"/>
      <c r="FY29" s="57"/>
      <c r="FZ29" s="64"/>
      <c r="GA29" s="64"/>
      <c r="GB29" s="57"/>
      <c r="GC29" s="64"/>
      <c r="GD29" s="64"/>
      <c r="GE29" s="57"/>
      <c r="GF29" s="64"/>
      <c r="GG29" s="57"/>
      <c r="GH29" s="64"/>
      <c r="GI29" s="64"/>
      <c r="GJ29" s="57"/>
      <c r="GK29" s="64"/>
      <c r="GL29" s="64"/>
      <c r="GM29" s="57"/>
      <c r="GN29" s="64"/>
      <c r="GO29" s="64"/>
      <c r="GP29" s="57"/>
      <c r="GQ29" s="64"/>
    </row>
    <row r="30" spans="1:199" ht="10.5" hidden="1" customHeight="1" outlineLevel="1">
      <c r="A30" s="55">
        <v>22</v>
      </c>
      <c r="B30" s="56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13"/>
      <c r="BO30" s="58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7"/>
      <c r="DN30" s="57"/>
      <c r="DO30" s="61"/>
      <c r="DP30" s="61"/>
      <c r="DQ30" s="57"/>
      <c r="DR30" s="61"/>
      <c r="DS30" s="61"/>
      <c r="DT30" s="57"/>
      <c r="DU30" s="61"/>
      <c r="DV30" s="61"/>
      <c r="DW30" s="57"/>
      <c r="DX30" s="59"/>
      <c r="DY30" s="61"/>
      <c r="DZ30" s="57"/>
      <c r="EA30" s="59"/>
      <c r="EB30" s="61"/>
      <c r="EC30" s="57"/>
      <c r="ED30" s="65"/>
      <c r="EE30" s="65"/>
      <c r="EF30" s="57"/>
      <c r="EG30" s="65"/>
      <c r="EH30" s="65"/>
      <c r="EI30" s="57"/>
      <c r="EJ30" s="65"/>
      <c r="EK30" s="65"/>
      <c r="EL30" s="57"/>
      <c r="EM30" s="65"/>
      <c r="EN30" s="65"/>
      <c r="EO30" s="57"/>
      <c r="EP30" s="65"/>
      <c r="EQ30" s="65"/>
      <c r="ER30" s="57"/>
      <c r="ES30" s="64"/>
      <c r="ET30" s="64"/>
      <c r="EU30" s="57"/>
      <c r="EV30" s="64"/>
      <c r="EW30" s="64"/>
      <c r="EX30" s="57"/>
      <c r="EY30" s="64"/>
      <c r="EZ30" s="64"/>
      <c r="FA30" s="57"/>
      <c r="FB30" s="64"/>
      <c r="FC30" s="64"/>
      <c r="FD30" s="57"/>
      <c r="FE30" s="64"/>
      <c r="FF30" s="64"/>
      <c r="FG30" s="57"/>
      <c r="FH30" s="64"/>
      <c r="FI30" s="64"/>
      <c r="FJ30" s="57"/>
      <c r="FK30" s="64"/>
      <c r="FL30" s="64"/>
      <c r="FM30" s="57"/>
      <c r="FN30" s="64"/>
      <c r="FO30" s="64"/>
      <c r="FP30" s="57"/>
      <c r="FQ30" s="64"/>
      <c r="FR30" s="64"/>
      <c r="FS30" s="57"/>
      <c r="FT30" s="64"/>
      <c r="FU30" s="64"/>
      <c r="FV30" s="57"/>
      <c r="FW30" s="64"/>
      <c r="FX30" s="64"/>
      <c r="FY30" s="57"/>
      <c r="FZ30" s="64"/>
      <c r="GA30" s="64"/>
      <c r="GB30" s="57"/>
      <c r="GC30" s="64"/>
      <c r="GD30" s="64"/>
      <c r="GE30" s="57"/>
      <c r="GF30" s="64"/>
      <c r="GG30" s="57"/>
      <c r="GH30" s="64"/>
      <c r="GI30" s="64"/>
      <c r="GJ30" s="57"/>
      <c r="GK30" s="64"/>
      <c r="GL30" s="64"/>
      <c r="GM30" s="57"/>
      <c r="GN30" s="64"/>
      <c r="GO30" s="64"/>
      <c r="GP30" s="57"/>
      <c r="GQ30" s="64"/>
    </row>
    <row r="31" spans="1:199" ht="10.5" hidden="1" customHeight="1" outlineLevel="1">
      <c r="A31" s="55">
        <v>23</v>
      </c>
      <c r="B31" s="56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13"/>
      <c r="BO31" s="58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61"/>
      <c r="DP31" s="61"/>
      <c r="DQ31" s="57"/>
      <c r="DR31" s="61"/>
      <c r="DS31" s="61"/>
      <c r="DT31" s="57"/>
      <c r="DU31" s="61"/>
      <c r="DV31" s="61"/>
      <c r="DW31" s="57"/>
      <c r="DX31" s="59"/>
      <c r="DY31" s="61"/>
      <c r="DZ31" s="57"/>
      <c r="EA31" s="59"/>
      <c r="EB31" s="61"/>
      <c r="EC31" s="57"/>
      <c r="ED31" s="65"/>
      <c r="EE31" s="65"/>
      <c r="EF31" s="57"/>
      <c r="EG31" s="65"/>
      <c r="EH31" s="65"/>
      <c r="EI31" s="57"/>
      <c r="EJ31" s="65"/>
      <c r="EK31" s="65"/>
      <c r="EL31" s="57"/>
      <c r="EM31" s="65"/>
      <c r="EN31" s="65"/>
      <c r="EO31" s="57"/>
      <c r="EP31" s="65"/>
      <c r="EQ31" s="65"/>
      <c r="ER31" s="57"/>
      <c r="ES31" s="64"/>
      <c r="ET31" s="64"/>
      <c r="EU31" s="57"/>
      <c r="EV31" s="64"/>
      <c r="EW31" s="64"/>
      <c r="EX31" s="57"/>
      <c r="EY31" s="64"/>
      <c r="EZ31" s="64"/>
      <c r="FA31" s="57"/>
      <c r="FB31" s="64"/>
      <c r="FC31" s="64"/>
      <c r="FD31" s="57"/>
      <c r="FE31" s="64"/>
      <c r="FF31" s="64"/>
      <c r="FG31" s="57"/>
      <c r="FH31" s="64"/>
      <c r="FI31" s="64"/>
      <c r="FJ31" s="57"/>
      <c r="FK31" s="64"/>
      <c r="FL31" s="64"/>
      <c r="FM31" s="57"/>
      <c r="FN31" s="64"/>
      <c r="FO31" s="64"/>
      <c r="FP31" s="57"/>
      <c r="FQ31" s="64"/>
      <c r="FR31" s="64"/>
      <c r="FS31" s="57"/>
      <c r="FT31" s="64"/>
      <c r="FU31" s="64"/>
      <c r="FV31" s="57"/>
      <c r="FW31" s="64"/>
      <c r="FX31" s="64"/>
      <c r="FY31" s="57"/>
      <c r="FZ31" s="64"/>
      <c r="GA31" s="64"/>
      <c r="GB31" s="57"/>
      <c r="GC31" s="64"/>
      <c r="GD31" s="64"/>
      <c r="GE31" s="57"/>
      <c r="GF31" s="64"/>
      <c r="GG31" s="57"/>
      <c r="GH31" s="64"/>
      <c r="GI31" s="64"/>
      <c r="GJ31" s="57"/>
      <c r="GK31" s="64"/>
      <c r="GL31" s="64"/>
      <c r="GM31" s="57"/>
      <c r="GN31" s="64"/>
      <c r="GO31" s="64"/>
      <c r="GP31" s="57"/>
      <c r="GQ31" s="64"/>
    </row>
    <row r="32" spans="1:199" ht="10.5" hidden="1" customHeight="1" outlineLevel="1">
      <c r="A32" s="55">
        <v>24</v>
      </c>
      <c r="B32" s="66" t="s">
        <v>39</v>
      </c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13"/>
      <c r="BO32" s="58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61"/>
      <c r="DP32" s="61"/>
      <c r="DQ32" s="57"/>
      <c r="DR32" s="61"/>
      <c r="DS32" s="61"/>
      <c r="DT32" s="57"/>
      <c r="DU32" s="61"/>
      <c r="DV32" s="61"/>
      <c r="DW32" s="57"/>
      <c r="DX32" s="59"/>
      <c r="DY32" s="61"/>
      <c r="DZ32" s="57"/>
      <c r="EA32" s="59"/>
      <c r="EB32" s="61"/>
      <c r="EC32" s="57"/>
      <c r="ED32" s="65"/>
      <c r="EE32" s="65"/>
      <c r="EF32" s="57"/>
      <c r="EG32" s="65"/>
      <c r="EH32" s="65"/>
      <c r="EI32" s="57"/>
      <c r="EJ32" s="65"/>
      <c r="EK32" s="65"/>
      <c r="EL32" s="57"/>
      <c r="EM32" s="65"/>
      <c r="EN32" s="65"/>
      <c r="EO32" s="57"/>
      <c r="EP32" s="65"/>
      <c r="EQ32" s="65"/>
      <c r="ER32" s="57"/>
      <c r="ES32" s="64"/>
      <c r="ET32" s="64"/>
      <c r="EU32" s="57"/>
      <c r="EV32" s="64"/>
      <c r="EW32" s="64"/>
      <c r="EX32" s="57"/>
      <c r="EY32" s="64"/>
      <c r="EZ32" s="64"/>
      <c r="FA32" s="57"/>
      <c r="FB32" s="64"/>
      <c r="FC32" s="64"/>
      <c r="FD32" s="57"/>
      <c r="FE32" s="64"/>
      <c r="FF32" s="64"/>
      <c r="FG32" s="57"/>
      <c r="FH32" s="64"/>
      <c r="FI32" s="64"/>
      <c r="FJ32" s="57"/>
      <c r="FK32" s="64"/>
      <c r="FL32" s="64"/>
      <c r="FM32" s="57"/>
      <c r="FN32" s="64"/>
      <c r="FO32" s="64"/>
      <c r="FP32" s="57"/>
      <c r="FQ32" s="64"/>
      <c r="FR32" s="64"/>
      <c r="FS32" s="57"/>
      <c r="FT32" s="64"/>
      <c r="FU32" s="64"/>
      <c r="FV32" s="57"/>
      <c r="FW32" s="64"/>
      <c r="FX32" s="64"/>
      <c r="FY32" s="57"/>
      <c r="FZ32" s="64"/>
      <c r="GA32" s="64"/>
      <c r="GB32" s="57"/>
      <c r="GC32" s="64"/>
      <c r="GD32" s="64"/>
      <c r="GE32" s="57"/>
      <c r="GF32" s="64"/>
      <c r="GG32" s="57"/>
      <c r="GH32" s="64"/>
      <c r="GI32" s="64"/>
      <c r="GJ32" s="57"/>
      <c r="GK32" s="64"/>
      <c r="GL32" s="64"/>
      <c r="GM32" s="57"/>
      <c r="GN32" s="64"/>
      <c r="GO32" s="64"/>
      <c r="GP32" s="57"/>
      <c r="GQ32" s="64"/>
    </row>
    <row r="33" spans="1:199" ht="10.5" hidden="1" customHeight="1" outlineLevel="1">
      <c r="A33" s="55">
        <v>25</v>
      </c>
      <c r="B33" s="56" t="s">
        <v>40</v>
      </c>
      <c r="C33" s="57"/>
      <c r="D33" s="57">
        <v>11</v>
      </c>
      <c r="E33" s="57">
        <v>11</v>
      </c>
      <c r="F33" s="57">
        <v>10</v>
      </c>
      <c r="G33" s="57">
        <v>11</v>
      </c>
      <c r="H33" s="57">
        <v>14</v>
      </c>
      <c r="I33" s="57">
        <v>18</v>
      </c>
      <c r="J33" s="57">
        <v>19</v>
      </c>
      <c r="K33" s="57">
        <v>20</v>
      </c>
      <c r="L33" s="57">
        <v>21</v>
      </c>
      <c r="M33" s="57">
        <v>21</v>
      </c>
      <c r="N33" s="57">
        <v>21</v>
      </c>
      <c r="O33" s="57">
        <v>21</v>
      </c>
      <c r="P33" s="57">
        <v>21</v>
      </c>
      <c r="Q33" s="57">
        <v>21</v>
      </c>
      <c r="R33" s="57">
        <v>22</v>
      </c>
      <c r="S33" s="57">
        <v>22</v>
      </c>
      <c r="T33" s="57">
        <v>22</v>
      </c>
      <c r="U33" s="57">
        <v>22</v>
      </c>
      <c r="V33" s="57">
        <v>22</v>
      </c>
      <c r="W33" s="57">
        <v>22</v>
      </c>
      <c r="X33" s="57">
        <v>21</v>
      </c>
      <c r="Y33" s="57">
        <v>19</v>
      </c>
      <c r="Z33" s="57">
        <v>19</v>
      </c>
      <c r="AA33" s="57">
        <v>19</v>
      </c>
      <c r="AB33" s="57">
        <v>19</v>
      </c>
      <c r="AC33" s="57">
        <v>20</v>
      </c>
      <c r="AD33" s="57">
        <v>21</v>
      </c>
      <c r="AE33" s="57">
        <v>21</v>
      </c>
      <c r="AF33" s="57">
        <v>21</v>
      </c>
      <c r="AG33" s="57">
        <v>22</v>
      </c>
      <c r="AH33" s="57">
        <v>23</v>
      </c>
      <c r="AI33" s="57">
        <v>23</v>
      </c>
      <c r="AJ33" s="57">
        <v>23</v>
      </c>
      <c r="AK33" s="57">
        <v>23</v>
      </c>
      <c r="AL33" s="57">
        <v>26</v>
      </c>
      <c r="AM33" s="57">
        <v>29</v>
      </c>
      <c r="AN33" s="57">
        <v>33</v>
      </c>
      <c r="AO33" s="57">
        <v>35</v>
      </c>
      <c r="AP33" s="57">
        <v>37</v>
      </c>
      <c r="AQ33" s="57">
        <v>38</v>
      </c>
      <c r="AR33" s="57">
        <v>40</v>
      </c>
      <c r="AS33" s="57">
        <v>42</v>
      </c>
      <c r="AT33" s="57">
        <v>43</v>
      </c>
      <c r="AU33" s="57">
        <v>45</v>
      </c>
      <c r="AV33" s="57">
        <v>48</v>
      </c>
      <c r="AW33" s="57">
        <v>50</v>
      </c>
      <c r="AX33" s="57">
        <v>52</v>
      </c>
      <c r="AY33" s="57">
        <v>54</v>
      </c>
      <c r="AZ33" s="57">
        <v>56</v>
      </c>
      <c r="BA33" s="57">
        <v>57</v>
      </c>
      <c r="BB33" s="57">
        <v>59</v>
      </c>
      <c r="BC33" s="57">
        <v>60</v>
      </c>
      <c r="BD33" s="57">
        <v>62</v>
      </c>
      <c r="BE33" s="57">
        <v>65</v>
      </c>
      <c r="BF33" s="57">
        <v>66</v>
      </c>
      <c r="BG33" s="57">
        <v>66</v>
      </c>
      <c r="BH33" s="57">
        <v>69</v>
      </c>
      <c r="BI33" s="57">
        <v>74</v>
      </c>
      <c r="BJ33" s="57">
        <v>80</v>
      </c>
      <c r="BK33" s="57">
        <v>88</v>
      </c>
      <c r="BL33" s="57">
        <v>96</v>
      </c>
      <c r="BM33" s="57">
        <v>100</v>
      </c>
      <c r="BN33" s="13">
        <v>115</v>
      </c>
      <c r="BO33" s="58">
        <v>131</v>
      </c>
      <c r="BP33" s="57">
        <v>146</v>
      </c>
      <c r="BQ33" s="57">
        <v>157</v>
      </c>
      <c r="BR33" s="57">
        <v>172</v>
      </c>
      <c r="BS33" s="57">
        <v>185</v>
      </c>
      <c r="BT33" s="57">
        <v>204</v>
      </c>
      <c r="BU33" s="57">
        <v>226</v>
      </c>
      <c r="BV33" s="57">
        <v>246</v>
      </c>
      <c r="BW33" s="57">
        <v>236</v>
      </c>
      <c r="BX33" s="57">
        <v>239</v>
      </c>
      <c r="BY33" s="57">
        <v>241</v>
      </c>
      <c r="BZ33" s="57">
        <v>249</v>
      </c>
      <c r="CA33" s="57">
        <v>255</v>
      </c>
      <c r="CB33" s="57">
        <v>263</v>
      </c>
      <c r="CC33" s="57">
        <v>277</v>
      </c>
      <c r="CD33" s="57">
        <v>273</v>
      </c>
      <c r="CE33" s="57">
        <v>275</v>
      </c>
      <c r="CF33" s="57">
        <v>282</v>
      </c>
      <c r="CG33" s="57">
        <v>280</v>
      </c>
      <c r="CH33" s="57">
        <v>281</v>
      </c>
      <c r="CI33" s="57">
        <v>272</v>
      </c>
      <c r="CJ33" s="57">
        <v>275</v>
      </c>
      <c r="CK33" s="57">
        <v>275</v>
      </c>
      <c r="CL33" s="57">
        <v>277</v>
      </c>
      <c r="CM33" s="57">
        <v>275.75</v>
      </c>
      <c r="CN33" s="57">
        <v>274</v>
      </c>
      <c r="CO33" s="57">
        <v>279</v>
      </c>
      <c r="CP33" s="57">
        <v>278.25</v>
      </c>
      <c r="CQ33" s="57">
        <v>281</v>
      </c>
      <c r="CR33" s="57">
        <v>282</v>
      </c>
      <c r="CS33" s="57">
        <v>282.75</v>
      </c>
      <c r="CT33" s="57">
        <v>286</v>
      </c>
      <c r="CU33" s="57">
        <v>288</v>
      </c>
      <c r="CV33" s="57">
        <v>289</v>
      </c>
      <c r="CW33" s="57">
        <v>294</v>
      </c>
      <c r="CX33" s="57">
        <v>293</v>
      </c>
      <c r="CY33" s="57">
        <v>297</v>
      </c>
      <c r="CZ33" s="57">
        <v>308</v>
      </c>
      <c r="DA33" s="57">
        <v>312</v>
      </c>
      <c r="DB33" s="57">
        <v>311.5</v>
      </c>
      <c r="DC33" s="57">
        <v>314</v>
      </c>
      <c r="DD33" s="57">
        <v>318</v>
      </c>
      <c r="DE33" s="57">
        <v>318</v>
      </c>
      <c r="DF33" s="57">
        <v>322</v>
      </c>
      <c r="DG33" s="57">
        <v>325</v>
      </c>
      <c r="DH33" s="57">
        <f>(DF33+DG33*2+DI33)/4</f>
        <v>324</v>
      </c>
      <c r="DI33" s="57">
        <v>324</v>
      </c>
      <c r="DJ33" s="60">
        <v>326</v>
      </c>
      <c r="DK33" s="60">
        <f>(DI33+DJ33*2+DL33)/4</f>
        <v>326.75</v>
      </c>
      <c r="DL33" s="57">
        <v>331</v>
      </c>
      <c r="DM33" s="57">
        <v>333</v>
      </c>
      <c r="DN33" s="57">
        <f>(DL33+DM33*2+DO33)/4</f>
        <v>333</v>
      </c>
      <c r="DO33" s="61">
        <v>335</v>
      </c>
      <c r="DP33" s="61">
        <v>339</v>
      </c>
      <c r="DQ33" s="57">
        <f>(DO33+DP33*2+DR33)/4</f>
        <v>338.25</v>
      </c>
      <c r="DR33" s="61">
        <v>340</v>
      </c>
      <c r="DS33" s="61">
        <v>344</v>
      </c>
      <c r="DT33" s="57">
        <f>(DR33+DS33*2+DU33)/4</f>
        <v>343.25</v>
      </c>
      <c r="DU33" s="61">
        <v>345</v>
      </c>
      <c r="DV33" s="61">
        <v>346</v>
      </c>
      <c r="DW33" s="57">
        <f>(DU33+DV33*2+DX33)/4</f>
        <v>348.5</v>
      </c>
      <c r="DX33" s="59">
        <v>357</v>
      </c>
      <c r="DY33" s="61">
        <v>412</v>
      </c>
      <c r="DZ33" s="57">
        <f>(DX33+DY33*2+EA33)/4</f>
        <v>406.25</v>
      </c>
      <c r="EA33" s="67">
        <v>444</v>
      </c>
      <c r="EB33" s="61">
        <v>450</v>
      </c>
      <c r="EC33" s="57">
        <f>(EA33+EB33*2+ED33)/4</f>
        <v>448.75</v>
      </c>
      <c r="ED33" s="65">
        <v>451</v>
      </c>
      <c r="EE33" s="65">
        <v>461</v>
      </c>
      <c r="EF33" s="57">
        <f>(ED33+EE33*2+EG33)/4</f>
        <v>467.5</v>
      </c>
      <c r="EG33" s="65">
        <v>497</v>
      </c>
      <c r="EH33" s="65">
        <v>483.48971472238441</v>
      </c>
      <c r="EI33" s="57">
        <f>(EG33+EH33*2+EJ33)/4</f>
        <v>492.7448573611922</v>
      </c>
      <c r="EJ33" s="65">
        <v>507</v>
      </c>
      <c r="EK33" s="65">
        <v>550</v>
      </c>
      <c r="EL33" s="57">
        <f>(EJ33+EK33*2+EM33)/4</f>
        <v>542</v>
      </c>
      <c r="EM33" s="65">
        <v>561</v>
      </c>
      <c r="EN33" s="65">
        <v>526</v>
      </c>
      <c r="EO33" s="57">
        <f>(EM33+EN33*2+EP33)/4</f>
        <v>530.75</v>
      </c>
      <c r="EP33" s="65">
        <v>510</v>
      </c>
      <c r="EQ33" s="65">
        <v>529</v>
      </c>
      <c r="ER33" s="57">
        <f>(EP33+EQ33*2+ES33)/4</f>
        <v>529</v>
      </c>
      <c r="ES33" s="64">
        <v>548</v>
      </c>
      <c r="ET33" s="64">
        <v>557</v>
      </c>
      <c r="EU33" s="57">
        <f>(ES33+ET33*2+EV33)/4</f>
        <v>562</v>
      </c>
      <c r="EV33" s="64">
        <v>586</v>
      </c>
      <c r="EW33" s="64">
        <v>600</v>
      </c>
      <c r="EX33" s="57">
        <f>(EV33+EW33*2+EY33)/4</f>
        <v>590.25</v>
      </c>
      <c r="EY33" s="64">
        <v>575</v>
      </c>
      <c r="EZ33" s="64">
        <v>573</v>
      </c>
      <c r="FA33" s="57">
        <f>(EY33+EZ33*2+FB33)/4</f>
        <v>584</v>
      </c>
      <c r="FB33" s="64">
        <v>615</v>
      </c>
      <c r="FC33" s="64">
        <v>617</v>
      </c>
      <c r="FD33" s="57">
        <f>(FB33+FC33*2+FE33)/4</f>
        <v>617.75</v>
      </c>
      <c r="FE33" s="64">
        <v>622</v>
      </c>
      <c r="FF33" s="64">
        <v>613</v>
      </c>
      <c r="FG33" s="57">
        <f>(FE33+FF33*2+FH33)/4</f>
        <v>612</v>
      </c>
      <c r="FH33" s="64">
        <v>600</v>
      </c>
      <c r="FI33" s="64">
        <v>605</v>
      </c>
      <c r="FJ33" s="57">
        <f>(FH33+FI33*2+FK33)/4</f>
        <v>608.5</v>
      </c>
      <c r="FK33" s="64">
        <v>624</v>
      </c>
      <c r="FL33" s="64">
        <v>636</v>
      </c>
      <c r="FM33" s="57">
        <f>(FK33+FL33*2+FN33)/4</f>
        <v>637</v>
      </c>
      <c r="FN33" s="64">
        <v>652</v>
      </c>
      <c r="FO33" s="64">
        <v>684</v>
      </c>
      <c r="FP33" s="57">
        <f>(FN33+FO33*2+FQ33)/4</f>
        <v>680</v>
      </c>
      <c r="FQ33" s="64">
        <v>700</v>
      </c>
      <c r="FR33" s="64">
        <v>691</v>
      </c>
      <c r="FS33" s="57">
        <f>(FQ33+FR33*2+FT33)/4</f>
        <v>694.5</v>
      </c>
      <c r="FT33" s="64">
        <v>696</v>
      </c>
      <c r="FU33" s="64">
        <v>683</v>
      </c>
      <c r="FV33" s="57">
        <f>(FT33+FU33*2+FW33)/4</f>
        <v>697.5</v>
      </c>
      <c r="FW33" s="64">
        <v>728</v>
      </c>
      <c r="FX33" s="64">
        <v>836</v>
      </c>
      <c r="FY33" s="57">
        <f>(FW33+FX33*2+FZ33)/4</f>
        <v>600</v>
      </c>
      <c r="FZ33" s="64"/>
      <c r="GA33" s="64"/>
      <c r="GB33" s="57">
        <f>(FZ33+GA33*2+GC33)/4</f>
        <v>0</v>
      </c>
      <c r="GC33" s="64"/>
      <c r="GD33" s="64"/>
      <c r="GE33" s="57"/>
      <c r="GF33" s="64"/>
      <c r="GG33" s="57">
        <f>(GE33+GF33*2+GH33)/4</f>
        <v>0</v>
      </c>
      <c r="GH33" s="64"/>
      <c r="GI33" s="64"/>
      <c r="GJ33" s="57">
        <f>(GH33+GI33*2+GK33)/4</f>
        <v>0</v>
      </c>
      <c r="GK33" s="64"/>
      <c r="GL33" s="64"/>
      <c r="GM33" s="57">
        <f>(GK33+GL33*2+GN33)/4</f>
        <v>0</v>
      </c>
      <c r="GN33" s="64"/>
      <c r="GO33" s="64"/>
      <c r="GP33" s="57"/>
      <c r="GQ33" s="64"/>
    </row>
    <row r="34" spans="1:199" ht="10.5" hidden="1" customHeight="1" outlineLevel="1">
      <c r="A34" s="55">
        <v>26</v>
      </c>
      <c r="B34" s="56" t="s">
        <v>41</v>
      </c>
      <c r="C34" s="57">
        <v>366</v>
      </c>
      <c r="D34" s="57">
        <v>8</v>
      </c>
      <c r="E34" s="57">
        <v>8</v>
      </c>
      <c r="F34" s="57">
        <v>8</v>
      </c>
      <c r="G34" s="57">
        <v>9</v>
      </c>
      <c r="H34" s="57">
        <v>12</v>
      </c>
      <c r="I34" s="57">
        <v>17</v>
      </c>
      <c r="J34" s="57">
        <v>18</v>
      </c>
      <c r="K34" s="57">
        <v>18</v>
      </c>
      <c r="L34" s="57">
        <v>19</v>
      </c>
      <c r="M34" s="57">
        <v>17</v>
      </c>
      <c r="N34" s="57">
        <v>16</v>
      </c>
      <c r="O34" s="57">
        <v>17</v>
      </c>
      <c r="P34" s="57">
        <v>18</v>
      </c>
      <c r="Q34" s="57">
        <v>18</v>
      </c>
      <c r="R34" s="57">
        <v>18</v>
      </c>
      <c r="S34" s="57">
        <v>18</v>
      </c>
      <c r="T34" s="57">
        <v>18</v>
      </c>
      <c r="U34" s="57">
        <v>18</v>
      </c>
      <c r="V34" s="57">
        <v>17</v>
      </c>
      <c r="W34" s="57">
        <v>16</v>
      </c>
      <c r="X34" s="57">
        <v>15</v>
      </c>
      <c r="Y34" s="57">
        <v>15</v>
      </c>
      <c r="Z34" s="57">
        <v>16</v>
      </c>
      <c r="AA34" s="57">
        <v>16</v>
      </c>
      <c r="AB34" s="57">
        <v>17</v>
      </c>
      <c r="AC34" s="57">
        <v>18</v>
      </c>
      <c r="AD34" s="57">
        <v>18</v>
      </c>
      <c r="AE34" s="57">
        <v>18</v>
      </c>
      <c r="AF34" s="57">
        <v>19</v>
      </c>
      <c r="AG34" s="57">
        <v>20</v>
      </c>
      <c r="AH34" s="57">
        <v>21</v>
      </c>
      <c r="AI34" s="57">
        <v>22</v>
      </c>
      <c r="AJ34" s="57">
        <v>22</v>
      </c>
      <c r="AK34" s="57">
        <v>22</v>
      </c>
      <c r="AL34" s="57">
        <v>25</v>
      </c>
      <c r="AM34" s="57">
        <v>29</v>
      </c>
      <c r="AN34" s="57">
        <v>33</v>
      </c>
      <c r="AO34" s="57">
        <v>35</v>
      </c>
      <c r="AP34" s="57">
        <v>36</v>
      </c>
      <c r="AQ34" s="57">
        <v>38</v>
      </c>
      <c r="AR34" s="57">
        <v>38</v>
      </c>
      <c r="AS34" s="57">
        <v>39</v>
      </c>
      <c r="AT34" s="57">
        <v>41</v>
      </c>
      <c r="AU34" s="57">
        <v>43</v>
      </c>
      <c r="AV34" s="57">
        <v>47</v>
      </c>
      <c r="AW34" s="57">
        <v>50</v>
      </c>
      <c r="AX34" s="57">
        <v>51</v>
      </c>
      <c r="AY34" s="57">
        <v>53</v>
      </c>
      <c r="AZ34" s="57">
        <v>54</v>
      </c>
      <c r="BA34" s="57">
        <v>53</v>
      </c>
      <c r="BB34" s="57">
        <v>55</v>
      </c>
      <c r="BC34" s="57">
        <v>56</v>
      </c>
      <c r="BD34" s="57">
        <v>57</v>
      </c>
      <c r="BE34" s="57">
        <v>58</v>
      </c>
      <c r="BF34" s="57">
        <v>60</v>
      </c>
      <c r="BG34" s="57">
        <v>62</v>
      </c>
      <c r="BH34" s="57">
        <v>66</v>
      </c>
      <c r="BI34" s="57">
        <v>71</v>
      </c>
      <c r="BJ34" s="57">
        <v>78</v>
      </c>
      <c r="BK34" s="57">
        <v>87</v>
      </c>
      <c r="BL34" s="57">
        <v>94</v>
      </c>
      <c r="BM34" s="57">
        <v>100</v>
      </c>
      <c r="BN34" s="13">
        <v>117</v>
      </c>
      <c r="BO34" s="58">
        <v>127</v>
      </c>
      <c r="BP34" s="57">
        <v>130</v>
      </c>
      <c r="BQ34" s="57">
        <v>136</v>
      </c>
      <c r="BR34" s="57">
        <v>146</v>
      </c>
      <c r="BS34" s="57">
        <v>162</v>
      </c>
      <c r="BT34" s="57">
        <v>176</v>
      </c>
      <c r="BU34" s="57">
        <v>186</v>
      </c>
      <c r="BV34" s="57">
        <v>194</v>
      </c>
      <c r="BW34" s="57">
        <v>202</v>
      </c>
      <c r="BX34" s="57">
        <v>215</v>
      </c>
      <c r="BY34" s="57">
        <v>226</v>
      </c>
      <c r="BZ34" s="57">
        <v>231</v>
      </c>
      <c r="CA34" s="57">
        <v>237</v>
      </c>
      <c r="CB34" s="57">
        <v>240</v>
      </c>
      <c r="CC34" s="57">
        <v>250</v>
      </c>
      <c r="CD34" s="57">
        <v>247.5</v>
      </c>
      <c r="CE34" s="57">
        <v>250</v>
      </c>
      <c r="CF34" s="57">
        <v>258</v>
      </c>
      <c r="CG34" s="57">
        <v>256</v>
      </c>
      <c r="CH34" s="57">
        <v>258</v>
      </c>
      <c r="CI34" s="57">
        <v>265</v>
      </c>
      <c r="CJ34" s="57">
        <v>263</v>
      </c>
      <c r="CK34" s="57">
        <v>264</v>
      </c>
      <c r="CL34" s="57">
        <v>268</v>
      </c>
      <c r="CM34" s="57">
        <v>266</v>
      </c>
      <c r="CN34" s="57">
        <v>264</v>
      </c>
      <c r="CO34" s="57">
        <v>274</v>
      </c>
      <c r="CP34" s="57">
        <v>272.5</v>
      </c>
      <c r="CQ34" s="57">
        <v>278</v>
      </c>
      <c r="CR34" s="57">
        <v>284</v>
      </c>
      <c r="CS34" s="57">
        <v>284</v>
      </c>
      <c r="CT34" s="57">
        <v>290</v>
      </c>
      <c r="CU34" s="57">
        <v>300</v>
      </c>
      <c r="CV34" s="57">
        <v>298.5</v>
      </c>
      <c r="CW34" s="57">
        <v>304</v>
      </c>
      <c r="CX34" s="57">
        <v>306</v>
      </c>
      <c r="CY34" s="57">
        <v>306</v>
      </c>
      <c r="CZ34" s="57">
        <v>308</v>
      </c>
      <c r="DA34" s="57">
        <v>311</v>
      </c>
      <c r="DB34" s="57">
        <v>312.75</v>
      </c>
      <c r="DC34" s="57">
        <v>321</v>
      </c>
      <c r="DD34" s="57">
        <v>321</v>
      </c>
      <c r="DE34" s="57">
        <v>322</v>
      </c>
      <c r="DF34" s="57">
        <v>325</v>
      </c>
      <c r="DG34" s="57">
        <v>328</v>
      </c>
      <c r="DH34" s="57">
        <f>(DF34+DG34*2+DI34)/4</f>
        <v>328.25</v>
      </c>
      <c r="DI34" s="57">
        <v>332</v>
      </c>
      <c r="DJ34" s="60">
        <v>334</v>
      </c>
      <c r="DK34" s="60">
        <f>(DI34+DJ34*2+DL34)/4</f>
        <v>335.25</v>
      </c>
      <c r="DL34" s="57">
        <v>341</v>
      </c>
      <c r="DM34" s="57">
        <v>346</v>
      </c>
      <c r="DN34" s="57">
        <f>(DL34+DM34*2+DO34)/4</f>
        <v>345.75</v>
      </c>
      <c r="DO34" s="61">
        <v>350</v>
      </c>
      <c r="DP34" s="61">
        <v>359</v>
      </c>
      <c r="DQ34" s="57">
        <f>(DO34+DP34*2+DR34)/4</f>
        <v>358.25</v>
      </c>
      <c r="DR34" s="61">
        <v>365</v>
      </c>
      <c r="DS34" s="61">
        <v>373</v>
      </c>
      <c r="DT34" s="57">
        <f>(DR34+DS34*2+DU34)/4</f>
        <v>371.5</v>
      </c>
      <c r="DU34" s="61">
        <v>375</v>
      </c>
      <c r="DV34" s="61">
        <v>375</v>
      </c>
      <c r="DW34" s="57">
        <f>(DU34+DV34*2+DX34)/4</f>
        <v>380.75</v>
      </c>
      <c r="DX34" s="59">
        <v>398</v>
      </c>
      <c r="DY34" s="61">
        <v>401</v>
      </c>
      <c r="DZ34" s="57">
        <f>(DX34+DY34*2+EA34)/4</f>
        <v>404.5</v>
      </c>
      <c r="EA34" s="67">
        <v>418</v>
      </c>
      <c r="EB34" s="61">
        <v>422</v>
      </c>
      <c r="EC34" s="57">
        <f>(EA34+EB34*2+ED34)/4</f>
        <v>423.25</v>
      </c>
      <c r="ED34" s="65">
        <v>431</v>
      </c>
      <c r="EE34" s="65">
        <v>436</v>
      </c>
      <c r="EF34" s="57">
        <f>(ED34+EE34*2+EG34)/4</f>
        <v>438.5</v>
      </c>
      <c r="EG34" s="65">
        <v>451</v>
      </c>
      <c r="EH34" s="65">
        <v>468.60069538776588</v>
      </c>
      <c r="EI34" s="57">
        <f>(EG34+EH34*2+EJ34)/4</f>
        <v>469.55034769388294</v>
      </c>
      <c r="EJ34" s="65">
        <v>490</v>
      </c>
      <c r="EK34" s="65">
        <v>504</v>
      </c>
      <c r="EL34" s="57">
        <f>(EJ34+EK34*2+EM34)/4</f>
        <v>500.5</v>
      </c>
      <c r="EM34" s="65">
        <v>504</v>
      </c>
      <c r="EN34" s="65">
        <v>493</v>
      </c>
      <c r="EO34" s="57">
        <f>(EM34+EN34*2+EP34)/4</f>
        <v>499.75</v>
      </c>
      <c r="EP34" s="65">
        <v>509</v>
      </c>
      <c r="EQ34" s="65">
        <v>516</v>
      </c>
      <c r="ER34" s="57">
        <f>(EP34+EQ34*2+ES34)/4</f>
        <v>517</v>
      </c>
      <c r="ES34" s="64">
        <v>527</v>
      </c>
      <c r="ET34" s="64">
        <v>530</v>
      </c>
      <c r="EU34" s="57">
        <f>(ES34+ET34*2+EV34)/4</f>
        <v>531.25</v>
      </c>
      <c r="EV34" s="64">
        <v>538</v>
      </c>
      <c r="EW34" s="64">
        <v>539</v>
      </c>
      <c r="EX34" s="57">
        <f>(EV34+EW34*2+EY34)/4</f>
        <v>539.75</v>
      </c>
      <c r="EY34" s="64">
        <v>543</v>
      </c>
      <c r="EZ34" s="64">
        <v>542</v>
      </c>
      <c r="FA34" s="57">
        <f>(EY34+EZ34*2+FB34)/4</f>
        <v>545.5</v>
      </c>
      <c r="FB34" s="64">
        <v>555</v>
      </c>
      <c r="FC34" s="64">
        <v>558</v>
      </c>
      <c r="FD34" s="57">
        <f>(FB34+FC34*2+FE34)/4</f>
        <v>559.75</v>
      </c>
      <c r="FE34" s="64">
        <v>568</v>
      </c>
      <c r="FF34" s="64">
        <v>562</v>
      </c>
      <c r="FG34" s="57">
        <f>(FE34+FF34*2+FH34)/4</f>
        <v>565</v>
      </c>
      <c r="FH34" s="64">
        <v>568</v>
      </c>
      <c r="FI34" s="64">
        <v>572</v>
      </c>
      <c r="FJ34" s="57">
        <f>(FH34+FI34*2+FK34)/4</f>
        <v>574.25</v>
      </c>
      <c r="FK34" s="64">
        <v>585</v>
      </c>
      <c r="FL34" s="64">
        <v>590</v>
      </c>
      <c r="FM34" s="57">
        <f>(FK34+FL34*2+FN34)/4</f>
        <v>592.75</v>
      </c>
      <c r="FN34" s="64">
        <v>606</v>
      </c>
      <c r="FO34" s="64">
        <v>619</v>
      </c>
      <c r="FP34" s="57">
        <f>(FN34+FO34*2+FQ34)/4</f>
        <v>616.5</v>
      </c>
      <c r="FQ34" s="64">
        <v>622</v>
      </c>
      <c r="FR34" s="64">
        <v>616</v>
      </c>
      <c r="FS34" s="57">
        <f>(FQ34+FR34*2+FT34)/4</f>
        <v>621</v>
      </c>
      <c r="FT34" s="64">
        <v>630</v>
      </c>
      <c r="FU34" s="64">
        <v>630</v>
      </c>
      <c r="FV34" s="57">
        <f>(FT34+FU34*2+FW34)/4</f>
        <v>637.25</v>
      </c>
      <c r="FW34" s="64">
        <v>659</v>
      </c>
      <c r="FX34" s="64">
        <v>712</v>
      </c>
      <c r="FY34" s="57">
        <f>(FW34+FX34*2+FZ34)/4</f>
        <v>520.75</v>
      </c>
      <c r="FZ34" s="64"/>
      <c r="GA34" s="64"/>
      <c r="GB34" s="57">
        <f>(FZ34+GA34*2+GC34)/4</f>
        <v>0</v>
      </c>
      <c r="GC34" s="64"/>
      <c r="GD34" s="64"/>
      <c r="GE34" s="57"/>
      <c r="GF34" s="64"/>
      <c r="GG34" s="57">
        <f>(GE34+GF34*2+GH34)/4</f>
        <v>0</v>
      </c>
      <c r="GH34" s="64"/>
      <c r="GI34" s="64"/>
      <c r="GJ34" s="57">
        <f>(GH34+GI34*2+GK34)/4</f>
        <v>0</v>
      </c>
      <c r="GK34" s="64"/>
      <c r="GL34" s="64"/>
      <c r="GM34" s="57">
        <f>(GK34+GL34*2+GN34)/4</f>
        <v>0</v>
      </c>
      <c r="GN34" s="64"/>
      <c r="GO34" s="64"/>
      <c r="GP34" s="57"/>
      <c r="GQ34" s="64"/>
    </row>
    <row r="35" spans="1:199" ht="10.5" hidden="1" customHeight="1" outlineLevel="1">
      <c r="A35" s="55">
        <v>27</v>
      </c>
      <c r="B35" s="56" t="s">
        <v>42</v>
      </c>
      <c r="C35" s="57">
        <v>367</v>
      </c>
      <c r="D35" s="57">
        <v>10</v>
      </c>
      <c r="E35" s="57">
        <v>11</v>
      </c>
      <c r="F35" s="57">
        <v>10</v>
      </c>
      <c r="G35" s="57">
        <v>10</v>
      </c>
      <c r="H35" s="57">
        <v>14</v>
      </c>
      <c r="I35" s="57">
        <v>18</v>
      </c>
      <c r="J35" s="57">
        <v>18</v>
      </c>
      <c r="K35" s="57">
        <v>19</v>
      </c>
      <c r="L35" s="57">
        <v>20</v>
      </c>
      <c r="M35" s="57">
        <v>21</v>
      </c>
      <c r="N35" s="57">
        <v>20</v>
      </c>
      <c r="O35" s="57">
        <v>20</v>
      </c>
      <c r="P35" s="57">
        <v>21</v>
      </c>
      <c r="Q35" s="57">
        <v>21</v>
      </c>
      <c r="R35" s="57">
        <v>22</v>
      </c>
      <c r="S35" s="57">
        <v>22</v>
      </c>
      <c r="T35" s="57">
        <v>22</v>
      </c>
      <c r="U35" s="57">
        <v>22</v>
      </c>
      <c r="V35" s="57">
        <v>22</v>
      </c>
      <c r="W35" s="57">
        <v>22</v>
      </c>
      <c r="X35" s="57">
        <v>21</v>
      </c>
      <c r="Y35" s="57">
        <v>18</v>
      </c>
      <c r="Z35" s="57">
        <v>19</v>
      </c>
      <c r="AA35" s="57">
        <v>19</v>
      </c>
      <c r="AB35" s="57">
        <v>19</v>
      </c>
      <c r="AC35" s="57">
        <v>20</v>
      </c>
      <c r="AD35" s="57">
        <v>20</v>
      </c>
      <c r="AE35" s="57">
        <v>20</v>
      </c>
      <c r="AF35" s="57">
        <v>21</v>
      </c>
      <c r="AG35" s="57">
        <v>21</v>
      </c>
      <c r="AH35" s="57">
        <v>22</v>
      </c>
      <c r="AI35" s="57">
        <v>22</v>
      </c>
      <c r="AJ35" s="57">
        <v>22</v>
      </c>
      <c r="AK35" s="57">
        <v>23</v>
      </c>
      <c r="AL35" s="57">
        <v>24</v>
      </c>
      <c r="AM35" s="57">
        <v>28</v>
      </c>
      <c r="AN35" s="57">
        <v>31</v>
      </c>
      <c r="AO35" s="57">
        <v>34</v>
      </c>
      <c r="AP35" s="57">
        <v>36</v>
      </c>
      <c r="AQ35" s="57">
        <v>37</v>
      </c>
      <c r="AR35" s="57">
        <v>38</v>
      </c>
      <c r="AS35" s="57">
        <v>40</v>
      </c>
      <c r="AT35" s="57">
        <v>42</v>
      </c>
      <c r="AU35" s="57">
        <v>43</v>
      </c>
      <c r="AV35" s="57">
        <v>46</v>
      </c>
      <c r="AW35" s="57">
        <v>49</v>
      </c>
      <c r="AX35" s="57">
        <v>51</v>
      </c>
      <c r="AY35" s="57">
        <v>54</v>
      </c>
      <c r="AZ35" s="57">
        <v>55</v>
      </c>
      <c r="BA35" s="57">
        <v>57</v>
      </c>
      <c r="BB35" s="57">
        <v>58</v>
      </c>
      <c r="BC35" s="57">
        <v>60</v>
      </c>
      <c r="BD35" s="57">
        <v>63</v>
      </c>
      <c r="BE35" s="57">
        <v>65</v>
      </c>
      <c r="BF35" s="57">
        <v>66</v>
      </c>
      <c r="BG35" s="57">
        <v>66</v>
      </c>
      <c r="BH35" s="57">
        <v>69</v>
      </c>
      <c r="BI35" s="57">
        <v>73</v>
      </c>
      <c r="BJ35" s="57">
        <v>79</v>
      </c>
      <c r="BK35" s="57">
        <v>88</v>
      </c>
      <c r="BL35" s="57">
        <v>97</v>
      </c>
      <c r="BM35" s="57">
        <v>100</v>
      </c>
      <c r="BN35" s="13">
        <v>114</v>
      </c>
      <c r="BO35" s="58">
        <v>131</v>
      </c>
      <c r="BP35" s="57">
        <v>147</v>
      </c>
      <c r="BQ35" s="57">
        <v>159</v>
      </c>
      <c r="BR35" s="57">
        <v>174</v>
      </c>
      <c r="BS35" s="57">
        <v>186</v>
      </c>
      <c r="BT35" s="57">
        <v>205</v>
      </c>
      <c r="BU35" s="57">
        <v>229</v>
      </c>
      <c r="BV35" s="57">
        <v>250</v>
      </c>
      <c r="BW35" s="57">
        <v>236</v>
      </c>
      <c r="BX35" s="57">
        <v>237</v>
      </c>
      <c r="BY35" s="57">
        <v>239</v>
      </c>
      <c r="BZ35" s="57">
        <v>248</v>
      </c>
      <c r="CA35" s="57">
        <v>254</v>
      </c>
      <c r="CB35" s="57">
        <v>263</v>
      </c>
      <c r="CC35" s="57">
        <v>277</v>
      </c>
      <c r="CD35" s="57">
        <v>272.5</v>
      </c>
      <c r="CE35" s="57">
        <v>273</v>
      </c>
      <c r="CF35" s="57">
        <v>280</v>
      </c>
      <c r="CG35" s="57">
        <v>277.75</v>
      </c>
      <c r="CH35" s="57">
        <v>278</v>
      </c>
      <c r="CI35" s="57">
        <v>265</v>
      </c>
      <c r="CJ35" s="57">
        <v>269.5</v>
      </c>
      <c r="CK35" s="57">
        <v>270</v>
      </c>
      <c r="CL35" s="57">
        <v>269</v>
      </c>
      <c r="CM35" s="57">
        <v>268.5</v>
      </c>
      <c r="CN35" s="57">
        <v>266</v>
      </c>
      <c r="CO35" s="57">
        <v>270</v>
      </c>
      <c r="CP35" s="57">
        <v>269.25</v>
      </c>
      <c r="CQ35" s="57">
        <v>271</v>
      </c>
      <c r="CR35" s="57">
        <v>272</v>
      </c>
      <c r="CS35" s="57">
        <v>272.5</v>
      </c>
      <c r="CT35" s="57">
        <v>275</v>
      </c>
      <c r="CU35" s="57">
        <v>277</v>
      </c>
      <c r="CV35" s="57">
        <v>278</v>
      </c>
      <c r="CW35" s="57">
        <v>283</v>
      </c>
      <c r="CX35" s="57">
        <v>281</v>
      </c>
      <c r="CY35" s="57">
        <v>285.75</v>
      </c>
      <c r="CZ35" s="57">
        <v>298</v>
      </c>
      <c r="DA35" s="57">
        <v>303</v>
      </c>
      <c r="DB35" s="57">
        <v>302.25</v>
      </c>
      <c r="DC35" s="57">
        <v>305</v>
      </c>
      <c r="DD35" s="57">
        <v>308</v>
      </c>
      <c r="DE35" s="57">
        <v>308.25</v>
      </c>
      <c r="DF35" s="57">
        <v>312</v>
      </c>
      <c r="DG35" s="57">
        <v>315</v>
      </c>
      <c r="DH35" s="57">
        <f>(DF35+DG35*2+DI35)/4</f>
        <v>313.75</v>
      </c>
      <c r="DI35" s="57">
        <v>313</v>
      </c>
      <c r="DJ35" s="60">
        <v>316</v>
      </c>
      <c r="DK35" s="60">
        <f>(DI35+DJ35*2+DL35)/4</f>
        <v>316.5</v>
      </c>
      <c r="DL35" s="57">
        <v>321</v>
      </c>
      <c r="DM35" s="57">
        <v>322</v>
      </c>
      <c r="DN35" s="57">
        <f>(DL35+DM35*2+DO35)/4</f>
        <v>322</v>
      </c>
      <c r="DO35" s="61">
        <v>323</v>
      </c>
      <c r="DP35" s="61">
        <v>327</v>
      </c>
      <c r="DQ35" s="57">
        <f>(DO35+DP35*2+DR35)/4</f>
        <v>326</v>
      </c>
      <c r="DR35" s="61">
        <v>327</v>
      </c>
      <c r="DS35" s="61">
        <v>332</v>
      </c>
      <c r="DT35" s="57">
        <f>(DR35+DS35*2+DU35)/4</f>
        <v>330.75</v>
      </c>
      <c r="DU35" s="61">
        <v>332</v>
      </c>
      <c r="DV35" s="61">
        <v>333</v>
      </c>
      <c r="DW35" s="57">
        <f>(DU35+DV35*2+DX35)/4</f>
        <v>335.25</v>
      </c>
      <c r="DX35" s="59">
        <v>343</v>
      </c>
      <c r="DY35" s="61">
        <v>408</v>
      </c>
      <c r="DZ35" s="57">
        <f>(DX35+DY35*2+EA35)/4</f>
        <v>400.25</v>
      </c>
      <c r="EA35" s="67">
        <v>442</v>
      </c>
      <c r="EB35" s="61">
        <v>445</v>
      </c>
      <c r="EC35" s="57">
        <f>(EA35+EB35*2+ED35)/4</f>
        <v>444.75</v>
      </c>
      <c r="ED35" s="65">
        <v>447</v>
      </c>
      <c r="EE35" s="65">
        <v>457</v>
      </c>
      <c r="EF35" s="57">
        <f>(ED35+EE35*2+EG35)/4</f>
        <v>464.5</v>
      </c>
      <c r="EG35" s="65">
        <v>497</v>
      </c>
      <c r="EH35" s="65">
        <v>478.27675601646314</v>
      </c>
      <c r="EI35" s="57">
        <f>(EG35+EH35*2+EJ35)/4</f>
        <v>489.1383780082316</v>
      </c>
      <c r="EJ35" s="65">
        <v>503</v>
      </c>
      <c r="EK35" s="65">
        <v>550</v>
      </c>
      <c r="EL35" s="57">
        <f>(EJ35+EK35*2+EM35)/4</f>
        <v>541</v>
      </c>
      <c r="EM35" s="65">
        <v>561</v>
      </c>
      <c r="EN35" s="65">
        <v>520</v>
      </c>
      <c r="EO35" s="57">
        <f>(EM35+EN35*2+EP35)/4</f>
        <v>525</v>
      </c>
      <c r="EP35" s="65">
        <v>499</v>
      </c>
      <c r="EQ35" s="65">
        <v>527</v>
      </c>
      <c r="ER35" s="57">
        <f>(EP35+EQ35*2+ES35)/4</f>
        <v>523.5</v>
      </c>
      <c r="ES35" s="64">
        <v>541</v>
      </c>
      <c r="ET35" s="64">
        <v>549</v>
      </c>
      <c r="EU35" s="57">
        <f>(ES35+ET35*2+EV35)/4</f>
        <v>555.5</v>
      </c>
      <c r="EV35" s="64">
        <v>583</v>
      </c>
      <c r="EW35" s="64">
        <v>597</v>
      </c>
      <c r="EX35" s="57">
        <f>(EV35+EW35*2+EY35)/4</f>
        <v>586</v>
      </c>
      <c r="EY35" s="64">
        <v>567</v>
      </c>
      <c r="EZ35" s="64">
        <v>565</v>
      </c>
      <c r="FA35" s="57">
        <f>(EY35+EZ35*2+FB35)/4</f>
        <v>577.5</v>
      </c>
      <c r="FB35" s="64">
        <v>613</v>
      </c>
      <c r="FC35" s="64">
        <v>614</v>
      </c>
      <c r="FD35" s="57">
        <f>(FB35+FC35*2+FE35)/4</f>
        <v>615</v>
      </c>
      <c r="FE35" s="64">
        <v>619</v>
      </c>
      <c r="FF35" s="64">
        <v>607</v>
      </c>
      <c r="FG35" s="57">
        <f>(FE35+FF35*2+FH35)/4</f>
        <v>606</v>
      </c>
      <c r="FH35" s="64">
        <v>591</v>
      </c>
      <c r="FI35" s="64">
        <v>596</v>
      </c>
      <c r="FJ35" s="57">
        <f>(FH35+FI35*2+FK35)/4</f>
        <v>599.75</v>
      </c>
      <c r="FK35" s="64">
        <v>616</v>
      </c>
      <c r="FL35" s="64">
        <v>631</v>
      </c>
      <c r="FM35" s="57">
        <f>(FK35+FL35*2+FN35)/4</f>
        <v>631.25</v>
      </c>
      <c r="FN35" s="64">
        <v>647</v>
      </c>
      <c r="FO35" s="64">
        <v>682</v>
      </c>
      <c r="FP35" s="57">
        <f>(FN35+FO35*2+FQ35)/4</f>
        <v>677.5</v>
      </c>
      <c r="FQ35" s="64">
        <v>699</v>
      </c>
      <c r="FR35" s="64">
        <v>688</v>
      </c>
      <c r="FS35" s="57">
        <f>(FQ35+FR35*2+FT35)/4</f>
        <v>692</v>
      </c>
      <c r="FT35" s="64">
        <v>693</v>
      </c>
      <c r="FU35" s="64">
        <v>676</v>
      </c>
      <c r="FV35" s="57" t="e">
        <f>(FT35+#REF!*2+FW35)/4</f>
        <v>#REF!</v>
      </c>
      <c r="FW35" s="64">
        <v>727</v>
      </c>
      <c r="FX35" s="64">
        <v>847</v>
      </c>
      <c r="FY35" s="57">
        <f>(FW35+FX35*2+FZ35)/4</f>
        <v>605.25</v>
      </c>
      <c r="FZ35" s="64"/>
      <c r="GA35" s="64"/>
      <c r="GB35" s="57">
        <f>(FZ35+GA35*2+GC35)/4</f>
        <v>0</v>
      </c>
      <c r="GC35" s="64"/>
      <c r="GD35" s="64"/>
      <c r="GE35" s="57"/>
      <c r="GF35" s="64"/>
      <c r="GG35" s="57">
        <f>(GE35+GF35*2+GH35)/4</f>
        <v>0</v>
      </c>
      <c r="GH35" s="64"/>
      <c r="GI35" s="64"/>
      <c r="GJ35" s="57">
        <f>(GH35+GI35*2+GK35)/4</f>
        <v>0</v>
      </c>
      <c r="GK35" s="64"/>
      <c r="GL35" s="64"/>
      <c r="GM35" s="57">
        <f>(GK35+GL35*2+GN35)/4</f>
        <v>0</v>
      </c>
      <c r="GN35" s="64"/>
      <c r="GO35" s="64"/>
      <c r="GP35" s="57"/>
      <c r="GQ35" s="64"/>
    </row>
    <row r="36" spans="1:199" ht="10.5" hidden="1" customHeight="1" outlineLevel="1">
      <c r="A36" s="55">
        <v>28</v>
      </c>
      <c r="B36" s="56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13"/>
      <c r="BO36" s="58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7"/>
      <c r="DN36" s="57"/>
      <c r="DO36" s="61"/>
      <c r="DP36" s="61"/>
      <c r="DQ36" s="57"/>
      <c r="DR36" s="61"/>
      <c r="DS36" s="61"/>
      <c r="DT36" s="57"/>
      <c r="DU36" s="61"/>
      <c r="DV36" s="61"/>
      <c r="DW36" s="57"/>
      <c r="DX36" s="59"/>
      <c r="DY36" s="61"/>
      <c r="DZ36" s="57"/>
      <c r="EA36" s="59"/>
      <c r="EB36" s="61"/>
      <c r="EC36" s="57"/>
      <c r="ED36" s="65"/>
      <c r="EE36" s="65"/>
      <c r="EF36" s="57"/>
      <c r="EG36" s="65"/>
      <c r="EH36" s="65"/>
      <c r="EI36" s="57"/>
      <c r="EJ36" s="65"/>
      <c r="EK36" s="65"/>
      <c r="EL36" s="57"/>
      <c r="EM36" s="65"/>
      <c r="EN36" s="65"/>
      <c r="EO36" s="57"/>
      <c r="EP36" s="65"/>
      <c r="EQ36" s="65"/>
      <c r="ER36" s="57"/>
      <c r="ES36" s="64"/>
      <c r="ET36" s="64"/>
      <c r="EU36" s="57"/>
      <c r="EV36" s="64"/>
      <c r="EW36" s="64"/>
      <c r="EX36" s="57"/>
      <c r="EY36" s="64"/>
      <c r="EZ36" s="64"/>
      <c r="FA36" s="57"/>
      <c r="FB36" s="64"/>
      <c r="FC36" s="64"/>
      <c r="FD36" s="57"/>
      <c r="FE36" s="64"/>
      <c r="FF36" s="64"/>
      <c r="FG36" s="57"/>
      <c r="FH36" s="64"/>
      <c r="FI36" s="64"/>
      <c r="FJ36" s="57"/>
      <c r="FK36" s="64"/>
      <c r="FL36" s="64"/>
      <c r="FM36" s="57"/>
      <c r="FN36" s="64"/>
      <c r="FO36" s="64"/>
      <c r="FP36" s="57"/>
      <c r="FQ36" s="64"/>
      <c r="FR36" s="64"/>
      <c r="FS36" s="57"/>
      <c r="FT36" s="64"/>
      <c r="FV36" s="57"/>
      <c r="FW36" s="64"/>
      <c r="FX36" s="64"/>
      <c r="FY36" s="57"/>
      <c r="FZ36" s="64"/>
      <c r="GA36" s="64"/>
      <c r="GB36" s="57"/>
      <c r="GC36" s="64"/>
      <c r="GD36" s="64"/>
      <c r="GE36" s="57"/>
      <c r="GF36" s="64"/>
      <c r="GG36" s="57"/>
      <c r="GH36" s="64"/>
      <c r="GI36" s="64"/>
      <c r="GJ36" s="57"/>
      <c r="GK36" s="64"/>
      <c r="GL36" s="64"/>
      <c r="GM36" s="57"/>
      <c r="GN36" s="64"/>
      <c r="GO36" s="64"/>
      <c r="GP36" s="57"/>
      <c r="GQ36" s="64"/>
    </row>
    <row r="37" spans="1:199" ht="10.5" hidden="1" customHeight="1" outlineLevel="1">
      <c r="A37" s="55">
        <v>29</v>
      </c>
      <c r="B37" s="56" t="s">
        <v>43</v>
      </c>
      <c r="C37" s="57">
        <v>368</v>
      </c>
      <c r="D37" s="57">
        <v>13</v>
      </c>
      <c r="E37" s="57">
        <v>13</v>
      </c>
      <c r="F37" s="57">
        <v>13</v>
      </c>
      <c r="G37" s="57">
        <v>13</v>
      </c>
      <c r="H37" s="57">
        <v>14</v>
      </c>
      <c r="I37" s="57">
        <v>18</v>
      </c>
      <c r="J37" s="57">
        <v>22</v>
      </c>
      <c r="K37" s="57">
        <v>22</v>
      </c>
      <c r="L37" s="57">
        <v>23</v>
      </c>
      <c r="M37" s="57">
        <v>22</v>
      </c>
      <c r="N37" s="57">
        <v>20</v>
      </c>
      <c r="O37" s="57">
        <v>20</v>
      </c>
      <c r="P37" s="57">
        <v>21</v>
      </c>
      <c r="Q37" s="57">
        <v>21</v>
      </c>
      <c r="R37" s="57">
        <v>21</v>
      </c>
      <c r="S37" s="57">
        <v>20</v>
      </c>
      <c r="T37" s="57">
        <v>21</v>
      </c>
      <c r="U37" s="57">
        <v>21</v>
      </c>
      <c r="V37" s="57">
        <v>22</v>
      </c>
      <c r="W37" s="57">
        <v>21</v>
      </c>
      <c r="X37" s="57">
        <v>20</v>
      </c>
      <c r="Y37" s="57">
        <v>20</v>
      </c>
      <c r="Z37" s="57">
        <v>20</v>
      </c>
      <c r="AA37" s="57">
        <v>20</v>
      </c>
      <c r="AB37" s="57">
        <v>20</v>
      </c>
      <c r="AC37" s="57">
        <v>22</v>
      </c>
      <c r="AD37" s="57">
        <v>22</v>
      </c>
      <c r="AE37" s="57">
        <v>22</v>
      </c>
      <c r="AF37" s="57">
        <v>22</v>
      </c>
      <c r="AG37" s="57">
        <v>23</v>
      </c>
      <c r="AH37" s="57">
        <v>24</v>
      </c>
      <c r="AI37" s="57">
        <v>24</v>
      </c>
      <c r="AJ37" s="57">
        <v>24</v>
      </c>
      <c r="AK37" s="57">
        <v>25</v>
      </c>
      <c r="AL37" s="57">
        <v>28</v>
      </c>
      <c r="AM37" s="57">
        <v>29</v>
      </c>
      <c r="AN37" s="57">
        <v>32</v>
      </c>
      <c r="AO37" s="57">
        <v>35</v>
      </c>
      <c r="AP37" s="57">
        <v>37</v>
      </c>
      <c r="AQ37" s="57">
        <v>39</v>
      </c>
      <c r="AR37" s="57">
        <v>40</v>
      </c>
      <c r="AS37" s="57">
        <v>42</v>
      </c>
      <c r="AT37" s="57">
        <v>43</v>
      </c>
      <c r="AU37" s="57">
        <v>45</v>
      </c>
      <c r="AV37" s="57">
        <v>49</v>
      </c>
      <c r="AW37" s="57">
        <v>54</v>
      </c>
      <c r="AX37" s="57">
        <v>57</v>
      </c>
      <c r="AY37" s="57">
        <v>60</v>
      </c>
      <c r="AZ37" s="57">
        <v>60</v>
      </c>
      <c r="BA37" s="57">
        <v>60</v>
      </c>
      <c r="BB37" s="57">
        <v>60</v>
      </c>
      <c r="BC37" s="57">
        <v>61</v>
      </c>
      <c r="BD37" s="57">
        <v>64</v>
      </c>
      <c r="BE37" s="57">
        <v>67</v>
      </c>
      <c r="BF37" s="57">
        <v>69</v>
      </c>
      <c r="BG37" s="57">
        <v>72</v>
      </c>
      <c r="BH37" s="57">
        <v>76</v>
      </c>
      <c r="BI37" s="57">
        <v>80</v>
      </c>
      <c r="BJ37" s="57">
        <v>85</v>
      </c>
      <c r="BK37" s="57">
        <v>90</v>
      </c>
      <c r="BL37" s="57">
        <v>94</v>
      </c>
      <c r="BM37" s="57">
        <v>100</v>
      </c>
      <c r="BN37" s="13">
        <v>115</v>
      </c>
      <c r="BO37" s="58">
        <v>136</v>
      </c>
      <c r="BP37" s="57">
        <v>147</v>
      </c>
      <c r="BQ37" s="57">
        <v>159</v>
      </c>
      <c r="BR37" s="57">
        <v>172</v>
      </c>
      <c r="BS37" s="57">
        <v>192</v>
      </c>
      <c r="BT37" s="57">
        <v>210</v>
      </c>
      <c r="BU37" s="57">
        <v>232</v>
      </c>
      <c r="BV37" s="57">
        <v>249</v>
      </c>
      <c r="BW37" s="57">
        <v>253</v>
      </c>
      <c r="BX37" s="57">
        <v>260</v>
      </c>
      <c r="BY37" s="57">
        <v>265</v>
      </c>
      <c r="BZ37" s="57">
        <v>266</v>
      </c>
      <c r="CA37" s="57">
        <v>274</v>
      </c>
      <c r="CB37" s="57">
        <v>283</v>
      </c>
      <c r="CC37" s="57">
        <v>295</v>
      </c>
      <c r="CD37" s="57">
        <v>295.5</v>
      </c>
      <c r="CE37" s="57">
        <v>309</v>
      </c>
      <c r="CF37" s="57">
        <v>316</v>
      </c>
      <c r="CG37" s="57">
        <v>314.75</v>
      </c>
      <c r="CH37" s="57">
        <v>318</v>
      </c>
      <c r="CI37" s="57">
        <v>328</v>
      </c>
      <c r="CJ37" s="57">
        <v>325</v>
      </c>
      <c r="CK37" s="57">
        <v>326</v>
      </c>
      <c r="CL37" s="57">
        <v>344</v>
      </c>
      <c r="CM37" s="57">
        <v>339.75</v>
      </c>
      <c r="CN37" s="57">
        <v>345</v>
      </c>
      <c r="CO37" s="57">
        <v>355</v>
      </c>
      <c r="CP37" s="57">
        <v>354.5</v>
      </c>
      <c r="CQ37" s="57">
        <v>363</v>
      </c>
      <c r="CR37" s="57">
        <v>365</v>
      </c>
      <c r="CS37" s="57">
        <v>365</v>
      </c>
      <c r="CT37" s="57">
        <v>367</v>
      </c>
      <c r="CU37" s="57">
        <v>370</v>
      </c>
      <c r="CV37" s="57">
        <v>371.25</v>
      </c>
      <c r="CW37" s="57">
        <v>378</v>
      </c>
      <c r="CX37" s="57">
        <v>383</v>
      </c>
      <c r="CY37" s="57">
        <v>382.5</v>
      </c>
      <c r="CZ37" s="57">
        <v>386</v>
      </c>
      <c r="DA37" s="57">
        <v>388</v>
      </c>
      <c r="DB37" s="57">
        <v>388</v>
      </c>
      <c r="DC37" s="57">
        <v>390</v>
      </c>
      <c r="DD37" s="57">
        <v>396</v>
      </c>
      <c r="DE37" s="57">
        <v>395</v>
      </c>
      <c r="DF37" s="57">
        <v>398</v>
      </c>
      <c r="DG37" s="57">
        <v>402</v>
      </c>
      <c r="DH37" s="57">
        <f>(DF37+DG37*2+DI37)/4</f>
        <v>402</v>
      </c>
      <c r="DI37" s="57">
        <v>406</v>
      </c>
      <c r="DJ37" s="60">
        <v>405</v>
      </c>
      <c r="DK37" s="60">
        <f>(DI37+DJ37*2+DL37)/4</f>
        <v>405.5</v>
      </c>
      <c r="DL37" s="57">
        <v>406</v>
      </c>
      <c r="DM37" s="57">
        <v>414</v>
      </c>
      <c r="DN37" s="57">
        <f>(DL37+DM37*2+DO37)/4</f>
        <v>413</v>
      </c>
      <c r="DO37" s="61">
        <v>418</v>
      </c>
      <c r="DP37" s="61">
        <v>420</v>
      </c>
      <c r="DQ37" s="57">
        <f>(DO37+DP37*2+DR37)/4</f>
        <v>421</v>
      </c>
      <c r="DR37" s="61">
        <v>426</v>
      </c>
      <c r="DS37" s="61">
        <v>431</v>
      </c>
      <c r="DT37" s="57">
        <f>(DR37+DS37*2+DU37)/4</f>
        <v>429.75</v>
      </c>
      <c r="DU37" s="61">
        <v>431</v>
      </c>
      <c r="DV37" s="61">
        <v>431</v>
      </c>
      <c r="DW37" s="57">
        <f>(DU37+DV37*2+DX37)/4</f>
        <v>434</v>
      </c>
      <c r="DX37" s="59">
        <v>443</v>
      </c>
      <c r="DY37" s="61">
        <v>456</v>
      </c>
      <c r="DZ37" s="57">
        <f>(DX37+DY37*2+EA37)/4</f>
        <v>458.25</v>
      </c>
      <c r="EA37" s="67">
        <v>478</v>
      </c>
      <c r="EB37" s="61">
        <v>514</v>
      </c>
      <c r="EC37" s="57">
        <f>(EA37+EB37*2+ED37)/4</f>
        <v>502</v>
      </c>
      <c r="ED37" s="65">
        <v>502</v>
      </c>
      <c r="EE37" s="65">
        <v>510</v>
      </c>
      <c r="EF37" s="57">
        <f>(ED37+EE37*2+EG37)/4</f>
        <v>511.25</v>
      </c>
      <c r="EG37" s="65">
        <v>523</v>
      </c>
      <c r="EH37" s="65">
        <v>534.95454580899354</v>
      </c>
      <c r="EI37" s="57">
        <f>(EG37+EH37*2+EJ37)/4</f>
        <v>536.22727290449677</v>
      </c>
      <c r="EJ37" s="65">
        <v>552</v>
      </c>
      <c r="EK37" s="65">
        <v>584</v>
      </c>
      <c r="EL37" s="57">
        <f>(EJ37+EK37*2+EM37)/4</f>
        <v>578.75</v>
      </c>
      <c r="EM37" s="65">
        <v>595</v>
      </c>
      <c r="EN37" s="65">
        <v>590</v>
      </c>
      <c r="EO37" s="57">
        <f>(EM37+EN37*2+EP37)/4</f>
        <v>592.25</v>
      </c>
      <c r="EP37" s="65">
        <v>594</v>
      </c>
      <c r="EQ37" s="65">
        <v>606</v>
      </c>
      <c r="ER37" s="57">
        <f>(EP37+EQ37*2+ES37)/4</f>
        <v>605.5</v>
      </c>
      <c r="ES37" s="64">
        <v>616</v>
      </c>
      <c r="ET37" s="64">
        <v>634.5</v>
      </c>
      <c r="EU37" s="57">
        <f>(ES37+ET37*2+EV37)/4</f>
        <v>633.25</v>
      </c>
      <c r="EV37" s="64">
        <v>648</v>
      </c>
      <c r="EW37" s="64">
        <v>656</v>
      </c>
      <c r="EX37" s="57">
        <f>(EV37+EW37*2+EY37)/4</f>
        <v>655</v>
      </c>
      <c r="EY37" s="64">
        <v>660</v>
      </c>
      <c r="EZ37" s="64">
        <v>662</v>
      </c>
      <c r="FA37" s="57">
        <f>(EY37+EZ37*2+FB37)/4</f>
        <v>663.75</v>
      </c>
      <c r="FB37" s="64">
        <v>671</v>
      </c>
      <c r="FC37" s="64">
        <v>681</v>
      </c>
      <c r="FD37" s="57">
        <f>(FB37+FC37*2+FE37)/4</f>
        <v>679.75</v>
      </c>
      <c r="FE37" s="64">
        <v>686</v>
      </c>
      <c r="FF37" s="64">
        <v>691</v>
      </c>
      <c r="FG37" s="57">
        <f>(FE37+FF37*2+FH37)/4</f>
        <v>690.5</v>
      </c>
      <c r="FH37" s="64">
        <v>694</v>
      </c>
      <c r="FI37" s="64">
        <v>699</v>
      </c>
      <c r="FJ37" s="57">
        <f>(FH37+FI37*2+FK37)/4</f>
        <v>700.25</v>
      </c>
      <c r="FK37" s="64">
        <v>709</v>
      </c>
      <c r="FL37" s="64">
        <v>711</v>
      </c>
      <c r="FM37" s="57">
        <f>(FK37+FL37*2+FN37)/4</f>
        <v>713.25</v>
      </c>
      <c r="FN37" s="64">
        <v>722</v>
      </c>
      <c r="FO37" s="64">
        <v>740</v>
      </c>
      <c r="FP37" s="57">
        <f>(FN37+FO37*2+FQ37)/4</f>
        <v>740</v>
      </c>
      <c r="FQ37" s="64">
        <v>758</v>
      </c>
      <c r="FR37" s="64">
        <v>758</v>
      </c>
      <c r="FS37" s="57">
        <f>(FQ37+FR37*2+FT37)/4</f>
        <v>759.25</v>
      </c>
      <c r="FT37" s="64">
        <v>763</v>
      </c>
      <c r="FU37" s="64">
        <v>774</v>
      </c>
      <c r="FV37" s="57">
        <f>(FT37+FU37*2+FW37)/4</f>
        <v>774.5</v>
      </c>
      <c r="FW37" s="64">
        <v>787</v>
      </c>
      <c r="FX37" s="232">
        <v>819</v>
      </c>
      <c r="FY37" s="57">
        <f>(FW37+FX37*2+FZ37)/4</f>
        <v>606.25</v>
      </c>
      <c r="FZ37" s="64"/>
      <c r="GA37" s="64"/>
      <c r="GB37" s="57">
        <f>(FZ37+GA37*2+GC37)/4</f>
        <v>0</v>
      </c>
      <c r="GC37" s="64"/>
      <c r="GD37" s="64"/>
      <c r="GE37" s="57"/>
      <c r="GF37" s="64"/>
      <c r="GG37" s="57">
        <f>(GE37+GF37*2+GH37)/4</f>
        <v>0</v>
      </c>
      <c r="GH37" s="64"/>
      <c r="GI37" s="64"/>
      <c r="GJ37" s="57">
        <f>(GH37+GI37*2+GK37)/4</f>
        <v>0</v>
      </c>
      <c r="GK37" s="64"/>
      <c r="GL37" s="64"/>
      <c r="GM37" s="57">
        <f>(GK37+GL37*2+GN37)/4</f>
        <v>0</v>
      </c>
      <c r="GN37" s="64"/>
      <c r="GO37" s="64"/>
      <c r="GP37" s="57"/>
      <c r="GQ37" s="64"/>
    </row>
    <row r="38" spans="1:199" ht="10.5" hidden="1" customHeight="1" outlineLevel="1">
      <c r="A38" s="55">
        <v>30</v>
      </c>
      <c r="B38" s="56" t="s">
        <v>44</v>
      </c>
      <c r="C38" s="57">
        <v>369</v>
      </c>
      <c r="D38" s="57">
        <v>11</v>
      </c>
      <c r="E38" s="57">
        <v>12</v>
      </c>
      <c r="F38" s="57">
        <v>12</v>
      </c>
      <c r="G38" s="57">
        <v>12</v>
      </c>
      <c r="H38" s="57">
        <v>13</v>
      </c>
      <c r="I38" s="57">
        <v>17</v>
      </c>
      <c r="J38" s="57">
        <v>22</v>
      </c>
      <c r="K38" s="57">
        <v>23</v>
      </c>
      <c r="L38" s="57">
        <v>24</v>
      </c>
      <c r="M38" s="57">
        <v>24</v>
      </c>
      <c r="N38" s="57">
        <v>22</v>
      </c>
      <c r="O38" s="57">
        <v>23</v>
      </c>
      <c r="P38" s="57">
        <v>23</v>
      </c>
      <c r="Q38" s="57">
        <v>23</v>
      </c>
      <c r="R38" s="57">
        <v>23</v>
      </c>
      <c r="S38" s="57">
        <v>24</v>
      </c>
      <c r="T38" s="57">
        <v>24</v>
      </c>
      <c r="U38" s="57">
        <v>24</v>
      </c>
      <c r="V38" s="57">
        <v>24</v>
      </c>
      <c r="W38" s="57">
        <v>23</v>
      </c>
      <c r="X38" s="57">
        <v>22</v>
      </c>
      <c r="Y38" s="57">
        <v>21</v>
      </c>
      <c r="Z38" s="57">
        <v>21</v>
      </c>
      <c r="AA38" s="57">
        <v>21</v>
      </c>
      <c r="AB38" s="57">
        <v>21</v>
      </c>
      <c r="AC38" s="57">
        <v>22</v>
      </c>
      <c r="AD38" s="57">
        <v>23</v>
      </c>
      <c r="AE38" s="57">
        <v>24</v>
      </c>
      <c r="AF38" s="57">
        <v>25</v>
      </c>
      <c r="AG38" s="57">
        <v>25</v>
      </c>
      <c r="AH38" s="57">
        <v>26</v>
      </c>
      <c r="AI38" s="57">
        <v>26</v>
      </c>
      <c r="AJ38" s="57">
        <v>26</v>
      </c>
      <c r="AK38" s="57">
        <v>26</v>
      </c>
      <c r="AL38" s="57">
        <v>29</v>
      </c>
      <c r="AM38" s="57">
        <v>33</v>
      </c>
      <c r="AN38" s="57">
        <v>36</v>
      </c>
      <c r="AO38" s="57">
        <v>39</v>
      </c>
      <c r="AP38" s="57">
        <v>40</v>
      </c>
      <c r="AQ38" s="57">
        <v>43</v>
      </c>
      <c r="AR38" s="57">
        <v>44</v>
      </c>
      <c r="AS38" s="57">
        <v>46</v>
      </c>
      <c r="AT38" s="57">
        <v>47</v>
      </c>
      <c r="AU38" s="57">
        <v>48</v>
      </c>
      <c r="AV38" s="57">
        <v>51</v>
      </c>
      <c r="AW38" s="57">
        <v>54</v>
      </c>
      <c r="AX38" s="57">
        <v>56</v>
      </c>
      <c r="AY38" s="57">
        <v>57</v>
      </c>
      <c r="AZ38" s="57">
        <v>59</v>
      </c>
      <c r="BA38" s="57">
        <v>60</v>
      </c>
      <c r="BB38" s="57">
        <v>60</v>
      </c>
      <c r="BC38" s="57">
        <v>61</v>
      </c>
      <c r="BD38" s="57">
        <v>61</v>
      </c>
      <c r="BE38" s="57">
        <v>63</v>
      </c>
      <c r="BF38" s="57">
        <v>65</v>
      </c>
      <c r="BG38" s="57">
        <v>67</v>
      </c>
      <c r="BH38" s="57">
        <v>69</v>
      </c>
      <c r="BI38" s="57">
        <v>72</v>
      </c>
      <c r="BJ38" s="57">
        <v>79</v>
      </c>
      <c r="BK38" s="57">
        <v>89</v>
      </c>
      <c r="BL38" s="57">
        <v>97</v>
      </c>
      <c r="BM38" s="57">
        <v>100</v>
      </c>
      <c r="BN38" s="13">
        <v>115</v>
      </c>
      <c r="BO38" s="58">
        <v>132</v>
      </c>
      <c r="BP38" s="57">
        <v>144</v>
      </c>
      <c r="BQ38" s="57">
        <v>154</v>
      </c>
      <c r="BR38" s="57">
        <v>167</v>
      </c>
      <c r="BS38" s="57">
        <v>179</v>
      </c>
      <c r="BT38" s="57">
        <v>196</v>
      </c>
      <c r="BU38" s="57">
        <v>221</v>
      </c>
      <c r="BV38" s="57">
        <v>236</v>
      </c>
      <c r="BW38" s="57">
        <v>236</v>
      </c>
      <c r="BX38" s="57">
        <v>244</v>
      </c>
      <c r="BY38" s="57">
        <v>249</v>
      </c>
      <c r="BZ38" s="57">
        <v>253</v>
      </c>
      <c r="CA38" s="57">
        <v>262</v>
      </c>
      <c r="CB38" s="57">
        <v>268</v>
      </c>
      <c r="CC38" s="57">
        <v>282</v>
      </c>
      <c r="CD38" s="57">
        <v>283.25</v>
      </c>
      <c r="CE38" s="57">
        <v>301</v>
      </c>
      <c r="CF38" s="57">
        <v>303</v>
      </c>
      <c r="CG38" s="57">
        <v>302.5</v>
      </c>
      <c r="CH38" s="57">
        <v>303</v>
      </c>
      <c r="CI38" s="57">
        <v>302</v>
      </c>
      <c r="CJ38" s="57">
        <v>303.75</v>
      </c>
      <c r="CK38" s="57">
        <v>308</v>
      </c>
      <c r="CL38" s="57">
        <v>313</v>
      </c>
      <c r="CM38" s="57">
        <v>312.25</v>
      </c>
      <c r="CN38" s="57">
        <v>315</v>
      </c>
      <c r="CO38" s="57">
        <v>336</v>
      </c>
      <c r="CP38" s="57">
        <v>331.5</v>
      </c>
      <c r="CQ38" s="57">
        <v>339</v>
      </c>
      <c r="CR38" s="57">
        <v>339</v>
      </c>
      <c r="CS38" s="57">
        <v>341.75</v>
      </c>
      <c r="CT38" s="57">
        <v>350</v>
      </c>
      <c r="CU38" s="57">
        <v>351</v>
      </c>
      <c r="CV38" s="57">
        <v>353</v>
      </c>
      <c r="CW38" s="57">
        <v>360</v>
      </c>
      <c r="CX38" s="57">
        <v>362</v>
      </c>
      <c r="CY38" s="57">
        <v>363</v>
      </c>
      <c r="CZ38" s="57">
        <v>368</v>
      </c>
      <c r="DA38" s="57">
        <v>373</v>
      </c>
      <c r="DB38" s="57">
        <v>373</v>
      </c>
      <c r="DC38" s="57">
        <v>378</v>
      </c>
      <c r="DD38" s="57">
        <v>385</v>
      </c>
      <c r="DE38" s="57">
        <v>384.5</v>
      </c>
      <c r="DF38" s="57">
        <v>390</v>
      </c>
      <c r="DG38" s="57">
        <v>393</v>
      </c>
      <c r="DH38" s="57">
        <f>(DF38+DG38*2+DI38)/4</f>
        <v>392.5</v>
      </c>
      <c r="DI38" s="57">
        <v>394</v>
      </c>
      <c r="DJ38" s="60">
        <v>398</v>
      </c>
      <c r="DK38" s="60">
        <f>(DI38+DJ38*2+DL38)/4</f>
        <v>399.5</v>
      </c>
      <c r="DL38" s="57">
        <v>408</v>
      </c>
      <c r="DM38" s="57">
        <v>418</v>
      </c>
      <c r="DN38" s="57">
        <f>(DL38+DM38*2+DO38)/4</f>
        <v>414.75</v>
      </c>
      <c r="DO38" s="61">
        <v>415</v>
      </c>
      <c r="DP38" s="61">
        <v>419</v>
      </c>
      <c r="DQ38" s="57">
        <f>(DO38+DP38*2+DR38)/4</f>
        <v>420</v>
      </c>
      <c r="DR38" s="61">
        <v>427</v>
      </c>
      <c r="DS38" s="61">
        <v>431</v>
      </c>
      <c r="DT38" s="57">
        <f>(DR38+DS38*2+DU38)/4</f>
        <v>424.5</v>
      </c>
      <c r="DU38" s="61">
        <v>409</v>
      </c>
      <c r="DV38" s="61">
        <v>411</v>
      </c>
      <c r="DW38" s="57">
        <f>(DU38+DV38*2+DX38)/4</f>
        <v>417.75</v>
      </c>
      <c r="DX38" s="59">
        <v>440</v>
      </c>
      <c r="DY38" s="61">
        <v>474</v>
      </c>
      <c r="DZ38" s="57">
        <f>(DX38+DY38*2+EA38)/4</f>
        <v>480.25</v>
      </c>
      <c r="EA38" s="67">
        <v>533</v>
      </c>
      <c r="EB38" s="61">
        <v>535</v>
      </c>
      <c r="EC38" s="57">
        <f>(EA38+EB38*2+ED38)/4</f>
        <v>539.25</v>
      </c>
      <c r="ED38" s="65">
        <v>554</v>
      </c>
      <c r="EE38" s="65">
        <v>566</v>
      </c>
      <c r="EF38" s="57">
        <f>(ED38+EE38*2+EG38)/4</f>
        <v>563.75</v>
      </c>
      <c r="EG38" s="65">
        <v>569</v>
      </c>
      <c r="EH38" s="65">
        <v>565.39035692623497</v>
      </c>
      <c r="EI38" s="57">
        <f>(EG38+EH38*2+EJ38)/4</f>
        <v>572.69517846311749</v>
      </c>
      <c r="EJ38" s="65">
        <v>591</v>
      </c>
      <c r="EK38" s="65">
        <v>648</v>
      </c>
      <c r="EL38" s="57">
        <f>(EJ38+EK38*2+EM38)/4</f>
        <v>634</v>
      </c>
      <c r="EM38" s="65">
        <v>649</v>
      </c>
      <c r="EN38" s="65">
        <v>624</v>
      </c>
      <c r="EO38" s="57">
        <f>(EM38+EN38*2+EP38)/4</f>
        <v>629.875</v>
      </c>
      <c r="EP38" s="65">
        <v>622.5</v>
      </c>
      <c r="EQ38" s="65">
        <v>619</v>
      </c>
      <c r="ER38" s="57">
        <f>(EP38+EQ38*2+ES38)/4</f>
        <v>633.125</v>
      </c>
      <c r="ES38" s="64">
        <v>672</v>
      </c>
      <c r="ET38" s="64">
        <v>689</v>
      </c>
      <c r="EU38" s="57">
        <f>(ES38+ET38*2+EV38)/4</f>
        <v>696.25</v>
      </c>
      <c r="EV38" s="64">
        <v>735</v>
      </c>
      <c r="EW38" s="64">
        <v>738</v>
      </c>
      <c r="EX38" s="57">
        <f>(EV38+EW38*2+EY38)/4</f>
        <v>736</v>
      </c>
      <c r="EY38" s="64">
        <v>733</v>
      </c>
      <c r="EZ38" s="64">
        <v>729</v>
      </c>
      <c r="FA38" s="57">
        <f>(EY38+EZ38*2+FB38)/4</f>
        <v>736.25</v>
      </c>
      <c r="FB38" s="64">
        <v>754</v>
      </c>
      <c r="FC38" s="64">
        <v>757</v>
      </c>
      <c r="FD38" s="57">
        <f>(FB38+FC38*2+FE38)/4</f>
        <v>757.5</v>
      </c>
      <c r="FE38" s="64">
        <v>762</v>
      </c>
      <c r="FF38" s="64">
        <v>753</v>
      </c>
      <c r="FG38" s="57">
        <f>(FE38+FF38*2+FH38)/4</f>
        <v>752.5</v>
      </c>
      <c r="FH38" s="64">
        <v>742</v>
      </c>
      <c r="FI38" s="64">
        <v>762</v>
      </c>
      <c r="FJ38" s="57">
        <f>(FH38+FI38*2+FK38)/4</f>
        <v>762.25</v>
      </c>
      <c r="FK38" s="64">
        <v>783</v>
      </c>
      <c r="FL38" s="64">
        <v>794</v>
      </c>
      <c r="FM38" s="57">
        <f>(FK38+FL38*2+FN38)/4</f>
        <v>794</v>
      </c>
      <c r="FN38" s="64">
        <v>805</v>
      </c>
      <c r="FO38" s="64">
        <v>838</v>
      </c>
      <c r="FP38" s="57">
        <f>(FN38+FO38*2+FQ38)/4</f>
        <v>836</v>
      </c>
      <c r="FQ38" s="64">
        <v>863</v>
      </c>
      <c r="FR38" s="64">
        <v>862</v>
      </c>
      <c r="FS38" s="57">
        <f>(FQ38+FR38*2+FT38)/4</f>
        <v>870.5</v>
      </c>
      <c r="FT38" s="64">
        <v>895</v>
      </c>
      <c r="FU38" s="64">
        <v>885</v>
      </c>
      <c r="FV38" s="57">
        <f>(FT38+FU38*2+FW38)/4</f>
        <v>895</v>
      </c>
      <c r="FW38" s="64">
        <v>915</v>
      </c>
      <c r="FX38" s="232">
        <v>1020</v>
      </c>
      <c r="FY38" s="57">
        <f>(FW38+FX38*2+FZ38)/4</f>
        <v>738.75</v>
      </c>
      <c r="FZ38" s="64"/>
      <c r="GA38" s="64"/>
      <c r="GB38" s="57">
        <f>(FZ38+GA38*2+GC38)/4</f>
        <v>0</v>
      </c>
      <c r="GC38" s="64"/>
      <c r="GD38" s="64"/>
      <c r="GE38" s="57"/>
      <c r="GF38" s="64"/>
      <c r="GG38" s="57">
        <f>(GE38+GF38*2+GH38)/4</f>
        <v>0</v>
      </c>
      <c r="GH38" s="64"/>
      <c r="GI38" s="64"/>
      <c r="GJ38" s="57">
        <f>(GH38+GI38*2+GK38)/4</f>
        <v>0</v>
      </c>
      <c r="GK38" s="64"/>
      <c r="GL38" s="64"/>
      <c r="GM38" s="57">
        <f>(GK38+GL38*2+GN38)/4</f>
        <v>0</v>
      </c>
      <c r="GN38" s="64"/>
      <c r="GO38" s="64"/>
      <c r="GP38" s="57"/>
      <c r="GQ38" s="64"/>
    </row>
    <row r="39" spans="1:199" ht="10.5" hidden="1" customHeight="1" outlineLevel="1">
      <c r="A39" s="55">
        <v>31</v>
      </c>
      <c r="B39" s="56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13"/>
      <c r="BO39" s="58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7"/>
      <c r="DN39" s="57"/>
      <c r="DO39" s="61"/>
      <c r="DP39" s="61"/>
      <c r="DQ39" s="57"/>
      <c r="DR39" s="61"/>
      <c r="DS39" s="61"/>
      <c r="DT39" s="57"/>
      <c r="DU39" s="61"/>
      <c r="DV39" s="61"/>
      <c r="DW39" s="57"/>
      <c r="DX39" s="59"/>
      <c r="DY39" s="61"/>
      <c r="DZ39" s="57"/>
      <c r="EA39" s="59"/>
      <c r="EB39" s="61"/>
      <c r="EC39" s="57"/>
      <c r="ED39" s="65"/>
      <c r="EE39" s="65"/>
      <c r="EF39" s="57"/>
      <c r="EG39" s="65"/>
      <c r="EH39" s="65"/>
      <c r="EI39" s="57"/>
      <c r="EJ39" s="65"/>
      <c r="EK39" s="65"/>
      <c r="EL39" s="57"/>
      <c r="EM39" s="65"/>
      <c r="EN39" s="65"/>
      <c r="EO39" s="57"/>
      <c r="EP39" s="65"/>
      <c r="EQ39" s="65"/>
      <c r="ER39" s="57"/>
      <c r="ES39" s="64"/>
      <c r="ET39" s="64"/>
      <c r="EU39" s="57"/>
      <c r="EV39" s="64"/>
      <c r="EW39" s="64"/>
      <c r="EX39" s="57"/>
      <c r="EY39" s="64"/>
      <c r="EZ39" s="64"/>
      <c r="FA39" s="57"/>
      <c r="FB39" s="64"/>
      <c r="FC39" s="64"/>
      <c r="FD39" s="57"/>
      <c r="FE39" s="64"/>
      <c r="FF39" s="64"/>
      <c r="FG39" s="57"/>
      <c r="FH39" s="64"/>
      <c r="FI39" s="64"/>
      <c r="FJ39" s="57"/>
      <c r="FK39" s="64"/>
      <c r="FL39" s="64"/>
      <c r="FM39" s="57"/>
      <c r="FN39" s="64"/>
      <c r="FO39" s="64"/>
      <c r="FP39" s="57"/>
      <c r="FQ39" s="64"/>
      <c r="FR39" s="64"/>
      <c r="FS39" s="57"/>
      <c r="FT39" s="64"/>
      <c r="FU39" s="64"/>
      <c r="FV39" s="57"/>
      <c r="FW39" s="64"/>
      <c r="FX39" s="64"/>
      <c r="FY39" s="57"/>
      <c r="FZ39" s="64"/>
      <c r="GA39" s="64"/>
      <c r="GB39" s="57"/>
      <c r="GC39" s="64"/>
      <c r="GD39" s="64"/>
      <c r="GE39" s="57"/>
      <c r="GF39" s="64"/>
      <c r="GG39" s="57"/>
      <c r="GH39" s="64"/>
      <c r="GI39" s="64"/>
      <c r="GJ39" s="57"/>
      <c r="GK39" s="64"/>
      <c r="GL39" s="64"/>
      <c r="GM39" s="57"/>
      <c r="GN39" s="64"/>
      <c r="GO39" s="64"/>
      <c r="GP39" s="57"/>
      <c r="GQ39" s="64"/>
    </row>
    <row r="40" spans="1:199" ht="10.5" hidden="1" customHeight="1" outlineLevel="1">
      <c r="A40" s="55">
        <v>32</v>
      </c>
      <c r="B40" s="56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13"/>
      <c r="BO40" s="58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61"/>
      <c r="DP40" s="61"/>
      <c r="DQ40" s="57"/>
      <c r="DR40" s="61"/>
      <c r="DS40" s="61"/>
      <c r="DT40" s="57"/>
      <c r="DU40" s="61"/>
      <c r="DV40" s="61"/>
      <c r="DW40" s="57"/>
      <c r="DX40" s="59"/>
      <c r="DY40" s="61"/>
      <c r="DZ40" s="57"/>
      <c r="EA40" s="59"/>
      <c r="EB40" s="61"/>
      <c r="EC40" s="57"/>
      <c r="ED40" s="65"/>
      <c r="EE40" s="65"/>
      <c r="EF40" s="57"/>
      <c r="EG40" s="65"/>
      <c r="EH40" s="65"/>
      <c r="EI40" s="57"/>
      <c r="EJ40" s="65"/>
      <c r="EK40" s="65"/>
      <c r="EL40" s="57"/>
      <c r="EM40" s="65"/>
      <c r="EN40" s="65"/>
      <c r="EO40" s="57"/>
      <c r="EP40" s="65"/>
      <c r="EQ40" s="65"/>
      <c r="ER40" s="57"/>
      <c r="ES40" s="64"/>
      <c r="EU40" s="57"/>
      <c r="EV40" s="64"/>
      <c r="EW40" s="64"/>
      <c r="EX40" s="57"/>
      <c r="EY40" s="64"/>
      <c r="EZ40" s="64"/>
      <c r="FA40" s="57"/>
      <c r="FB40" s="64"/>
      <c r="FC40" s="64"/>
      <c r="FD40" s="57"/>
      <c r="FE40" s="64"/>
      <c r="FF40" s="64"/>
      <c r="FG40" s="57"/>
      <c r="FH40" s="64"/>
      <c r="FI40" s="64"/>
      <c r="FJ40" s="57"/>
      <c r="FK40" s="64"/>
      <c r="FL40" s="64"/>
      <c r="FM40" s="57"/>
      <c r="FN40" s="64"/>
      <c r="FP40" s="57"/>
      <c r="FQ40" s="64"/>
      <c r="FR40" s="64"/>
      <c r="FS40" s="57"/>
      <c r="FT40" s="64"/>
      <c r="FU40" s="64"/>
      <c r="FV40" s="57"/>
      <c r="FW40" s="64"/>
      <c r="FX40" s="64"/>
      <c r="FY40" s="57"/>
      <c r="FZ40" s="64"/>
      <c r="GA40" s="64"/>
      <c r="GB40" s="57"/>
      <c r="GC40" s="64"/>
      <c r="GD40" s="64"/>
      <c r="GE40" s="57"/>
      <c r="GF40" s="64"/>
      <c r="GG40" s="57"/>
      <c r="GH40" s="64"/>
      <c r="GI40" s="64"/>
      <c r="GJ40" s="57"/>
      <c r="GK40" s="64"/>
      <c r="GL40" s="64"/>
      <c r="GM40" s="57"/>
      <c r="GN40" s="64"/>
      <c r="GO40" s="64"/>
      <c r="GP40" s="57"/>
      <c r="GQ40" s="64"/>
    </row>
    <row r="41" spans="1:199" ht="10.5" hidden="1" customHeight="1" outlineLevel="1">
      <c r="A41" s="55">
        <v>33</v>
      </c>
      <c r="B41" s="56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13"/>
      <c r="BO41" s="58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7"/>
      <c r="DN41" s="57"/>
      <c r="DO41" s="61"/>
      <c r="DP41" s="61"/>
      <c r="DQ41" s="57"/>
      <c r="DR41" s="61"/>
      <c r="DS41" s="61"/>
      <c r="DT41" s="57"/>
      <c r="DU41" s="61"/>
      <c r="DV41" s="61"/>
      <c r="DW41" s="57"/>
      <c r="DX41" s="59"/>
      <c r="DY41" s="61"/>
      <c r="DZ41" s="57"/>
      <c r="EA41" s="59"/>
      <c r="EB41" s="61"/>
      <c r="EC41" s="57"/>
      <c r="ED41" s="65"/>
      <c r="EE41" s="65"/>
      <c r="EF41" s="57"/>
      <c r="EG41" s="65"/>
      <c r="EH41" s="65"/>
      <c r="EI41" s="57"/>
      <c r="EJ41" s="65"/>
      <c r="EK41" s="65"/>
      <c r="EL41" s="57"/>
      <c r="EM41" s="65"/>
      <c r="EN41" s="65"/>
      <c r="EO41" s="57"/>
      <c r="EP41" s="65"/>
      <c r="EQ41" s="65"/>
      <c r="ER41" s="57"/>
      <c r="ES41" s="64"/>
      <c r="EU41" s="57"/>
      <c r="EV41" s="64"/>
      <c r="EW41" s="64"/>
      <c r="EX41" s="57"/>
      <c r="EY41" s="64"/>
      <c r="EZ41" s="64"/>
      <c r="FA41" s="57"/>
      <c r="FB41" s="64"/>
      <c r="FC41" s="64"/>
      <c r="FD41" s="57"/>
      <c r="FE41" s="64"/>
      <c r="FF41" s="64"/>
      <c r="FG41" s="57"/>
      <c r="FH41" s="64"/>
      <c r="FI41" s="64"/>
      <c r="FJ41" s="57"/>
      <c r="FK41" s="64"/>
      <c r="FL41" s="64"/>
      <c r="FM41" s="57"/>
      <c r="FN41" s="64"/>
      <c r="FP41" s="57"/>
      <c r="FQ41" s="64"/>
      <c r="FR41" s="64"/>
      <c r="FS41" s="57"/>
      <c r="FT41" s="64"/>
      <c r="FU41" s="64"/>
      <c r="FV41" s="57"/>
      <c r="FW41" s="64"/>
      <c r="FX41" s="64"/>
      <c r="FY41" s="57"/>
      <c r="FZ41" s="64"/>
      <c r="GA41" s="64"/>
      <c r="GB41" s="57"/>
      <c r="GC41" s="64"/>
      <c r="GD41" s="64"/>
      <c r="GE41" s="57"/>
      <c r="GF41" s="64"/>
      <c r="GG41" s="57"/>
      <c r="GH41" s="64"/>
      <c r="GI41" s="64"/>
      <c r="GJ41" s="57"/>
      <c r="GK41" s="64"/>
      <c r="GL41" s="64"/>
      <c r="GM41" s="57"/>
      <c r="GN41" s="64"/>
      <c r="GO41" s="64"/>
      <c r="GP41" s="57"/>
      <c r="GQ41" s="64"/>
    </row>
    <row r="42" spans="1:199" ht="10.5" hidden="1" customHeight="1" outlineLevel="1">
      <c r="A42" s="55">
        <v>34</v>
      </c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13"/>
      <c r="BO42" s="58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7"/>
      <c r="CX42" s="57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7"/>
      <c r="DN42" s="57"/>
      <c r="DO42" s="61"/>
      <c r="DP42" s="61"/>
      <c r="DQ42" s="57"/>
      <c r="DR42" s="61"/>
      <c r="DS42" s="61"/>
      <c r="DT42" s="57"/>
      <c r="DU42" s="61"/>
      <c r="DV42" s="61"/>
      <c r="DW42" s="57"/>
      <c r="DX42" s="59"/>
      <c r="DY42" s="61"/>
      <c r="DZ42" s="57"/>
      <c r="EA42" s="59"/>
      <c r="EB42" s="61"/>
      <c r="EC42" s="57"/>
      <c r="ED42" s="65"/>
      <c r="EE42" s="65"/>
      <c r="EF42" s="57"/>
      <c r="EG42" s="65"/>
      <c r="EH42" s="65"/>
      <c r="EI42" s="57"/>
      <c r="EJ42" s="65"/>
      <c r="EK42" s="65"/>
      <c r="EL42" s="57"/>
      <c r="EM42" s="65"/>
      <c r="EN42" s="65"/>
      <c r="EO42" s="57"/>
      <c r="EP42" s="65"/>
      <c r="EQ42" s="65"/>
      <c r="ER42" s="57"/>
      <c r="ES42" s="64"/>
      <c r="ET42" s="64"/>
      <c r="EU42" s="57"/>
      <c r="EV42" s="64"/>
      <c r="EW42" s="64"/>
      <c r="EX42" s="57"/>
      <c r="EY42" s="64"/>
      <c r="EZ42" s="64"/>
      <c r="FA42" s="57"/>
      <c r="FB42" s="64"/>
      <c r="FC42" s="64"/>
      <c r="FD42" s="57"/>
      <c r="FE42" s="64"/>
      <c r="FF42" s="64"/>
      <c r="FG42" s="57"/>
      <c r="FH42" s="64"/>
      <c r="FI42" s="64"/>
      <c r="FJ42" s="57"/>
      <c r="FK42" s="64"/>
      <c r="FL42" s="64"/>
      <c r="FM42" s="57"/>
      <c r="FN42" s="64"/>
      <c r="FO42" s="64"/>
      <c r="FP42" s="57"/>
      <c r="FQ42" s="64"/>
      <c r="FR42" s="64"/>
      <c r="FS42" s="57"/>
      <c r="FT42" s="64"/>
      <c r="FU42" s="64"/>
      <c r="FV42" s="57"/>
      <c r="FW42" s="64"/>
      <c r="FX42" s="64"/>
      <c r="FY42" s="57"/>
      <c r="FZ42" s="64"/>
      <c r="GA42" s="64"/>
      <c r="GB42" s="57"/>
      <c r="GC42" s="64"/>
      <c r="GD42" s="64"/>
      <c r="GE42" s="57"/>
      <c r="GF42" s="64"/>
      <c r="GG42" s="57"/>
      <c r="GH42" s="64"/>
      <c r="GI42" s="64"/>
      <c r="GJ42" s="57"/>
      <c r="GK42" s="64"/>
      <c r="GL42" s="64"/>
      <c r="GM42" s="57"/>
      <c r="GN42" s="64"/>
      <c r="GO42" s="64"/>
      <c r="GP42" s="57"/>
      <c r="GQ42" s="64"/>
    </row>
    <row r="43" spans="1:199" ht="10.5" hidden="1" customHeight="1" outlineLevel="1">
      <c r="A43" s="55">
        <v>35</v>
      </c>
      <c r="B43" s="56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13"/>
      <c r="BO43" s="58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7"/>
      <c r="DN43" s="57"/>
      <c r="DO43" s="61"/>
      <c r="DP43" s="61"/>
      <c r="DQ43" s="57"/>
      <c r="DR43" s="61"/>
      <c r="DS43" s="61"/>
      <c r="DT43" s="57"/>
      <c r="DU43" s="61"/>
      <c r="DV43" s="61"/>
      <c r="DW43" s="57"/>
      <c r="DX43" s="59"/>
      <c r="DY43" s="61"/>
      <c r="DZ43" s="57"/>
      <c r="EA43" s="59"/>
      <c r="EB43" s="61"/>
      <c r="EC43" s="57"/>
      <c r="ED43" s="65"/>
      <c r="EE43" s="65"/>
      <c r="EF43" s="57"/>
      <c r="EG43" s="65"/>
      <c r="EH43" s="65"/>
      <c r="EI43" s="57"/>
      <c r="EJ43" s="65"/>
      <c r="EK43" s="65"/>
      <c r="EL43" s="57"/>
      <c r="EM43" s="65"/>
      <c r="EN43" s="65"/>
      <c r="EO43" s="57"/>
      <c r="EP43" s="65"/>
      <c r="EQ43" s="65"/>
      <c r="ER43" s="57"/>
      <c r="ES43" s="64"/>
      <c r="ET43" s="64"/>
      <c r="EU43" s="57"/>
      <c r="EV43" s="64"/>
      <c r="EW43" s="64"/>
      <c r="EX43" s="57"/>
      <c r="EY43" s="64"/>
      <c r="EZ43" s="64"/>
      <c r="FA43" s="57"/>
      <c r="FB43" s="64"/>
      <c r="FC43" s="64"/>
      <c r="FD43" s="57"/>
      <c r="FE43" s="64"/>
      <c r="FF43" s="64"/>
      <c r="FG43" s="57"/>
      <c r="FH43" s="64"/>
      <c r="FI43" s="64"/>
      <c r="FJ43" s="57"/>
      <c r="FK43" s="64"/>
      <c r="FL43" s="64"/>
      <c r="FM43" s="57"/>
      <c r="FN43" s="64"/>
      <c r="FO43" s="64"/>
      <c r="FP43" s="57"/>
      <c r="FQ43" s="64"/>
      <c r="FR43" s="64"/>
      <c r="FS43" s="57"/>
      <c r="FT43" s="64"/>
      <c r="FU43" s="64"/>
      <c r="FV43" s="57"/>
      <c r="FW43" s="64"/>
      <c r="FX43" s="64"/>
      <c r="FY43" s="57"/>
      <c r="FZ43" s="64"/>
      <c r="GA43" s="64"/>
      <c r="GB43" s="57"/>
      <c r="GC43" s="64"/>
      <c r="GD43" s="64"/>
      <c r="GE43" s="57"/>
      <c r="GF43" s="64"/>
      <c r="GG43" s="57"/>
      <c r="GH43" s="64"/>
      <c r="GI43" s="64"/>
      <c r="GJ43" s="57"/>
      <c r="GK43" s="64"/>
      <c r="GL43" s="64"/>
      <c r="GM43" s="57"/>
      <c r="GN43" s="64"/>
      <c r="GO43" s="64"/>
      <c r="GP43" s="57"/>
      <c r="GQ43" s="64"/>
    </row>
    <row r="44" spans="1:199" ht="10.5" hidden="1" customHeight="1" outlineLevel="1">
      <c r="A44" s="55">
        <v>36</v>
      </c>
      <c r="B44" s="56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13"/>
      <c r="BO44" s="58"/>
      <c r="BP44" s="57"/>
      <c r="BQ44" s="57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7"/>
      <c r="DJ44" s="57"/>
      <c r="DK44" s="57"/>
      <c r="DL44" s="57"/>
      <c r="DM44" s="57"/>
      <c r="DN44" s="57"/>
      <c r="DO44" s="61"/>
      <c r="DP44" s="61"/>
      <c r="DQ44" s="57"/>
      <c r="DR44" s="61"/>
      <c r="DS44" s="61"/>
      <c r="DT44" s="57"/>
      <c r="DU44" s="61"/>
      <c r="DV44" s="61"/>
      <c r="DW44" s="57"/>
      <c r="DX44" s="59"/>
      <c r="DY44" s="61"/>
      <c r="DZ44" s="57"/>
      <c r="EA44" s="59"/>
      <c r="EB44" s="61"/>
      <c r="EC44" s="57"/>
      <c r="ED44" s="65"/>
      <c r="EE44" s="65"/>
      <c r="EF44" s="57"/>
      <c r="EG44" s="65"/>
      <c r="EH44" s="65"/>
      <c r="EI44" s="57"/>
      <c r="EJ44" s="65"/>
      <c r="EK44" s="65"/>
      <c r="EL44" s="57"/>
      <c r="EM44" s="65"/>
      <c r="EN44" s="65"/>
      <c r="EO44" s="57"/>
      <c r="EP44" s="65"/>
      <c r="EQ44" s="65"/>
      <c r="ER44" s="57"/>
      <c r="ES44" s="64"/>
      <c r="ET44" s="64"/>
      <c r="EU44" s="57"/>
      <c r="EV44" s="64"/>
      <c r="EW44" s="64"/>
      <c r="EX44" s="57"/>
      <c r="EY44" s="64"/>
      <c r="EZ44" s="64"/>
      <c r="FA44" s="57"/>
      <c r="FB44" s="64"/>
      <c r="FC44" s="64"/>
      <c r="FD44" s="57"/>
      <c r="FE44" s="64"/>
      <c r="FF44" s="64"/>
      <c r="FG44" s="57"/>
      <c r="FH44" s="64"/>
      <c r="FI44" s="64"/>
      <c r="FJ44" s="57"/>
      <c r="FK44" s="64"/>
      <c r="FL44" s="64"/>
      <c r="FM44" s="57"/>
      <c r="FN44" s="64"/>
      <c r="FO44" s="64"/>
      <c r="FP44" s="57"/>
      <c r="FQ44" s="64"/>
      <c r="FR44" s="64"/>
      <c r="FS44" s="57"/>
      <c r="FT44" s="64"/>
      <c r="FU44" s="64"/>
      <c r="FV44" s="57"/>
      <c r="FW44" s="64"/>
      <c r="FX44" s="64"/>
      <c r="FY44" s="57"/>
      <c r="FZ44" s="64"/>
      <c r="GA44" s="64"/>
      <c r="GB44" s="57"/>
      <c r="GC44" s="64"/>
      <c r="GD44" s="64"/>
      <c r="GE44" s="57"/>
      <c r="GF44" s="64"/>
      <c r="GG44" s="57"/>
      <c r="GH44" s="64"/>
      <c r="GI44" s="64"/>
      <c r="GJ44" s="57"/>
      <c r="GK44" s="64"/>
      <c r="GL44" s="64"/>
      <c r="GM44" s="57"/>
      <c r="GN44" s="64"/>
      <c r="GO44" s="64"/>
      <c r="GP44" s="57"/>
      <c r="GQ44" s="64"/>
    </row>
    <row r="45" spans="1:199" ht="10.5" hidden="1" customHeight="1" outlineLevel="1">
      <c r="A45" s="55">
        <v>37</v>
      </c>
      <c r="B45" s="56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13"/>
      <c r="BO45" s="58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7"/>
      <c r="DN45" s="57"/>
      <c r="DO45" s="61"/>
      <c r="DP45" s="61"/>
      <c r="DQ45" s="57"/>
      <c r="DR45" s="61"/>
      <c r="DS45" s="61"/>
      <c r="DT45" s="57"/>
      <c r="DU45" s="61"/>
      <c r="DV45" s="61"/>
      <c r="DW45" s="57"/>
      <c r="DX45" s="59"/>
      <c r="DY45" s="61"/>
      <c r="DZ45" s="57"/>
      <c r="EA45" s="59"/>
      <c r="EB45" s="61"/>
      <c r="EC45" s="57"/>
      <c r="ED45" s="65"/>
      <c r="EE45" s="65"/>
      <c r="EF45" s="57"/>
      <c r="EG45" s="65"/>
      <c r="EH45" s="65"/>
      <c r="EI45" s="57"/>
      <c r="EJ45" s="65"/>
      <c r="EK45" s="65"/>
      <c r="EL45" s="57"/>
      <c r="EM45" s="65"/>
      <c r="EN45" s="65"/>
      <c r="EO45" s="57"/>
      <c r="EP45" s="65"/>
      <c r="EQ45" s="65"/>
      <c r="ER45" s="57"/>
      <c r="ES45" s="64"/>
      <c r="ET45" s="64"/>
      <c r="EU45" s="57"/>
      <c r="EV45" s="64"/>
      <c r="EW45" s="64"/>
      <c r="EX45" s="57"/>
      <c r="EY45" s="64"/>
      <c r="EZ45" s="64"/>
      <c r="FA45" s="57"/>
      <c r="FB45" s="64"/>
      <c r="FC45" s="64"/>
      <c r="FD45" s="57"/>
      <c r="FE45" s="64"/>
      <c r="FF45" s="64"/>
      <c r="FG45" s="57"/>
      <c r="FH45" s="64"/>
      <c r="FI45" s="64"/>
      <c r="FJ45" s="57"/>
      <c r="FK45" s="64"/>
      <c r="FL45" s="64"/>
      <c r="FM45" s="57"/>
      <c r="FN45" s="64"/>
      <c r="FO45" s="64"/>
      <c r="FP45" s="57"/>
      <c r="FQ45" s="64"/>
      <c r="FR45" s="64"/>
      <c r="FS45" s="57"/>
      <c r="FT45" s="64"/>
      <c r="FU45" s="64"/>
      <c r="FV45" s="57"/>
      <c r="FW45" s="64"/>
      <c r="FX45" s="64"/>
      <c r="FY45" s="57"/>
      <c r="FZ45" s="64"/>
      <c r="GA45" s="64"/>
      <c r="GB45" s="57"/>
      <c r="GC45" s="64"/>
      <c r="GD45" s="64"/>
      <c r="GE45" s="57"/>
      <c r="GF45" s="64"/>
      <c r="GG45" s="57"/>
      <c r="GH45" s="64"/>
      <c r="GI45" s="64"/>
      <c r="GJ45" s="57"/>
      <c r="GK45" s="64"/>
      <c r="GL45" s="64"/>
      <c r="GM45" s="57"/>
      <c r="GN45" s="64"/>
      <c r="GO45" s="64"/>
      <c r="GP45" s="57"/>
      <c r="GQ45" s="64"/>
    </row>
    <row r="46" spans="1:199" ht="10.5" hidden="1" customHeight="1" outlineLevel="1">
      <c r="A46" s="55">
        <v>38</v>
      </c>
      <c r="B46" s="56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57"/>
      <c r="BK46" s="57"/>
      <c r="BL46" s="57"/>
      <c r="BM46" s="57"/>
      <c r="BN46" s="13"/>
      <c r="BO46" s="58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57"/>
      <c r="CA46" s="57"/>
      <c r="CB46" s="57"/>
      <c r="CC46" s="57"/>
      <c r="CD46" s="57"/>
      <c r="CE46" s="57"/>
      <c r="CF46" s="57"/>
      <c r="CG46" s="57"/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7"/>
      <c r="DN46" s="57"/>
      <c r="DO46" s="61"/>
      <c r="DP46" s="61"/>
      <c r="DQ46" s="57"/>
      <c r="DR46" s="61"/>
      <c r="DS46" s="61"/>
      <c r="DT46" s="57"/>
      <c r="DU46" s="61"/>
      <c r="DV46" s="61"/>
      <c r="DW46" s="57"/>
      <c r="DX46" s="59"/>
      <c r="DY46" s="61"/>
      <c r="DZ46" s="57"/>
      <c r="EA46" s="59"/>
      <c r="EB46" s="61"/>
      <c r="EC46" s="57"/>
      <c r="ED46" s="65"/>
      <c r="EE46" s="65"/>
      <c r="EF46" s="57"/>
      <c r="EG46" s="65"/>
      <c r="EH46" s="65"/>
      <c r="EI46" s="57"/>
      <c r="EJ46" s="65"/>
      <c r="EK46" s="65"/>
      <c r="EL46" s="57"/>
      <c r="EM46" s="65"/>
      <c r="EN46" s="65"/>
      <c r="EO46" s="57"/>
      <c r="EP46" s="65"/>
      <c r="EQ46" s="65"/>
      <c r="ER46" s="57"/>
      <c r="ES46" s="64"/>
      <c r="ET46" s="64"/>
      <c r="EU46" s="57"/>
      <c r="EV46" s="64"/>
      <c r="EW46" s="64"/>
      <c r="EX46" s="57"/>
      <c r="EY46" s="64"/>
      <c r="EZ46" s="64"/>
      <c r="FA46" s="57"/>
      <c r="FB46" s="64"/>
      <c r="FC46" s="64"/>
      <c r="FD46" s="57"/>
      <c r="FE46" s="64"/>
      <c r="FF46" s="64"/>
      <c r="FG46" s="57"/>
      <c r="FH46" s="64"/>
      <c r="FI46" s="64"/>
      <c r="FJ46" s="57"/>
      <c r="FK46" s="64"/>
      <c r="FL46" s="64"/>
      <c r="FM46" s="57"/>
      <c r="FN46" s="64"/>
      <c r="FO46" s="64"/>
      <c r="FP46" s="57"/>
      <c r="FQ46" s="64"/>
      <c r="FR46" s="64"/>
      <c r="FS46" s="57"/>
      <c r="FT46" s="64"/>
      <c r="FU46" s="64"/>
      <c r="FV46" s="57"/>
      <c r="FW46" s="64"/>
      <c r="FX46" s="64"/>
      <c r="FY46" s="57"/>
      <c r="FZ46" s="64"/>
      <c r="GA46" s="64"/>
      <c r="GB46" s="57"/>
      <c r="GC46" s="64"/>
      <c r="GD46" s="64"/>
      <c r="GE46" s="57"/>
      <c r="GF46" s="64"/>
      <c r="GG46" s="57"/>
      <c r="GH46" s="64"/>
      <c r="GI46" s="64"/>
      <c r="GJ46" s="57"/>
      <c r="GK46" s="64"/>
      <c r="GL46" s="64"/>
      <c r="GM46" s="57"/>
      <c r="GN46" s="64"/>
      <c r="GO46" s="64"/>
      <c r="GP46" s="57"/>
      <c r="GQ46" s="64"/>
    </row>
    <row r="47" spans="1:199" ht="10.5" hidden="1" customHeight="1" outlineLevel="1">
      <c r="A47" s="55">
        <v>39</v>
      </c>
      <c r="B47" s="56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13"/>
      <c r="BO47" s="58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7"/>
      <c r="DN47" s="57"/>
      <c r="DO47" s="61"/>
      <c r="DP47" s="61"/>
      <c r="DQ47" s="57"/>
      <c r="DR47" s="61"/>
      <c r="DS47" s="61"/>
      <c r="DT47" s="57"/>
      <c r="DU47" s="61"/>
      <c r="DV47" s="61"/>
      <c r="DW47" s="57"/>
      <c r="DX47" s="59"/>
      <c r="DY47" s="61"/>
      <c r="DZ47" s="57"/>
      <c r="EA47" s="59"/>
      <c r="EB47" s="61"/>
      <c r="EC47" s="57"/>
      <c r="ED47" s="65"/>
      <c r="EE47" s="65"/>
      <c r="EF47" s="57"/>
      <c r="EG47" s="65"/>
      <c r="EH47" s="65"/>
      <c r="EI47" s="57"/>
      <c r="EJ47" s="65"/>
      <c r="EK47" s="65"/>
      <c r="EL47" s="57"/>
      <c r="EM47" s="65"/>
      <c r="EN47" s="65"/>
      <c r="EO47" s="57"/>
      <c r="EP47" s="65"/>
      <c r="EQ47" s="65"/>
      <c r="ER47" s="57"/>
      <c r="ES47" s="64"/>
      <c r="ET47" s="64"/>
      <c r="EU47" s="57"/>
      <c r="EV47" s="64"/>
      <c r="EW47" s="64"/>
      <c r="EX47" s="57"/>
      <c r="EY47" s="64"/>
      <c r="EZ47" s="64"/>
      <c r="FA47" s="57"/>
      <c r="FB47" s="64"/>
      <c r="FC47" s="64"/>
      <c r="FD47" s="57"/>
      <c r="FE47" s="64"/>
      <c r="FF47" s="64"/>
      <c r="FG47" s="57"/>
      <c r="FH47" s="64"/>
      <c r="FI47" s="64"/>
      <c r="FJ47" s="57"/>
      <c r="FK47" s="64"/>
      <c r="FL47" s="64"/>
      <c r="FM47" s="57"/>
      <c r="FN47" s="64"/>
      <c r="FO47" s="64"/>
      <c r="FP47" s="57"/>
      <c r="FQ47" s="64"/>
      <c r="FR47" s="64"/>
      <c r="FS47" s="57"/>
      <c r="FT47" s="64"/>
      <c r="FU47" s="64"/>
      <c r="FV47" s="57"/>
      <c r="FW47" s="64"/>
      <c r="FX47" s="64"/>
      <c r="FY47" s="57"/>
      <c r="FZ47" s="64"/>
      <c r="GA47" s="64"/>
      <c r="GB47" s="57"/>
      <c r="GC47" s="64"/>
      <c r="GD47" s="64"/>
      <c r="GE47" s="57"/>
      <c r="GF47" s="64"/>
      <c r="GG47" s="57"/>
      <c r="GH47" s="64"/>
      <c r="GI47" s="64"/>
      <c r="GJ47" s="57"/>
      <c r="GK47" s="64"/>
      <c r="GL47" s="64"/>
      <c r="GM47" s="57"/>
      <c r="GN47" s="64"/>
      <c r="GO47" s="64"/>
      <c r="GP47" s="57"/>
      <c r="GQ47" s="64"/>
    </row>
    <row r="48" spans="1:199" ht="10.5" hidden="1" customHeight="1" outlineLevel="1">
      <c r="A48" s="55">
        <v>40</v>
      </c>
      <c r="B48" s="56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13"/>
      <c r="BO48" s="58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57"/>
      <c r="CA48" s="57"/>
      <c r="CB48" s="57"/>
      <c r="CC48" s="57"/>
      <c r="CD48" s="57"/>
      <c r="CE48" s="57"/>
      <c r="CF48" s="57"/>
      <c r="CG48" s="57"/>
      <c r="CH48" s="57"/>
      <c r="CI48" s="57"/>
      <c r="CJ48" s="57"/>
      <c r="CK48" s="57"/>
      <c r="CL48" s="57"/>
      <c r="CM48" s="57"/>
      <c r="CN48" s="57"/>
      <c r="CO48" s="57"/>
      <c r="CP48" s="57"/>
      <c r="CQ48" s="57"/>
      <c r="CR48" s="57"/>
      <c r="CS48" s="57"/>
      <c r="CT48" s="57"/>
      <c r="CU48" s="57"/>
      <c r="CV48" s="57"/>
      <c r="CW48" s="57"/>
      <c r="CX48" s="57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7"/>
      <c r="DN48" s="57"/>
      <c r="DO48" s="61"/>
      <c r="DP48" s="61"/>
      <c r="DQ48" s="57"/>
      <c r="DR48" s="61"/>
      <c r="DS48" s="61"/>
      <c r="DT48" s="57"/>
      <c r="DU48" s="61"/>
      <c r="DV48" s="61"/>
      <c r="DW48" s="57"/>
      <c r="DX48" s="59"/>
      <c r="DY48" s="61"/>
      <c r="DZ48" s="57"/>
      <c r="EA48" s="59"/>
      <c r="EB48" s="61"/>
      <c r="EC48" s="57"/>
      <c r="ED48" s="65"/>
      <c r="EE48" s="65"/>
      <c r="EF48" s="57"/>
      <c r="EG48" s="65"/>
      <c r="EH48" s="65"/>
      <c r="EI48" s="57"/>
      <c r="EJ48" s="65"/>
      <c r="EK48" s="65"/>
      <c r="EL48" s="57"/>
      <c r="EM48" s="65"/>
      <c r="EN48" s="65"/>
      <c r="EO48" s="57"/>
      <c r="EP48" s="65"/>
      <c r="EQ48" s="65"/>
      <c r="ER48" s="57"/>
      <c r="ES48" s="64"/>
      <c r="ET48" s="64"/>
      <c r="EU48" s="57"/>
      <c r="EV48" s="64"/>
      <c r="EW48" s="64"/>
      <c r="EX48" s="57"/>
      <c r="EY48" s="64"/>
      <c r="EZ48" s="64"/>
      <c r="FA48" s="57"/>
      <c r="FB48" s="64"/>
      <c r="FC48" s="64"/>
      <c r="FD48" s="57"/>
      <c r="FE48" s="64"/>
      <c r="FF48" s="64"/>
      <c r="FG48" s="57"/>
      <c r="FH48" s="64"/>
      <c r="FI48" s="64"/>
      <c r="FJ48" s="57"/>
      <c r="FK48" s="64"/>
      <c r="FL48" s="64"/>
      <c r="FM48" s="57"/>
      <c r="FN48" s="64"/>
      <c r="FO48" s="64"/>
      <c r="FP48" s="57"/>
      <c r="FQ48" s="64"/>
      <c r="FR48" s="64"/>
      <c r="FS48" s="57"/>
      <c r="FT48" s="64"/>
      <c r="FU48" s="64"/>
      <c r="FV48" s="57"/>
      <c r="FW48" s="64"/>
      <c r="FX48" s="64"/>
      <c r="FY48" s="57"/>
      <c r="FZ48" s="64"/>
      <c r="GA48" s="64"/>
      <c r="GB48" s="57"/>
      <c r="GC48" s="64"/>
      <c r="GD48" s="64"/>
      <c r="GF48" s="64"/>
      <c r="GG48" s="57"/>
      <c r="GH48" s="64"/>
      <c r="GI48" s="64"/>
      <c r="GJ48" s="57"/>
      <c r="GK48" s="64"/>
      <c r="GL48" s="64"/>
      <c r="GM48" s="57"/>
      <c r="GN48" s="64"/>
      <c r="GO48" s="64"/>
      <c r="GQ48" s="64"/>
    </row>
    <row r="49" spans="1:199" ht="10.5" hidden="1" customHeight="1" outlineLevel="1">
      <c r="A49" s="55">
        <v>41</v>
      </c>
      <c r="B49" s="66" t="s">
        <v>45</v>
      </c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13"/>
      <c r="BO49" s="58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7"/>
      <c r="DN49" s="57"/>
      <c r="DO49" s="61"/>
      <c r="DP49" s="61"/>
      <c r="DQ49" s="57"/>
      <c r="DR49" s="61"/>
      <c r="DS49" s="61"/>
      <c r="DT49" s="57"/>
      <c r="DU49" s="61"/>
      <c r="DV49" s="61"/>
      <c r="DW49" s="57"/>
      <c r="DX49" s="59"/>
      <c r="DY49" s="61"/>
      <c r="DZ49" s="57"/>
      <c r="EA49" s="59"/>
      <c r="EB49" s="61"/>
      <c r="EC49" s="57"/>
      <c r="ED49" s="65"/>
      <c r="EE49" s="65"/>
      <c r="EF49" s="57"/>
      <c r="EG49" s="65"/>
      <c r="EH49" s="65"/>
      <c r="EI49" s="57"/>
      <c r="EJ49" s="65"/>
      <c r="EK49" s="65"/>
      <c r="EL49" s="57"/>
      <c r="EM49" s="65"/>
      <c r="EN49" s="65"/>
      <c r="EO49" s="57"/>
      <c r="EP49" s="65"/>
      <c r="EQ49" s="65"/>
      <c r="ER49" s="57"/>
      <c r="ES49" s="64"/>
      <c r="ET49" s="64"/>
      <c r="EU49" s="57"/>
      <c r="EV49" s="64"/>
      <c r="EW49" s="64"/>
      <c r="EX49" s="57"/>
      <c r="EY49" s="64"/>
      <c r="EZ49" s="64"/>
      <c r="FA49" s="57"/>
      <c r="FB49" s="64"/>
      <c r="FC49" s="64"/>
      <c r="FD49" s="57"/>
      <c r="FE49" s="64"/>
      <c r="FF49" s="64"/>
      <c r="FG49" s="57"/>
      <c r="FH49" s="64"/>
      <c r="FI49" s="64"/>
      <c r="FJ49" s="57"/>
      <c r="FK49" s="64"/>
      <c r="FL49" s="64"/>
      <c r="FM49" s="57"/>
      <c r="FN49" s="64"/>
      <c r="FO49" s="64"/>
      <c r="FP49" s="57"/>
      <c r="FQ49" s="64"/>
      <c r="FR49" s="64"/>
      <c r="FS49" s="57"/>
      <c r="FT49" s="64"/>
      <c r="FU49" s="64"/>
      <c r="FV49" s="57"/>
      <c r="FW49" s="64"/>
      <c r="FX49" s="64"/>
      <c r="FY49" s="57"/>
      <c r="FZ49" s="64"/>
      <c r="GA49" s="64"/>
      <c r="GB49" s="57"/>
      <c r="GC49" s="64"/>
      <c r="GD49" s="64"/>
      <c r="GE49" s="57"/>
      <c r="GF49" s="64"/>
      <c r="GG49" s="57"/>
      <c r="GH49" s="64"/>
      <c r="GI49" s="64"/>
      <c r="GJ49" s="57"/>
      <c r="GK49" s="64"/>
      <c r="GL49" s="64"/>
      <c r="GM49" s="57"/>
      <c r="GN49" s="64"/>
      <c r="GO49" s="64"/>
      <c r="GP49" s="57"/>
      <c r="GQ49" s="64"/>
    </row>
    <row r="50" spans="1:199" ht="10.5" hidden="1" customHeight="1" outlineLevel="1">
      <c r="A50" s="55">
        <v>42</v>
      </c>
      <c r="B50" s="56" t="s">
        <v>5</v>
      </c>
      <c r="C50" s="57">
        <v>375</v>
      </c>
      <c r="D50" s="57">
        <v>8</v>
      </c>
      <c r="E50" s="57">
        <v>8</v>
      </c>
      <c r="F50" s="57">
        <v>8</v>
      </c>
      <c r="G50" s="57">
        <v>9</v>
      </c>
      <c r="H50" s="57">
        <v>12</v>
      </c>
      <c r="I50" s="57">
        <v>17</v>
      </c>
      <c r="J50" s="57">
        <v>18</v>
      </c>
      <c r="K50" s="57">
        <v>18</v>
      </c>
      <c r="L50" s="57">
        <v>19</v>
      </c>
      <c r="M50" s="57">
        <v>17</v>
      </c>
      <c r="N50" s="57">
        <v>16</v>
      </c>
      <c r="O50" s="57">
        <v>17</v>
      </c>
      <c r="P50" s="57">
        <v>18</v>
      </c>
      <c r="Q50" s="57">
        <v>18</v>
      </c>
      <c r="R50" s="57">
        <v>18</v>
      </c>
      <c r="S50" s="57">
        <v>18</v>
      </c>
      <c r="T50" s="57">
        <v>18</v>
      </c>
      <c r="U50" s="57">
        <v>18</v>
      </c>
      <c r="V50" s="57">
        <v>17</v>
      </c>
      <c r="W50" s="57">
        <v>16</v>
      </c>
      <c r="X50" s="57">
        <v>15</v>
      </c>
      <c r="Y50" s="57">
        <v>15</v>
      </c>
      <c r="Z50" s="57">
        <v>16</v>
      </c>
      <c r="AA50" s="57">
        <v>16</v>
      </c>
      <c r="AB50" s="57">
        <v>17</v>
      </c>
      <c r="AC50" s="57">
        <v>18</v>
      </c>
      <c r="AD50" s="57">
        <v>18</v>
      </c>
      <c r="AE50" s="57">
        <v>18</v>
      </c>
      <c r="AF50" s="57">
        <v>19</v>
      </c>
      <c r="AG50" s="57">
        <v>20</v>
      </c>
      <c r="AH50" s="57">
        <v>21</v>
      </c>
      <c r="AI50" s="57">
        <v>22</v>
      </c>
      <c r="AJ50" s="57">
        <v>22</v>
      </c>
      <c r="AK50" s="57">
        <v>22</v>
      </c>
      <c r="AL50" s="57">
        <v>25</v>
      </c>
      <c r="AM50" s="57">
        <v>29</v>
      </c>
      <c r="AN50" s="57">
        <v>33</v>
      </c>
      <c r="AO50" s="57">
        <v>35</v>
      </c>
      <c r="AP50" s="57">
        <v>36</v>
      </c>
      <c r="AQ50" s="57">
        <v>38</v>
      </c>
      <c r="AR50" s="57">
        <v>38</v>
      </c>
      <c r="AS50" s="57">
        <v>39</v>
      </c>
      <c r="AT50" s="57">
        <v>41</v>
      </c>
      <c r="AU50" s="57">
        <v>43</v>
      </c>
      <c r="AV50" s="57">
        <v>47</v>
      </c>
      <c r="AW50" s="57">
        <v>50</v>
      </c>
      <c r="AX50" s="57">
        <v>51</v>
      </c>
      <c r="AY50" s="57">
        <v>53</v>
      </c>
      <c r="AZ50" s="57">
        <v>54</v>
      </c>
      <c r="BA50" s="57">
        <v>53</v>
      </c>
      <c r="BB50" s="57">
        <v>55</v>
      </c>
      <c r="BC50" s="57">
        <v>56</v>
      </c>
      <c r="BD50" s="57">
        <v>57</v>
      </c>
      <c r="BE50" s="57">
        <v>58</v>
      </c>
      <c r="BF50" s="57">
        <v>60</v>
      </c>
      <c r="BG50" s="57">
        <v>62</v>
      </c>
      <c r="BH50" s="57">
        <v>66</v>
      </c>
      <c r="BI50" s="57">
        <v>71</v>
      </c>
      <c r="BJ50" s="57">
        <v>78</v>
      </c>
      <c r="BK50" s="57">
        <v>87</v>
      </c>
      <c r="BL50" s="57">
        <v>94</v>
      </c>
      <c r="BM50" s="57">
        <v>100</v>
      </c>
      <c r="BN50" s="13">
        <v>117</v>
      </c>
      <c r="BO50" s="58">
        <v>127</v>
      </c>
      <c r="BP50" s="57">
        <v>130</v>
      </c>
      <c r="BQ50" s="57">
        <v>136</v>
      </c>
      <c r="BR50" s="57">
        <v>146</v>
      </c>
      <c r="BS50" s="57">
        <v>162</v>
      </c>
      <c r="BT50" s="57">
        <v>176</v>
      </c>
      <c r="BU50" s="57">
        <v>186</v>
      </c>
      <c r="BV50" s="57">
        <v>194</v>
      </c>
      <c r="BW50" s="57">
        <v>202</v>
      </c>
      <c r="BX50" s="57">
        <v>215</v>
      </c>
      <c r="BY50" s="57">
        <v>226</v>
      </c>
      <c r="BZ50" s="57">
        <v>231</v>
      </c>
      <c r="CA50" s="57">
        <v>237</v>
      </c>
      <c r="CB50" s="57">
        <v>240</v>
      </c>
      <c r="CC50" s="57">
        <v>250</v>
      </c>
      <c r="CD50" s="57">
        <v>247.5</v>
      </c>
      <c r="CE50" s="57">
        <v>250</v>
      </c>
      <c r="CF50" s="57">
        <v>258</v>
      </c>
      <c r="CG50" s="57">
        <v>256</v>
      </c>
      <c r="CH50" s="57">
        <v>258</v>
      </c>
      <c r="CI50" s="57">
        <v>265</v>
      </c>
      <c r="CJ50" s="57">
        <v>263</v>
      </c>
      <c r="CK50" s="57">
        <v>264</v>
      </c>
      <c r="CL50" s="57">
        <v>268</v>
      </c>
      <c r="CM50" s="57">
        <v>266</v>
      </c>
      <c r="CN50" s="57">
        <v>264</v>
      </c>
      <c r="CO50" s="57">
        <v>274</v>
      </c>
      <c r="CP50" s="57">
        <v>272.5</v>
      </c>
      <c r="CQ50" s="57">
        <v>278</v>
      </c>
      <c r="CR50" s="57">
        <v>284</v>
      </c>
      <c r="CS50" s="57">
        <v>284</v>
      </c>
      <c r="CT50" s="57">
        <v>290</v>
      </c>
      <c r="CU50" s="57">
        <v>300</v>
      </c>
      <c r="CV50" s="57">
        <v>298.5</v>
      </c>
      <c r="CW50" s="57">
        <v>304</v>
      </c>
      <c r="CX50" s="57">
        <v>306</v>
      </c>
      <c r="CY50" s="57">
        <v>306</v>
      </c>
      <c r="CZ50" s="57">
        <v>308</v>
      </c>
      <c r="DA50" s="57">
        <v>311</v>
      </c>
      <c r="DB50" s="57">
        <v>312.75</v>
      </c>
      <c r="DC50" s="57">
        <v>321</v>
      </c>
      <c r="DD50" s="57">
        <v>321</v>
      </c>
      <c r="DE50" s="57">
        <v>322</v>
      </c>
      <c r="DF50" s="57">
        <v>325</v>
      </c>
      <c r="DG50" s="57">
        <v>328</v>
      </c>
      <c r="DH50" s="57">
        <f t="shared" ref="DH50:DH62" si="0">(DF50+DG50*2+DI50)/4</f>
        <v>328.25</v>
      </c>
      <c r="DI50" s="57">
        <v>332</v>
      </c>
      <c r="DJ50" s="60">
        <v>334</v>
      </c>
      <c r="DK50" s="60">
        <f t="shared" ref="DK50:DK62" si="1">(DI50+DJ50*2+DL50)/4</f>
        <v>335.25</v>
      </c>
      <c r="DL50" s="57">
        <v>341</v>
      </c>
      <c r="DM50" s="57">
        <v>346</v>
      </c>
      <c r="DN50" s="57">
        <f t="shared" ref="DN50:DN62" si="2">(DL50+DM50*2+DO50)/4</f>
        <v>345.75</v>
      </c>
      <c r="DO50" s="61">
        <v>350</v>
      </c>
      <c r="DP50" s="61">
        <v>359</v>
      </c>
      <c r="DQ50" s="57">
        <f t="shared" ref="DQ50:DQ62" si="3">(DO50+DP50*2+DR50)/4</f>
        <v>358.25</v>
      </c>
      <c r="DR50" s="61">
        <v>365</v>
      </c>
      <c r="DS50" s="61">
        <v>373</v>
      </c>
      <c r="DT50" s="57">
        <f t="shared" ref="DT50:DT62" si="4">(DR50+DS50*2+DU50)/4</f>
        <v>371.5</v>
      </c>
      <c r="DU50" s="61">
        <v>375</v>
      </c>
      <c r="DV50" s="61">
        <v>375</v>
      </c>
      <c r="DW50" s="57">
        <f t="shared" ref="DW50:DW62" si="5">(DU50+DV50*2+DX50)/4</f>
        <v>380.75</v>
      </c>
      <c r="DX50" s="59">
        <v>398</v>
      </c>
      <c r="DY50" s="61">
        <v>401</v>
      </c>
      <c r="DZ50" s="57">
        <f t="shared" ref="DZ50:DZ62" si="6">(DX50+DY50*2+EA50)/4</f>
        <v>404.5</v>
      </c>
      <c r="EA50" s="59">
        <v>418</v>
      </c>
      <c r="EB50" s="61">
        <v>422</v>
      </c>
      <c r="EC50" s="57">
        <f t="shared" ref="EC50:EC62" si="7">(EA50+EB50*2+ED50)/4</f>
        <v>423.25</v>
      </c>
      <c r="ED50" s="68">
        <v>431</v>
      </c>
      <c r="EE50" s="65">
        <v>436</v>
      </c>
      <c r="EF50" s="57">
        <f t="shared" ref="EF50:EF62" si="8">(ED50+EE50*2+EG50)/4</f>
        <v>438.5</v>
      </c>
      <c r="EG50" s="65">
        <v>451</v>
      </c>
      <c r="EH50" s="65">
        <v>468.60069538776588</v>
      </c>
      <c r="EI50" s="57">
        <f t="shared" ref="EI50:EI62" si="9">(EG50+EH50*2+EJ50)/4</f>
        <v>469.55034769388294</v>
      </c>
      <c r="EJ50" s="65">
        <v>490</v>
      </c>
      <c r="EK50" s="65">
        <v>504</v>
      </c>
      <c r="EL50" s="57">
        <f t="shared" ref="EL50:EL62" si="10">(EJ50+EK50*2+EM50)/4</f>
        <v>500.5</v>
      </c>
      <c r="EM50" s="65">
        <v>504</v>
      </c>
      <c r="EN50" s="65">
        <v>493</v>
      </c>
      <c r="EO50" s="57">
        <f t="shared" ref="EO50:EO62" si="11">(EM50+EN50*2+EP50)/4</f>
        <v>499.75</v>
      </c>
      <c r="EP50" s="65">
        <v>509</v>
      </c>
      <c r="EQ50" s="65">
        <v>516</v>
      </c>
      <c r="ER50" s="57">
        <f t="shared" ref="ER50:ER62" si="12">(EP50+EQ50*2+ES50)/4</f>
        <v>517</v>
      </c>
      <c r="ES50" s="64">
        <v>527</v>
      </c>
      <c r="ET50" s="64">
        <v>530</v>
      </c>
      <c r="EU50" s="57">
        <f t="shared" ref="EU50:EU62" si="13">(ES50+ET50*2+EV50)/4</f>
        <v>531.25</v>
      </c>
      <c r="EV50" s="64">
        <v>538</v>
      </c>
      <c r="EW50" s="64">
        <v>539</v>
      </c>
      <c r="EX50" s="57">
        <f t="shared" ref="EX50:EX62" si="14">(EV50+EW50*2+EY50)/4</f>
        <v>539.75</v>
      </c>
      <c r="EY50" s="64">
        <v>543</v>
      </c>
      <c r="EZ50" s="64">
        <v>542</v>
      </c>
      <c r="FA50" s="57">
        <f t="shared" ref="FA50:FA62" si="15">(EY50+EZ50*2+FB50)/4</f>
        <v>545.5</v>
      </c>
      <c r="FB50" s="64">
        <v>555</v>
      </c>
      <c r="FC50" s="64">
        <v>558</v>
      </c>
      <c r="FD50" s="57">
        <f t="shared" ref="FD50:FD62" si="16">(FB50+FC50*2+FE50)/4</f>
        <v>559.75</v>
      </c>
      <c r="FE50" s="64">
        <v>568</v>
      </c>
      <c r="FF50" s="64">
        <v>562</v>
      </c>
      <c r="FG50" s="57">
        <f t="shared" ref="FG50:FG62" si="17">(FE50+FF50*2+FH50)/4</f>
        <v>565</v>
      </c>
      <c r="FH50" s="64">
        <v>568</v>
      </c>
      <c r="FI50" s="64">
        <v>572</v>
      </c>
      <c r="FJ50" s="57">
        <f t="shared" ref="FJ50:FJ62" si="18">(FH50+FI50*2+FK50)/4</f>
        <v>574.25</v>
      </c>
      <c r="FK50" s="64">
        <v>585</v>
      </c>
      <c r="FL50" s="64">
        <v>590</v>
      </c>
      <c r="FM50" s="57">
        <f t="shared" ref="FM50:FM62" si="19">(FK50+FL50*2+FN50)/4</f>
        <v>592.75</v>
      </c>
      <c r="FN50" s="64">
        <v>606</v>
      </c>
      <c r="FO50" s="64">
        <v>619</v>
      </c>
      <c r="FP50" s="57">
        <f t="shared" ref="FP50:FP62" si="20">(FN50+FO50*2+FQ50)/4</f>
        <v>616.5</v>
      </c>
      <c r="FQ50" s="64">
        <v>622</v>
      </c>
      <c r="FR50" s="64">
        <v>616</v>
      </c>
      <c r="FS50" s="57">
        <f t="shared" ref="FS50:FS62" si="21">(FQ50+FR50*2+FT50)/4</f>
        <v>621</v>
      </c>
      <c r="FT50" s="64">
        <v>630</v>
      </c>
      <c r="FU50" s="64">
        <v>630</v>
      </c>
      <c r="FV50" s="57">
        <f t="shared" ref="FV50:FV62" si="22">(FT50+FU50*2+FW50)/4</f>
        <v>637.25</v>
      </c>
      <c r="FW50" s="64">
        <v>659</v>
      </c>
      <c r="FX50" s="64">
        <v>712</v>
      </c>
      <c r="FY50" s="57">
        <f t="shared" ref="FY50:FY62" si="23">(FW50+FX50*2+FZ50)/4</f>
        <v>520.75</v>
      </c>
      <c r="FZ50" s="64"/>
      <c r="GA50" s="64"/>
      <c r="GB50" s="57">
        <f t="shared" ref="GB50:GB62" si="24">(FZ50+GA50*2+GC50)/4</f>
        <v>0</v>
      </c>
      <c r="GC50" s="64"/>
      <c r="GD50" s="64"/>
      <c r="GE50" s="57"/>
      <c r="GF50" s="64"/>
      <c r="GG50" s="57">
        <f t="shared" ref="GG50:GG62" si="25">(GE50+GF50*2+GH50)/4</f>
        <v>0</v>
      </c>
      <c r="GH50" s="64"/>
      <c r="GI50" s="64"/>
      <c r="GJ50" s="57">
        <f t="shared" ref="GJ50:GJ62" si="26">(GH50+GI50*2+GK50)/4</f>
        <v>0</v>
      </c>
      <c r="GK50" s="64"/>
      <c r="GL50" s="64"/>
      <c r="GM50" s="57">
        <f t="shared" ref="GM50:GM62" si="27">(GK50+GL50*2+GN50)/4</f>
        <v>0</v>
      </c>
      <c r="GN50" s="64"/>
      <c r="GO50" s="64"/>
      <c r="GP50" s="57"/>
      <c r="GQ50" s="64"/>
    </row>
    <row r="51" spans="1:199" ht="10.5" hidden="1" customHeight="1" outlineLevel="1">
      <c r="A51" s="55">
        <v>43</v>
      </c>
      <c r="B51" s="56" t="s">
        <v>7</v>
      </c>
      <c r="C51" s="57">
        <v>376</v>
      </c>
      <c r="D51" s="57">
        <v>9</v>
      </c>
      <c r="E51" s="57">
        <v>10</v>
      </c>
      <c r="F51" s="57">
        <v>9</v>
      </c>
      <c r="G51" s="57">
        <v>10</v>
      </c>
      <c r="H51" s="57">
        <v>12</v>
      </c>
      <c r="I51" s="57">
        <v>17</v>
      </c>
      <c r="J51" s="57">
        <v>22</v>
      </c>
      <c r="K51" s="57">
        <v>25</v>
      </c>
      <c r="L51" s="57">
        <v>27</v>
      </c>
      <c r="M51" s="57">
        <v>22</v>
      </c>
      <c r="N51" s="57">
        <v>20</v>
      </c>
      <c r="O51" s="57">
        <v>23</v>
      </c>
      <c r="P51" s="57">
        <v>24</v>
      </c>
      <c r="Q51" s="57">
        <v>22</v>
      </c>
      <c r="R51" s="57">
        <v>22</v>
      </c>
      <c r="S51" s="57">
        <v>20</v>
      </c>
      <c r="T51" s="57">
        <v>20</v>
      </c>
      <c r="U51" s="57">
        <v>20</v>
      </c>
      <c r="V51" s="57">
        <v>20</v>
      </c>
      <c r="W51" s="57">
        <v>19</v>
      </c>
      <c r="X51" s="57">
        <v>16</v>
      </c>
      <c r="Y51" s="57">
        <v>15</v>
      </c>
      <c r="Z51" s="57">
        <v>19</v>
      </c>
      <c r="AA51" s="57">
        <v>20</v>
      </c>
      <c r="AB51" s="57">
        <v>20</v>
      </c>
      <c r="AC51" s="57">
        <v>22</v>
      </c>
      <c r="AD51" s="57">
        <v>23</v>
      </c>
      <c r="AE51" s="57">
        <v>23</v>
      </c>
      <c r="AF51" s="57">
        <v>24</v>
      </c>
      <c r="AG51" s="57">
        <v>25</v>
      </c>
      <c r="AH51" s="57">
        <v>26</v>
      </c>
      <c r="AI51" s="57">
        <v>26</v>
      </c>
      <c r="AJ51" s="57">
        <v>26</v>
      </c>
      <c r="AK51" s="57">
        <v>28</v>
      </c>
      <c r="AL51" s="57">
        <v>33</v>
      </c>
      <c r="AM51" s="57">
        <v>39</v>
      </c>
      <c r="AN51" s="57">
        <v>45</v>
      </c>
      <c r="AO51" s="57">
        <v>46</v>
      </c>
      <c r="AP51" s="57">
        <v>47</v>
      </c>
      <c r="AQ51" s="57">
        <v>51</v>
      </c>
      <c r="AR51" s="57">
        <v>52</v>
      </c>
      <c r="AS51" s="57">
        <v>53</v>
      </c>
      <c r="AT51" s="57">
        <v>57</v>
      </c>
      <c r="AU51" s="57">
        <v>59</v>
      </c>
      <c r="AV51" s="57">
        <v>63</v>
      </c>
      <c r="AW51" s="57">
        <v>66</v>
      </c>
      <c r="AX51" s="57">
        <v>69</v>
      </c>
      <c r="AY51" s="57">
        <v>72</v>
      </c>
      <c r="AZ51" s="57">
        <v>74</v>
      </c>
      <c r="BA51" s="57">
        <v>75</v>
      </c>
      <c r="BB51" s="57">
        <v>77</v>
      </c>
      <c r="BC51" s="57">
        <v>79</v>
      </c>
      <c r="BD51" s="57">
        <v>81</v>
      </c>
      <c r="BE51" s="57">
        <v>83</v>
      </c>
      <c r="BF51" s="57">
        <v>84</v>
      </c>
      <c r="BG51" s="57">
        <v>85</v>
      </c>
      <c r="BH51" s="57">
        <v>86</v>
      </c>
      <c r="BI51" s="57">
        <v>88</v>
      </c>
      <c r="BJ51" s="57">
        <v>91</v>
      </c>
      <c r="BK51" s="57">
        <v>96</v>
      </c>
      <c r="BL51" s="57">
        <v>99</v>
      </c>
      <c r="BM51" s="57">
        <v>100</v>
      </c>
      <c r="BN51" s="13">
        <v>139</v>
      </c>
      <c r="BO51" s="58">
        <v>155</v>
      </c>
      <c r="BP51" s="57">
        <v>159</v>
      </c>
      <c r="BQ51" s="57">
        <v>165</v>
      </c>
      <c r="BR51" s="57">
        <v>174</v>
      </c>
      <c r="BS51" s="57">
        <v>182</v>
      </c>
      <c r="BT51" s="57">
        <v>198</v>
      </c>
      <c r="BU51" s="57">
        <v>214</v>
      </c>
      <c r="BV51" s="57">
        <v>221</v>
      </c>
      <c r="BW51" s="57">
        <v>238</v>
      </c>
      <c r="BX51" s="57">
        <v>237</v>
      </c>
      <c r="BY51" s="57">
        <v>250</v>
      </c>
      <c r="BZ51" s="57">
        <v>243</v>
      </c>
      <c r="CA51" s="57">
        <v>250</v>
      </c>
      <c r="CB51" s="57">
        <v>252</v>
      </c>
      <c r="CC51" s="57">
        <v>266</v>
      </c>
      <c r="CD51" s="57">
        <v>265.75</v>
      </c>
      <c r="CE51" s="57">
        <v>279</v>
      </c>
      <c r="CF51" s="57">
        <v>283</v>
      </c>
      <c r="CG51" s="57">
        <v>281.75</v>
      </c>
      <c r="CH51" s="57">
        <v>282</v>
      </c>
      <c r="CI51" s="57">
        <v>284</v>
      </c>
      <c r="CJ51" s="57">
        <v>283.5</v>
      </c>
      <c r="CK51" s="57">
        <v>284</v>
      </c>
      <c r="CL51" s="57">
        <v>286</v>
      </c>
      <c r="CM51" s="57">
        <v>285.75</v>
      </c>
      <c r="CN51" s="57">
        <v>287</v>
      </c>
      <c r="CO51" s="57">
        <v>290</v>
      </c>
      <c r="CP51" s="57">
        <v>289.5</v>
      </c>
      <c r="CQ51" s="57">
        <v>291</v>
      </c>
      <c r="CR51" s="57">
        <v>298</v>
      </c>
      <c r="CS51" s="57">
        <v>296.5</v>
      </c>
      <c r="CT51" s="57">
        <v>299</v>
      </c>
      <c r="CU51" s="57">
        <v>307</v>
      </c>
      <c r="CV51" s="57">
        <v>305.5</v>
      </c>
      <c r="CW51" s="57">
        <v>309</v>
      </c>
      <c r="CX51" s="57">
        <v>295</v>
      </c>
      <c r="CY51" s="57">
        <v>299.25</v>
      </c>
      <c r="CZ51" s="57">
        <v>298</v>
      </c>
      <c r="DA51" s="57">
        <v>301</v>
      </c>
      <c r="DB51" s="57">
        <v>303</v>
      </c>
      <c r="DC51" s="57">
        <v>312</v>
      </c>
      <c r="DD51" s="57">
        <v>313</v>
      </c>
      <c r="DE51" s="57">
        <v>313.25</v>
      </c>
      <c r="DF51" s="57">
        <v>315</v>
      </c>
      <c r="DG51" s="57">
        <v>316</v>
      </c>
      <c r="DH51" s="57">
        <f t="shared" si="0"/>
        <v>317</v>
      </c>
      <c r="DI51" s="57">
        <v>321</v>
      </c>
      <c r="DJ51" s="60">
        <v>321</v>
      </c>
      <c r="DK51" s="60">
        <f t="shared" si="1"/>
        <v>322</v>
      </c>
      <c r="DL51" s="57">
        <v>325</v>
      </c>
      <c r="DM51" s="57">
        <v>331</v>
      </c>
      <c r="DN51" s="57">
        <f t="shared" si="2"/>
        <v>330</v>
      </c>
      <c r="DO51" s="61">
        <v>333</v>
      </c>
      <c r="DP51" s="61">
        <v>339</v>
      </c>
      <c r="DQ51" s="57">
        <f t="shared" si="3"/>
        <v>338.75</v>
      </c>
      <c r="DR51" s="61">
        <v>344</v>
      </c>
      <c r="DS51" s="61">
        <v>361</v>
      </c>
      <c r="DT51" s="57">
        <f t="shared" si="4"/>
        <v>357.25</v>
      </c>
      <c r="DU51" s="61">
        <v>363</v>
      </c>
      <c r="DV51" s="61">
        <v>361</v>
      </c>
      <c r="DW51" s="57">
        <f t="shared" si="5"/>
        <v>364.5</v>
      </c>
      <c r="DX51" s="59">
        <v>373</v>
      </c>
      <c r="DY51" s="61">
        <v>365</v>
      </c>
      <c r="DZ51" s="57">
        <f t="shared" si="6"/>
        <v>375.75</v>
      </c>
      <c r="EA51" s="59">
        <v>400</v>
      </c>
      <c r="EB51" s="61">
        <v>401</v>
      </c>
      <c r="EC51" s="57">
        <f t="shared" si="7"/>
        <v>408</v>
      </c>
      <c r="ED51" s="68">
        <v>430</v>
      </c>
      <c r="EE51" s="65">
        <v>435</v>
      </c>
      <c r="EF51" s="57">
        <f t="shared" si="8"/>
        <v>443.5</v>
      </c>
      <c r="EG51" s="65">
        <v>474</v>
      </c>
      <c r="EH51" s="65">
        <v>476.57922013388617</v>
      </c>
      <c r="EI51" s="57">
        <f t="shared" si="9"/>
        <v>483.28961006694306</v>
      </c>
      <c r="EJ51" s="65">
        <v>506</v>
      </c>
      <c r="EK51" s="65">
        <v>541</v>
      </c>
      <c r="EL51" s="57">
        <f t="shared" si="10"/>
        <v>546.5</v>
      </c>
      <c r="EM51" s="65">
        <v>598</v>
      </c>
      <c r="EN51" s="65">
        <v>600</v>
      </c>
      <c r="EO51" s="57">
        <f t="shared" si="11"/>
        <v>606.75</v>
      </c>
      <c r="EP51" s="65">
        <v>629</v>
      </c>
      <c r="EQ51" s="65">
        <v>629</v>
      </c>
      <c r="ER51" s="57">
        <f t="shared" si="12"/>
        <v>628</v>
      </c>
      <c r="ES51" s="64">
        <v>625</v>
      </c>
      <c r="ET51" s="64">
        <v>626</v>
      </c>
      <c r="EU51" s="57">
        <f t="shared" si="13"/>
        <v>633.75</v>
      </c>
      <c r="EV51" s="64">
        <v>658</v>
      </c>
      <c r="EW51" s="64">
        <v>724</v>
      </c>
      <c r="EX51" s="57">
        <f t="shared" si="14"/>
        <v>710.75</v>
      </c>
      <c r="EY51" s="64">
        <v>737</v>
      </c>
      <c r="EZ51" s="64">
        <v>745</v>
      </c>
      <c r="FA51" s="57">
        <f t="shared" si="15"/>
        <v>756.75</v>
      </c>
      <c r="FB51" s="64">
        <v>800</v>
      </c>
      <c r="FC51" s="64">
        <v>830</v>
      </c>
      <c r="FD51" s="57">
        <f t="shared" si="16"/>
        <v>816.25</v>
      </c>
      <c r="FE51" s="64">
        <v>805</v>
      </c>
      <c r="FF51" s="64">
        <v>806</v>
      </c>
      <c r="FG51" s="57">
        <f t="shared" si="17"/>
        <v>806.75</v>
      </c>
      <c r="FH51" s="64">
        <v>810</v>
      </c>
      <c r="FI51" s="64">
        <v>816</v>
      </c>
      <c r="FJ51" s="57">
        <f t="shared" si="18"/>
        <v>828.75</v>
      </c>
      <c r="FK51" s="64">
        <v>873</v>
      </c>
      <c r="FL51" s="64">
        <v>872</v>
      </c>
      <c r="FM51" s="57">
        <f t="shared" si="19"/>
        <v>882</v>
      </c>
      <c r="FN51" s="64">
        <v>911</v>
      </c>
      <c r="FO51" s="64">
        <v>924</v>
      </c>
      <c r="FP51" s="57">
        <f t="shared" si="20"/>
        <v>925.5</v>
      </c>
      <c r="FQ51" s="64">
        <v>943</v>
      </c>
      <c r="FR51" s="64">
        <v>961</v>
      </c>
      <c r="FS51" s="57">
        <f t="shared" si="21"/>
        <v>968</v>
      </c>
      <c r="FT51" s="64">
        <v>1007</v>
      </c>
      <c r="FU51" s="64">
        <v>999</v>
      </c>
      <c r="FV51" s="57">
        <f t="shared" si="22"/>
        <v>1010</v>
      </c>
      <c r="FW51" s="64">
        <v>1035</v>
      </c>
      <c r="FX51" s="64">
        <v>1069</v>
      </c>
      <c r="FY51" s="57">
        <f t="shared" si="23"/>
        <v>793.25</v>
      </c>
      <c r="FZ51" s="64"/>
      <c r="GA51" s="64"/>
      <c r="GB51" s="57">
        <f t="shared" si="24"/>
        <v>0</v>
      </c>
      <c r="GC51" s="64"/>
      <c r="GD51" s="64"/>
      <c r="GE51" s="57"/>
      <c r="GF51" s="64"/>
      <c r="GG51" s="57">
        <f t="shared" si="25"/>
        <v>0</v>
      </c>
      <c r="GH51" s="64"/>
      <c r="GI51" s="64"/>
      <c r="GJ51" s="57">
        <f t="shared" si="26"/>
        <v>0</v>
      </c>
      <c r="GK51" s="64"/>
      <c r="GL51" s="64"/>
      <c r="GM51" s="57">
        <f t="shared" si="27"/>
        <v>0</v>
      </c>
      <c r="GN51" s="64"/>
      <c r="GO51" s="64"/>
      <c r="GP51" s="57"/>
      <c r="GQ51" s="64"/>
    </row>
    <row r="52" spans="1:199" ht="10.5" hidden="1" customHeight="1" outlineLevel="1">
      <c r="A52" s="55">
        <v>44</v>
      </c>
      <c r="B52" s="56" t="s">
        <v>8</v>
      </c>
      <c r="C52" s="57">
        <v>376</v>
      </c>
      <c r="D52" s="57">
        <v>7</v>
      </c>
      <c r="E52" s="57">
        <v>7</v>
      </c>
      <c r="F52" s="57">
        <v>7</v>
      </c>
      <c r="G52" s="57">
        <v>7</v>
      </c>
      <c r="H52" s="57">
        <v>9</v>
      </c>
      <c r="I52" s="57">
        <v>12</v>
      </c>
      <c r="J52" s="57">
        <v>14</v>
      </c>
      <c r="K52" s="57">
        <v>14</v>
      </c>
      <c r="L52" s="57">
        <v>15</v>
      </c>
      <c r="M52" s="57">
        <v>15</v>
      </c>
      <c r="N52" s="57">
        <v>16</v>
      </c>
      <c r="O52" s="57">
        <v>15</v>
      </c>
      <c r="P52" s="57">
        <v>15</v>
      </c>
      <c r="Q52" s="57">
        <v>15</v>
      </c>
      <c r="R52" s="57">
        <v>16</v>
      </c>
      <c r="S52" s="57">
        <v>16</v>
      </c>
      <c r="T52" s="57">
        <v>16</v>
      </c>
      <c r="U52" s="57">
        <v>16</v>
      </c>
      <c r="V52" s="57">
        <v>16</v>
      </c>
      <c r="W52" s="57">
        <v>16</v>
      </c>
      <c r="X52" s="57">
        <v>15</v>
      </c>
      <c r="Y52" s="57">
        <v>14</v>
      </c>
      <c r="Z52" s="57">
        <v>15</v>
      </c>
      <c r="AA52" s="57">
        <v>15</v>
      </c>
      <c r="AB52" s="57">
        <v>15</v>
      </c>
      <c r="AC52" s="57">
        <v>16</v>
      </c>
      <c r="AD52" s="57">
        <v>16</v>
      </c>
      <c r="AE52" s="57">
        <v>16</v>
      </c>
      <c r="AF52" s="57">
        <v>17</v>
      </c>
      <c r="AG52" s="57">
        <v>17</v>
      </c>
      <c r="AH52" s="57">
        <v>18</v>
      </c>
      <c r="AI52" s="57">
        <v>19</v>
      </c>
      <c r="AJ52" s="57">
        <v>19</v>
      </c>
      <c r="AK52" s="57">
        <v>19</v>
      </c>
      <c r="AL52" s="57">
        <v>21</v>
      </c>
      <c r="AM52" s="57">
        <v>24</v>
      </c>
      <c r="AN52" s="57">
        <v>28</v>
      </c>
      <c r="AO52" s="57">
        <v>30</v>
      </c>
      <c r="AP52" s="57">
        <v>32</v>
      </c>
      <c r="AQ52" s="57">
        <v>33</v>
      </c>
      <c r="AR52" s="57">
        <v>34</v>
      </c>
      <c r="AS52" s="57">
        <v>37</v>
      </c>
      <c r="AT52" s="57">
        <v>39</v>
      </c>
      <c r="AU52" s="57">
        <v>41</v>
      </c>
      <c r="AV52" s="57">
        <v>43</v>
      </c>
      <c r="AW52" s="57">
        <v>46</v>
      </c>
      <c r="AX52" s="57">
        <v>49</v>
      </c>
      <c r="AY52" s="57">
        <v>51</v>
      </c>
      <c r="AZ52" s="57">
        <v>53</v>
      </c>
      <c r="BA52" s="57">
        <v>55</v>
      </c>
      <c r="BB52" s="57">
        <v>56</v>
      </c>
      <c r="BC52" s="57">
        <v>58</v>
      </c>
      <c r="BD52" s="57">
        <v>60</v>
      </c>
      <c r="BE52" s="57">
        <v>62</v>
      </c>
      <c r="BF52" s="57">
        <v>65</v>
      </c>
      <c r="BG52" s="57">
        <v>68</v>
      </c>
      <c r="BH52" s="57">
        <v>71</v>
      </c>
      <c r="BI52" s="57">
        <v>76</v>
      </c>
      <c r="BJ52" s="57">
        <v>79</v>
      </c>
      <c r="BK52" s="57">
        <v>88</v>
      </c>
      <c r="BL52" s="57">
        <v>97</v>
      </c>
      <c r="BM52" s="57">
        <v>100</v>
      </c>
      <c r="BN52" s="13">
        <v>114</v>
      </c>
      <c r="BO52" s="58">
        <v>126</v>
      </c>
      <c r="BP52" s="57">
        <v>136</v>
      </c>
      <c r="BQ52" s="57">
        <v>147</v>
      </c>
      <c r="BR52" s="57">
        <v>160</v>
      </c>
      <c r="BS52" s="57">
        <v>173</v>
      </c>
      <c r="BT52" s="57">
        <v>186</v>
      </c>
      <c r="BU52" s="57">
        <v>205</v>
      </c>
      <c r="BV52" s="57">
        <v>223</v>
      </c>
      <c r="BW52" s="57">
        <v>232</v>
      </c>
      <c r="BX52" s="57">
        <v>243</v>
      </c>
      <c r="BY52" s="57">
        <v>244</v>
      </c>
      <c r="BZ52" s="57">
        <v>238</v>
      </c>
      <c r="CA52" s="57">
        <v>245</v>
      </c>
      <c r="CB52" s="57">
        <v>253</v>
      </c>
      <c r="CC52" s="57">
        <v>264</v>
      </c>
      <c r="CD52" s="57">
        <v>265.25</v>
      </c>
      <c r="CE52" s="57">
        <v>280</v>
      </c>
      <c r="CF52" s="57">
        <v>283</v>
      </c>
      <c r="CG52" s="57">
        <v>282.75</v>
      </c>
      <c r="CH52" s="57">
        <v>285</v>
      </c>
      <c r="CI52" s="57">
        <v>290</v>
      </c>
      <c r="CJ52" s="57">
        <v>290</v>
      </c>
      <c r="CK52" s="57">
        <v>295</v>
      </c>
      <c r="CL52" s="57">
        <v>301</v>
      </c>
      <c r="CM52" s="57">
        <v>299.25</v>
      </c>
      <c r="CN52" s="57">
        <v>300</v>
      </c>
      <c r="CO52" s="57">
        <v>309</v>
      </c>
      <c r="CP52" s="57">
        <v>307.5</v>
      </c>
      <c r="CQ52" s="57">
        <v>312</v>
      </c>
      <c r="CR52" s="57">
        <v>312</v>
      </c>
      <c r="CS52" s="57">
        <v>317.25</v>
      </c>
      <c r="CT52" s="57">
        <v>333</v>
      </c>
      <c r="CU52" s="57">
        <v>335</v>
      </c>
      <c r="CV52" s="57">
        <v>337</v>
      </c>
      <c r="CW52" s="57">
        <v>345</v>
      </c>
      <c r="CX52" s="57">
        <v>349</v>
      </c>
      <c r="CY52" s="57">
        <v>345.75</v>
      </c>
      <c r="CZ52" s="57">
        <v>340</v>
      </c>
      <c r="DA52" s="57">
        <v>351</v>
      </c>
      <c r="DB52" s="57">
        <v>349.25</v>
      </c>
      <c r="DC52" s="57">
        <v>355</v>
      </c>
      <c r="DD52" s="57">
        <v>360</v>
      </c>
      <c r="DE52" s="57">
        <v>359.5</v>
      </c>
      <c r="DF52" s="57">
        <v>363</v>
      </c>
      <c r="DG52" s="57">
        <v>366</v>
      </c>
      <c r="DH52" s="57">
        <f t="shared" si="0"/>
        <v>366.25</v>
      </c>
      <c r="DI52" s="57">
        <v>370</v>
      </c>
      <c r="DJ52" s="60">
        <v>373</v>
      </c>
      <c r="DK52" s="60">
        <f t="shared" si="1"/>
        <v>377</v>
      </c>
      <c r="DL52" s="57">
        <v>392</v>
      </c>
      <c r="DM52" s="57">
        <v>396</v>
      </c>
      <c r="DN52" s="57">
        <f t="shared" si="2"/>
        <v>396</v>
      </c>
      <c r="DO52" s="61">
        <v>400</v>
      </c>
      <c r="DP52" s="61">
        <v>405</v>
      </c>
      <c r="DQ52" s="57">
        <f t="shared" si="3"/>
        <v>404.5</v>
      </c>
      <c r="DR52" s="61">
        <v>408</v>
      </c>
      <c r="DS52" s="61">
        <v>411</v>
      </c>
      <c r="DT52" s="57">
        <f t="shared" si="4"/>
        <v>411</v>
      </c>
      <c r="DU52" s="61">
        <v>414</v>
      </c>
      <c r="DV52" s="61">
        <v>414</v>
      </c>
      <c r="DW52" s="57">
        <f t="shared" si="5"/>
        <v>426.25</v>
      </c>
      <c r="DX52" s="59">
        <v>463</v>
      </c>
      <c r="DY52" s="61">
        <v>482</v>
      </c>
      <c r="DZ52" s="57">
        <f t="shared" si="6"/>
        <v>505.5</v>
      </c>
      <c r="EA52" s="59">
        <v>595</v>
      </c>
      <c r="EB52" s="61">
        <v>590</v>
      </c>
      <c r="EC52" s="57">
        <f t="shared" si="7"/>
        <v>599.75</v>
      </c>
      <c r="ED52" s="68">
        <v>624</v>
      </c>
      <c r="EE52" s="65">
        <v>635</v>
      </c>
      <c r="EF52" s="57">
        <f t="shared" si="8"/>
        <v>625.25</v>
      </c>
      <c r="EG52" s="65">
        <v>607</v>
      </c>
      <c r="EH52" s="65">
        <v>610.68608976545863</v>
      </c>
      <c r="EI52" s="57">
        <f t="shared" si="9"/>
        <v>614.59304488272937</v>
      </c>
      <c r="EJ52" s="65">
        <v>630</v>
      </c>
      <c r="EK52" s="65">
        <v>729</v>
      </c>
      <c r="EL52" s="57">
        <f t="shared" si="10"/>
        <v>700.25</v>
      </c>
      <c r="EM52" s="65">
        <v>713</v>
      </c>
      <c r="EN52" s="65">
        <v>683</v>
      </c>
      <c r="EO52" s="57">
        <f t="shared" si="11"/>
        <v>691.5</v>
      </c>
      <c r="EP52" s="65">
        <v>687</v>
      </c>
      <c r="EQ52" s="65">
        <v>713</v>
      </c>
      <c r="ER52" s="57">
        <f t="shared" si="12"/>
        <v>718.25</v>
      </c>
      <c r="ES52" s="64">
        <v>760</v>
      </c>
      <c r="ET52" s="64">
        <v>776</v>
      </c>
      <c r="EU52" s="57">
        <f t="shared" si="13"/>
        <v>793.5</v>
      </c>
      <c r="EV52" s="64">
        <v>862</v>
      </c>
      <c r="EW52" s="64">
        <v>856</v>
      </c>
      <c r="EX52" s="57">
        <f t="shared" si="14"/>
        <v>856.5</v>
      </c>
      <c r="EY52" s="64">
        <v>852</v>
      </c>
      <c r="EZ52" s="64">
        <v>843</v>
      </c>
      <c r="FA52" s="57">
        <f t="shared" si="15"/>
        <v>846.25</v>
      </c>
      <c r="FB52" s="64">
        <v>847</v>
      </c>
      <c r="FC52" s="64">
        <v>852</v>
      </c>
      <c r="FD52" s="57">
        <f t="shared" si="16"/>
        <v>851.25</v>
      </c>
      <c r="FE52" s="64">
        <v>854</v>
      </c>
      <c r="FF52" s="64">
        <v>836</v>
      </c>
      <c r="FG52" s="57">
        <f t="shared" si="17"/>
        <v>834</v>
      </c>
      <c r="FH52" s="64">
        <v>810</v>
      </c>
      <c r="FI52" s="64">
        <v>820</v>
      </c>
      <c r="FJ52" s="57">
        <f t="shared" si="18"/>
        <v>825</v>
      </c>
      <c r="FK52" s="64">
        <v>850</v>
      </c>
      <c r="FL52" s="64">
        <v>875</v>
      </c>
      <c r="FM52" s="57">
        <f t="shared" si="19"/>
        <v>869.5</v>
      </c>
      <c r="FN52" s="64">
        <v>878</v>
      </c>
      <c r="FO52" s="64">
        <v>933</v>
      </c>
      <c r="FP52" s="57">
        <f t="shared" si="20"/>
        <v>925.5</v>
      </c>
      <c r="FQ52" s="64">
        <v>958</v>
      </c>
      <c r="FR52" s="64">
        <v>946</v>
      </c>
      <c r="FS52" s="57">
        <f t="shared" si="21"/>
        <v>969</v>
      </c>
      <c r="FT52" s="64">
        <v>1026</v>
      </c>
      <c r="FU52" s="64">
        <v>1014</v>
      </c>
      <c r="FV52" s="57">
        <f t="shared" si="22"/>
        <v>1020.75</v>
      </c>
      <c r="FW52" s="64">
        <v>1029</v>
      </c>
      <c r="FX52" s="64">
        <v>1202</v>
      </c>
      <c r="FY52" s="57">
        <f t="shared" si="23"/>
        <v>858.25</v>
      </c>
      <c r="FZ52" s="64"/>
      <c r="GA52" s="64"/>
      <c r="GB52" s="57">
        <f t="shared" si="24"/>
        <v>0</v>
      </c>
      <c r="GC52" s="64"/>
      <c r="GD52" s="64"/>
      <c r="GE52" s="57"/>
      <c r="GF52" s="64"/>
      <c r="GG52" s="57">
        <f t="shared" si="25"/>
        <v>0</v>
      </c>
      <c r="GH52" s="64"/>
      <c r="GI52" s="64"/>
      <c r="GJ52" s="57">
        <f t="shared" si="26"/>
        <v>0</v>
      </c>
      <c r="GK52" s="64"/>
      <c r="GL52" s="64"/>
      <c r="GM52" s="57">
        <f t="shared" si="27"/>
        <v>0</v>
      </c>
      <c r="GN52" s="64"/>
      <c r="GO52" s="64"/>
      <c r="GP52" s="57"/>
      <c r="GQ52" s="64"/>
    </row>
    <row r="53" spans="1:199" ht="10.5" hidden="1" customHeight="1" outlineLevel="1">
      <c r="A53" s="55">
        <v>45</v>
      </c>
      <c r="B53" s="56" t="s">
        <v>10</v>
      </c>
      <c r="C53" s="57">
        <v>376</v>
      </c>
      <c r="D53" s="60" t="s">
        <v>35</v>
      </c>
      <c r="E53" s="60" t="s">
        <v>35</v>
      </c>
      <c r="F53" s="60" t="s">
        <v>35</v>
      </c>
      <c r="G53" s="60" t="s">
        <v>35</v>
      </c>
      <c r="H53" s="60" t="s">
        <v>35</v>
      </c>
      <c r="I53" s="60" t="s">
        <v>35</v>
      </c>
      <c r="J53" s="60" t="s">
        <v>35</v>
      </c>
      <c r="K53" s="60" t="s">
        <v>35</v>
      </c>
      <c r="L53" s="60" t="s">
        <v>35</v>
      </c>
      <c r="M53" s="60" t="s">
        <v>35</v>
      </c>
      <c r="N53" s="60" t="s">
        <v>35</v>
      </c>
      <c r="O53" s="60" t="s">
        <v>35</v>
      </c>
      <c r="P53" s="60" t="s">
        <v>35</v>
      </c>
      <c r="Q53" s="60" t="s">
        <v>35</v>
      </c>
      <c r="R53" s="60" t="s">
        <v>35</v>
      </c>
      <c r="S53" s="60" t="s">
        <v>35</v>
      </c>
      <c r="T53" s="60" t="s">
        <v>35</v>
      </c>
      <c r="U53" s="60" t="s">
        <v>35</v>
      </c>
      <c r="V53" s="60" t="s">
        <v>35</v>
      </c>
      <c r="W53" s="60" t="s">
        <v>35</v>
      </c>
      <c r="X53" s="60" t="s">
        <v>35</v>
      </c>
      <c r="Y53" s="60" t="s">
        <v>35</v>
      </c>
      <c r="Z53" s="60" t="s">
        <v>35</v>
      </c>
      <c r="AA53" s="60" t="s">
        <v>35</v>
      </c>
      <c r="AB53" s="60" t="s">
        <v>35</v>
      </c>
      <c r="AC53" s="60" t="s">
        <v>35</v>
      </c>
      <c r="AD53" s="60" t="s">
        <v>35</v>
      </c>
      <c r="AE53" s="60" t="s">
        <v>35</v>
      </c>
      <c r="AF53" s="60" t="s">
        <v>35</v>
      </c>
      <c r="AG53" s="60" t="s">
        <v>35</v>
      </c>
      <c r="AH53" s="60" t="s">
        <v>35</v>
      </c>
      <c r="AI53" s="60" t="s">
        <v>35</v>
      </c>
      <c r="AJ53" s="60" t="s">
        <v>35</v>
      </c>
      <c r="AK53" s="60" t="s">
        <v>35</v>
      </c>
      <c r="AL53" s="60" t="s">
        <v>35</v>
      </c>
      <c r="AM53" s="60" t="s">
        <v>35</v>
      </c>
      <c r="AN53" s="60" t="s">
        <v>35</v>
      </c>
      <c r="AO53" s="60" t="s">
        <v>35</v>
      </c>
      <c r="AP53" s="60" t="s">
        <v>35</v>
      </c>
      <c r="AQ53" s="60" t="s">
        <v>35</v>
      </c>
      <c r="AR53" s="60" t="s">
        <v>35</v>
      </c>
      <c r="AS53" s="60" t="s">
        <v>35</v>
      </c>
      <c r="AT53" s="60" t="s">
        <v>35</v>
      </c>
      <c r="AU53" s="60" t="s">
        <v>35</v>
      </c>
      <c r="AV53" s="60" t="s">
        <v>35</v>
      </c>
      <c r="AW53" s="60" t="s">
        <v>35</v>
      </c>
      <c r="AX53" s="60" t="s">
        <v>35</v>
      </c>
      <c r="AY53" s="60" t="s">
        <v>35</v>
      </c>
      <c r="AZ53" s="60" t="s">
        <v>35</v>
      </c>
      <c r="BA53" s="60" t="s">
        <v>35</v>
      </c>
      <c r="BB53" s="57">
        <v>68</v>
      </c>
      <c r="BC53" s="57">
        <v>69</v>
      </c>
      <c r="BD53" s="57">
        <v>70</v>
      </c>
      <c r="BE53" s="57">
        <v>71</v>
      </c>
      <c r="BF53" s="57">
        <v>74</v>
      </c>
      <c r="BG53" s="57">
        <v>76</v>
      </c>
      <c r="BH53" s="57">
        <v>78</v>
      </c>
      <c r="BI53" s="57">
        <v>80</v>
      </c>
      <c r="BJ53" s="57">
        <v>84</v>
      </c>
      <c r="BK53" s="57">
        <v>92</v>
      </c>
      <c r="BL53" s="57">
        <v>97</v>
      </c>
      <c r="BM53" s="57">
        <v>100</v>
      </c>
      <c r="BN53" s="13">
        <v>112</v>
      </c>
      <c r="BO53" s="58">
        <v>127</v>
      </c>
      <c r="BP53" s="57">
        <v>135</v>
      </c>
      <c r="BQ53" s="57">
        <v>144</v>
      </c>
      <c r="BR53" s="57">
        <v>154</v>
      </c>
      <c r="BS53" s="57">
        <v>168</v>
      </c>
      <c r="BT53" s="57">
        <v>187</v>
      </c>
      <c r="BU53" s="57">
        <v>203</v>
      </c>
      <c r="BV53" s="57">
        <v>218</v>
      </c>
      <c r="BW53" s="57">
        <v>227</v>
      </c>
      <c r="BX53" s="57">
        <v>233</v>
      </c>
      <c r="BY53" s="57">
        <v>237</v>
      </c>
      <c r="BZ53" s="57">
        <v>241</v>
      </c>
      <c r="CA53" s="57">
        <v>247</v>
      </c>
      <c r="CB53" s="57">
        <v>254</v>
      </c>
      <c r="CC53" s="57">
        <v>257</v>
      </c>
      <c r="CD53" s="57">
        <v>261.25</v>
      </c>
      <c r="CE53" s="57">
        <v>277</v>
      </c>
      <c r="CF53" s="57">
        <v>280</v>
      </c>
      <c r="CG53" s="57">
        <v>280</v>
      </c>
      <c r="CH53" s="57">
        <v>283</v>
      </c>
      <c r="CI53" s="57">
        <v>289</v>
      </c>
      <c r="CJ53" s="57">
        <v>288.75</v>
      </c>
      <c r="CK53" s="57">
        <v>294</v>
      </c>
      <c r="CL53" s="57">
        <v>299</v>
      </c>
      <c r="CM53" s="57">
        <v>297</v>
      </c>
      <c r="CN53" s="57">
        <v>296</v>
      </c>
      <c r="CO53" s="57">
        <v>302</v>
      </c>
      <c r="CP53" s="57">
        <v>301.75</v>
      </c>
      <c r="CQ53" s="57">
        <v>307</v>
      </c>
      <c r="CR53" s="57">
        <v>310</v>
      </c>
      <c r="CS53" s="57">
        <v>310</v>
      </c>
      <c r="CT53" s="57">
        <v>313</v>
      </c>
      <c r="CU53" s="57">
        <v>315</v>
      </c>
      <c r="CV53" s="57">
        <v>315.5</v>
      </c>
      <c r="CW53" s="57">
        <v>319</v>
      </c>
      <c r="CX53" s="57">
        <v>322</v>
      </c>
      <c r="CY53" s="57">
        <v>322</v>
      </c>
      <c r="CZ53" s="57">
        <v>325</v>
      </c>
      <c r="DA53" s="57">
        <v>330</v>
      </c>
      <c r="DB53" s="57">
        <v>329.5</v>
      </c>
      <c r="DC53" s="57">
        <v>333</v>
      </c>
      <c r="DD53" s="57">
        <v>337</v>
      </c>
      <c r="DE53" s="57">
        <v>337</v>
      </c>
      <c r="DF53" s="57">
        <v>341</v>
      </c>
      <c r="DG53" s="57">
        <v>344</v>
      </c>
      <c r="DH53" s="57">
        <f t="shared" si="0"/>
        <v>343.75</v>
      </c>
      <c r="DI53" s="57">
        <v>346</v>
      </c>
      <c r="DJ53" s="60">
        <v>351</v>
      </c>
      <c r="DK53" s="60">
        <f t="shared" si="1"/>
        <v>350.5</v>
      </c>
      <c r="DL53" s="57">
        <v>354</v>
      </c>
      <c r="DM53" s="57">
        <v>357</v>
      </c>
      <c r="DN53" s="57">
        <f t="shared" si="2"/>
        <v>358</v>
      </c>
      <c r="DO53" s="61">
        <v>364</v>
      </c>
      <c r="DP53" s="61">
        <v>367</v>
      </c>
      <c r="DQ53" s="57">
        <f t="shared" si="3"/>
        <v>366.75</v>
      </c>
      <c r="DR53" s="61">
        <v>369</v>
      </c>
      <c r="DS53" s="61">
        <v>376</v>
      </c>
      <c r="DT53" s="57">
        <f t="shared" si="4"/>
        <v>374.25</v>
      </c>
      <c r="DU53" s="61">
        <v>376</v>
      </c>
      <c r="DV53" s="61">
        <v>379</v>
      </c>
      <c r="DW53" s="57">
        <f t="shared" si="5"/>
        <v>380.75</v>
      </c>
      <c r="DX53" s="59">
        <v>389</v>
      </c>
      <c r="DY53" s="61">
        <v>394</v>
      </c>
      <c r="DZ53" s="57">
        <f t="shared" si="6"/>
        <v>397</v>
      </c>
      <c r="EA53" s="59">
        <v>411</v>
      </c>
      <c r="EB53" s="61">
        <v>421</v>
      </c>
      <c r="EC53" s="57">
        <f t="shared" si="7"/>
        <v>421.5</v>
      </c>
      <c r="ED53" s="68">
        <v>433</v>
      </c>
      <c r="EE53" s="65">
        <v>440</v>
      </c>
      <c r="EF53" s="57">
        <f t="shared" si="8"/>
        <v>443.25</v>
      </c>
      <c r="EG53" s="65">
        <v>460</v>
      </c>
      <c r="EH53" s="65">
        <v>464.55553459687195</v>
      </c>
      <c r="EI53" s="57">
        <f t="shared" si="9"/>
        <v>467.27776729843595</v>
      </c>
      <c r="EJ53" s="65">
        <v>480</v>
      </c>
      <c r="EK53" s="65">
        <v>486</v>
      </c>
      <c r="EL53" s="57">
        <f t="shared" si="10"/>
        <v>491.5</v>
      </c>
      <c r="EM53" s="65">
        <v>514</v>
      </c>
      <c r="EN53" s="65">
        <v>516</v>
      </c>
      <c r="EO53" s="57">
        <f t="shared" si="11"/>
        <v>512</v>
      </c>
      <c r="EP53" s="65">
        <v>502</v>
      </c>
      <c r="EQ53" s="65">
        <v>502</v>
      </c>
      <c r="ER53" s="57">
        <f t="shared" si="12"/>
        <v>504.75</v>
      </c>
      <c r="ES53" s="64">
        <v>513</v>
      </c>
      <c r="ET53" s="64">
        <v>519</v>
      </c>
      <c r="EU53" s="57">
        <f t="shared" si="13"/>
        <v>521.75</v>
      </c>
      <c r="EV53" s="64">
        <v>536</v>
      </c>
      <c r="EW53" s="64">
        <v>543</v>
      </c>
      <c r="EX53" s="57">
        <f t="shared" si="14"/>
        <v>541</v>
      </c>
      <c r="EY53" s="64">
        <v>542</v>
      </c>
      <c r="EZ53" s="64">
        <v>545</v>
      </c>
      <c r="FA53" s="57">
        <f t="shared" si="15"/>
        <v>544.5</v>
      </c>
      <c r="FB53" s="64">
        <v>546</v>
      </c>
      <c r="FC53" s="64">
        <v>550</v>
      </c>
      <c r="FD53" s="57">
        <f t="shared" si="16"/>
        <v>550.5</v>
      </c>
      <c r="FE53" s="64">
        <v>556</v>
      </c>
      <c r="FF53" s="64">
        <v>558</v>
      </c>
      <c r="FG53" s="57">
        <f t="shared" si="17"/>
        <v>558.75</v>
      </c>
      <c r="FH53" s="64">
        <v>563</v>
      </c>
      <c r="FI53" s="64">
        <v>566</v>
      </c>
      <c r="FJ53" s="57">
        <f t="shared" si="18"/>
        <v>566.5</v>
      </c>
      <c r="FK53" s="64">
        <v>571</v>
      </c>
      <c r="FL53" s="64">
        <v>573</v>
      </c>
      <c r="FM53" s="57">
        <f t="shared" si="19"/>
        <v>574.75</v>
      </c>
      <c r="FN53" s="64">
        <v>582</v>
      </c>
      <c r="FO53" s="64">
        <v>579</v>
      </c>
      <c r="FP53" s="57">
        <f t="shared" si="20"/>
        <v>584</v>
      </c>
      <c r="FQ53" s="64">
        <v>596</v>
      </c>
      <c r="FR53" s="64">
        <v>601</v>
      </c>
      <c r="FS53" s="57">
        <f t="shared" si="21"/>
        <v>602.75</v>
      </c>
      <c r="FT53" s="64">
        <v>613</v>
      </c>
      <c r="FU53" s="64">
        <v>617</v>
      </c>
      <c r="FV53" s="57">
        <f t="shared" si="22"/>
        <v>620.5</v>
      </c>
      <c r="FW53" s="64">
        <v>635</v>
      </c>
      <c r="FX53" s="64">
        <v>646</v>
      </c>
      <c r="FY53" s="57">
        <f t="shared" si="23"/>
        <v>481.75</v>
      </c>
      <c r="FZ53" s="64"/>
      <c r="GA53" s="64"/>
      <c r="GB53" s="57">
        <f t="shared" si="24"/>
        <v>0</v>
      </c>
      <c r="GC53" s="64"/>
      <c r="GD53" s="64"/>
      <c r="GE53" s="57"/>
      <c r="GF53" s="64"/>
      <c r="GG53" s="57">
        <f t="shared" si="25"/>
        <v>0</v>
      </c>
      <c r="GH53" s="64"/>
      <c r="GI53" s="64"/>
      <c r="GJ53" s="57">
        <f t="shared" si="26"/>
        <v>0</v>
      </c>
      <c r="GK53" s="64"/>
      <c r="GL53" s="64"/>
      <c r="GM53" s="57">
        <f t="shared" si="27"/>
        <v>0</v>
      </c>
      <c r="GN53" s="64"/>
      <c r="GO53" s="64"/>
      <c r="GP53" s="57"/>
      <c r="GQ53" s="64"/>
    </row>
    <row r="54" spans="1:199" ht="10.5" hidden="1" customHeight="1" outlineLevel="1">
      <c r="A54" s="55">
        <v>46</v>
      </c>
      <c r="B54" s="56" t="s">
        <v>11</v>
      </c>
      <c r="C54" s="57">
        <v>377</v>
      </c>
      <c r="D54" s="57">
        <v>13</v>
      </c>
      <c r="E54" s="57">
        <v>13</v>
      </c>
      <c r="F54" s="57">
        <v>13</v>
      </c>
      <c r="G54" s="57">
        <v>13</v>
      </c>
      <c r="H54" s="57">
        <v>14</v>
      </c>
      <c r="I54" s="57">
        <v>18</v>
      </c>
      <c r="J54" s="57">
        <v>22</v>
      </c>
      <c r="K54" s="57">
        <v>22</v>
      </c>
      <c r="L54" s="57">
        <v>23</v>
      </c>
      <c r="M54" s="57">
        <v>22</v>
      </c>
      <c r="N54" s="57">
        <v>20</v>
      </c>
      <c r="O54" s="57">
        <v>20</v>
      </c>
      <c r="P54" s="57">
        <v>21</v>
      </c>
      <c r="Q54" s="57">
        <v>21</v>
      </c>
      <c r="R54" s="57">
        <v>21</v>
      </c>
      <c r="S54" s="57">
        <v>20</v>
      </c>
      <c r="T54" s="57">
        <v>21</v>
      </c>
      <c r="U54" s="57">
        <v>21</v>
      </c>
      <c r="V54" s="57">
        <v>22</v>
      </c>
      <c r="W54" s="57">
        <v>21</v>
      </c>
      <c r="X54" s="57">
        <v>20</v>
      </c>
      <c r="Y54" s="57">
        <v>20</v>
      </c>
      <c r="Z54" s="57">
        <v>20</v>
      </c>
      <c r="AA54" s="57">
        <v>20</v>
      </c>
      <c r="AB54" s="57">
        <v>20</v>
      </c>
      <c r="AC54" s="57">
        <v>22</v>
      </c>
      <c r="AD54" s="57">
        <v>22</v>
      </c>
      <c r="AE54" s="57">
        <v>22</v>
      </c>
      <c r="AF54" s="57">
        <v>22</v>
      </c>
      <c r="AG54" s="57">
        <v>23</v>
      </c>
      <c r="AH54" s="57">
        <v>24</v>
      </c>
      <c r="AI54" s="57">
        <v>24</v>
      </c>
      <c r="AJ54" s="57">
        <v>24</v>
      </c>
      <c r="AK54" s="57">
        <v>25</v>
      </c>
      <c r="AL54" s="57">
        <v>28</v>
      </c>
      <c r="AM54" s="57">
        <v>29</v>
      </c>
      <c r="AN54" s="57">
        <v>32</v>
      </c>
      <c r="AO54" s="57">
        <v>35</v>
      </c>
      <c r="AP54" s="57">
        <v>37</v>
      </c>
      <c r="AQ54" s="57">
        <v>39</v>
      </c>
      <c r="AR54" s="57">
        <v>40</v>
      </c>
      <c r="AS54" s="57">
        <v>42</v>
      </c>
      <c r="AT54" s="57">
        <v>43</v>
      </c>
      <c r="AU54" s="57">
        <v>45</v>
      </c>
      <c r="AV54" s="57">
        <v>49</v>
      </c>
      <c r="AW54" s="57">
        <v>54</v>
      </c>
      <c r="AX54" s="57">
        <v>57</v>
      </c>
      <c r="AY54" s="57">
        <v>60</v>
      </c>
      <c r="AZ54" s="57">
        <v>60</v>
      </c>
      <c r="BA54" s="57">
        <v>60</v>
      </c>
      <c r="BB54" s="57">
        <v>60</v>
      </c>
      <c r="BC54" s="57">
        <v>61</v>
      </c>
      <c r="BD54" s="57">
        <v>64</v>
      </c>
      <c r="BE54" s="57">
        <v>67</v>
      </c>
      <c r="BF54" s="57">
        <v>69</v>
      </c>
      <c r="BG54" s="57">
        <v>72</v>
      </c>
      <c r="BH54" s="57">
        <v>76</v>
      </c>
      <c r="BI54" s="57">
        <v>80</v>
      </c>
      <c r="BJ54" s="57">
        <v>85</v>
      </c>
      <c r="BK54" s="57">
        <v>90</v>
      </c>
      <c r="BL54" s="57">
        <v>94</v>
      </c>
      <c r="BM54" s="57">
        <v>100</v>
      </c>
      <c r="BN54" s="13">
        <v>115</v>
      </c>
      <c r="BO54" s="58">
        <v>136</v>
      </c>
      <c r="BP54" s="57">
        <v>147</v>
      </c>
      <c r="BQ54" s="57">
        <v>159</v>
      </c>
      <c r="BR54" s="57">
        <v>172</v>
      </c>
      <c r="BS54" s="57">
        <v>192</v>
      </c>
      <c r="BT54" s="57">
        <v>210</v>
      </c>
      <c r="BU54" s="57">
        <v>232</v>
      </c>
      <c r="BV54" s="57">
        <v>249</v>
      </c>
      <c r="BW54" s="57">
        <v>253</v>
      </c>
      <c r="BX54" s="57">
        <v>260</v>
      </c>
      <c r="BY54" s="57">
        <v>265</v>
      </c>
      <c r="BZ54" s="57">
        <v>266</v>
      </c>
      <c r="CA54" s="57">
        <v>274</v>
      </c>
      <c r="CB54" s="57">
        <v>283</v>
      </c>
      <c r="CC54" s="57">
        <v>295</v>
      </c>
      <c r="CD54" s="57">
        <v>295.5</v>
      </c>
      <c r="CE54" s="57">
        <v>309</v>
      </c>
      <c r="CF54" s="57">
        <v>316</v>
      </c>
      <c r="CG54" s="57">
        <v>314.75</v>
      </c>
      <c r="CH54" s="57">
        <v>318</v>
      </c>
      <c r="CI54" s="57">
        <v>328</v>
      </c>
      <c r="CJ54" s="57">
        <v>325</v>
      </c>
      <c r="CK54" s="57">
        <v>326</v>
      </c>
      <c r="CL54" s="57">
        <v>344</v>
      </c>
      <c r="CM54" s="57">
        <v>339.75</v>
      </c>
      <c r="CN54" s="57">
        <v>345</v>
      </c>
      <c r="CO54" s="57">
        <v>355</v>
      </c>
      <c r="CP54" s="57">
        <v>354.5</v>
      </c>
      <c r="CQ54" s="57">
        <v>363</v>
      </c>
      <c r="CR54" s="57">
        <v>365</v>
      </c>
      <c r="CS54" s="57">
        <v>365</v>
      </c>
      <c r="CT54" s="57">
        <v>367</v>
      </c>
      <c r="CU54" s="57">
        <v>370</v>
      </c>
      <c r="CV54" s="57">
        <v>371.25</v>
      </c>
      <c r="CW54" s="57">
        <v>378</v>
      </c>
      <c r="CX54" s="57">
        <v>383</v>
      </c>
      <c r="CY54" s="57">
        <v>382.5</v>
      </c>
      <c r="CZ54" s="57">
        <v>386</v>
      </c>
      <c r="DA54" s="57">
        <v>388</v>
      </c>
      <c r="DB54" s="57">
        <v>388</v>
      </c>
      <c r="DC54" s="57">
        <v>390</v>
      </c>
      <c r="DD54" s="57">
        <v>396</v>
      </c>
      <c r="DE54" s="57">
        <v>395</v>
      </c>
      <c r="DF54" s="57">
        <v>398</v>
      </c>
      <c r="DG54" s="57">
        <v>402</v>
      </c>
      <c r="DH54" s="57">
        <f t="shared" si="0"/>
        <v>402</v>
      </c>
      <c r="DI54" s="57">
        <v>406</v>
      </c>
      <c r="DJ54" s="60">
        <v>405</v>
      </c>
      <c r="DK54" s="60">
        <f t="shared" si="1"/>
        <v>405.5</v>
      </c>
      <c r="DL54" s="57">
        <v>406</v>
      </c>
      <c r="DM54" s="57">
        <v>414</v>
      </c>
      <c r="DN54" s="57">
        <f t="shared" si="2"/>
        <v>413</v>
      </c>
      <c r="DO54" s="61">
        <v>418</v>
      </c>
      <c r="DP54" s="61">
        <v>420</v>
      </c>
      <c r="DQ54" s="57">
        <f t="shared" si="3"/>
        <v>421</v>
      </c>
      <c r="DR54" s="61">
        <v>426</v>
      </c>
      <c r="DS54" s="61">
        <v>431</v>
      </c>
      <c r="DT54" s="57">
        <f t="shared" si="4"/>
        <v>429.75</v>
      </c>
      <c r="DU54" s="61">
        <v>431</v>
      </c>
      <c r="DV54" s="61">
        <v>431</v>
      </c>
      <c r="DW54" s="57">
        <f t="shared" si="5"/>
        <v>434</v>
      </c>
      <c r="DX54" s="59">
        <v>443</v>
      </c>
      <c r="DY54" s="61">
        <v>456</v>
      </c>
      <c r="DZ54" s="57">
        <f t="shared" si="6"/>
        <v>458.25</v>
      </c>
      <c r="EA54" s="59">
        <v>478</v>
      </c>
      <c r="EB54" s="61">
        <v>514</v>
      </c>
      <c r="EC54" s="57">
        <f t="shared" si="7"/>
        <v>502</v>
      </c>
      <c r="ED54" s="68">
        <v>502</v>
      </c>
      <c r="EE54" s="65">
        <v>510</v>
      </c>
      <c r="EF54" s="57">
        <f t="shared" si="8"/>
        <v>511.25</v>
      </c>
      <c r="EG54" s="65">
        <v>523</v>
      </c>
      <c r="EH54" s="65">
        <v>534.95454580899354</v>
      </c>
      <c r="EI54" s="57">
        <f t="shared" si="9"/>
        <v>536.22727290449677</v>
      </c>
      <c r="EJ54" s="65">
        <v>552</v>
      </c>
      <c r="EK54" s="65">
        <v>584</v>
      </c>
      <c r="EL54" s="57">
        <f t="shared" si="10"/>
        <v>578.75</v>
      </c>
      <c r="EM54" s="65">
        <v>595</v>
      </c>
      <c r="EN54" s="65">
        <v>590</v>
      </c>
      <c r="EO54" s="57">
        <f t="shared" si="11"/>
        <v>592.25</v>
      </c>
      <c r="EP54" s="65">
        <v>594</v>
      </c>
      <c r="EQ54" s="65">
        <v>606</v>
      </c>
      <c r="ER54" s="57">
        <f t="shared" si="12"/>
        <v>605.5</v>
      </c>
      <c r="ES54" s="64">
        <v>616</v>
      </c>
      <c r="ET54" s="64">
        <v>634.5</v>
      </c>
      <c r="EU54" s="57">
        <f t="shared" si="13"/>
        <v>633.25</v>
      </c>
      <c r="EV54" s="64">
        <v>648</v>
      </c>
      <c r="EW54" s="64">
        <v>656</v>
      </c>
      <c r="EX54" s="57">
        <f t="shared" si="14"/>
        <v>655</v>
      </c>
      <c r="EY54" s="64">
        <v>660</v>
      </c>
      <c r="EZ54" s="64">
        <v>662</v>
      </c>
      <c r="FA54" s="57">
        <f t="shared" si="15"/>
        <v>663.75</v>
      </c>
      <c r="FB54" s="64">
        <v>671</v>
      </c>
      <c r="FC54" s="64">
        <v>681</v>
      </c>
      <c r="FD54" s="57">
        <f t="shared" si="16"/>
        <v>679.75</v>
      </c>
      <c r="FE54" s="64">
        <v>686</v>
      </c>
      <c r="FF54" s="64">
        <v>691</v>
      </c>
      <c r="FG54" s="57">
        <f t="shared" si="17"/>
        <v>690.5</v>
      </c>
      <c r="FH54" s="64">
        <v>694</v>
      </c>
      <c r="FI54" s="64">
        <v>699</v>
      </c>
      <c r="FJ54" s="57">
        <f t="shared" si="18"/>
        <v>700.25</v>
      </c>
      <c r="FK54" s="64">
        <v>709</v>
      </c>
      <c r="FL54" s="64">
        <v>711</v>
      </c>
      <c r="FM54" s="57">
        <f t="shared" si="19"/>
        <v>713.25</v>
      </c>
      <c r="FN54" s="64">
        <v>722</v>
      </c>
      <c r="FO54" s="64">
        <v>740</v>
      </c>
      <c r="FP54" s="57">
        <f t="shared" si="20"/>
        <v>740</v>
      </c>
      <c r="FQ54" s="64">
        <v>758</v>
      </c>
      <c r="FR54" s="64">
        <v>758</v>
      </c>
      <c r="FS54" s="57">
        <f t="shared" si="21"/>
        <v>759.25</v>
      </c>
      <c r="FT54" s="64">
        <v>763</v>
      </c>
      <c r="FU54" s="64">
        <v>774</v>
      </c>
      <c r="FV54" s="57">
        <f t="shared" si="22"/>
        <v>774.5</v>
      </c>
      <c r="FW54" s="64">
        <v>787</v>
      </c>
      <c r="FX54" s="64">
        <v>819</v>
      </c>
      <c r="FY54" s="57">
        <f t="shared" si="23"/>
        <v>606.25</v>
      </c>
      <c r="FZ54" s="64"/>
      <c r="GA54" s="64"/>
      <c r="GB54" s="57">
        <f t="shared" si="24"/>
        <v>0</v>
      </c>
      <c r="GC54" s="64"/>
      <c r="GD54" s="64"/>
      <c r="GE54" s="57"/>
      <c r="GF54" s="64"/>
      <c r="GG54" s="57">
        <f t="shared" si="25"/>
        <v>0</v>
      </c>
      <c r="GH54" s="64"/>
      <c r="GI54" s="64"/>
      <c r="GJ54" s="57">
        <f t="shared" si="26"/>
        <v>0</v>
      </c>
      <c r="GK54" s="64"/>
      <c r="GL54" s="64"/>
      <c r="GM54" s="57">
        <f t="shared" si="27"/>
        <v>0</v>
      </c>
      <c r="GN54" s="64"/>
      <c r="GO54" s="64"/>
      <c r="GP54" s="57"/>
      <c r="GQ54" s="64"/>
    </row>
    <row r="55" spans="1:199" ht="10.5" hidden="1" customHeight="1" outlineLevel="1">
      <c r="A55" s="55">
        <v>47</v>
      </c>
      <c r="B55" s="56" t="s">
        <v>13</v>
      </c>
      <c r="C55" s="57">
        <v>378</v>
      </c>
      <c r="D55" s="57">
        <v>10</v>
      </c>
      <c r="E55" s="57">
        <v>11</v>
      </c>
      <c r="F55" s="57">
        <v>11</v>
      </c>
      <c r="G55" s="57">
        <v>11</v>
      </c>
      <c r="H55" s="57">
        <v>12</v>
      </c>
      <c r="I55" s="57">
        <v>16</v>
      </c>
      <c r="J55" s="57">
        <v>20</v>
      </c>
      <c r="K55" s="57">
        <v>21</v>
      </c>
      <c r="L55" s="57">
        <v>22</v>
      </c>
      <c r="M55" s="57">
        <v>22</v>
      </c>
      <c r="N55" s="57">
        <v>21</v>
      </c>
      <c r="O55" s="57">
        <v>21</v>
      </c>
      <c r="P55" s="57">
        <v>21</v>
      </c>
      <c r="Q55" s="57">
        <v>21</v>
      </c>
      <c r="R55" s="57">
        <v>21</v>
      </c>
      <c r="S55" s="57">
        <v>22</v>
      </c>
      <c r="T55" s="57">
        <v>22</v>
      </c>
      <c r="U55" s="57">
        <v>22</v>
      </c>
      <c r="V55" s="57">
        <v>22</v>
      </c>
      <c r="W55" s="57">
        <v>21</v>
      </c>
      <c r="X55" s="57">
        <v>20</v>
      </c>
      <c r="Y55" s="57">
        <v>19</v>
      </c>
      <c r="Z55" s="57">
        <v>19</v>
      </c>
      <c r="AA55" s="57">
        <v>20</v>
      </c>
      <c r="AB55" s="57">
        <v>20</v>
      </c>
      <c r="AC55" s="57">
        <v>21</v>
      </c>
      <c r="AD55" s="57">
        <v>21</v>
      </c>
      <c r="AE55" s="57">
        <v>22</v>
      </c>
      <c r="AF55" s="57">
        <v>23</v>
      </c>
      <c r="AG55" s="57">
        <v>23</v>
      </c>
      <c r="AH55" s="57">
        <v>24</v>
      </c>
      <c r="AI55" s="57">
        <v>24</v>
      </c>
      <c r="AJ55" s="57">
        <v>24</v>
      </c>
      <c r="AK55" s="57">
        <v>24</v>
      </c>
      <c r="AL55" s="57">
        <v>26</v>
      </c>
      <c r="AM55" s="57">
        <v>31</v>
      </c>
      <c r="AN55" s="57">
        <v>33</v>
      </c>
      <c r="AO55" s="57">
        <v>36</v>
      </c>
      <c r="AP55" s="57">
        <v>37</v>
      </c>
      <c r="AQ55" s="57">
        <v>40</v>
      </c>
      <c r="AR55" s="57">
        <v>40</v>
      </c>
      <c r="AS55" s="57">
        <v>42</v>
      </c>
      <c r="AT55" s="57">
        <v>43</v>
      </c>
      <c r="AU55" s="57">
        <v>45</v>
      </c>
      <c r="AV55" s="57">
        <v>50</v>
      </c>
      <c r="AW55" s="57">
        <v>52</v>
      </c>
      <c r="AX55" s="57">
        <v>55</v>
      </c>
      <c r="AY55" s="57">
        <v>57</v>
      </c>
      <c r="AZ55" s="57">
        <v>58</v>
      </c>
      <c r="BA55" s="57">
        <v>59</v>
      </c>
      <c r="BB55" s="57">
        <v>60</v>
      </c>
      <c r="BC55" s="57">
        <v>61</v>
      </c>
      <c r="BD55" s="57">
        <v>62</v>
      </c>
      <c r="BE55" s="57">
        <v>63</v>
      </c>
      <c r="BF55" s="57">
        <v>64</v>
      </c>
      <c r="BG55" s="57">
        <v>67</v>
      </c>
      <c r="BH55" s="57">
        <v>68</v>
      </c>
      <c r="BI55" s="57">
        <v>71</v>
      </c>
      <c r="BJ55" s="57">
        <v>78</v>
      </c>
      <c r="BK55" s="57">
        <v>88</v>
      </c>
      <c r="BL55" s="57">
        <v>97</v>
      </c>
      <c r="BM55" s="57">
        <v>100</v>
      </c>
      <c r="BN55" s="13">
        <v>114</v>
      </c>
      <c r="BO55" s="58">
        <v>128</v>
      </c>
      <c r="BP55" s="57">
        <v>140</v>
      </c>
      <c r="BQ55" s="57">
        <v>150</v>
      </c>
      <c r="BR55" s="57">
        <v>163</v>
      </c>
      <c r="BS55" s="57">
        <v>173</v>
      </c>
      <c r="BT55" s="57">
        <v>190</v>
      </c>
      <c r="BU55" s="57">
        <v>212</v>
      </c>
      <c r="BV55" s="57">
        <v>229</v>
      </c>
      <c r="BW55" s="57">
        <v>231</v>
      </c>
      <c r="BX55" s="57">
        <v>239</v>
      </c>
      <c r="BY55" s="57">
        <v>243</v>
      </c>
      <c r="BZ55" s="57">
        <v>246</v>
      </c>
      <c r="CA55" s="57">
        <v>254</v>
      </c>
      <c r="CB55" s="57">
        <v>261</v>
      </c>
      <c r="CC55" s="57">
        <v>273</v>
      </c>
      <c r="CD55" s="57">
        <v>273.75</v>
      </c>
      <c r="CE55" s="57">
        <v>288</v>
      </c>
      <c r="CF55" s="57">
        <v>289</v>
      </c>
      <c r="CG55" s="57">
        <v>289</v>
      </c>
      <c r="CH55" s="57">
        <v>290</v>
      </c>
      <c r="CI55" s="57">
        <v>289</v>
      </c>
      <c r="CJ55" s="57">
        <v>290.25</v>
      </c>
      <c r="CK55" s="57">
        <v>293</v>
      </c>
      <c r="CL55" s="57">
        <v>296</v>
      </c>
      <c r="CM55" s="57">
        <v>295.75</v>
      </c>
      <c r="CN55" s="57">
        <v>298</v>
      </c>
      <c r="CO55" s="57">
        <v>311</v>
      </c>
      <c r="CP55" s="57">
        <v>309.25</v>
      </c>
      <c r="CQ55" s="57">
        <v>317</v>
      </c>
      <c r="CR55" s="57">
        <v>318</v>
      </c>
      <c r="CS55" s="57">
        <v>320.5</v>
      </c>
      <c r="CT55" s="57">
        <v>329</v>
      </c>
      <c r="CU55" s="57">
        <v>330</v>
      </c>
      <c r="CV55" s="57">
        <v>332</v>
      </c>
      <c r="CW55" s="57">
        <v>339</v>
      </c>
      <c r="CX55" s="57">
        <v>341</v>
      </c>
      <c r="CY55" s="57">
        <v>341.5</v>
      </c>
      <c r="CZ55" s="57">
        <v>345</v>
      </c>
      <c r="DA55" s="57">
        <v>351</v>
      </c>
      <c r="DB55" s="57">
        <v>350.5</v>
      </c>
      <c r="DC55" s="57">
        <v>355</v>
      </c>
      <c r="DD55" s="57">
        <v>360</v>
      </c>
      <c r="DE55" s="57">
        <v>359.75</v>
      </c>
      <c r="DF55" s="57">
        <v>364</v>
      </c>
      <c r="DG55" s="57">
        <v>367</v>
      </c>
      <c r="DH55" s="57">
        <f t="shared" si="0"/>
        <v>366.75</v>
      </c>
      <c r="DI55" s="57">
        <v>369</v>
      </c>
      <c r="DJ55" s="60">
        <v>372</v>
      </c>
      <c r="DK55" s="60">
        <f t="shared" si="1"/>
        <v>373.75</v>
      </c>
      <c r="DL55" s="57">
        <v>382</v>
      </c>
      <c r="DM55" s="57">
        <v>388</v>
      </c>
      <c r="DN55" s="57">
        <f t="shared" si="2"/>
        <v>387</v>
      </c>
      <c r="DO55" s="61">
        <v>390</v>
      </c>
      <c r="DP55" s="61">
        <v>394</v>
      </c>
      <c r="DQ55" s="57">
        <f t="shared" si="3"/>
        <v>394.75</v>
      </c>
      <c r="DR55" s="61">
        <v>401</v>
      </c>
      <c r="DS55" s="61">
        <v>405</v>
      </c>
      <c r="DT55" s="57">
        <f t="shared" si="4"/>
        <v>401.75</v>
      </c>
      <c r="DU55" s="61">
        <v>396</v>
      </c>
      <c r="DV55" s="61">
        <v>397</v>
      </c>
      <c r="DW55" s="57">
        <f t="shared" si="5"/>
        <v>404.5</v>
      </c>
      <c r="DX55" s="59">
        <v>428</v>
      </c>
      <c r="DY55" s="61">
        <v>460</v>
      </c>
      <c r="DZ55" s="57">
        <f t="shared" si="6"/>
        <v>467</v>
      </c>
      <c r="EA55" s="59">
        <v>520</v>
      </c>
      <c r="EB55" s="61">
        <v>519</v>
      </c>
      <c r="EC55" s="57">
        <f t="shared" si="7"/>
        <v>524.25</v>
      </c>
      <c r="ED55" s="68">
        <v>539</v>
      </c>
      <c r="EE55" s="65">
        <v>549</v>
      </c>
      <c r="EF55" s="57">
        <f t="shared" si="8"/>
        <v>547</v>
      </c>
      <c r="EG55" s="65">
        <v>551</v>
      </c>
      <c r="EH55" s="65">
        <v>545.95681928920897</v>
      </c>
      <c r="EI55" s="57">
        <f t="shared" si="9"/>
        <v>553.22840964460443</v>
      </c>
      <c r="EJ55" s="65">
        <v>570</v>
      </c>
      <c r="EK55" s="65">
        <v>627</v>
      </c>
      <c r="EL55" s="57">
        <f t="shared" si="10"/>
        <v>612.75</v>
      </c>
      <c r="EM55" s="65">
        <v>627</v>
      </c>
      <c r="EN55" s="65">
        <v>601</v>
      </c>
      <c r="EO55" s="57">
        <f t="shared" si="11"/>
        <v>607.25</v>
      </c>
      <c r="EP55" s="65">
        <v>600</v>
      </c>
      <c r="EQ55" s="65">
        <v>596</v>
      </c>
      <c r="ER55" s="57">
        <f t="shared" si="12"/>
        <v>616.5</v>
      </c>
      <c r="ES55" s="64">
        <v>674</v>
      </c>
      <c r="ET55" s="64">
        <v>686</v>
      </c>
      <c r="EU55" s="57">
        <f t="shared" si="13"/>
        <v>695.25</v>
      </c>
      <c r="EV55" s="64">
        <v>735</v>
      </c>
      <c r="EW55" s="64">
        <v>737</v>
      </c>
      <c r="EX55" s="57">
        <f t="shared" si="14"/>
        <v>731.5</v>
      </c>
      <c r="EY55" s="64">
        <v>717</v>
      </c>
      <c r="EZ55" s="64">
        <v>713</v>
      </c>
      <c r="FA55" s="57">
        <f t="shared" si="15"/>
        <v>720.5</v>
      </c>
      <c r="FB55" s="64">
        <v>739</v>
      </c>
      <c r="FC55" s="64">
        <v>741</v>
      </c>
      <c r="FD55" s="57">
        <f t="shared" si="16"/>
        <v>741.75</v>
      </c>
      <c r="FE55" s="64">
        <v>746</v>
      </c>
      <c r="FF55" s="64">
        <v>736</v>
      </c>
      <c r="FG55" s="57">
        <f t="shared" si="17"/>
        <v>736.5</v>
      </c>
      <c r="FH55" s="64">
        <v>728</v>
      </c>
      <c r="FI55" s="64">
        <v>740</v>
      </c>
      <c r="FJ55" s="57">
        <f t="shared" si="18"/>
        <v>741.75</v>
      </c>
      <c r="FK55" s="64">
        <v>759</v>
      </c>
      <c r="FL55" s="64">
        <v>773</v>
      </c>
      <c r="FM55" s="57">
        <f t="shared" si="19"/>
        <v>771.5</v>
      </c>
      <c r="FN55" s="64">
        <v>781</v>
      </c>
      <c r="FO55" s="64">
        <v>815</v>
      </c>
      <c r="FP55" s="57">
        <f t="shared" si="20"/>
        <v>812</v>
      </c>
      <c r="FQ55" s="64">
        <v>837</v>
      </c>
      <c r="FR55" s="64">
        <v>831</v>
      </c>
      <c r="FS55" s="57">
        <f t="shared" si="21"/>
        <v>841</v>
      </c>
      <c r="FT55" s="64">
        <v>865</v>
      </c>
      <c r="FU55" s="64">
        <v>854</v>
      </c>
      <c r="FV55" s="57">
        <f t="shared" si="22"/>
        <v>863.75</v>
      </c>
      <c r="FW55" s="64">
        <v>882</v>
      </c>
      <c r="FX55" s="64">
        <v>990</v>
      </c>
      <c r="FY55" s="57">
        <f t="shared" si="23"/>
        <v>715.5</v>
      </c>
      <c r="FZ55" s="64"/>
      <c r="GA55" s="64"/>
      <c r="GB55" s="57">
        <f t="shared" si="24"/>
        <v>0</v>
      </c>
      <c r="GC55" s="64"/>
      <c r="GD55" s="64"/>
      <c r="GE55" s="57"/>
      <c r="GF55" s="64"/>
      <c r="GG55" s="57">
        <f t="shared" si="25"/>
        <v>0</v>
      </c>
      <c r="GH55" s="64"/>
      <c r="GI55" s="64"/>
      <c r="GJ55" s="57">
        <f t="shared" si="26"/>
        <v>0</v>
      </c>
      <c r="GK55" s="64"/>
      <c r="GL55" s="64"/>
      <c r="GM55" s="57">
        <f t="shared" si="27"/>
        <v>0</v>
      </c>
      <c r="GN55" s="64"/>
      <c r="GO55" s="64"/>
      <c r="GP55" s="57"/>
      <c r="GQ55" s="64"/>
    </row>
    <row r="56" spans="1:199" ht="10.5" hidden="1" customHeight="1" outlineLevel="1">
      <c r="A56" s="55">
        <v>48</v>
      </c>
      <c r="B56" s="56" t="s">
        <v>14</v>
      </c>
      <c r="C56" s="57">
        <v>379</v>
      </c>
      <c r="D56" s="57">
        <v>10</v>
      </c>
      <c r="E56" s="57">
        <v>11</v>
      </c>
      <c r="F56" s="57">
        <v>11</v>
      </c>
      <c r="G56" s="57">
        <v>11</v>
      </c>
      <c r="H56" s="57">
        <v>12</v>
      </c>
      <c r="I56" s="57">
        <v>16</v>
      </c>
      <c r="J56" s="57">
        <v>20</v>
      </c>
      <c r="K56" s="57">
        <v>21</v>
      </c>
      <c r="L56" s="57">
        <v>22</v>
      </c>
      <c r="M56" s="57">
        <v>22</v>
      </c>
      <c r="N56" s="57">
        <v>21</v>
      </c>
      <c r="O56" s="57">
        <v>21</v>
      </c>
      <c r="P56" s="57">
        <v>21</v>
      </c>
      <c r="Q56" s="57">
        <v>21</v>
      </c>
      <c r="R56" s="57">
        <v>22</v>
      </c>
      <c r="S56" s="57">
        <v>22</v>
      </c>
      <c r="T56" s="57">
        <v>22</v>
      </c>
      <c r="U56" s="57">
        <v>22</v>
      </c>
      <c r="V56" s="57">
        <v>22</v>
      </c>
      <c r="W56" s="57">
        <v>21</v>
      </c>
      <c r="X56" s="57">
        <v>20</v>
      </c>
      <c r="Y56" s="57">
        <v>19</v>
      </c>
      <c r="Z56" s="57">
        <v>19</v>
      </c>
      <c r="AA56" s="57">
        <v>20</v>
      </c>
      <c r="AB56" s="57">
        <v>20</v>
      </c>
      <c r="AC56" s="57">
        <v>21</v>
      </c>
      <c r="AD56" s="57">
        <v>22</v>
      </c>
      <c r="AE56" s="57">
        <v>22</v>
      </c>
      <c r="AF56" s="57">
        <v>23</v>
      </c>
      <c r="AG56" s="57">
        <v>23</v>
      </c>
      <c r="AH56" s="57">
        <v>24</v>
      </c>
      <c r="AI56" s="57">
        <v>24</v>
      </c>
      <c r="AJ56" s="57">
        <v>24</v>
      </c>
      <c r="AK56" s="57">
        <v>24</v>
      </c>
      <c r="AL56" s="57">
        <v>27</v>
      </c>
      <c r="AM56" s="57">
        <v>31</v>
      </c>
      <c r="AN56" s="57">
        <v>34</v>
      </c>
      <c r="AO56" s="57">
        <v>36</v>
      </c>
      <c r="AP56" s="57">
        <v>38</v>
      </c>
      <c r="AQ56" s="57">
        <v>41</v>
      </c>
      <c r="AR56" s="57">
        <v>42</v>
      </c>
      <c r="AS56" s="57">
        <v>43</v>
      </c>
      <c r="AT56" s="57">
        <v>45</v>
      </c>
      <c r="AU56" s="57">
        <v>46</v>
      </c>
      <c r="AV56" s="57">
        <v>49</v>
      </c>
      <c r="AW56" s="57">
        <v>52</v>
      </c>
      <c r="AX56" s="57">
        <v>55</v>
      </c>
      <c r="AY56" s="57">
        <v>56</v>
      </c>
      <c r="AZ56" s="57">
        <v>58</v>
      </c>
      <c r="BA56" s="57">
        <v>59</v>
      </c>
      <c r="BB56" s="57">
        <v>60</v>
      </c>
      <c r="BC56" s="57">
        <v>60</v>
      </c>
      <c r="BD56" s="57">
        <v>61</v>
      </c>
      <c r="BE56" s="57">
        <v>62</v>
      </c>
      <c r="BF56" s="57">
        <v>64</v>
      </c>
      <c r="BG56" s="57">
        <v>67</v>
      </c>
      <c r="BH56" s="57">
        <v>69</v>
      </c>
      <c r="BI56" s="57">
        <v>73</v>
      </c>
      <c r="BJ56" s="57">
        <v>79</v>
      </c>
      <c r="BK56" s="57">
        <v>89</v>
      </c>
      <c r="BL56" s="57">
        <v>97</v>
      </c>
      <c r="BM56" s="57">
        <v>100</v>
      </c>
      <c r="BN56" s="13">
        <v>114</v>
      </c>
      <c r="BO56" s="58">
        <v>128</v>
      </c>
      <c r="BP56" s="57">
        <v>141</v>
      </c>
      <c r="BQ56" s="57">
        <v>151</v>
      </c>
      <c r="BR56" s="57">
        <v>163</v>
      </c>
      <c r="BS56" s="57">
        <v>174</v>
      </c>
      <c r="BT56" s="57">
        <v>191</v>
      </c>
      <c r="BU56" s="57">
        <v>213</v>
      </c>
      <c r="BV56" s="57">
        <v>230</v>
      </c>
      <c r="BW56" s="57">
        <v>233</v>
      </c>
      <c r="BX56" s="57">
        <v>241</v>
      </c>
      <c r="BY56" s="57">
        <v>245</v>
      </c>
      <c r="BZ56" s="57">
        <v>246</v>
      </c>
      <c r="CA56" s="57">
        <v>254</v>
      </c>
      <c r="CB56" s="57">
        <v>261</v>
      </c>
      <c r="CC56" s="57">
        <v>273</v>
      </c>
      <c r="CD56" s="57">
        <v>273.5</v>
      </c>
      <c r="CE56" s="57">
        <v>287</v>
      </c>
      <c r="CF56" s="57">
        <v>288</v>
      </c>
      <c r="CG56" s="57">
        <v>288.25</v>
      </c>
      <c r="CH56" s="57">
        <v>290</v>
      </c>
      <c r="CI56" s="57">
        <v>289</v>
      </c>
      <c r="CJ56" s="57">
        <v>290</v>
      </c>
      <c r="CK56" s="57">
        <v>292</v>
      </c>
      <c r="CL56" s="57">
        <v>296</v>
      </c>
      <c r="CM56" s="57">
        <v>295.25</v>
      </c>
      <c r="CN56" s="57">
        <v>297</v>
      </c>
      <c r="CO56" s="57">
        <v>310</v>
      </c>
      <c r="CP56" s="57">
        <v>308.25</v>
      </c>
      <c r="CQ56" s="57">
        <v>316</v>
      </c>
      <c r="CR56" s="57">
        <v>316</v>
      </c>
      <c r="CS56" s="57">
        <v>319</v>
      </c>
      <c r="CT56" s="57">
        <v>328</v>
      </c>
      <c r="CU56" s="57">
        <v>329</v>
      </c>
      <c r="CV56" s="57">
        <v>331</v>
      </c>
      <c r="CW56" s="57">
        <v>338</v>
      </c>
      <c r="CX56" s="57">
        <v>339</v>
      </c>
      <c r="CY56" s="57">
        <v>339.75</v>
      </c>
      <c r="CZ56" s="57">
        <v>343</v>
      </c>
      <c r="DA56" s="57">
        <v>349</v>
      </c>
      <c r="DB56" s="57">
        <v>348.25</v>
      </c>
      <c r="DC56" s="57">
        <v>352</v>
      </c>
      <c r="DD56" s="57">
        <v>358</v>
      </c>
      <c r="DE56" s="57">
        <v>357.5</v>
      </c>
      <c r="DF56" s="57">
        <v>362</v>
      </c>
      <c r="DG56" s="57">
        <v>364</v>
      </c>
      <c r="DH56" s="57">
        <f t="shared" si="0"/>
        <v>364</v>
      </c>
      <c r="DI56" s="57">
        <v>366</v>
      </c>
      <c r="DJ56" s="60">
        <v>369</v>
      </c>
      <c r="DK56" s="60">
        <f t="shared" si="1"/>
        <v>371</v>
      </c>
      <c r="DL56" s="57">
        <v>380</v>
      </c>
      <c r="DM56" s="57">
        <v>385</v>
      </c>
      <c r="DN56" s="57">
        <f t="shared" si="2"/>
        <v>384.25</v>
      </c>
      <c r="DO56" s="61">
        <v>387</v>
      </c>
      <c r="DP56" s="61">
        <v>391</v>
      </c>
      <c r="DQ56" s="57">
        <f t="shared" si="3"/>
        <v>391.75</v>
      </c>
      <c r="DR56" s="61">
        <v>398</v>
      </c>
      <c r="DS56" s="61">
        <v>401</v>
      </c>
      <c r="DT56" s="57">
        <f t="shared" si="4"/>
        <v>398</v>
      </c>
      <c r="DU56" s="61">
        <v>392</v>
      </c>
      <c r="DV56" s="61">
        <v>393</v>
      </c>
      <c r="DW56" s="57">
        <f t="shared" si="5"/>
        <v>400.75</v>
      </c>
      <c r="DX56" s="59">
        <v>425</v>
      </c>
      <c r="DY56" s="61">
        <v>457</v>
      </c>
      <c r="DZ56" s="57">
        <f t="shared" si="6"/>
        <v>465.25</v>
      </c>
      <c r="EA56" s="59">
        <v>522</v>
      </c>
      <c r="EB56" s="61">
        <v>521</v>
      </c>
      <c r="EC56" s="57">
        <f t="shared" si="7"/>
        <v>526.25</v>
      </c>
      <c r="ED56" s="68">
        <v>541</v>
      </c>
      <c r="EE56" s="65">
        <v>551</v>
      </c>
      <c r="EF56" s="57">
        <f t="shared" si="8"/>
        <v>548.25</v>
      </c>
      <c r="EG56" s="65">
        <v>550</v>
      </c>
      <c r="EH56" s="65">
        <v>545.4258649520624</v>
      </c>
      <c r="EI56" s="57">
        <f t="shared" si="9"/>
        <v>552.21293247603126</v>
      </c>
      <c r="EJ56" s="65">
        <v>568</v>
      </c>
      <c r="EK56" s="65">
        <v>630</v>
      </c>
      <c r="EL56" s="57">
        <f t="shared" si="10"/>
        <v>613.75</v>
      </c>
      <c r="EM56" s="65">
        <v>627</v>
      </c>
      <c r="EN56" s="65">
        <v>600</v>
      </c>
      <c r="EO56" s="57">
        <f t="shared" si="11"/>
        <v>606.25</v>
      </c>
      <c r="EP56" s="65">
        <v>598</v>
      </c>
      <c r="EQ56" s="65">
        <v>597</v>
      </c>
      <c r="ER56" s="57">
        <f t="shared" si="12"/>
        <v>616</v>
      </c>
      <c r="ES56" s="64">
        <v>672</v>
      </c>
      <c r="ET56" s="64">
        <v>685</v>
      </c>
      <c r="EU56" s="57">
        <f t="shared" si="13"/>
        <v>695</v>
      </c>
      <c r="EV56" s="64">
        <v>738</v>
      </c>
      <c r="EW56" s="64">
        <v>739</v>
      </c>
      <c r="EX56" s="57">
        <f t="shared" si="14"/>
        <v>734</v>
      </c>
      <c r="EY56" s="64">
        <v>720</v>
      </c>
      <c r="EZ56" s="64">
        <v>715</v>
      </c>
      <c r="FA56" s="57">
        <f t="shared" si="15"/>
        <v>722.25</v>
      </c>
      <c r="FB56" s="64">
        <v>739</v>
      </c>
      <c r="FC56" s="64">
        <v>741</v>
      </c>
      <c r="FD56" s="57">
        <f t="shared" si="16"/>
        <v>741.5</v>
      </c>
      <c r="FE56" s="64">
        <v>745</v>
      </c>
      <c r="FF56" s="64">
        <v>734</v>
      </c>
      <c r="FG56" s="57">
        <f t="shared" si="17"/>
        <v>734.25</v>
      </c>
      <c r="FH56" s="64">
        <v>724</v>
      </c>
      <c r="FI56" s="64">
        <v>736</v>
      </c>
      <c r="FJ56" s="57">
        <f t="shared" si="18"/>
        <v>737.75</v>
      </c>
      <c r="FK56" s="64">
        <v>755</v>
      </c>
      <c r="FL56" s="64">
        <v>771</v>
      </c>
      <c r="FM56" s="57">
        <f t="shared" si="19"/>
        <v>768.75</v>
      </c>
      <c r="FN56" s="64">
        <v>778</v>
      </c>
      <c r="FO56" s="64">
        <v>814</v>
      </c>
      <c r="FP56" s="57">
        <f t="shared" si="20"/>
        <v>810.5</v>
      </c>
      <c r="FQ56" s="64">
        <v>836</v>
      </c>
      <c r="FR56" s="64">
        <v>829</v>
      </c>
      <c r="FS56" s="57">
        <f t="shared" si="21"/>
        <v>840.25</v>
      </c>
      <c r="FT56" s="64">
        <v>867</v>
      </c>
      <c r="FU56" s="64">
        <v>856</v>
      </c>
      <c r="FV56" s="57">
        <f t="shared" si="22"/>
        <v>865.25</v>
      </c>
      <c r="FW56" s="64">
        <v>882</v>
      </c>
      <c r="FX56" s="64">
        <v>998</v>
      </c>
      <c r="FY56" s="57">
        <f t="shared" si="23"/>
        <v>719.5</v>
      </c>
      <c r="FZ56" s="64"/>
      <c r="GA56" s="64"/>
      <c r="GB56" s="57">
        <f t="shared" si="24"/>
        <v>0</v>
      </c>
      <c r="GC56" s="64"/>
      <c r="GD56" s="64"/>
      <c r="GE56" s="57"/>
      <c r="GF56" s="64"/>
      <c r="GG56" s="57">
        <f t="shared" si="25"/>
        <v>0</v>
      </c>
      <c r="GH56" s="64"/>
      <c r="GI56" s="64"/>
      <c r="GJ56" s="57">
        <f t="shared" si="26"/>
        <v>0</v>
      </c>
      <c r="GK56" s="64"/>
      <c r="GL56" s="64"/>
      <c r="GM56" s="57">
        <f t="shared" si="27"/>
        <v>0</v>
      </c>
      <c r="GN56" s="64"/>
      <c r="GO56" s="64"/>
      <c r="GP56" s="57"/>
      <c r="GQ56" s="64"/>
    </row>
    <row r="57" spans="1:199" ht="10.5" hidden="1" customHeight="1" outlineLevel="1">
      <c r="A57" s="55">
        <v>49</v>
      </c>
      <c r="B57" s="56" t="s">
        <v>16</v>
      </c>
      <c r="C57" s="57">
        <v>380</v>
      </c>
      <c r="D57" s="57">
        <v>5</v>
      </c>
      <c r="E57" s="57">
        <v>6</v>
      </c>
      <c r="F57" s="57">
        <v>6</v>
      </c>
      <c r="G57" s="57">
        <v>6</v>
      </c>
      <c r="H57" s="57">
        <v>7</v>
      </c>
      <c r="I57" s="57">
        <v>8</v>
      </c>
      <c r="J57" s="57">
        <v>11</v>
      </c>
      <c r="K57" s="57">
        <v>13</v>
      </c>
      <c r="L57" s="57">
        <v>15</v>
      </c>
      <c r="M57" s="57">
        <v>13</v>
      </c>
      <c r="N57" s="57">
        <v>12</v>
      </c>
      <c r="O57" s="57">
        <v>13</v>
      </c>
      <c r="P57" s="57">
        <v>13</v>
      </c>
      <c r="Q57" s="57">
        <v>13</v>
      </c>
      <c r="R57" s="57">
        <v>13</v>
      </c>
      <c r="S57" s="57">
        <v>13</v>
      </c>
      <c r="T57" s="57">
        <v>13</v>
      </c>
      <c r="U57" s="57">
        <v>13</v>
      </c>
      <c r="V57" s="57">
        <v>13</v>
      </c>
      <c r="W57" s="57">
        <v>13</v>
      </c>
      <c r="X57" s="57">
        <v>12</v>
      </c>
      <c r="Y57" s="57">
        <v>9</v>
      </c>
      <c r="Z57" s="57">
        <v>12</v>
      </c>
      <c r="AA57" s="57">
        <v>12</v>
      </c>
      <c r="AB57" s="57">
        <v>13</v>
      </c>
      <c r="AC57" s="57">
        <v>14</v>
      </c>
      <c r="AD57" s="57">
        <v>14</v>
      </c>
      <c r="AE57" s="57">
        <v>14</v>
      </c>
      <c r="AF57" s="57">
        <v>15</v>
      </c>
      <c r="AG57" s="57">
        <v>15</v>
      </c>
      <c r="AH57" s="57">
        <v>16</v>
      </c>
      <c r="AI57" s="57">
        <v>16</v>
      </c>
      <c r="AJ57" s="57">
        <v>16</v>
      </c>
      <c r="AK57" s="57">
        <v>17</v>
      </c>
      <c r="AL57" s="57">
        <v>19</v>
      </c>
      <c r="AM57" s="57">
        <v>22</v>
      </c>
      <c r="AN57" s="57">
        <v>25</v>
      </c>
      <c r="AO57" s="57">
        <v>26</v>
      </c>
      <c r="AP57" s="57">
        <v>27</v>
      </c>
      <c r="AQ57" s="57">
        <v>29</v>
      </c>
      <c r="AR57" s="57">
        <v>31</v>
      </c>
      <c r="AS57" s="57">
        <v>33</v>
      </c>
      <c r="AT57" s="57">
        <v>35</v>
      </c>
      <c r="AU57" s="57">
        <v>37</v>
      </c>
      <c r="AV57" s="57">
        <v>40</v>
      </c>
      <c r="AW57" s="57">
        <v>43</v>
      </c>
      <c r="AX57" s="57">
        <v>45</v>
      </c>
      <c r="AY57" s="57">
        <v>47</v>
      </c>
      <c r="AZ57" s="57">
        <v>49</v>
      </c>
      <c r="BA57" s="57">
        <v>51</v>
      </c>
      <c r="BB57" s="57">
        <v>53</v>
      </c>
      <c r="BC57" s="57">
        <v>54</v>
      </c>
      <c r="BD57" s="57">
        <v>56</v>
      </c>
      <c r="BE57" s="57">
        <v>59</v>
      </c>
      <c r="BF57" s="57">
        <v>61</v>
      </c>
      <c r="BG57" s="57">
        <v>64</v>
      </c>
      <c r="BH57" s="57">
        <v>67</v>
      </c>
      <c r="BI57" s="57">
        <v>71</v>
      </c>
      <c r="BJ57" s="57">
        <v>79</v>
      </c>
      <c r="BK57" s="57">
        <v>89</v>
      </c>
      <c r="BL57" s="57">
        <v>97</v>
      </c>
      <c r="BM57" s="57">
        <v>100</v>
      </c>
      <c r="BN57" s="13">
        <v>111</v>
      </c>
      <c r="BO57" s="58">
        <v>123</v>
      </c>
      <c r="BP57" s="57">
        <v>132</v>
      </c>
      <c r="BQ57" s="57">
        <v>142</v>
      </c>
      <c r="BR57" s="57">
        <v>153</v>
      </c>
      <c r="BS57" s="57">
        <v>166</v>
      </c>
      <c r="BT57" s="57">
        <v>180</v>
      </c>
      <c r="BU57" s="57">
        <v>195</v>
      </c>
      <c r="BV57" s="57">
        <v>213</v>
      </c>
      <c r="BW57" s="57">
        <v>224</v>
      </c>
      <c r="BX57" s="57">
        <v>233</v>
      </c>
      <c r="BY57" s="57">
        <v>238</v>
      </c>
      <c r="BZ57" s="57">
        <v>239</v>
      </c>
      <c r="CA57" s="57">
        <v>245</v>
      </c>
      <c r="CB57" s="57">
        <v>250</v>
      </c>
      <c r="CC57" s="57">
        <v>257</v>
      </c>
      <c r="CD57" s="57">
        <v>257.75</v>
      </c>
      <c r="CE57" s="57">
        <v>267</v>
      </c>
      <c r="CF57" s="57">
        <v>273</v>
      </c>
      <c r="CG57" s="57">
        <v>272</v>
      </c>
      <c r="CH57" s="57">
        <v>275</v>
      </c>
      <c r="CI57" s="57">
        <v>281</v>
      </c>
      <c r="CJ57" s="57">
        <v>280.75</v>
      </c>
      <c r="CK57" s="57">
        <v>286</v>
      </c>
      <c r="CL57" s="57">
        <v>294</v>
      </c>
      <c r="CM57" s="57">
        <v>292.5</v>
      </c>
      <c r="CN57" s="57">
        <v>296</v>
      </c>
      <c r="CO57" s="57">
        <v>304</v>
      </c>
      <c r="CP57" s="57">
        <v>303</v>
      </c>
      <c r="CQ57" s="57">
        <v>308</v>
      </c>
      <c r="CR57" s="57">
        <v>310</v>
      </c>
      <c r="CS57" s="57">
        <v>312.25</v>
      </c>
      <c r="CT57" s="57">
        <v>321</v>
      </c>
      <c r="CU57" s="57">
        <v>327</v>
      </c>
      <c r="CV57" s="57">
        <v>326</v>
      </c>
      <c r="CW57" s="57">
        <v>329</v>
      </c>
      <c r="CX57" s="57">
        <v>333</v>
      </c>
      <c r="CY57" s="57">
        <v>331.25</v>
      </c>
      <c r="CZ57" s="57">
        <v>330</v>
      </c>
      <c r="DA57" s="57">
        <v>340</v>
      </c>
      <c r="DB57" s="57">
        <v>338.5</v>
      </c>
      <c r="DC57" s="57">
        <v>344</v>
      </c>
      <c r="DD57" s="57">
        <v>348</v>
      </c>
      <c r="DE57" s="57">
        <v>348</v>
      </c>
      <c r="DF57" s="57">
        <v>352</v>
      </c>
      <c r="DG57" s="57">
        <v>357</v>
      </c>
      <c r="DH57" s="57">
        <f t="shared" si="0"/>
        <v>356.75</v>
      </c>
      <c r="DI57" s="57">
        <v>361</v>
      </c>
      <c r="DJ57" s="60">
        <v>364</v>
      </c>
      <c r="DK57" s="60">
        <f t="shared" si="1"/>
        <v>366</v>
      </c>
      <c r="DL57" s="57">
        <v>375</v>
      </c>
      <c r="DM57" s="57">
        <v>382</v>
      </c>
      <c r="DN57" s="57">
        <f t="shared" si="2"/>
        <v>381</v>
      </c>
      <c r="DO57" s="61">
        <v>385</v>
      </c>
      <c r="DP57" s="61">
        <v>391</v>
      </c>
      <c r="DQ57" s="57">
        <f t="shared" si="3"/>
        <v>390.25</v>
      </c>
      <c r="DR57" s="61">
        <v>394</v>
      </c>
      <c r="DS57" s="61">
        <v>400</v>
      </c>
      <c r="DT57" s="57">
        <f t="shared" si="4"/>
        <v>398.75</v>
      </c>
      <c r="DU57" s="61">
        <v>401</v>
      </c>
      <c r="DV57" s="61">
        <v>402</v>
      </c>
      <c r="DW57" s="57">
        <f t="shared" si="5"/>
        <v>408.25</v>
      </c>
      <c r="DX57" s="59">
        <v>428</v>
      </c>
      <c r="DY57" s="61">
        <v>437</v>
      </c>
      <c r="DZ57" s="57">
        <f t="shared" si="6"/>
        <v>447.25</v>
      </c>
      <c r="EA57" s="59">
        <v>487</v>
      </c>
      <c r="EB57" s="61">
        <v>488</v>
      </c>
      <c r="EC57" s="57">
        <f t="shared" si="7"/>
        <v>492.25</v>
      </c>
      <c r="ED57" s="68">
        <v>506</v>
      </c>
      <c r="EE57" s="65">
        <v>512</v>
      </c>
      <c r="EF57" s="57">
        <f t="shared" si="8"/>
        <v>512</v>
      </c>
      <c r="EG57" s="65">
        <v>518</v>
      </c>
      <c r="EH57" s="65">
        <v>520.51258286044651</v>
      </c>
      <c r="EI57" s="57">
        <f t="shared" si="9"/>
        <v>525.5062914302232</v>
      </c>
      <c r="EJ57" s="65">
        <v>543</v>
      </c>
      <c r="EK57" s="65">
        <v>583</v>
      </c>
      <c r="EL57" s="57">
        <f t="shared" si="10"/>
        <v>576.25</v>
      </c>
      <c r="EM57" s="65">
        <v>596</v>
      </c>
      <c r="EN57" s="65">
        <v>585</v>
      </c>
      <c r="EO57" s="57">
        <f t="shared" si="11"/>
        <v>590.5</v>
      </c>
      <c r="EP57" s="65">
        <v>596</v>
      </c>
      <c r="EQ57" s="65">
        <v>605</v>
      </c>
      <c r="ER57" s="57">
        <f t="shared" si="12"/>
        <v>609.5</v>
      </c>
      <c r="ES57" s="64">
        <v>632</v>
      </c>
      <c r="ET57" s="64">
        <v>640</v>
      </c>
      <c r="EU57" s="57">
        <f t="shared" si="13"/>
        <v>648.25</v>
      </c>
      <c r="EV57" s="64">
        <v>681</v>
      </c>
      <c r="EW57" s="64">
        <v>681</v>
      </c>
      <c r="EX57" s="57">
        <f t="shared" si="14"/>
        <v>681</v>
      </c>
      <c r="EY57" s="64">
        <v>681</v>
      </c>
      <c r="EZ57" s="64">
        <v>678</v>
      </c>
      <c r="FA57" s="57">
        <f t="shared" si="15"/>
        <v>681</v>
      </c>
      <c r="FB57" s="64">
        <v>687</v>
      </c>
      <c r="FC57" s="64">
        <v>691</v>
      </c>
      <c r="FD57" s="57">
        <f t="shared" si="16"/>
        <v>692.75</v>
      </c>
      <c r="FE57" s="64">
        <v>702</v>
      </c>
      <c r="FF57" s="64">
        <v>696</v>
      </c>
      <c r="FG57" s="57">
        <f t="shared" si="17"/>
        <v>696.75</v>
      </c>
      <c r="FH57" s="64">
        <v>693</v>
      </c>
      <c r="FI57" s="64">
        <v>698</v>
      </c>
      <c r="FJ57" s="57">
        <f t="shared" si="18"/>
        <v>701</v>
      </c>
      <c r="FK57" s="64">
        <v>715</v>
      </c>
      <c r="FL57" s="64">
        <v>725</v>
      </c>
      <c r="FM57" s="57">
        <f t="shared" si="19"/>
        <v>726</v>
      </c>
      <c r="FN57" s="64">
        <v>739</v>
      </c>
      <c r="FO57" s="64">
        <v>759</v>
      </c>
      <c r="FP57" s="57">
        <f t="shared" si="20"/>
        <v>758.25</v>
      </c>
      <c r="FQ57" s="64">
        <v>776</v>
      </c>
      <c r="FR57" s="64">
        <v>773</v>
      </c>
      <c r="FS57" s="57">
        <f t="shared" si="21"/>
        <v>785.5</v>
      </c>
      <c r="FT57" s="64">
        <v>820</v>
      </c>
      <c r="FU57" s="64">
        <v>817</v>
      </c>
      <c r="FV57" s="57">
        <f t="shared" si="22"/>
        <v>821.75</v>
      </c>
      <c r="FW57" s="64">
        <v>833</v>
      </c>
      <c r="FX57" s="64">
        <v>902</v>
      </c>
      <c r="FY57" s="57">
        <f t="shared" si="23"/>
        <v>659.25</v>
      </c>
      <c r="FZ57" s="64"/>
      <c r="GA57" s="64"/>
      <c r="GB57" s="57">
        <f t="shared" si="24"/>
        <v>0</v>
      </c>
      <c r="GC57" s="64"/>
      <c r="GD57" s="64"/>
      <c r="GE57" s="57"/>
      <c r="GF57" s="64"/>
      <c r="GG57" s="57">
        <f t="shared" si="25"/>
        <v>0</v>
      </c>
      <c r="GH57" s="64"/>
      <c r="GI57" s="64"/>
      <c r="GJ57" s="57">
        <f t="shared" si="26"/>
        <v>0</v>
      </c>
      <c r="GK57" s="64"/>
      <c r="GL57" s="64"/>
      <c r="GM57" s="57">
        <f t="shared" si="27"/>
        <v>0</v>
      </c>
      <c r="GN57" s="64"/>
      <c r="GO57" s="64"/>
      <c r="GP57" s="57"/>
      <c r="GQ57" s="64"/>
    </row>
    <row r="58" spans="1:199" ht="10.5" hidden="1" customHeight="1" outlineLevel="1">
      <c r="A58" s="55">
        <v>50</v>
      </c>
      <c r="B58" s="56" t="s">
        <v>17</v>
      </c>
      <c r="C58" s="57">
        <v>380</v>
      </c>
      <c r="D58" s="60" t="s">
        <v>35</v>
      </c>
      <c r="E58" s="60" t="s">
        <v>35</v>
      </c>
      <c r="F58" s="60" t="s">
        <v>35</v>
      </c>
      <c r="G58" s="60" t="s">
        <v>35</v>
      </c>
      <c r="H58" s="60" t="s">
        <v>35</v>
      </c>
      <c r="I58" s="60" t="s">
        <v>35</v>
      </c>
      <c r="J58" s="60" t="s">
        <v>35</v>
      </c>
      <c r="K58" s="60" t="s">
        <v>35</v>
      </c>
      <c r="L58" s="60" t="s">
        <v>35</v>
      </c>
      <c r="M58" s="60" t="s">
        <v>35</v>
      </c>
      <c r="N58" s="60" t="s">
        <v>35</v>
      </c>
      <c r="O58" s="60" t="s">
        <v>35</v>
      </c>
      <c r="P58" s="60" t="s">
        <v>35</v>
      </c>
      <c r="Q58" s="60" t="s">
        <v>35</v>
      </c>
      <c r="R58" s="60" t="s">
        <v>35</v>
      </c>
      <c r="S58" s="60" t="s">
        <v>35</v>
      </c>
      <c r="T58" s="60" t="s">
        <v>35</v>
      </c>
      <c r="U58" s="60" t="s">
        <v>35</v>
      </c>
      <c r="V58" s="60" t="s">
        <v>35</v>
      </c>
      <c r="W58" s="60" t="s">
        <v>35</v>
      </c>
      <c r="X58" s="60" t="s">
        <v>35</v>
      </c>
      <c r="Y58" s="60" t="s">
        <v>35</v>
      </c>
      <c r="Z58" s="60" t="s">
        <v>35</v>
      </c>
      <c r="AA58" s="60" t="s">
        <v>35</v>
      </c>
      <c r="AB58" s="60" t="s">
        <v>35</v>
      </c>
      <c r="AC58" s="60" t="s">
        <v>35</v>
      </c>
      <c r="AD58" s="60" t="s">
        <v>35</v>
      </c>
      <c r="AE58" s="60" t="s">
        <v>35</v>
      </c>
      <c r="AF58" s="60" t="s">
        <v>35</v>
      </c>
      <c r="AG58" s="60" t="s">
        <v>35</v>
      </c>
      <c r="AH58" s="60" t="s">
        <v>35</v>
      </c>
      <c r="AI58" s="60" t="s">
        <v>35</v>
      </c>
      <c r="AJ58" s="60" t="s">
        <v>35</v>
      </c>
      <c r="AK58" s="60" t="s">
        <v>35</v>
      </c>
      <c r="AL58" s="60" t="s">
        <v>35</v>
      </c>
      <c r="AM58" s="60" t="s">
        <v>35</v>
      </c>
      <c r="AN58" s="60" t="s">
        <v>35</v>
      </c>
      <c r="AO58" s="60" t="s">
        <v>35</v>
      </c>
      <c r="AP58" s="60" t="s">
        <v>35</v>
      </c>
      <c r="AQ58" s="60" t="s">
        <v>35</v>
      </c>
      <c r="AR58" s="60" t="s">
        <v>35</v>
      </c>
      <c r="AS58" s="57">
        <v>40</v>
      </c>
      <c r="AT58" s="57">
        <v>41</v>
      </c>
      <c r="AU58" s="57">
        <v>42</v>
      </c>
      <c r="AV58" s="57">
        <v>44</v>
      </c>
      <c r="AW58" s="57">
        <v>47</v>
      </c>
      <c r="AX58" s="57">
        <v>49</v>
      </c>
      <c r="AY58" s="57">
        <v>51</v>
      </c>
      <c r="AZ58" s="57">
        <v>52</v>
      </c>
      <c r="BA58" s="57">
        <v>53</v>
      </c>
      <c r="BB58" s="57">
        <v>55</v>
      </c>
      <c r="BC58" s="57">
        <v>56</v>
      </c>
      <c r="BD58" s="57">
        <v>57</v>
      </c>
      <c r="BE58" s="57">
        <v>59</v>
      </c>
      <c r="BF58" s="57">
        <v>62</v>
      </c>
      <c r="BG58" s="57">
        <v>64</v>
      </c>
      <c r="BH58" s="57">
        <v>67</v>
      </c>
      <c r="BI58" s="57">
        <v>72</v>
      </c>
      <c r="BJ58" s="57">
        <v>78</v>
      </c>
      <c r="BK58" s="57">
        <v>89</v>
      </c>
      <c r="BL58" s="57">
        <v>97</v>
      </c>
      <c r="BM58" s="57">
        <v>100</v>
      </c>
      <c r="BN58" s="13">
        <v>109</v>
      </c>
      <c r="BO58" s="58">
        <v>120</v>
      </c>
      <c r="BP58" s="57">
        <v>128</v>
      </c>
      <c r="BQ58" s="57">
        <v>137</v>
      </c>
      <c r="BR58" s="57">
        <v>145</v>
      </c>
      <c r="BS58" s="57">
        <v>156</v>
      </c>
      <c r="BT58" s="57">
        <v>170</v>
      </c>
      <c r="BU58" s="57">
        <v>185</v>
      </c>
      <c r="BV58" s="57">
        <v>202</v>
      </c>
      <c r="BW58" s="57">
        <v>214</v>
      </c>
      <c r="BX58" s="57">
        <v>223</v>
      </c>
      <c r="BY58" s="57">
        <v>230</v>
      </c>
      <c r="BZ58" s="57">
        <v>236</v>
      </c>
      <c r="CA58" s="57">
        <v>242</v>
      </c>
      <c r="CB58" s="57">
        <v>246</v>
      </c>
      <c r="CC58" s="57">
        <v>249</v>
      </c>
      <c r="CD58" s="57">
        <v>252.5</v>
      </c>
      <c r="CE58" s="57">
        <v>266</v>
      </c>
      <c r="CF58" s="57">
        <v>268</v>
      </c>
      <c r="CG58" s="57">
        <v>268</v>
      </c>
      <c r="CH58" s="57">
        <v>270</v>
      </c>
      <c r="CI58" s="57">
        <v>278</v>
      </c>
      <c r="CJ58" s="57">
        <v>277.25</v>
      </c>
      <c r="CK58" s="57">
        <v>283</v>
      </c>
      <c r="CL58" s="57">
        <v>291</v>
      </c>
      <c r="CM58" s="57">
        <v>289.25</v>
      </c>
      <c r="CN58" s="57">
        <v>292</v>
      </c>
      <c r="CO58" s="57">
        <v>300</v>
      </c>
      <c r="CP58" s="57">
        <v>299.25</v>
      </c>
      <c r="CQ58" s="57">
        <v>305</v>
      </c>
      <c r="CR58" s="57">
        <v>309</v>
      </c>
      <c r="CS58" s="57">
        <v>309</v>
      </c>
      <c r="CT58" s="57">
        <v>313</v>
      </c>
      <c r="CU58" s="57">
        <v>318</v>
      </c>
      <c r="CV58" s="57">
        <v>317</v>
      </c>
      <c r="CW58" s="57">
        <v>319</v>
      </c>
      <c r="CX58" s="57">
        <v>324</v>
      </c>
      <c r="CY58" s="57">
        <v>323</v>
      </c>
      <c r="CZ58" s="57">
        <v>325</v>
      </c>
      <c r="DA58" s="57">
        <v>332</v>
      </c>
      <c r="DB58" s="57">
        <v>331.25</v>
      </c>
      <c r="DC58" s="57">
        <v>336</v>
      </c>
      <c r="DD58" s="57">
        <v>340</v>
      </c>
      <c r="DE58" s="57">
        <v>340.25</v>
      </c>
      <c r="DF58" s="57">
        <v>345</v>
      </c>
      <c r="DG58" s="57">
        <v>349</v>
      </c>
      <c r="DH58" s="57">
        <f t="shared" si="0"/>
        <v>349.25</v>
      </c>
      <c r="DI58" s="57">
        <v>354</v>
      </c>
      <c r="DJ58" s="60">
        <v>359</v>
      </c>
      <c r="DK58" s="60">
        <f t="shared" si="1"/>
        <v>359</v>
      </c>
      <c r="DL58" s="57">
        <v>364</v>
      </c>
      <c r="DM58" s="57">
        <v>371</v>
      </c>
      <c r="DN58" s="57">
        <f t="shared" si="2"/>
        <v>371</v>
      </c>
      <c r="DO58" s="61">
        <v>378</v>
      </c>
      <c r="DP58" s="61">
        <v>385</v>
      </c>
      <c r="DQ58" s="57">
        <f t="shared" si="3"/>
        <v>384.25</v>
      </c>
      <c r="DR58" s="61">
        <v>389</v>
      </c>
      <c r="DS58" s="61">
        <v>397</v>
      </c>
      <c r="DT58" s="57">
        <f t="shared" si="4"/>
        <v>395</v>
      </c>
      <c r="DU58" s="61">
        <v>397</v>
      </c>
      <c r="DV58" s="61">
        <v>398</v>
      </c>
      <c r="DW58" s="57">
        <f t="shared" si="5"/>
        <v>402.5</v>
      </c>
      <c r="DX58" s="59">
        <v>417</v>
      </c>
      <c r="DY58" s="61">
        <v>420</v>
      </c>
      <c r="DZ58" s="57">
        <f t="shared" si="6"/>
        <v>423.25</v>
      </c>
      <c r="EA58" s="59">
        <v>436</v>
      </c>
      <c r="EB58" s="61">
        <v>440</v>
      </c>
      <c r="EC58" s="57">
        <f t="shared" si="7"/>
        <v>442.75</v>
      </c>
      <c r="ED58" s="68">
        <v>455</v>
      </c>
      <c r="EE58" s="65">
        <v>458</v>
      </c>
      <c r="EF58" s="57">
        <f t="shared" si="8"/>
        <v>463</v>
      </c>
      <c r="EG58" s="65">
        <v>481</v>
      </c>
      <c r="EH58" s="65">
        <v>483.06826635871994</v>
      </c>
      <c r="EI58" s="57">
        <f t="shared" si="9"/>
        <v>489.53413317935997</v>
      </c>
      <c r="EJ58" s="65">
        <v>511</v>
      </c>
      <c r="EK58" s="65">
        <v>514</v>
      </c>
      <c r="EL58" s="57">
        <f t="shared" si="10"/>
        <v>520.75</v>
      </c>
      <c r="EM58" s="65">
        <v>544</v>
      </c>
      <c r="EN58" s="65">
        <v>545</v>
      </c>
      <c r="EO58" s="57">
        <f t="shared" si="11"/>
        <v>546.25</v>
      </c>
      <c r="EP58" s="65">
        <v>551</v>
      </c>
      <c r="EQ58" s="65">
        <v>550</v>
      </c>
      <c r="ER58" s="57">
        <f t="shared" si="12"/>
        <v>555.25</v>
      </c>
      <c r="ES58" s="64">
        <v>570</v>
      </c>
      <c r="ET58" s="64">
        <v>573</v>
      </c>
      <c r="EU58" s="57">
        <f t="shared" si="13"/>
        <v>576.25</v>
      </c>
      <c r="EV58" s="64">
        <v>589</v>
      </c>
      <c r="EW58" s="64">
        <v>592</v>
      </c>
      <c r="EX58" s="57">
        <f t="shared" si="14"/>
        <v>591.75</v>
      </c>
      <c r="EY58" s="64">
        <v>594</v>
      </c>
      <c r="EZ58" s="64">
        <v>595</v>
      </c>
      <c r="FA58" s="57">
        <f t="shared" si="15"/>
        <v>598</v>
      </c>
      <c r="FB58" s="64">
        <v>608</v>
      </c>
      <c r="FC58" s="64">
        <v>610</v>
      </c>
      <c r="FD58" s="57">
        <f t="shared" si="16"/>
        <v>612.75</v>
      </c>
      <c r="FE58" s="64">
        <v>623</v>
      </c>
      <c r="FF58" s="64">
        <v>624</v>
      </c>
      <c r="FG58" s="57">
        <f t="shared" si="17"/>
        <v>626.25</v>
      </c>
      <c r="FH58" s="64">
        <v>634</v>
      </c>
      <c r="FI58" s="64">
        <v>636</v>
      </c>
      <c r="FJ58" s="57">
        <f t="shared" si="18"/>
        <v>638.25</v>
      </c>
      <c r="FK58" s="64">
        <v>647</v>
      </c>
      <c r="FL58" s="64">
        <v>648</v>
      </c>
      <c r="FM58" s="57">
        <f t="shared" si="19"/>
        <v>652.25</v>
      </c>
      <c r="FN58" s="64">
        <v>666</v>
      </c>
      <c r="FO58" s="64">
        <v>665</v>
      </c>
      <c r="FP58" s="57">
        <f t="shared" si="20"/>
        <v>668.25</v>
      </c>
      <c r="FQ58" s="64">
        <v>677</v>
      </c>
      <c r="FR58" s="64">
        <v>680</v>
      </c>
      <c r="FS58" s="57">
        <f t="shared" si="21"/>
        <v>684.25</v>
      </c>
      <c r="FT58" s="64">
        <v>700</v>
      </c>
      <c r="FU58" s="64">
        <v>701</v>
      </c>
      <c r="FV58" s="57">
        <f t="shared" si="22"/>
        <v>705.75</v>
      </c>
      <c r="FW58" s="64">
        <v>721</v>
      </c>
      <c r="FX58" s="64">
        <v>726</v>
      </c>
      <c r="FY58" s="57">
        <f t="shared" si="23"/>
        <v>543.25</v>
      </c>
      <c r="FZ58" s="64"/>
      <c r="GA58" s="64"/>
      <c r="GB58" s="57">
        <f t="shared" si="24"/>
        <v>0</v>
      </c>
      <c r="GC58" s="64"/>
      <c r="GD58" s="64"/>
      <c r="GE58" s="57"/>
      <c r="GF58" s="64"/>
      <c r="GG58" s="57">
        <f t="shared" si="25"/>
        <v>0</v>
      </c>
      <c r="GH58" s="64"/>
      <c r="GI58" s="64"/>
      <c r="GJ58" s="57">
        <f t="shared" si="26"/>
        <v>0</v>
      </c>
      <c r="GK58" s="64"/>
      <c r="GL58" s="64"/>
      <c r="GM58" s="57">
        <f t="shared" si="27"/>
        <v>0</v>
      </c>
      <c r="GN58" s="64"/>
      <c r="GO58" s="64"/>
      <c r="GP58" s="57"/>
      <c r="GQ58" s="64"/>
    </row>
    <row r="59" spans="1:199" ht="10.5" hidden="1" customHeight="1" outlineLevel="1">
      <c r="A59" s="55">
        <v>51</v>
      </c>
      <c r="B59" s="56" t="s">
        <v>19</v>
      </c>
      <c r="C59" s="57">
        <v>381</v>
      </c>
      <c r="D59" s="57">
        <v>17</v>
      </c>
      <c r="E59" s="57">
        <v>18</v>
      </c>
      <c r="F59" s="57">
        <v>18</v>
      </c>
      <c r="G59" s="57">
        <v>18</v>
      </c>
      <c r="H59" s="57">
        <v>19</v>
      </c>
      <c r="I59" s="57">
        <v>23</v>
      </c>
      <c r="J59" s="57">
        <v>33</v>
      </c>
      <c r="K59" s="57">
        <v>33</v>
      </c>
      <c r="L59" s="57">
        <v>32</v>
      </c>
      <c r="M59" s="57">
        <v>33</v>
      </c>
      <c r="N59" s="57">
        <v>30</v>
      </c>
      <c r="O59" s="57">
        <v>30</v>
      </c>
      <c r="P59" s="57">
        <v>28</v>
      </c>
      <c r="Q59" s="57">
        <v>27</v>
      </c>
      <c r="R59" s="57">
        <v>27</v>
      </c>
      <c r="S59" s="57">
        <v>27</v>
      </c>
      <c r="T59" s="57">
        <v>27</v>
      </c>
      <c r="U59" s="57">
        <v>27</v>
      </c>
      <c r="V59" s="57">
        <v>27</v>
      </c>
      <c r="W59" s="57">
        <v>26</v>
      </c>
      <c r="X59" s="57">
        <v>25</v>
      </c>
      <c r="Y59" s="57">
        <v>25</v>
      </c>
      <c r="Z59" s="57">
        <v>25</v>
      </c>
      <c r="AA59" s="57">
        <v>25</v>
      </c>
      <c r="AB59" s="57">
        <v>25</v>
      </c>
      <c r="AC59" s="57">
        <v>26</v>
      </c>
      <c r="AD59" s="57">
        <v>26</v>
      </c>
      <c r="AE59" s="57">
        <v>26</v>
      </c>
      <c r="AF59" s="57">
        <v>26</v>
      </c>
      <c r="AG59" s="57">
        <v>26</v>
      </c>
      <c r="AH59" s="57">
        <v>26</v>
      </c>
      <c r="AI59" s="57">
        <v>26</v>
      </c>
      <c r="AJ59" s="57">
        <v>26</v>
      </c>
      <c r="AK59" s="57">
        <v>26</v>
      </c>
      <c r="AL59" s="57">
        <v>33</v>
      </c>
      <c r="AM59" s="57">
        <v>41</v>
      </c>
      <c r="AN59" s="57">
        <v>42</v>
      </c>
      <c r="AO59" s="57">
        <v>45</v>
      </c>
      <c r="AP59" s="57">
        <v>48</v>
      </c>
      <c r="AQ59" s="57">
        <v>55</v>
      </c>
      <c r="AR59" s="57">
        <v>55</v>
      </c>
      <c r="AS59" s="57">
        <v>55</v>
      </c>
      <c r="AT59" s="57">
        <v>55</v>
      </c>
      <c r="AU59" s="57">
        <v>56</v>
      </c>
      <c r="AV59" s="57">
        <v>63</v>
      </c>
      <c r="AW59" s="57">
        <v>66</v>
      </c>
      <c r="AX59" s="57">
        <v>71</v>
      </c>
      <c r="AY59" s="57">
        <v>71</v>
      </c>
      <c r="AZ59" s="57">
        <v>71</v>
      </c>
      <c r="BA59" s="57">
        <v>73</v>
      </c>
      <c r="BB59" s="57">
        <v>79</v>
      </c>
      <c r="BC59" s="57">
        <v>79</v>
      </c>
      <c r="BD59" s="57">
        <v>79</v>
      </c>
      <c r="BE59" s="57">
        <v>79</v>
      </c>
      <c r="BF59" s="57">
        <v>86</v>
      </c>
      <c r="BG59" s="57">
        <v>88</v>
      </c>
      <c r="BH59" s="57">
        <v>88</v>
      </c>
      <c r="BI59" s="57">
        <v>89</v>
      </c>
      <c r="BJ59" s="57">
        <v>94</v>
      </c>
      <c r="BK59" s="57">
        <v>100</v>
      </c>
      <c r="BL59" s="57">
        <v>100</v>
      </c>
      <c r="BM59" s="57">
        <v>100</v>
      </c>
      <c r="BN59" s="13">
        <v>111</v>
      </c>
      <c r="BO59" s="58">
        <v>128</v>
      </c>
      <c r="BP59" s="57">
        <v>131</v>
      </c>
      <c r="BQ59" s="57">
        <v>136</v>
      </c>
      <c r="BR59" s="57">
        <v>139</v>
      </c>
      <c r="BS59" s="57">
        <v>143</v>
      </c>
      <c r="BT59" s="57">
        <v>149</v>
      </c>
      <c r="BU59" s="57">
        <v>158</v>
      </c>
      <c r="BV59" s="57">
        <v>158</v>
      </c>
      <c r="BW59" s="57">
        <v>146</v>
      </c>
      <c r="BX59" s="57">
        <v>147</v>
      </c>
      <c r="BY59" s="57">
        <v>158</v>
      </c>
      <c r="BZ59" s="57">
        <v>166</v>
      </c>
      <c r="CA59" s="57">
        <v>165</v>
      </c>
      <c r="CB59" s="57">
        <v>168</v>
      </c>
      <c r="CC59" s="57">
        <v>170</v>
      </c>
      <c r="CD59" s="57">
        <v>170.25</v>
      </c>
      <c r="CE59" s="57">
        <v>173</v>
      </c>
      <c r="CF59" s="57">
        <v>175</v>
      </c>
      <c r="CG59" s="57">
        <v>176.75</v>
      </c>
      <c r="CH59" s="57">
        <v>184</v>
      </c>
      <c r="CI59" s="57">
        <v>184</v>
      </c>
      <c r="CJ59" s="57">
        <v>185</v>
      </c>
      <c r="CK59" s="57">
        <v>188</v>
      </c>
      <c r="CL59" s="57">
        <v>191</v>
      </c>
      <c r="CM59" s="57">
        <v>190.25</v>
      </c>
      <c r="CN59" s="57">
        <v>191</v>
      </c>
      <c r="CO59" s="57">
        <v>192</v>
      </c>
      <c r="CP59" s="57">
        <v>191.5</v>
      </c>
      <c r="CQ59" s="57">
        <v>191</v>
      </c>
      <c r="CR59" s="57">
        <v>191</v>
      </c>
      <c r="CS59" s="57">
        <v>190.5</v>
      </c>
      <c r="CT59" s="57">
        <v>189</v>
      </c>
      <c r="CU59" s="57">
        <v>188</v>
      </c>
      <c r="CV59" s="57">
        <v>188.5</v>
      </c>
      <c r="CW59" s="57">
        <v>189</v>
      </c>
      <c r="CX59" s="57">
        <v>190</v>
      </c>
      <c r="CY59" s="57">
        <v>190</v>
      </c>
      <c r="CZ59" s="57">
        <v>191</v>
      </c>
      <c r="DA59" s="57">
        <v>193</v>
      </c>
      <c r="DB59" s="57">
        <v>191.75</v>
      </c>
      <c r="DC59" s="57">
        <v>190</v>
      </c>
      <c r="DD59" s="57">
        <v>197</v>
      </c>
      <c r="DE59" s="57">
        <v>195.5</v>
      </c>
      <c r="DF59" s="57">
        <v>198</v>
      </c>
      <c r="DG59" s="57">
        <v>196</v>
      </c>
      <c r="DH59" s="57">
        <f t="shared" si="0"/>
        <v>196</v>
      </c>
      <c r="DI59" s="57">
        <v>194</v>
      </c>
      <c r="DJ59" s="60">
        <v>184</v>
      </c>
      <c r="DK59" s="60">
        <f t="shared" si="1"/>
        <v>190.75</v>
      </c>
      <c r="DL59" s="57">
        <v>201</v>
      </c>
      <c r="DM59" s="57">
        <v>202</v>
      </c>
      <c r="DN59" s="57">
        <f t="shared" si="2"/>
        <v>201.75</v>
      </c>
      <c r="DO59" s="61">
        <v>202</v>
      </c>
      <c r="DP59" s="61">
        <v>210</v>
      </c>
      <c r="DQ59" s="57">
        <f t="shared" si="3"/>
        <v>209.25</v>
      </c>
      <c r="DR59" s="61">
        <v>215</v>
      </c>
      <c r="DS59" s="61">
        <v>197</v>
      </c>
      <c r="DT59" s="57">
        <f t="shared" si="4"/>
        <v>201.5</v>
      </c>
      <c r="DU59" s="61">
        <v>197</v>
      </c>
      <c r="DV59" s="61">
        <v>197</v>
      </c>
      <c r="DW59" s="57">
        <f t="shared" si="5"/>
        <v>192.75</v>
      </c>
      <c r="DX59" s="59">
        <v>180</v>
      </c>
      <c r="DY59" s="61">
        <v>183</v>
      </c>
      <c r="DZ59" s="57">
        <f t="shared" si="6"/>
        <v>182.75</v>
      </c>
      <c r="EA59" s="59">
        <v>185</v>
      </c>
      <c r="EB59" s="61">
        <v>184</v>
      </c>
      <c r="EC59" s="57">
        <f t="shared" si="7"/>
        <v>185.25</v>
      </c>
      <c r="ED59" s="68">
        <v>188</v>
      </c>
      <c r="EE59" s="65">
        <v>197</v>
      </c>
      <c r="EF59" s="57">
        <f t="shared" si="8"/>
        <v>196.75</v>
      </c>
      <c r="EG59" s="65">
        <v>205</v>
      </c>
      <c r="EH59" s="65">
        <v>231.25789012396282</v>
      </c>
      <c r="EI59" s="57">
        <f t="shared" si="9"/>
        <v>227.12894506198143</v>
      </c>
      <c r="EJ59" s="65">
        <v>241</v>
      </c>
      <c r="EK59" s="65">
        <v>250</v>
      </c>
      <c r="EL59" s="57">
        <f t="shared" si="10"/>
        <v>250.5</v>
      </c>
      <c r="EM59" s="65">
        <v>261</v>
      </c>
      <c r="EN59" s="65">
        <v>252</v>
      </c>
      <c r="EO59" s="57">
        <f t="shared" si="11"/>
        <v>255.5</v>
      </c>
      <c r="EP59" s="65">
        <v>257</v>
      </c>
      <c r="EQ59" s="65">
        <v>252</v>
      </c>
      <c r="ER59" s="57">
        <f t="shared" si="12"/>
        <v>253.25</v>
      </c>
      <c r="ES59" s="64">
        <v>252</v>
      </c>
      <c r="ET59" s="64">
        <v>256</v>
      </c>
      <c r="EU59" s="57">
        <f t="shared" si="13"/>
        <v>256.25</v>
      </c>
      <c r="EV59" s="64">
        <v>261</v>
      </c>
      <c r="EW59" s="64">
        <v>271</v>
      </c>
      <c r="EX59" s="57">
        <f t="shared" si="14"/>
        <v>268.5</v>
      </c>
      <c r="EY59" s="64">
        <v>271</v>
      </c>
      <c r="EZ59" s="64">
        <v>272</v>
      </c>
      <c r="FA59" s="57">
        <f t="shared" si="15"/>
        <v>289</v>
      </c>
      <c r="FB59" s="64">
        <v>341</v>
      </c>
      <c r="FC59" s="64">
        <v>342</v>
      </c>
      <c r="FD59" s="57">
        <f t="shared" si="16"/>
        <v>349.25</v>
      </c>
      <c r="FE59" s="64">
        <v>372</v>
      </c>
      <c r="FF59" s="64">
        <v>372</v>
      </c>
      <c r="FG59" s="57">
        <f t="shared" si="17"/>
        <v>376</v>
      </c>
      <c r="FH59" s="64">
        <v>388</v>
      </c>
      <c r="FI59" s="64">
        <v>388</v>
      </c>
      <c r="FJ59" s="57">
        <f t="shared" si="18"/>
        <v>401.5</v>
      </c>
      <c r="FK59" s="64">
        <v>442</v>
      </c>
      <c r="FL59" s="64">
        <v>442</v>
      </c>
      <c r="FM59" s="57">
        <f t="shared" si="19"/>
        <v>450.25</v>
      </c>
      <c r="FN59" s="64">
        <v>475</v>
      </c>
      <c r="FO59" s="64">
        <v>477</v>
      </c>
      <c r="FP59" s="57">
        <f t="shared" si="20"/>
        <v>485</v>
      </c>
      <c r="FQ59" s="64">
        <v>511</v>
      </c>
      <c r="FR59" s="64">
        <v>511</v>
      </c>
      <c r="FS59" s="57">
        <f t="shared" si="21"/>
        <v>505.5</v>
      </c>
      <c r="FT59" s="64">
        <v>489</v>
      </c>
      <c r="FU59" s="64">
        <v>490</v>
      </c>
      <c r="FV59" s="57">
        <f t="shared" si="22"/>
        <v>484.5</v>
      </c>
      <c r="FW59" s="64">
        <v>469</v>
      </c>
      <c r="FX59" s="64">
        <v>469</v>
      </c>
      <c r="FY59" s="57">
        <f t="shared" si="23"/>
        <v>351.75</v>
      </c>
      <c r="FZ59" s="64"/>
      <c r="GA59" s="64"/>
      <c r="GB59" s="57">
        <f t="shared" si="24"/>
        <v>0</v>
      </c>
      <c r="GC59" s="64"/>
      <c r="GD59" s="64"/>
      <c r="GE59" s="57"/>
      <c r="GF59" s="64"/>
      <c r="GG59" s="57">
        <f t="shared" si="25"/>
        <v>0</v>
      </c>
      <c r="GH59" s="64"/>
      <c r="GI59" s="64"/>
      <c r="GJ59" s="57">
        <f t="shared" si="26"/>
        <v>0</v>
      </c>
      <c r="GK59" s="64"/>
      <c r="GL59" s="64"/>
      <c r="GM59" s="57">
        <f t="shared" si="27"/>
        <v>0</v>
      </c>
      <c r="GN59" s="64"/>
      <c r="GO59" s="64"/>
      <c r="GP59" s="57"/>
      <c r="GQ59" s="64"/>
    </row>
    <row r="60" spans="1:199" ht="10.5" hidden="1" customHeight="1" outlineLevel="1">
      <c r="A60" s="55">
        <v>52</v>
      </c>
      <c r="B60" s="56" t="s">
        <v>46</v>
      </c>
      <c r="C60" s="57">
        <v>382</v>
      </c>
      <c r="D60" s="57">
        <v>7</v>
      </c>
      <c r="E60" s="57">
        <v>7</v>
      </c>
      <c r="F60" s="57">
        <v>7</v>
      </c>
      <c r="G60" s="57">
        <v>8</v>
      </c>
      <c r="H60" s="57">
        <v>9</v>
      </c>
      <c r="I60" s="57">
        <v>13</v>
      </c>
      <c r="J60" s="57">
        <v>15</v>
      </c>
      <c r="K60" s="57">
        <v>17</v>
      </c>
      <c r="L60" s="57">
        <v>18</v>
      </c>
      <c r="M60" s="57">
        <v>18</v>
      </c>
      <c r="N60" s="57">
        <v>17</v>
      </c>
      <c r="O60" s="57">
        <v>18</v>
      </c>
      <c r="P60" s="57">
        <v>19</v>
      </c>
      <c r="Q60" s="57">
        <v>19</v>
      </c>
      <c r="R60" s="57">
        <v>20</v>
      </c>
      <c r="S60" s="57">
        <v>20</v>
      </c>
      <c r="T60" s="57">
        <v>20</v>
      </c>
      <c r="U60" s="57">
        <v>20</v>
      </c>
      <c r="V60" s="57">
        <v>19</v>
      </c>
      <c r="W60" s="57">
        <v>19</v>
      </c>
      <c r="X60" s="57">
        <v>18</v>
      </c>
      <c r="Y60" s="57">
        <v>17</v>
      </c>
      <c r="Z60" s="57">
        <v>17</v>
      </c>
      <c r="AA60" s="57">
        <v>17</v>
      </c>
      <c r="AB60" s="57">
        <v>18</v>
      </c>
      <c r="AC60" s="57">
        <v>19</v>
      </c>
      <c r="AD60" s="57">
        <v>18</v>
      </c>
      <c r="AE60" s="57">
        <v>19</v>
      </c>
      <c r="AF60" s="57">
        <v>19</v>
      </c>
      <c r="AG60" s="57">
        <v>20</v>
      </c>
      <c r="AH60" s="57">
        <v>21</v>
      </c>
      <c r="AI60" s="57">
        <v>21</v>
      </c>
      <c r="AJ60" s="57">
        <v>21</v>
      </c>
      <c r="AK60" s="57">
        <v>21</v>
      </c>
      <c r="AL60" s="57">
        <v>23</v>
      </c>
      <c r="AM60" s="57">
        <v>25</v>
      </c>
      <c r="AN60" s="57">
        <v>29</v>
      </c>
      <c r="AO60" s="57">
        <v>30</v>
      </c>
      <c r="AP60" s="57">
        <v>31</v>
      </c>
      <c r="AQ60" s="57">
        <v>33</v>
      </c>
      <c r="AR60" s="57">
        <v>34</v>
      </c>
      <c r="AS60" s="57">
        <v>36</v>
      </c>
      <c r="AT60" s="57">
        <v>39</v>
      </c>
      <c r="AU60" s="57">
        <v>40</v>
      </c>
      <c r="AV60" s="57">
        <v>45</v>
      </c>
      <c r="AW60" s="57">
        <v>49</v>
      </c>
      <c r="AX60" s="57">
        <v>51</v>
      </c>
      <c r="AY60" s="57">
        <v>53</v>
      </c>
      <c r="AZ60" s="57">
        <v>55</v>
      </c>
      <c r="BA60" s="57">
        <v>56</v>
      </c>
      <c r="BB60" s="57">
        <v>57</v>
      </c>
      <c r="BC60" s="57">
        <v>57</v>
      </c>
      <c r="BD60" s="57">
        <v>58</v>
      </c>
      <c r="BE60" s="57">
        <v>59</v>
      </c>
      <c r="BF60" s="57">
        <v>61</v>
      </c>
      <c r="BG60" s="57">
        <v>63</v>
      </c>
      <c r="BH60" s="57">
        <v>65</v>
      </c>
      <c r="BI60" s="57">
        <v>69</v>
      </c>
      <c r="BJ60" s="57">
        <v>76</v>
      </c>
      <c r="BK60" s="57">
        <v>87</v>
      </c>
      <c r="BL60" s="57">
        <v>97</v>
      </c>
      <c r="BM60" s="57">
        <v>100</v>
      </c>
      <c r="BN60" s="13">
        <v>115</v>
      </c>
      <c r="BO60" s="58">
        <v>126</v>
      </c>
      <c r="BP60" s="57">
        <v>136</v>
      </c>
      <c r="BQ60" s="57">
        <v>147</v>
      </c>
      <c r="BR60" s="57">
        <v>160</v>
      </c>
      <c r="BS60" s="57">
        <v>171</v>
      </c>
      <c r="BT60" s="57">
        <v>183</v>
      </c>
      <c r="BU60" s="57">
        <v>203</v>
      </c>
      <c r="BV60" s="57">
        <v>223</v>
      </c>
      <c r="BW60" s="57">
        <v>232</v>
      </c>
      <c r="BX60" s="57">
        <v>244</v>
      </c>
      <c r="BY60" s="57">
        <v>245</v>
      </c>
      <c r="BZ60" s="57">
        <v>235</v>
      </c>
      <c r="CA60" s="57">
        <v>245</v>
      </c>
      <c r="CB60" s="57">
        <v>253</v>
      </c>
      <c r="CC60" s="57">
        <v>264</v>
      </c>
      <c r="CD60" s="57">
        <v>267</v>
      </c>
      <c r="CE60" s="57">
        <v>287</v>
      </c>
      <c r="CF60" s="57">
        <v>286</v>
      </c>
      <c r="CG60" s="57">
        <v>286.5</v>
      </c>
      <c r="CH60" s="57">
        <v>287</v>
      </c>
      <c r="CI60" s="57">
        <v>292</v>
      </c>
      <c r="CJ60" s="57">
        <v>292</v>
      </c>
      <c r="CK60" s="57">
        <v>297</v>
      </c>
      <c r="CL60" s="57">
        <v>303</v>
      </c>
      <c r="CM60" s="57">
        <v>301</v>
      </c>
      <c r="CN60" s="57">
        <v>301</v>
      </c>
      <c r="CO60" s="57">
        <v>311</v>
      </c>
      <c r="CP60" s="57">
        <v>309.25</v>
      </c>
      <c r="CQ60" s="57">
        <v>314</v>
      </c>
      <c r="CR60" s="57">
        <v>313</v>
      </c>
      <c r="CS60" s="57">
        <v>319.25</v>
      </c>
      <c r="CT60" s="57">
        <v>337</v>
      </c>
      <c r="CU60" s="57">
        <v>337</v>
      </c>
      <c r="CV60" s="57">
        <v>341</v>
      </c>
      <c r="CW60" s="57">
        <v>353</v>
      </c>
      <c r="CX60" s="57">
        <v>356</v>
      </c>
      <c r="CY60" s="57">
        <v>352.75</v>
      </c>
      <c r="CZ60" s="57">
        <v>346</v>
      </c>
      <c r="DA60" s="57">
        <v>356</v>
      </c>
      <c r="DB60" s="57">
        <v>354.25</v>
      </c>
      <c r="DC60" s="57">
        <v>359</v>
      </c>
      <c r="DD60" s="57">
        <v>365</v>
      </c>
      <c r="DE60" s="57">
        <v>364.25</v>
      </c>
      <c r="DF60" s="57">
        <v>368</v>
      </c>
      <c r="DG60" s="57">
        <v>370</v>
      </c>
      <c r="DH60" s="57">
        <f t="shared" si="0"/>
        <v>370.5</v>
      </c>
      <c r="DI60" s="57">
        <v>374</v>
      </c>
      <c r="DJ60" s="60">
        <v>378</v>
      </c>
      <c r="DK60" s="60">
        <f t="shared" si="1"/>
        <v>382.25</v>
      </c>
      <c r="DL60" s="57">
        <v>399</v>
      </c>
      <c r="DM60" s="57">
        <v>402</v>
      </c>
      <c r="DN60" s="57">
        <f t="shared" si="2"/>
        <v>403</v>
      </c>
      <c r="DO60" s="61">
        <v>409</v>
      </c>
      <c r="DP60" s="61">
        <v>413</v>
      </c>
      <c r="DQ60" s="57">
        <f t="shared" si="3"/>
        <v>413</v>
      </c>
      <c r="DR60" s="61">
        <v>417</v>
      </c>
      <c r="DS60" s="61">
        <v>420</v>
      </c>
      <c r="DT60" s="57">
        <f t="shared" si="4"/>
        <v>419.75</v>
      </c>
      <c r="DU60" s="61">
        <v>422</v>
      </c>
      <c r="DV60" s="61">
        <v>423</v>
      </c>
      <c r="DW60" s="57">
        <f t="shared" si="5"/>
        <v>438.25</v>
      </c>
      <c r="DX60" s="59">
        <v>485</v>
      </c>
      <c r="DY60" s="61">
        <v>508</v>
      </c>
      <c r="DZ60" s="57">
        <f t="shared" si="6"/>
        <v>536.75</v>
      </c>
      <c r="EA60" s="59">
        <v>646</v>
      </c>
      <c r="EB60" s="61">
        <v>638</v>
      </c>
      <c r="EC60" s="57">
        <f t="shared" si="7"/>
        <v>650.75</v>
      </c>
      <c r="ED60" s="68">
        <v>681</v>
      </c>
      <c r="EE60" s="65">
        <v>694</v>
      </c>
      <c r="EF60" s="57">
        <f t="shared" si="8"/>
        <v>679.5</v>
      </c>
      <c r="EG60" s="65">
        <v>649</v>
      </c>
      <c r="EH60" s="65">
        <v>653.25932398384623</v>
      </c>
      <c r="EI60" s="57">
        <f t="shared" si="9"/>
        <v>657.37966199192306</v>
      </c>
      <c r="EJ60" s="65">
        <v>674</v>
      </c>
      <c r="EK60" s="65">
        <v>794</v>
      </c>
      <c r="EL60" s="57">
        <f t="shared" si="10"/>
        <v>756.75</v>
      </c>
      <c r="EM60" s="65">
        <v>765</v>
      </c>
      <c r="EN60" s="65">
        <v>728</v>
      </c>
      <c r="EO60" s="57">
        <f t="shared" si="11"/>
        <v>737.75</v>
      </c>
      <c r="EP60" s="65">
        <v>730</v>
      </c>
      <c r="EQ60" s="65">
        <v>762</v>
      </c>
      <c r="ER60" s="57">
        <f t="shared" si="12"/>
        <v>768.75</v>
      </c>
      <c r="ES60" s="64">
        <v>821</v>
      </c>
      <c r="ET60" s="64">
        <v>838</v>
      </c>
      <c r="EU60" s="57">
        <f t="shared" si="13"/>
        <v>859.75</v>
      </c>
      <c r="EV60" s="64">
        <v>942</v>
      </c>
      <c r="EW60" s="64">
        <v>933</v>
      </c>
      <c r="EX60" s="57">
        <f t="shared" si="14"/>
        <v>934.25</v>
      </c>
      <c r="EY60" s="64">
        <v>929</v>
      </c>
      <c r="EZ60" s="64">
        <v>917</v>
      </c>
      <c r="FA60" s="57">
        <f t="shared" si="15"/>
        <v>921.25</v>
      </c>
      <c r="FB60" s="64">
        <v>922</v>
      </c>
      <c r="FC60" s="64">
        <v>927</v>
      </c>
      <c r="FD60" s="57">
        <f t="shared" si="16"/>
        <v>925</v>
      </c>
      <c r="FE60" s="64">
        <v>924</v>
      </c>
      <c r="FF60" s="64">
        <v>901</v>
      </c>
      <c r="FG60" s="57">
        <f t="shared" si="17"/>
        <v>898.25</v>
      </c>
      <c r="FH60" s="64">
        <v>867</v>
      </c>
      <c r="FI60" s="64">
        <v>879</v>
      </c>
      <c r="FJ60" s="57">
        <f t="shared" si="18"/>
        <v>885.25</v>
      </c>
      <c r="FK60" s="64">
        <v>916</v>
      </c>
      <c r="FL60" s="64">
        <v>946</v>
      </c>
      <c r="FM60" s="57">
        <f t="shared" si="19"/>
        <v>937.75</v>
      </c>
      <c r="FN60" s="64">
        <v>943</v>
      </c>
      <c r="FO60" s="64">
        <v>1011</v>
      </c>
      <c r="FP60" s="57">
        <f t="shared" si="20"/>
        <v>1001.25</v>
      </c>
      <c r="FQ60" s="64">
        <v>1040</v>
      </c>
      <c r="FR60" s="64">
        <v>1023</v>
      </c>
      <c r="FS60" s="57">
        <f t="shared" si="21"/>
        <v>1049.5</v>
      </c>
      <c r="FT60" s="64">
        <v>1112</v>
      </c>
      <c r="FU60" s="64">
        <v>1097</v>
      </c>
      <c r="FV60" s="57">
        <f t="shared" si="22"/>
        <v>1104.25</v>
      </c>
      <c r="FW60" s="64">
        <v>1111</v>
      </c>
      <c r="FX60" s="64">
        <v>1319</v>
      </c>
      <c r="FY60" s="57">
        <f t="shared" si="23"/>
        <v>937.25</v>
      </c>
      <c r="FZ60" s="64"/>
      <c r="GA60" s="64"/>
      <c r="GB60" s="57">
        <f t="shared" si="24"/>
        <v>0</v>
      </c>
      <c r="GC60" s="64"/>
      <c r="GD60" s="64"/>
      <c r="GE60" s="57"/>
      <c r="GF60" s="64"/>
      <c r="GG60" s="57">
        <f t="shared" si="25"/>
        <v>0</v>
      </c>
      <c r="GH60" s="64"/>
      <c r="GI60" s="64"/>
      <c r="GJ60" s="57">
        <f t="shared" si="26"/>
        <v>0</v>
      </c>
      <c r="GK60" s="64"/>
      <c r="GL60" s="64"/>
      <c r="GM60" s="57">
        <f t="shared" si="27"/>
        <v>0</v>
      </c>
      <c r="GN60" s="64"/>
      <c r="GO60" s="64"/>
      <c r="GP60" s="57"/>
      <c r="GQ60" s="64"/>
    </row>
    <row r="61" spans="1:199" ht="10.5" hidden="1" customHeight="1" outlineLevel="1">
      <c r="A61" s="55">
        <v>53</v>
      </c>
      <c r="B61" s="56" t="s">
        <v>47</v>
      </c>
      <c r="C61" s="57">
        <v>383</v>
      </c>
      <c r="D61" s="57">
        <v>24</v>
      </c>
      <c r="E61" s="57">
        <v>25</v>
      </c>
      <c r="F61" s="57">
        <v>25</v>
      </c>
      <c r="G61" s="57">
        <v>25</v>
      </c>
      <c r="H61" s="57">
        <v>26</v>
      </c>
      <c r="I61" s="57">
        <v>31</v>
      </c>
      <c r="J61" s="57">
        <v>47</v>
      </c>
      <c r="K61" s="57">
        <v>46</v>
      </c>
      <c r="L61" s="57">
        <v>45</v>
      </c>
      <c r="M61" s="57">
        <v>45</v>
      </c>
      <c r="N61" s="57">
        <v>41</v>
      </c>
      <c r="O61" s="57">
        <v>41</v>
      </c>
      <c r="P61" s="57">
        <v>39</v>
      </c>
      <c r="Q61" s="57">
        <v>37</v>
      </c>
      <c r="R61" s="57">
        <v>37</v>
      </c>
      <c r="S61" s="57">
        <v>38</v>
      </c>
      <c r="T61" s="57">
        <v>38</v>
      </c>
      <c r="U61" s="57">
        <v>38</v>
      </c>
      <c r="V61" s="57">
        <v>37</v>
      </c>
      <c r="W61" s="57">
        <v>36</v>
      </c>
      <c r="X61" s="57">
        <v>34</v>
      </c>
      <c r="Y61" s="57">
        <v>34</v>
      </c>
      <c r="Z61" s="57">
        <v>34</v>
      </c>
      <c r="AA61" s="57">
        <v>34</v>
      </c>
      <c r="AB61" s="57">
        <v>34</v>
      </c>
      <c r="AC61" s="57">
        <v>35</v>
      </c>
      <c r="AD61" s="57">
        <v>37</v>
      </c>
      <c r="AE61" s="57">
        <v>40</v>
      </c>
      <c r="AF61" s="57">
        <v>48</v>
      </c>
      <c r="AG61" s="57">
        <v>48</v>
      </c>
      <c r="AH61" s="57">
        <v>48</v>
      </c>
      <c r="AI61" s="57">
        <v>48</v>
      </c>
      <c r="AJ61" s="57">
        <v>48</v>
      </c>
      <c r="AK61" s="57">
        <v>48</v>
      </c>
      <c r="AL61" s="57">
        <v>53</v>
      </c>
      <c r="AM61" s="57">
        <v>63</v>
      </c>
      <c r="AN61" s="57">
        <v>64</v>
      </c>
      <c r="AO61" s="57">
        <v>68</v>
      </c>
      <c r="AP61" s="57">
        <v>69</v>
      </c>
      <c r="AQ61" s="57">
        <v>74</v>
      </c>
      <c r="AR61" s="57">
        <v>74</v>
      </c>
      <c r="AS61" s="57">
        <v>74</v>
      </c>
      <c r="AT61" s="57">
        <v>74</v>
      </c>
      <c r="AU61" s="57">
        <v>74</v>
      </c>
      <c r="AV61" s="57">
        <v>74</v>
      </c>
      <c r="AW61" s="57">
        <v>76</v>
      </c>
      <c r="AX61" s="57">
        <v>80</v>
      </c>
      <c r="AY61" s="57">
        <v>80</v>
      </c>
      <c r="AZ61" s="57">
        <v>80</v>
      </c>
      <c r="BA61" s="57">
        <v>81</v>
      </c>
      <c r="BB61" s="57">
        <v>82</v>
      </c>
      <c r="BC61" s="57">
        <v>82</v>
      </c>
      <c r="BD61" s="57">
        <v>82</v>
      </c>
      <c r="BE61" s="57">
        <v>80</v>
      </c>
      <c r="BF61" s="57">
        <v>80</v>
      </c>
      <c r="BG61" s="57">
        <v>80</v>
      </c>
      <c r="BH61" s="57">
        <v>81</v>
      </c>
      <c r="BI61" s="57">
        <v>83</v>
      </c>
      <c r="BJ61" s="57">
        <v>92</v>
      </c>
      <c r="BK61" s="57">
        <v>98</v>
      </c>
      <c r="BL61" s="57">
        <v>100</v>
      </c>
      <c r="BM61" s="57">
        <v>100</v>
      </c>
      <c r="BN61" s="13">
        <v>106</v>
      </c>
      <c r="BO61" s="58">
        <v>125</v>
      </c>
      <c r="BP61" s="57">
        <v>132</v>
      </c>
      <c r="BQ61" s="57">
        <v>136</v>
      </c>
      <c r="BR61" s="57">
        <v>144</v>
      </c>
      <c r="BS61" s="57">
        <v>171</v>
      </c>
      <c r="BT61" s="57">
        <v>201</v>
      </c>
      <c r="BU61" s="57">
        <v>210</v>
      </c>
      <c r="BV61" s="57">
        <v>217</v>
      </c>
      <c r="BW61" s="57">
        <v>221</v>
      </c>
      <c r="BX61" s="57">
        <v>230</v>
      </c>
      <c r="BY61" s="57">
        <v>237</v>
      </c>
      <c r="BZ61" s="57">
        <v>236</v>
      </c>
      <c r="CA61" s="57">
        <v>243</v>
      </c>
      <c r="CB61" s="57">
        <v>247</v>
      </c>
      <c r="CC61" s="57">
        <v>245</v>
      </c>
      <c r="CD61" s="57">
        <v>246.75</v>
      </c>
      <c r="CE61" s="57">
        <v>250</v>
      </c>
      <c r="CF61" s="57">
        <v>250</v>
      </c>
      <c r="CG61" s="57">
        <v>253</v>
      </c>
      <c r="CH61" s="57">
        <v>262</v>
      </c>
      <c r="CI61" s="57">
        <v>270</v>
      </c>
      <c r="CJ61" s="57">
        <v>268.75</v>
      </c>
      <c r="CK61" s="57">
        <v>273</v>
      </c>
      <c r="CL61" s="57">
        <v>286</v>
      </c>
      <c r="CM61" s="57">
        <v>282.75</v>
      </c>
      <c r="CN61" s="57">
        <v>286</v>
      </c>
      <c r="CO61" s="57">
        <v>301</v>
      </c>
      <c r="CP61" s="57">
        <v>294</v>
      </c>
      <c r="CQ61" s="57">
        <v>288</v>
      </c>
      <c r="CR61" s="57">
        <v>299</v>
      </c>
      <c r="CS61" s="57">
        <v>297.25</v>
      </c>
      <c r="CT61" s="57">
        <v>303</v>
      </c>
      <c r="CU61" s="57">
        <v>303</v>
      </c>
      <c r="CV61" s="57">
        <v>303.25</v>
      </c>
      <c r="CW61" s="57">
        <v>304</v>
      </c>
      <c r="CX61" s="57">
        <v>301</v>
      </c>
      <c r="CY61" s="57">
        <v>302.25</v>
      </c>
      <c r="CZ61" s="57">
        <v>303</v>
      </c>
      <c r="DA61" s="57">
        <v>304</v>
      </c>
      <c r="DB61" s="57">
        <v>303.25</v>
      </c>
      <c r="DC61" s="57">
        <v>302</v>
      </c>
      <c r="DD61" s="57">
        <v>302</v>
      </c>
      <c r="DE61" s="57">
        <v>302.75</v>
      </c>
      <c r="DF61" s="57">
        <v>305</v>
      </c>
      <c r="DG61" s="57">
        <v>307</v>
      </c>
      <c r="DH61" s="57">
        <f t="shared" si="0"/>
        <v>306.75</v>
      </c>
      <c r="DI61" s="57">
        <v>308</v>
      </c>
      <c r="DJ61" s="60">
        <v>304</v>
      </c>
      <c r="DK61" s="60">
        <f t="shared" si="1"/>
        <v>305.5</v>
      </c>
      <c r="DL61" s="57">
        <v>306</v>
      </c>
      <c r="DM61" s="57">
        <v>307</v>
      </c>
      <c r="DN61" s="57">
        <f t="shared" si="2"/>
        <v>305.25</v>
      </c>
      <c r="DO61" s="61">
        <v>301</v>
      </c>
      <c r="DP61" s="61">
        <v>313</v>
      </c>
      <c r="DQ61" s="57">
        <f t="shared" si="3"/>
        <v>311.75</v>
      </c>
      <c r="DR61" s="61">
        <v>320</v>
      </c>
      <c r="DS61" s="61">
        <v>318</v>
      </c>
      <c r="DT61" s="57">
        <f t="shared" si="4"/>
        <v>318.5</v>
      </c>
      <c r="DU61" s="61">
        <v>318</v>
      </c>
      <c r="DV61" s="61">
        <v>321</v>
      </c>
      <c r="DW61" s="57">
        <f t="shared" si="5"/>
        <v>317.75</v>
      </c>
      <c r="DX61" s="59">
        <v>311</v>
      </c>
      <c r="DY61" s="61">
        <v>322</v>
      </c>
      <c r="DZ61" s="57">
        <f t="shared" si="6"/>
        <v>322.75</v>
      </c>
      <c r="EA61" s="59">
        <v>336</v>
      </c>
      <c r="EB61" s="61">
        <v>339</v>
      </c>
      <c r="EC61" s="57">
        <f t="shared" si="7"/>
        <v>339.5</v>
      </c>
      <c r="ED61" s="68">
        <v>344</v>
      </c>
      <c r="EE61" s="65">
        <v>356</v>
      </c>
      <c r="EF61" s="57">
        <f t="shared" si="8"/>
        <v>358.25</v>
      </c>
      <c r="EG61" s="65">
        <v>377</v>
      </c>
      <c r="EH61" s="65">
        <v>377.01615000000004</v>
      </c>
      <c r="EI61" s="57">
        <f t="shared" si="9"/>
        <v>379.50807500000002</v>
      </c>
      <c r="EJ61" s="65">
        <v>387</v>
      </c>
      <c r="EK61" s="65">
        <v>392</v>
      </c>
      <c r="EL61" s="57">
        <f t="shared" si="10"/>
        <v>395.75</v>
      </c>
      <c r="EM61" s="65">
        <v>412</v>
      </c>
      <c r="EN61" s="65">
        <v>400</v>
      </c>
      <c r="EO61" s="57">
        <f t="shared" si="11"/>
        <v>404.5</v>
      </c>
      <c r="EP61" s="65">
        <v>406</v>
      </c>
      <c r="EQ61" s="65">
        <v>414</v>
      </c>
      <c r="ER61" s="57">
        <f t="shared" si="12"/>
        <v>414.75</v>
      </c>
      <c r="ES61" s="64">
        <v>425</v>
      </c>
      <c r="ET61" s="64">
        <v>430</v>
      </c>
      <c r="EU61" s="57">
        <f t="shared" si="13"/>
        <v>429.25</v>
      </c>
      <c r="EV61" s="64">
        <v>432</v>
      </c>
      <c r="EW61" s="64">
        <v>438</v>
      </c>
      <c r="EX61" s="57">
        <f t="shared" si="14"/>
        <v>437.75</v>
      </c>
      <c r="EY61" s="64">
        <v>443</v>
      </c>
      <c r="EZ61" s="64">
        <v>443</v>
      </c>
      <c r="FA61" s="57">
        <f t="shared" si="15"/>
        <v>445.75</v>
      </c>
      <c r="FB61" s="64">
        <v>454</v>
      </c>
      <c r="FC61" s="64">
        <v>454</v>
      </c>
      <c r="FD61" s="57">
        <f t="shared" si="16"/>
        <v>457.75</v>
      </c>
      <c r="FE61" s="64">
        <v>469</v>
      </c>
      <c r="FF61" s="64">
        <v>469</v>
      </c>
      <c r="FG61" s="57">
        <f t="shared" si="17"/>
        <v>472</v>
      </c>
      <c r="FH61" s="64">
        <v>481</v>
      </c>
      <c r="FI61" s="64">
        <v>481</v>
      </c>
      <c r="FJ61" s="57">
        <f t="shared" si="18"/>
        <v>482.5</v>
      </c>
      <c r="FK61" s="64">
        <v>487</v>
      </c>
      <c r="FL61" s="64">
        <v>487</v>
      </c>
      <c r="FM61" s="57">
        <f t="shared" si="19"/>
        <v>498.5</v>
      </c>
      <c r="FN61" s="64">
        <v>533</v>
      </c>
      <c r="FO61" s="64">
        <v>533</v>
      </c>
      <c r="FP61" s="57">
        <f t="shared" si="20"/>
        <v>539.25</v>
      </c>
      <c r="FQ61" s="64">
        <v>558</v>
      </c>
      <c r="FR61" s="64">
        <v>565</v>
      </c>
      <c r="FS61" s="57">
        <f t="shared" si="21"/>
        <v>561.75</v>
      </c>
      <c r="FT61" s="64">
        <v>559</v>
      </c>
      <c r="FU61" s="64">
        <v>559</v>
      </c>
      <c r="FV61" s="57">
        <f t="shared" si="22"/>
        <v>556.5</v>
      </c>
      <c r="FW61" s="64">
        <v>549</v>
      </c>
      <c r="FX61" s="64">
        <v>549</v>
      </c>
      <c r="FY61" s="57">
        <f t="shared" si="23"/>
        <v>411.75</v>
      </c>
      <c r="FZ61" s="64"/>
      <c r="GA61" s="64"/>
      <c r="GB61" s="57">
        <f t="shared" si="24"/>
        <v>0</v>
      </c>
      <c r="GC61" s="64"/>
      <c r="GD61" s="64"/>
      <c r="GE61" s="57"/>
      <c r="GF61" s="64"/>
      <c r="GG61" s="57">
        <f t="shared" si="25"/>
        <v>0</v>
      </c>
      <c r="GH61" s="64"/>
      <c r="GI61" s="64"/>
      <c r="GJ61" s="57">
        <f t="shared" si="26"/>
        <v>0</v>
      </c>
      <c r="GK61" s="64"/>
      <c r="GL61" s="64"/>
      <c r="GM61" s="57">
        <f t="shared" si="27"/>
        <v>0</v>
      </c>
      <c r="GN61" s="64"/>
      <c r="GO61" s="64"/>
      <c r="GP61" s="57"/>
      <c r="GQ61" s="64"/>
    </row>
    <row r="62" spans="1:199" ht="10.5" hidden="1" customHeight="1" outlineLevel="1">
      <c r="A62" s="55">
        <v>54</v>
      </c>
      <c r="B62" s="56" t="s">
        <v>48</v>
      </c>
      <c r="C62" s="57">
        <v>384</v>
      </c>
      <c r="D62" s="57">
        <v>7</v>
      </c>
      <c r="E62" s="57">
        <v>8</v>
      </c>
      <c r="F62" s="57">
        <v>8</v>
      </c>
      <c r="G62" s="57">
        <v>8</v>
      </c>
      <c r="H62" s="57">
        <v>9</v>
      </c>
      <c r="I62" s="57">
        <v>13</v>
      </c>
      <c r="J62" s="57">
        <v>14</v>
      </c>
      <c r="K62" s="57">
        <v>15</v>
      </c>
      <c r="L62" s="57">
        <v>16</v>
      </c>
      <c r="M62" s="57">
        <v>16</v>
      </c>
      <c r="N62" s="57">
        <v>16</v>
      </c>
      <c r="O62" s="57">
        <v>16</v>
      </c>
      <c r="P62" s="57">
        <v>17</v>
      </c>
      <c r="Q62" s="57">
        <v>18</v>
      </c>
      <c r="R62" s="57">
        <v>18</v>
      </c>
      <c r="S62" s="57">
        <v>18</v>
      </c>
      <c r="T62" s="57">
        <v>19</v>
      </c>
      <c r="U62" s="57">
        <v>19</v>
      </c>
      <c r="V62" s="57">
        <v>19</v>
      </c>
      <c r="W62" s="57">
        <v>19</v>
      </c>
      <c r="X62" s="57">
        <v>17</v>
      </c>
      <c r="Y62" s="57">
        <v>17</v>
      </c>
      <c r="Z62" s="57">
        <v>17</v>
      </c>
      <c r="AA62" s="57">
        <v>17</v>
      </c>
      <c r="AB62" s="57">
        <v>17</v>
      </c>
      <c r="AC62" s="57">
        <v>18</v>
      </c>
      <c r="AD62" s="57">
        <v>19</v>
      </c>
      <c r="AE62" s="57">
        <v>19</v>
      </c>
      <c r="AF62" s="57">
        <v>20</v>
      </c>
      <c r="AG62" s="57">
        <v>20</v>
      </c>
      <c r="AH62" s="57">
        <v>20</v>
      </c>
      <c r="AI62" s="57">
        <v>20</v>
      </c>
      <c r="AJ62" s="57">
        <v>20</v>
      </c>
      <c r="AK62" s="57">
        <v>20</v>
      </c>
      <c r="AL62" s="57">
        <v>22</v>
      </c>
      <c r="AM62" s="57">
        <v>25</v>
      </c>
      <c r="AN62" s="57">
        <v>28</v>
      </c>
      <c r="AO62" s="57">
        <v>31</v>
      </c>
      <c r="AP62" s="57">
        <v>31</v>
      </c>
      <c r="AQ62" s="57">
        <v>33</v>
      </c>
      <c r="AR62" s="57">
        <v>34</v>
      </c>
      <c r="AS62" s="57">
        <v>36</v>
      </c>
      <c r="AT62" s="57">
        <v>38</v>
      </c>
      <c r="AU62" s="57">
        <v>40</v>
      </c>
      <c r="AV62" s="57">
        <v>45</v>
      </c>
      <c r="AW62" s="57">
        <v>48</v>
      </c>
      <c r="AX62" s="57">
        <v>50</v>
      </c>
      <c r="AY62" s="57">
        <v>52</v>
      </c>
      <c r="AZ62" s="57">
        <v>53</v>
      </c>
      <c r="BA62" s="57">
        <v>55</v>
      </c>
      <c r="BB62" s="57">
        <v>56</v>
      </c>
      <c r="BC62" s="57">
        <v>56</v>
      </c>
      <c r="BD62" s="57">
        <v>57</v>
      </c>
      <c r="BE62" s="57">
        <v>59</v>
      </c>
      <c r="BF62" s="57">
        <v>60</v>
      </c>
      <c r="BG62" s="57">
        <v>62</v>
      </c>
      <c r="BH62" s="57">
        <v>64</v>
      </c>
      <c r="BI62" s="57">
        <v>69</v>
      </c>
      <c r="BJ62" s="57">
        <v>76</v>
      </c>
      <c r="BK62" s="57">
        <v>87</v>
      </c>
      <c r="BL62" s="57">
        <v>97</v>
      </c>
      <c r="BM62" s="57">
        <v>100</v>
      </c>
      <c r="BN62" s="13">
        <v>114</v>
      </c>
      <c r="BO62" s="58">
        <v>125</v>
      </c>
      <c r="BP62" s="57">
        <v>135</v>
      </c>
      <c r="BQ62" s="57">
        <v>145</v>
      </c>
      <c r="BR62" s="57">
        <v>158</v>
      </c>
      <c r="BS62" s="57">
        <v>168</v>
      </c>
      <c r="BT62" s="57">
        <v>180</v>
      </c>
      <c r="BU62" s="57">
        <v>200</v>
      </c>
      <c r="BV62" s="57">
        <v>220</v>
      </c>
      <c r="BW62" s="57">
        <v>229</v>
      </c>
      <c r="BX62" s="57">
        <v>241</v>
      </c>
      <c r="BY62" s="57">
        <v>243</v>
      </c>
      <c r="BZ62" s="57">
        <v>235</v>
      </c>
      <c r="CA62" s="57">
        <v>244</v>
      </c>
      <c r="CB62" s="57">
        <v>251</v>
      </c>
      <c r="CC62" s="57">
        <v>262</v>
      </c>
      <c r="CD62" s="57">
        <v>265.25</v>
      </c>
      <c r="CE62" s="57">
        <v>286</v>
      </c>
      <c r="CF62" s="57">
        <v>283</v>
      </c>
      <c r="CG62" s="57">
        <v>284.25</v>
      </c>
      <c r="CH62" s="57">
        <v>285</v>
      </c>
      <c r="CI62" s="57">
        <v>290</v>
      </c>
      <c r="CJ62" s="57">
        <v>290</v>
      </c>
      <c r="CK62" s="57">
        <v>295</v>
      </c>
      <c r="CL62" s="57">
        <v>301</v>
      </c>
      <c r="CM62" s="57">
        <v>299.25</v>
      </c>
      <c r="CN62" s="57">
        <v>300</v>
      </c>
      <c r="CO62" s="57">
        <v>310</v>
      </c>
      <c r="CP62" s="57">
        <v>308.25</v>
      </c>
      <c r="CQ62" s="57">
        <v>313</v>
      </c>
      <c r="CR62" s="57">
        <v>313</v>
      </c>
      <c r="CS62" s="57">
        <v>318.5</v>
      </c>
      <c r="CT62" s="57">
        <v>335</v>
      </c>
      <c r="CU62" s="57">
        <v>335</v>
      </c>
      <c r="CV62" s="57">
        <v>338.75</v>
      </c>
      <c r="CW62" s="57">
        <v>350</v>
      </c>
      <c r="CX62" s="57">
        <v>353</v>
      </c>
      <c r="CY62" s="57">
        <v>350.25</v>
      </c>
      <c r="CZ62" s="57">
        <v>345</v>
      </c>
      <c r="DA62" s="57">
        <v>354</v>
      </c>
      <c r="DB62" s="57">
        <v>352.5</v>
      </c>
      <c r="DC62" s="57">
        <v>357</v>
      </c>
      <c r="DD62" s="57">
        <v>363</v>
      </c>
      <c r="DE62" s="57">
        <v>362.5</v>
      </c>
      <c r="DF62" s="57">
        <v>367</v>
      </c>
      <c r="DG62" s="57">
        <v>369</v>
      </c>
      <c r="DH62" s="57">
        <f t="shared" si="0"/>
        <v>369.5</v>
      </c>
      <c r="DI62" s="57">
        <v>373</v>
      </c>
      <c r="DJ62" s="60">
        <v>378</v>
      </c>
      <c r="DK62" s="60">
        <f t="shared" si="1"/>
        <v>381.5</v>
      </c>
      <c r="DL62" s="57">
        <v>397</v>
      </c>
      <c r="DM62" s="57">
        <v>400</v>
      </c>
      <c r="DN62" s="57">
        <f t="shared" si="2"/>
        <v>401</v>
      </c>
      <c r="DO62" s="61">
        <v>407</v>
      </c>
      <c r="DP62" s="61">
        <v>412</v>
      </c>
      <c r="DQ62" s="57">
        <f t="shared" si="3"/>
        <v>412</v>
      </c>
      <c r="DR62" s="61">
        <v>417</v>
      </c>
      <c r="DS62" s="61">
        <v>420</v>
      </c>
      <c r="DT62" s="57">
        <f t="shared" si="4"/>
        <v>419.75</v>
      </c>
      <c r="DU62" s="61">
        <v>422</v>
      </c>
      <c r="DV62" s="61">
        <v>422</v>
      </c>
      <c r="DW62" s="57">
        <f t="shared" si="5"/>
        <v>437</v>
      </c>
      <c r="DX62" s="59">
        <v>482</v>
      </c>
      <c r="DY62" s="61">
        <v>503</v>
      </c>
      <c r="DZ62" s="57">
        <f t="shared" si="6"/>
        <v>529.5</v>
      </c>
      <c r="EA62" s="59">
        <v>630</v>
      </c>
      <c r="EB62" s="61">
        <v>622</v>
      </c>
      <c r="EC62" s="57">
        <f t="shared" si="7"/>
        <v>634.5</v>
      </c>
      <c r="ED62" s="68">
        <v>664</v>
      </c>
      <c r="EE62" s="65">
        <v>675</v>
      </c>
      <c r="EF62" s="57">
        <f t="shared" si="8"/>
        <v>662.5</v>
      </c>
      <c r="EG62" s="65">
        <v>636</v>
      </c>
      <c r="EH62" s="65">
        <v>640.02695668815568</v>
      </c>
      <c r="EI62" s="57">
        <f t="shared" si="9"/>
        <v>644.51347834407784</v>
      </c>
      <c r="EJ62" s="65">
        <v>662</v>
      </c>
      <c r="EK62" s="65">
        <v>771</v>
      </c>
      <c r="EL62" s="57">
        <f t="shared" si="10"/>
        <v>737.75</v>
      </c>
      <c r="EM62" s="65">
        <v>747</v>
      </c>
      <c r="EN62" s="65">
        <v>713</v>
      </c>
      <c r="EO62" s="57">
        <f t="shared" si="11"/>
        <v>722.5</v>
      </c>
      <c r="EP62" s="65">
        <v>717</v>
      </c>
      <c r="EQ62" s="65">
        <v>745</v>
      </c>
      <c r="ER62" s="57">
        <f t="shared" si="12"/>
        <v>752.25</v>
      </c>
      <c r="ES62" s="64">
        <v>802</v>
      </c>
      <c r="ET62" s="64">
        <v>818</v>
      </c>
      <c r="EU62" s="57">
        <f t="shared" si="13"/>
        <v>837.75</v>
      </c>
      <c r="EV62" s="64">
        <v>913</v>
      </c>
      <c r="EW62" s="64">
        <v>905</v>
      </c>
      <c r="EX62" s="57">
        <f t="shared" si="14"/>
        <v>906.25</v>
      </c>
      <c r="EY62" s="64">
        <v>902</v>
      </c>
      <c r="EZ62" s="64">
        <v>891</v>
      </c>
      <c r="FA62" s="57">
        <f t="shared" si="15"/>
        <v>895.75</v>
      </c>
      <c r="FB62" s="64">
        <v>899</v>
      </c>
      <c r="FC62" s="64">
        <v>903</v>
      </c>
      <c r="FD62" s="57">
        <f t="shared" si="16"/>
        <v>901.5</v>
      </c>
      <c r="FE62" s="64">
        <v>901</v>
      </c>
      <c r="FF62" s="64">
        <v>881</v>
      </c>
      <c r="FG62" s="57">
        <f t="shared" si="17"/>
        <v>878.75</v>
      </c>
      <c r="FH62" s="64">
        <v>852</v>
      </c>
      <c r="FI62" s="64">
        <v>862</v>
      </c>
      <c r="FJ62" s="57">
        <f t="shared" si="18"/>
        <v>868.25</v>
      </c>
      <c r="FK62" s="64">
        <v>897</v>
      </c>
      <c r="FL62" s="64">
        <v>924</v>
      </c>
      <c r="FM62" s="57">
        <f t="shared" si="19"/>
        <v>917.25</v>
      </c>
      <c r="FN62" s="64">
        <v>924</v>
      </c>
      <c r="FO62" s="64">
        <v>985</v>
      </c>
      <c r="FP62" s="57">
        <f t="shared" si="20"/>
        <v>976.5</v>
      </c>
      <c r="FQ62" s="64">
        <v>1012</v>
      </c>
      <c r="FR62" s="64">
        <v>997</v>
      </c>
      <c r="FS62" s="57">
        <f t="shared" si="21"/>
        <v>1021</v>
      </c>
      <c r="FT62" s="64">
        <v>1078</v>
      </c>
      <c r="FU62" s="64">
        <v>1065</v>
      </c>
      <c r="FV62" s="57">
        <f t="shared" si="22"/>
        <v>1071.5</v>
      </c>
      <c r="FW62" s="64">
        <v>1078</v>
      </c>
      <c r="FX62" s="64">
        <v>1267</v>
      </c>
      <c r="FY62" s="57">
        <f t="shared" si="23"/>
        <v>903</v>
      </c>
      <c r="FZ62" s="64"/>
      <c r="GA62" s="64"/>
      <c r="GB62" s="57">
        <f t="shared" si="24"/>
        <v>0</v>
      </c>
      <c r="GC62" s="64"/>
      <c r="GD62" s="64"/>
      <c r="GE62" s="57"/>
      <c r="GF62" s="64"/>
      <c r="GG62" s="57">
        <f t="shared" si="25"/>
        <v>0</v>
      </c>
      <c r="GH62" s="64"/>
      <c r="GI62" s="64"/>
      <c r="GJ62" s="57">
        <f t="shared" si="26"/>
        <v>0</v>
      </c>
      <c r="GK62" s="64"/>
      <c r="GL62" s="64"/>
      <c r="GM62" s="57">
        <f t="shared" si="27"/>
        <v>0</v>
      </c>
      <c r="GN62" s="64"/>
      <c r="GO62" s="64"/>
      <c r="GP62" s="57"/>
      <c r="GQ62" s="64"/>
    </row>
    <row r="63" spans="1:199" ht="10.5" hidden="1" customHeight="1" outlineLevel="1">
      <c r="A63" s="55">
        <v>55</v>
      </c>
      <c r="B63" s="56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8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61"/>
      <c r="DP63" s="61"/>
      <c r="DQ63" s="57"/>
      <c r="DR63" s="61"/>
      <c r="DS63" s="61"/>
      <c r="DT63" s="57"/>
      <c r="DU63" s="61"/>
      <c r="DV63" s="61"/>
      <c r="DW63" s="57"/>
      <c r="DX63" s="59"/>
      <c r="DY63" s="61"/>
      <c r="DZ63" s="57"/>
      <c r="EA63" s="61"/>
      <c r="EB63" s="61"/>
      <c r="EC63" s="57"/>
      <c r="ED63" s="65"/>
      <c r="EE63" s="65"/>
      <c r="EF63" s="57"/>
      <c r="EG63" s="65"/>
      <c r="EH63" s="65"/>
      <c r="EI63" s="57"/>
      <c r="EJ63" s="65"/>
      <c r="EK63" s="65"/>
      <c r="EL63" s="57"/>
      <c r="EM63" s="65"/>
      <c r="EN63" s="65"/>
      <c r="EO63" s="57"/>
      <c r="EP63" s="65"/>
      <c r="EQ63" s="65"/>
      <c r="ER63" s="57"/>
      <c r="ES63" s="64"/>
      <c r="ET63" s="64"/>
      <c r="EU63" s="57"/>
      <c r="EV63" s="64"/>
      <c r="EW63" s="64"/>
      <c r="EX63" s="57"/>
      <c r="EY63" s="64"/>
      <c r="EZ63" s="64"/>
      <c r="FA63" s="57"/>
      <c r="FB63" s="64"/>
      <c r="FC63" s="64"/>
      <c r="FD63" s="57"/>
      <c r="FE63" s="64"/>
      <c r="FF63" s="64"/>
      <c r="FG63" s="57"/>
      <c r="FH63" s="64"/>
      <c r="FI63" s="64"/>
      <c r="FJ63" s="57"/>
      <c r="FK63" s="64"/>
      <c r="FL63" s="64"/>
      <c r="FM63" s="57"/>
      <c r="FN63" s="64"/>
      <c r="FO63" s="64"/>
      <c r="FP63" s="57"/>
      <c r="FQ63" s="64"/>
      <c r="FR63" s="64"/>
      <c r="FS63" s="57"/>
      <c r="FT63" s="64"/>
      <c r="FU63" s="64"/>
      <c r="FV63" s="57"/>
      <c r="FW63" s="64"/>
      <c r="FX63" s="64"/>
      <c r="FY63" s="57"/>
      <c r="FZ63" s="64"/>
      <c r="GA63" s="64"/>
      <c r="GB63" s="57"/>
      <c r="GC63" s="64"/>
      <c r="GD63" s="64"/>
      <c r="GE63" s="57"/>
      <c r="GF63" s="64"/>
      <c r="GG63" s="57"/>
      <c r="GH63" s="64"/>
      <c r="GI63" s="64"/>
      <c r="GJ63" s="57"/>
      <c r="GK63" s="64"/>
      <c r="GL63" s="64"/>
      <c r="GM63" s="57"/>
      <c r="GN63" s="64"/>
      <c r="GO63" s="64"/>
      <c r="GP63" s="57"/>
      <c r="GQ63" s="64"/>
    </row>
    <row r="64" spans="1:199" ht="10.5" hidden="1" customHeight="1" outlineLevel="1">
      <c r="A64" s="69">
        <v>56</v>
      </c>
      <c r="B64" s="70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71"/>
      <c r="BH64" s="71"/>
      <c r="BI64" s="71"/>
      <c r="BJ64" s="71"/>
      <c r="BK64" s="71"/>
      <c r="BL64" s="71"/>
      <c r="BM64" s="71"/>
      <c r="BN64" s="71"/>
      <c r="BO64" s="72"/>
      <c r="BP64" s="71"/>
      <c r="BQ64" s="71"/>
      <c r="BR64" s="71"/>
      <c r="BS64" s="71"/>
      <c r="BT64" s="71"/>
      <c r="BU64" s="71"/>
      <c r="BV64" s="71"/>
      <c r="BW64" s="71"/>
      <c r="BX64" s="71"/>
      <c r="BY64" s="71"/>
      <c r="BZ64" s="71"/>
      <c r="CA64" s="71"/>
      <c r="CB64" s="71"/>
      <c r="CC64" s="71"/>
      <c r="CD64" s="71"/>
      <c r="CE64" s="71"/>
      <c r="CF64" s="71"/>
      <c r="CG64" s="71"/>
      <c r="CH64" s="71"/>
      <c r="CI64" s="71"/>
      <c r="CJ64" s="71"/>
      <c r="CK64" s="71"/>
      <c r="CL64" s="71"/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1"/>
      <c r="DL64" s="71"/>
      <c r="DM64" s="71"/>
      <c r="DN64" s="71"/>
      <c r="DO64" s="73"/>
      <c r="DP64" s="73"/>
      <c r="DQ64" s="71"/>
      <c r="DR64" s="73"/>
      <c r="DS64" s="73"/>
      <c r="DT64" s="71"/>
      <c r="DU64" s="73"/>
      <c r="DV64" s="73"/>
      <c r="DW64" s="71"/>
      <c r="DX64" s="74"/>
      <c r="DY64" s="73"/>
      <c r="DZ64" s="71"/>
      <c r="EA64" s="73"/>
      <c r="EB64" s="73"/>
      <c r="EC64" s="71"/>
      <c r="ED64" s="75"/>
      <c r="EE64" s="75"/>
      <c r="EF64" s="71"/>
      <c r="EG64" s="75"/>
      <c r="EH64" s="75"/>
      <c r="EI64" s="71"/>
      <c r="EJ64" s="75"/>
      <c r="EK64" s="75"/>
      <c r="EL64" s="71"/>
      <c r="EM64" s="75"/>
      <c r="EN64" s="75"/>
      <c r="EO64" s="71"/>
      <c r="EP64" s="75"/>
      <c r="EQ64" s="75"/>
      <c r="ER64" s="71"/>
      <c r="ES64" s="76"/>
      <c r="ET64" s="76"/>
      <c r="EU64" s="71"/>
      <c r="EV64" s="76"/>
      <c r="EW64" s="76"/>
      <c r="EX64" s="71"/>
      <c r="EY64" s="76"/>
      <c r="EZ64" s="76"/>
      <c r="FA64" s="71"/>
      <c r="FB64" s="76"/>
      <c r="FC64" s="76"/>
      <c r="FD64" s="71"/>
      <c r="FE64" s="76"/>
      <c r="FF64" s="76"/>
      <c r="FG64" s="71"/>
      <c r="FH64" s="76"/>
      <c r="FI64" s="76"/>
      <c r="FJ64" s="71"/>
      <c r="FK64" s="76"/>
      <c r="FL64" s="76"/>
      <c r="FM64" s="71"/>
      <c r="FN64" s="76"/>
      <c r="FO64" s="76"/>
      <c r="FP64" s="71"/>
      <c r="FQ64" s="76"/>
      <c r="FR64" s="76"/>
      <c r="FS64" s="71"/>
      <c r="FT64" s="76"/>
      <c r="FU64" s="76"/>
      <c r="FV64" s="71"/>
      <c r="FW64" s="76"/>
      <c r="FX64" s="76"/>
      <c r="FY64" s="71"/>
      <c r="FZ64" s="76"/>
      <c r="GA64" s="76"/>
      <c r="GB64" s="71"/>
      <c r="GC64" s="76"/>
      <c r="GD64" s="76"/>
      <c r="GE64" s="71"/>
      <c r="GF64" s="76"/>
      <c r="GG64" s="71"/>
      <c r="GH64" s="76"/>
      <c r="GI64" s="76"/>
      <c r="GJ64" s="71"/>
      <c r="GK64" s="76"/>
      <c r="GL64" s="76"/>
      <c r="GM64" s="71"/>
      <c r="GN64" s="76"/>
      <c r="GO64" s="76"/>
      <c r="GP64" s="71"/>
      <c r="GQ64" s="76"/>
    </row>
    <row r="65" spans="1:198" hidden="1" outlineLevel="1">
      <c r="A65" s="77"/>
      <c r="B65" s="11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F65" s="78"/>
      <c r="EI65" s="78"/>
      <c r="EL65" s="78"/>
      <c r="EO65" s="78"/>
      <c r="ER65" s="78"/>
      <c r="EU65" s="78"/>
      <c r="EX65" s="78"/>
      <c r="FA65" s="78"/>
      <c r="FD65" s="78"/>
      <c r="FG65" s="78"/>
      <c r="FJ65" s="78"/>
      <c r="FM65" s="78"/>
      <c r="FP65" s="78"/>
      <c r="FS65" s="78"/>
      <c r="FV65" s="78"/>
      <c r="FY65" s="78"/>
      <c r="GB65" s="78"/>
      <c r="GE65" s="78"/>
      <c r="GG65" s="78"/>
      <c r="GJ65" s="78"/>
      <c r="GM65" s="78"/>
      <c r="GP65" s="78"/>
    </row>
    <row r="66" spans="1:198" hidden="1" outlineLevel="1">
      <c r="A66" s="77"/>
    </row>
    <row r="67" spans="1:198" collapsed="1">
      <c r="CD67" s="262" t="s">
        <v>49</v>
      </c>
      <c r="CE67" s="262"/>
      <c r="CF67" s="262"/>
      <c r="CG67" s="262"/>
      <c r="CH67" s="262"/>
      <c r="CI67" s="262"/>
      <c r="CJ67" s="262"/>
      <c r="CK67" s="262"/>
      <c r="CL67" s="262"/>
      <c r="CM67" s="262"/>
      <c r="CN67" s="262"/>
      <c r="CO67" s="262"/>
      <c r="CP67" s="262"/>
      <c r="CQ67" s="262"/>
      <c r="CR67" s="262"/>
      <c r="CS67" s="262"/>
      <c r="EE67" s="1"/>
      <c r="GP67" s="13"/>
    </row>
    <row r="68" spans="1:198">
      <c r="D68" s="1">
        <v>22</v>
      </c>
      <c r="E68" s="1">
        <v>23</v>
      </c>
      <c r="F68" s="1">
        <v>24</v>
      </c>
      <c r="G68" s="1">
        <v>25</v>
      </c>
      <c r="H68" s="1">
        <v>26</v>
      </c>
      <c r="I68" s="1">
        <v>27</v>
      </c>
      <c r="J68" s="1">
        <v>28</v>
      </c>
      <c r="K68" s="1">
        <v>29</v>
      </c>
      <c r="L68" s="1">
        <v>30</v>
      </c>
      <c r="M68" s="1">
        <v>31</v>
      </c>
      <c r="N68" s="1">
        <v>32</v>
      </c>
      <c r="O68" s="1">
        <v>33</v>
      </c>
      <c r="P68" s="1">
        <v>34</v>
      </c>
      <c r="Q68" s="1">
        <v>35</v>
      </c>
      <c r="R68" s="1">
        <v>36</v>
      </c>
      <c r="S68" s="1">
        <v>37</v>
      </c>
      <c r="T68" s="1">
        <v>38</v>
      </c>
      <c r="U68" s="1">
        <v>39</v>
      </c>
      <c r="V68" s="1">
        <v>40</v>
      </c>
      <c r="W68" s="1">
        <v>41</v>
      </c>
      <c r="X68" s="1">
        <v>42</v>
      </c>
      <c r="Y68" s="1">
        <v>43</v>
      </c>
      <c r="Z68" s="1">
        <v>44</v>
      </c>
      <c r="AA68" s="1">
        <v>45</v>
      </c>
      <c r="AB68" s="1">
        <v>46</v>
      </c>
      <c r="AC68" s="1">
        <v>47</v>
      </c>
      <c r="AD68" s="1">
        <v>48</v>
      </c>
      <c r="AE68" s="1">
        <v>49</v>
      </c>
      <c r="AF68" s="1">
        <v>50</v>
      </c>
      <c r="AG68" s="1">
        <v>51</v>
      </c>
      <c r="AH68" s="1">
        <v>52</v>
      </c>
      <c r="AI68" s="1">
        <v>53</v>
      </c>
      <c r="AJ68" s="1">
        <v>54</v>
      </c>
      <c r="AK68" s="1">
        <v>55</v>
      </c>
      <c r="AL68" s="1">
        <v>56</v>
      </c>
      <c r="AM68" s="1">
        <v>57</v>
      </c>
      <c r="AN68" s="1">
        <v>58</v>
      </c>
      <c r="AO68" s="1">
        <v>59</v>
      </c>
      <c r="AP68" s="1">
        <v>60</v>
      </c>
      <c r="AQ68" s="1">
        <v>61</v>
      </c>
      <c r="AR68" s="1">
        <v>62</v>
      </c>
      <c r="AS68" s="1">
        <v>63</v>
      </c>
      <c r="AT68" s="1">
        <v>64</v>
      </c>
      <c r="AU68" s="1">
        <v>65</v>
      </c>
      <c r="AV68" s="1">
        <v>66</v>
      </c>
      <c r="AW68" s="1">
        <v>67</v>
      </c>
      <c r="AX68" s="1">
        <v>68</v>
      </c>
      <c r="AY68" s="1">
        <v>69</v>
      </c>
      <c r="AZ68" s="1">
        <v>70</v>
      </c>
      <c r="BA68" s="1">
        <v>71</v>
      </c>
      <c r="BB68" s="1">
        <v>72</v>
      </c>
      <c r="BC68" s="1">
        <v>73</v>
      </c>
      <c r="BD68" s="1">
        <v>74</v>
      </c>
      <c r="BE68" s="1">
        <v>75</v>
      </c>
      <c r="BF68" s="1">
        <v>76</v>
      </c>
      <c r="BG68" s="1">
        <v>77</v>
      </c>
      <c r="BH68" s="1">
        <v>78</v>
      </c>
      <c r="BI68" s="1">
        <v>79</v>
      </c>
      <c r="BJ68" s="1">
        <v>82</v>
      </c>
      <c r="BK68" s="1">
        <v>85</v>
      </c>
      <c r="BL68" s="1">
        <v>88</v>
      </c>
      <c r="BM68" s="1">
        <v>91</v>
      </c>
      <c r="BN68" s="1">
        <v>94</v>
      </c>
      <c r="BO68" s="1">
        <v>97</v>
      </c>
      <c r="BP68" s="1">
        <v>100</v>
      </c>
      <c r="BQ68" s="1">
        <v>103</v>
      </c>
      <c r="BR68" s="1">
        <v>106</v>
      </c>
      <c r="BS68" s="1">
        <v>109</v>
      </c>
      <c r="BT68" s="1">
        <v>112</v>
      </c>
      <c r="BU68" s="1">
        <v>115</v>
      </c>
      <c r="BV68" s="1">
        <v>118</v>
      </c>
      <c r="BW68" s="1">
        <v>121</v>
      </c>
      <c r="BX68" s="1">
        <v>124</v>
      </c>
      <c r="BY68" s="1">
        <v>127</v>
      </c>
      <c r="BZ68" s="1">
        <v>130</v>
      </c>
      <c r="CA68" s="1">
        <v>132</v>
      </c>
      <c r="CB68" s="1">
        <v>135</v>
      </c>
      <c r="CC68" s="1">
        <v>138</v>
      </c>
      <c r="CD68" s="1">
        <v>141</v>
      </c>
      <c r="CE68" s="1">
        <v>144</v>
      </c>
      <c r="CF68" s="1">
        <v>147</v>
      </c>
      <c r="CG68" s="1">
        <v>150</v>
      </c>
      <c r="CH68" s="1">
        <v>153</v>
      </c>
      <c r="CI68" s="1">
        <v>156</v>
      </c>
      <c r="CJ68" s="1">
        <v>159</v>
      </c>
      <c r="CK68" s="1">
        <v>162</v>
      </c>
      <c r="CL68" s="1">
        <v>165</v>
      </c>
      <c r="CM68" s="1">
        <v>168</v>
      </c>
      <c r="CN68" s="1">
        <v>171</v>
      </c>
      <c r="CO68" s="1">
        <v>174</v>
      </c>
      <c r="CP68" s="1">
        <v>177</v>
      </c>
      <c r="CS68" s="1">
        <v>180</v>
      </c>
      <c r="EE68" s="1"/>
      <c r="GM68" s="13"/>
    </row>
    <row r="69" spans="1:198">
      <c r="D69" s="213">
        <v>1930</v>
      </c>
      <c r="E69" s="213">
        <v>1931</v>
      </c>
      <c r="F69" s="213">
        <v>1932</v>
      </c>
      <c r="G69" s="213">
        <v>1933</v>
      </c>
      <c r="H69" s="213">
        <v>1934</v>
      </c>
      <c r="I69" s="213">
        <v>1935</v>
      </c>
      <c r="J69" s="213">
        <v>1936</v>
      </c>
      <c r="K69" s="213">
        <v>1937</v>
      </c>
      <c r="L69" s="213">
        <v>1938</v>
      </c>
      <c r="M69" s="213">
        <v>1939</v>
      </c>
      <c r="N69" s="213">
        <v>1940</v>
      </c>
      <c r="O69" s="213">
        <v>1941</v>
      </c>
      <c r="P69" s="213">
        <v>1942</v>
      </c>
      <c r="Q69" s="213">
        <v>1943</v>
      </c>
      <c r="R69" s="213">
        <v>1944</v>
      </c>
      <c r="S69" s="213">
        <v>1945</v>
      </c>
      <c r="T69" s="213">
        <v>1946</v>
      </c>
      <c r="U69" s="213">
        <v>1947</v>
      </c>
      <c r="V69" s="213">
        <v>1948</v>
      </c>
      <c r="W69" s="213">
        <v>1949</v>
      </c>
      <c r="X69" s="213">
        <v>1950</v>
      </c>
      <c r="Y69" s="213">
        <v>1951</v>
      </c>
      <c r="Z69" s="213">
        <v>1952</v>
      </c>
      <c r="AA69" s="213">
        <v>1953</v>
      </c>
      <c r="AB69" s="213">
        <v>1954</v>
      </c>
      <c r="AC69" s="213">
        <v>1955</v>
      </c>
      <c r="AD69" s="213">
        <v>1956</v>
      </c>
      <c r="AE69" s="213">
        <v>1957</v>
      </c>
      <c r="AF69" s="213">
        <v>1958</v>
      </c>
      <c r="AG69" s="213">
        <v>1959</v>
      </c>
      <c r="AH69" s="213">
        <v>1960</v>
      </c>
      <c r="AI69" s="213">
        <v>1961</v>
      </c>
      <c r="AJ69" s="213">
        <v>1962</v>
      </c>
      <c r="AK69" s="213">
        <v>1963</v>
      </c>
      <c r="AL69" s="213">
        <v>1964</v>
      </c>
      <c r="AM69" s="213">
        <v>1965</v>
      </c>
      <c r="AN69" s="213">
        <v>1966</v>
      </c>
      <c r="AO69" s="213">
        <v>1967</v>
      </c>
      <c r="AP69" s="213">
        <v>1968</v>
      </c>
      <c r="AQ69" s="213">
        <v>1969</v>
      </c>
      <c r="AR69" s="213">
        <v>1970</v>
      </c>
      <c r="AS69" s="213">
        <v>1971</v>
      </c>
      <c r="AT69" s="213">
        <v>1972</v>
      </c>
      <c r="AU69" s="213">
        <v>1973</v>
      </c>
      <c r="AV69" s="213">
        <v>1974</v>
      </c>
      <c r="AW69" s="213">
        <v>1975</v>
      </c>
      <c r="AX69" s="213">
        <v>1976</v>
      </c>
      <c r="AY69" s="213">
        <v>1977</v>
      </c>
      <c r="AZ69" s="213">
        <v>1978</v>
      </c>
      <c r="BA69" s="213">
        <v>1979</v>
      </c>
      <c r="BB69" s="213">
        <v>1980</v>
      </c>
      <c r="BC69" s="213">
        <v>1981</v>
      </c>
      <c r="BD69" s="213">
        <v>1982</v>
      </c>
      <c r="BE69" s="213">
        <v>1983</v>
      </c>
      <c r="BF69" s="213">
        <v>1984</v>
      </c>
      <c r="BG69" s="213">
        <v>1985</v>
      </c>
      <c r="BH69" s="213">
        <v>1986</v>
      </c>
      <c r="BI69" s="213">
        <v>1987</v>
      </c>
      <c r="BJ69" s="213">
        <v>1988</v>
      </c>
      <c r="BK69" s="213">
        <v>1989</v>
      </c>
      <c r="BL69" s="213">
        <v>1990</v>
      </c>
      <c r="BM69" s="213">
        <v>1991</v>
      </c>
      <c r="BN69" s="213">
        <v>1992</v>
      </c>
      <c r="BO69" s="213">
        <v>1993</v>
      </c>
      <c r="BP69" s="213">
        <v>1994</v>
      </c>
      <c r="BQ69" s="213">
        <v>1995</v>
      </c>
      <c r="BR69" s="213">
        <v>1996</v>
      </c>
      <c r="BS69" s="213">
        <v>1997</v>
      </c>
      <c r="BT69" s="213">
        <v>1998</v>
      </c>
      <c r="BU69" s="213">
        <v>1999</v>
      </c>
      <c r="BV69" s="213">
        <v>2000</v>
      </c>
      <c r="BW69" s="213">
        <v>2001</v>
      </c>
      <c r="BX69" s="213">
        <v>2002</v>
      </c>
      <c r="BY69" s="213">
        <v>2003</v>
      </c>
      <c r="BZ69" s="213">
        <v>2004</v>
      </c>
      <c r="CA69" s="213">
        <v>2005</v>
      </c>
      <c r="CB69" s="213">
        <v>2006</v>
      </c>
      <c r="CC69" s="213">
        <v>2007</v>
      </c>
      <c r="CD69" s="213">
        <v>2008</v>
      </c>
      <c r="CE69" s="213">
        <v>2009</v>
      </c>
      <c r="CF69" s="213">
        <v>2010</v>
      </c>
      <c r="CG69" s="213">
        <v>2011</v>
      </c>
      <c r="CH69" s="213">
        <v>2012</v>
      </c>
      <c r="CI69" s="213">
        <v>2013</v>
      </c>
      <c r="CJ69" s="213">
        <v>2014</v>
      </c>
      <c r="CK69" s="213">
        <v>2015</v>
      </c>
      <c r="CL69" s="213">
        <v>2016</v>
      </c>
      <c r="CM69" s="213">
        <v>2017</v>
      </c>
      <c r="CN69" s="213">
        <v>2018</v>
      </c>
      <c r="CO69" s="213">
        <v>2019</v>
      </c>
      <c r="CP69" s="213">
        <v>2020</v>
      </c>
      <c r="CS69" s="213">
        <v>2021</v>
      </c>
      <c r="EE69" s="1"/>
      <c r="GM69" s="13"/>
    </row>
    <row r="70" spans="1:198" ht="3.75" customHeight="1"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EE70" s="1"/>
      <c r="GM70" s="13"/>
    </row>
    <row r="71" spans="1:198">
      <c r="B71" s="56" t="s">
        <v>32</v>
      </c>
      <c r="C71" s="250"/>
      <c r="D71" s="1">
        <f t="shared" ref="D71:BK71" si="28">INDEX($D$9:$FU$62,MATCH($B71,$B$9:$B$62,0),MATCH(D$68,$D$1:$FU$1,0))</f>
        <v>16</v>
      </c>
      <c r="E71" s="1">
        <f t="shared" si="28"/>
        <v>16</v>
      </c>
      <c r="F71" s="1">
        <f t="shared" si="28"/>
        <v>14</v>
      </c>
      <c r="G71" s="1">
        <f t="shared" si="28"/>
        <v>14</v>
      </c>
      <c r="H71" s="1">
        <f t="shared" si="28"/>
        <v>16</v>
      </c>
      <c r="I71" s="1">
        <f t="shared" si="28"/>
        <v>16</v>
      </c>
      <c r="J71" s="1">
        <f t="shared" si="28"/>
        <v>17</v>
      </c>
      <c r="K71" s="1">
        <f t="shared" si="28"/>
        <v>18</v>
      </c>
      <c r="L71" s="1">
        <f t="shared" si="28"/>
        <v>19</v>
      </c>
      <c r="M71" s="1">
        <f t="shared" si="28"/>
        <v>19</v>
      </c>
      <c r="N71" s="1">
        <f t="shared" si="28"/>
        <v>19</v>
      </c>
      <c r="O71" s="1">
        <f t="shared" si="28"/>
        <v>20</v>
      </c>
      <c r="P71" s="1">
        <f t="shared" si="28"/>
        <v>21</v>
      </c>
      <c r="Q71" s="1">
        <f t="shared" si="28"/>
        <v>21</v>
      </c>
      <c r="R71" s="1">
        <f t="shared" si="28"/>
        <v>21</v>
      </c>
      <c r="S71" s="1">
        <f t="shared" si="28"/>
        <v>22</v>
      </c>
      <c r="T71" s="1">
        <f t="shared" si="28"/>
        <v>25</v>
      </c>
      <c r="U71" s="1">
        <f t="shared" si="28"/>
        <v>30</v>
      </c>
      <c r="V71" s="1">
        <f t="shared" si="28"/>
        <v>34</v>
      </c>
      <c r="W71" s="1">
        <f t="shared" si="28"/>
        <v>36</v>
      </c>
      <c r="X71" s="1">
        <f t="shared" si="28"/>
        <v>37</v>
      </c>
      <c r="Y71" s="1">
        <f t="shared" si="28"/>
        <v>40</v>
      </c>
      <c r="Z71" s="1">
        <f t="shared" si="28"/>
        <v>41</v>
      </c>
      <c r="AA71" s="1">
        <f t="shared" si="28"/>
        <v>43</v>
      </c>
      <c r="AB71" s="1">
        <f t="shared" si="28"/>
        <v>45</v>
      </c>
      <c r="AC71" s="1">
        <f t="shared" si="28"/>
        <v>47</v>
      </c>
      <c r="AD71" s="1">
        <f t="shared" si="28"/>
        <v>51</v>
      </c>
      <c r="AE71" s="1">
        <f t="shared" si="28"/>
        <v>55</v>
      </c>
      <c r="AF71" s="1">
        <f t="shared" si="28"/>
        <v>57</v>
      </c>
      <c r="AG71" s="1">
        <f t="shared" si="28"/>
        <v>59</v>
      </c>
      <c r="AH71" s="1">
        <f t="shared" si="28"/>
        <v>60</v>
      </c>
      <c r="AI71" s="1">
        <f t="shared" si="28"/>
        <v>61</v>
      </c>
      <c r="AJ71" s="1">
        <f t="shared" si="28"/>
        <v>62</v>
      </c>
      <c r="AK71" s="1">
        <f t="shared" si="28"/>
        <v>64</v>
      </c>
      <c r="AL71" s="1">
        <f t="shared" si="28"/>
        <v>65</v>
      </c>
      <c r="AM71" s="1">
        <f t="shared" si="28"/>
        <v>66</v>
      </c>
      <c r="AN71" s="1">
        <f t="shared" si="28"/>
        <v>68</v>
      </c>
      <c r="AO71" s="1">
        <f t="shared" si="28"/>
        <v>70</v>
      </c>
      <c r="AP71" s="1">
        <f t="shared" si="28"/>
        <v>71</v>
      </c>
      <c r="AQ71" s="1">
        <f t="shared" si="28"/>
        <v>75</v>
      </c>
      <c r="AR71" s="1">
        <f t="shared" si="28"/>
        <v>80</v>
      </c>
      <c r="AS71" s="1">
        <f t="shared" si="28"/>
        <v>89</v>
      </c>
      <c r="AT71" s="1">
        <f t="shared" si="28"/>
        <v>96</v>
      </c>
      <c r="AU71" s="1">
        <f t="shared" si="28"/>
        <v>100</v>
      </c>
      <c r="AV71" s="1">
        <f t="shared" si="28"/>
        <v>113</v>
      </c>
      <c r="AW71" s="1">
        <f t="shared" si="28"/>
        <v>127</v>
      </c>
      <c r="AX71" s="1">
        <f t="shared" si="28"/>
        <v>137</v>
      </c>
      <c r="AY71" s="1">
        <f t="shared" si="28"/>
        <v>147</v>
      </c>
      <c r="AZ71" s="1">
        <f t="shared" si="28"/>
        <v>159</v>
      </c>
      <c r="BA71" s="1">
        <f t="shared" si="28"/>
        <v>173</v>
      </c>
      <c r="BB71" s="1">
        <f t="shared" si="28"/>
        <v>186</v>
      </c>
      <c r="BC71" s="1">
        <f t="shared" si="28"/>
        <v>204</v>
      </c>
      <c r="BD71" s="1">
        <f t="shared" si="28"/>
        <v>221</v>
      </c>
      <c r="BE71" s="1">
        <f t="shared" si="28"/>
        <v>230</v>
      </c>
      <c r="BF71" s="1">
        <f t="shared" si="28"/>
        <v>240</v>
      </c>
      <c r="BG71" s="1">
        <f t="shared" si="28"/>
        <v>243</v>
      </c>
      <c r="BH71" s="1">
        <f t="shared" si="28"/>
        <v>240</v>
      </c>
      <c r="BI71" s="1">
        <f t="shared" si="28"/>
        <v>247</v>
      </c>
      <c r="BJ71" s="1">
        <f t="shared" si="28"/>
        <v>264.25</v>
      </c>
      <c r="BK71" s="1">
        <f t="shared" si="28"/>
        <v>281</v>
      </c>
      <c r="BL71" s="1">
        <f>INDEX($D$9:$FU$62,MATCH($B71,$B$9:$B$62,0),MATCH(BL$68,$D$1:$FU$1,0))</f>
        <v>288.5</v>
      </c>
      <c r="BM71" s="1">
        <f t="shared" ref="BM71:CB85" si="29">INDEX($D$9:$FU$62,MATCH($B71,$B$9:$B$62,0),MATCH(BM$68,$D$1:$FU$1,0))</f>
        <v>298.25</v>
      </c>
      <c r="BN71" s="1">
        <f t="shared" si="29"/>
        <v>307</v>
      </c>
      <c r="BO71" s="1">
        <f t="shared" si="29"/>
        <v>316.75</v>
      </c>
      <c r="BP71" s="1">
        <f t="shared" si="29"/>
        <v>333.75</v>
      </c>
      <c r="BQ71" s="1">
        <f t="shared" si="29"/>
        <v>341.5</v>
      </c>
      <c r="BR71" s="1">
        <f t="shared" si="29"/>
        <v>346.5</v>
      </c>
      <c r="BS71" s="1">
        <f t="shared" si="29"/>
        <v>356.5</v>
      </c>
      <c r="BT71" s="1">
        <f t="shared" si="29"/>
        <v>363.25</v>
      </c>
      <c r="BU71" s="1">
        <f t="shared" si="29"/>
        <v>373</v>
      </c>
      <c r="BV71" s="1">
        <f t="shared" si="29"/>
        <v>390.5</v>
      </c>
      <c r="BW71" s="1">
        <f t="shared" si="29"/>
        <v>400.25</v>
      </c>
      <c r="BX71" s="1">
        <f t="shared" si="29"/>
        <v>407.5</v>
      </c>
      <c r="BY71" s="1">
        <f t="shared" si="29"/>
        <v>419.75</v>
      </c>
      <c r="BZ71" s="1">
        <f t="shared" si="29"/>
        <v>483.75</v>
      </c>
      <c r="CA71" s="1">
        <f t="shared" si="29"/>
        <v>552</v>
      </c>
      <c r="CB71" s="1">
        <f t="shared" si="29"/>
        <v>589</v>
      </c>
      <c r="CC71" s="1">
        <f t="shared" ref="CC71:CP85" si="30">INDEX($D$9:$FU$62,MATCH($B71,$B$9:$B$62,0),MATCH(CC$68,$D$1:$FU$1,0))</f>
        <v>576.71821318151262</v>
      </c>
      <c r="CD71" s="1">
        <f t="shared" si="30"/>
        <v>674</v>
      </c>
      <c r="CE71" s="1">
        <f t="shared" si="30"/>
        <v>644</v>
      </c>
      <c r="CF71" s="1">
        <f t="shared" si="30"/>
        <v>670</v>
      </c>
      <c r="CG71" s="1">
        <f t="shared" si="30"/>
        <v>722</v>
      </c>
      <c r="CH71" s="1">
        <f t="shared" si="30"/>
        <v>787</v>
      </c>
      <c r="CI71" s="1">
        <f t="shared" si="30"/>
        <v>778</v>
      </c>
      <c r="CJ71" s="1">
        <f t="shared" si="30"/>
        <v>792</v>
      </c>
      <c r="CK71" s="1">
        <f t="shared" si="30"/>
        <v>784</v>
      </c>
      <c r="CL71" s="1">
        <f t="shared" si="30"/>
        <v>776</v>
      </c>
      <c r="CM71" s="1">
        <f t="shared" si="30"/>
        <v>820</v>
      </c>
      <c r="CN71" s="1">
        <f t="shared" si="30"/>
        <v>871</v>
      </c>
      <c r="CO71" s="1">
        <f t="shared" si="30"/>
        <v>884</v>
      </c>
      <c r="CP71" s="1">
        <f t="shared" si="30"/>
        <v>941</v>
      </c>
      <c r="CS71" s="1">
        <f>INDEX($D$9:$FX$62,MATCH($B71,$B$9:$B$62,0),MATCH(CS$68,$D$1:$FX$1,0))</f>
        <v>1090</v>
      </c>
      <c r="EE71" s="1"/>
      <c r="GM71" s="13"/>
    </row>
    <row r="72" spans="1:198">
      <c r="B72" s="66" t="s">
        <v>33</v>
      </c>
      <c r="C72" s="251"/>
      <c r="EE72" s="1"/>
      <c r="GM72" s="13"/>
    </row>
    <row r="73" spans="1:198">
      <c r="B73" s="56" t="s">
        <v>34</v>
      </c>
      <c r="C73" s="250"/>
      <c r="D73" s="1" t="str">
        <f t="shared" ref="D73:BK81" si="31">INDEX($D$9:$FU$62,MATCH($B73,$B$9:$B$62,0),MATCH(D$68,$D$1:$FU$1,0))</f>
        <v>-</v>
      </c>
      <c r="E73" s="1" t="str">
        <f t="shared" si="31"/>
        <v>-</v>
      </c>
      <c r="F73" s="1" t="str">
        <f t="shared" si="31"/>
        <v>-</v>
      </c>
      <c r="G73" s="1" t="str">
        <f t="shared" si="31"/>
        <v>-</v>
      </c>
      <c r="H73" s="1" t="str">
        <f t="shared" si="31"/>
        <v>-</v>
      </c>
      <c r="I73" s="1" t="str">
        <f t="shared" si="31"/>
        <v>-</v>
      </c>
      <c r="J73" s="1" t="str">
        <f t="shared" si="31"/>
        <v>-</v>
      </c>
      <c r="K73" s="1" t="str">
        <f t="shared" si="31"/>
        <v>-</v>
      </c>
      <c r="L73" s="1" t="str">
        <f t="shared" si="31"/>
        <v>-</v>
      </c>
      <c r="M73" s="1" t="str">
        <f t="shared" si="31"/>
        <v>-</v>
      </c>
      <c r="N73" s="1" t="str">
        <f t="shared" si="31"/>
        <v>-</v>
      </c>
      <c r="O73" s="1" t="str">
        <f t="shared" si="31"/>
        <v>-</v>
      </c>
      <c r="P73" s="1" t="str">
        <f t="shared" si="31"/>
        <v>-</v>
      </c>
      <c r="Q73" s="1" t="str">
        <f t="shared" si="31"/>
        <v>-</v>
      </c>
      <c r="R73" s="1" t="str">
        <f t="shared" si="31"/>
        <v>-</v>
      </c>
      <c r="S73" s="1" t="str">
        <f t="shared" si="31"/>
        <v>-</v>
      </c>
      <c r="T73" s="1" t="str">
        <f t="shared" si="31"/>
        <v>-</v>
      </c>
      <c r="U73" s="1" t="str">
        <f t="shared" si="31"/>
        <v>-</v>
      </c>
      <c r="V73" s="1">
        <f t="shared" si="31"/>
        <v>32</v>
      </c>
      <c r="W73" s="1">
        <f t="shared" si="31"/>
        <v>34</v>
      </c>
      <c r="X73" s="1">
        <f t="shared" si="31"/>
        <v>36</v>
      </c>
      <c r="Y73" s="1">
        <f t="shared" si="31"/>
        <v>39</v>
      </c>
      <c r="Z73" s="1">
        <f t="shared" si="31"/>
        <v>40</v>
      </c>
      <c r="AA73" s="1">
        <f t="shared" si="31"/>
        <v>41</v>
      </c>
      <c r="AB73" s="1">
        <f t="shared" si="31"/>
        <v>42</v>
      </c>
      <c r="AC73" s="1">
        <f t="shared" si="31"/>
        <v>44</v>
      </c>
      <c r="AD73" s="1">
        <f t="shared" si="31"/>
        <v>48</v>
      </c>
      <c r="AE73" s="1">
        <f t="shared" si="31"/>
        <v>51</v>
      </c>
      <c r="AF73" s="1">
        <f t="shared" si="31"/>
        <v>52</v>
      </c>
      <c r="AG73" s="1">
        <f t="shared" si="31"/>
        <v>52</v>
      </c>
      <c r="AH73" s="1">
        <f t="shared" si="31"/>
        <v>54</v>
      </c>
      <c r="AI73" s="1">
        <f t="shared" si="31"/>
        <v>55</v>
      </c>
      <c r="AJ73" s="1">
        <f t="shared" si="31"/>
        <v>55</v>
      </c>
      <c r="AK73" s="1">
        <f t="shared" si="31"/>
        <v>56</v>
      </c>
      <c r="AL73" s="1">
        <f t="shared" si="31"/>
        <v>59</v>
      </c>
      <c r="AM73" s="1">
        <f t="shared" si="31"/>
        <v>61</v>
      </c>
      <c r="AN73" s="1">
        <f t="shared" si="31"/>
        <v>62</v>
      </c>
      <c r="AO73" s="1">
        <f t="shared" si="31"/>
        <v>65</v>
      </c>
      <c r="AP73" s="1">
        <f t="shared" si="31"/>
        <v>68</v>
      </c>
      <c r="AQ73" s="1">
        <f t="shared" si="31"/>
        <v>72</v>
      </c>
      <c r="AR73" s="1">
        <f t="shared" si="31"/>
        <v>78</v>
      </c>
      <c r="AS73" s="1">
        <f t="shared" si="31"/>
        <v>87</v>
      </c>
      <c r="AT73" s="1">
        <f t="shared" si="31"/>
        <v>94</v>
      </c>
      <c r="AU73" s="1">
        <f t="shared" si="31"/>
        <v>100</v>
      </c>
      <c r="AV73" s="1">
        <f t="shared" si="31"/>
        <v>111</v>
      </c>
      <c r="AW73" s="1">
        <f t="shared" si="31"/>
        <v>120</v>
      </c>
      <c r="AX73" s="1">
        <f t="shared" si="31"/>
        <v>126</v>
      </c>
      <c r="AY73" s="1">
        <f t="shared" si="31"/>
        <v>137</v>
      </c>
      <c r="AZ73" s="1">
        <f t="shared" si="31"/>
        <v>143</v>
      </c>
      <c r="BA73" s="1">
        <f t="shared" si="31"/>
        <v>152</v>
      </c>
      <c r="BB73" s="1">
        <f t="shared" si="31"/>
        <v>164</v>
      </c>
      <c r="BC73" s="1">
        <f t="shared" si="31"/>
        <v>181</v>
      </c>
      <c r="BD73" s="1">
        <f t="shared" si="31"/>
        <v>193</v>
      </c>
      <c r="BE73" s="1">
        <f t="shared" si="31"/>
        <v>197</v>
      </c>
      <c r="BF73" s="1">
        <f t="shared" si="31"/>
        <v>201</v>
      </c>
      <c r="BG73" s="1">
        <f t="shared" si="31"/>
        <v>206</v>
      </c>
      <c r="BH73" s="1">
        <f t="shared" si="31"/>
        <v>210</v>
      </c>
      <c r="BI73" s="1">
        <f t="shared" si="31"/>
        <v>215</v>
      </c>
      <c r="BJ73" s="1">
        <f t="shared" si="31"/>
        <v>229.5</v>
      </c>
      <c r="BK73" s="1">
        <f t="shared" si="31"/>
        <v>244</v>
      </c>
      <c r="BL73" s="1">
        <f t="shared" ref="BL73:BL85" si="32">INDEX($D$9:$FU$62,MATCH($B73,$B$9:$B$62,0),MATCH(BL$68,$D$1:$FU$1,0))</f>
        <v>249.5</v>
      </c>
      <c r="BM73" s="1">
        <f t="shared" si="29"/>
        <v>257</v>
      </c>
      <c r="BN73" s="1">
        <f t="shared" si="29"/>
        <v>265.5</v>
      </c>
      <c r="BO73" s="1">
        <f t="shared" si="29"/>
        <v>273.5</v>
      </c>
      <c r="BP73" s="1">
        <f t="shared" si="29"/>
        <v>279.5</v>
      </c>
      <c r="BQ73" s="1">
        <f t="shared" si="29"/>
        <v>287.25</v>
      </c>
      <c r="BR73" s="1">
        <f t="shared" si="29"/>
        <v>293</v>
      </c>
      <c r="BS73" s="1">
        <f t="shared" si="29"/>
        <v>300</v>
      </c>
      <c r="BT73" s="1">
        <f t="shared" si="29"/>
        <v>305</v>
      </c>
      <c r="BU73" s="1">
        <f t="shared" si="29"/>
        <v>311</v>
      </c>
      <c r="BV73" s="1">
        <f t="shared" si="29"/>
        <v>322.5</v>
      </c>
      <c r="BW73" s="1">
        <f t="shared" si="29"/>
        <v>334.75</v>
      </c>
      <c r="BX73" s="1">
        <f t="shared" si="29"/>
        <v>345.75</v>
      </c>
      <c r="BY73" s="1">
        <f t="shared" si="29"/>
        <v>350.5</v>
      </c>
      <c r="BZ73" s="1">
        <f t="shared" si="29"/>
        <v>391.5</v>
      </c>
      <c r="CA73" s="1">
        <f t="shared" si="29"/>
        <v>423</v>
      </c>
      <c r="CB73" s="1">
        <f t="shared" si="29"/>
        <v>433</v>
      </c>
      <c r="CC73" s="1">
        <f t="shared" si="30"/>
        <v>451.54460552169667</v>
      </c>
      <c r="CD73" s="1">
        <f t="shared" si="30"/>
        <v>487</v>
      </c>
      <c r="CE73" s="1">
        <f t="shared" si="30"/>
        <v>512</v>
      </c>
      <c r="CF73" s="1">
        <f t="shared" si="30"/>
        <v>519</v>
      </c>
      <c r="CG73" s="1">
        <f t="shared" si="30"/>
        <v>576</v>
      </c>
      <c r="CH73" s="1">
        <f t="shared" si="30"/>
        <v>610</v>
      </c>
      <c r="CI73" s="1">
        <f t="shared" si="30"/>
        <v>615</v>
      </c>
      <c r="CJ73" s="1">
        <f t="shared" si="30"/>
        <v>632</v>
      </c>
      <c r="CK73" s="1">
        <f t="shared" si="30"/>
        <v>640</v>
      </c>
      <c r="CL73" s="1">
        <f t="shared" si="30"/>
        <v>655</v>
      </c>
      <c r="CM73" s="1">
        <f t="shared" si="30"/>
        <v>675</v>
      </c>
      <c r="CN73" s="1">
        <f t="shared" si="30"/>
        <v>704</v>
      </c>
      <c r="CO73" s="1">
        <f t="shared" si="30"/>
        <v>724</v>
      </c>
      <c r="CP73" s="1">
        <f t="shared" si="30"/>
        <v>750</v>
      </c>
      <c r="CS73" s="1">
        <f>INDEX($D$9:$FX$62,MATCH($B73,$B$9:$B$62,0),MATCH(CS$68,$D$1:$FX$1,0))</f>
        <v>765</v>
      </c>
      <c r="EE73" s="1"/>
      <c r="GM73" s="13"/>
    </row>
    <row r="74" spans="1:198">
      <c r="B74" s="56" t="s">
        <v>36</v>
      </c>
      <c r="C74" s="250"/>
      <c r="D74" s="1" t="str">
        <f t="shared" si="31"/>
        <v>-</v>
      </c>
      <c r="E74" s="1" t="str">
        <f t="shared" si="31"/>
        <v>-</v>
      </c>
      <c r="F74" s="1" t="str">
        <f t="shared" si="31"/>
        <v>-</v>
      </c>
      <c r="G74" s="1" t="str">
        <f t="shared" si="31"/>
        <v>-</v>
      </c>
      <c r="H74" s="1" t="str">
        <f t="shared" si="31"/>
        <v>-</v>
      </c>
      <c r="I74" s="1" t="str">
        <f t="shared" si="31"/>
        <v>-</v>
      </c>
      <c r="J74" s="1" t="str">
        <f t="shared" si="31"/>
        <v>-</v>
      </c>
      <c r="K74" s="1" t="str">
        <f t="shared" si="31"/>
        <v>-</v>
      </c>
      <c r="L74" s="1" t="str">
        <f t="shared" si="31"/>
        <v>-</v>
      </c>
      <c r="M74" s="1" t="str">
        <f t="shared" si="31"/>
        <v>-</v>
      </c>
      <c r="N74" s="1" t="str">
        <f t="shared" si="31"/>
        <v>-</v>
      </c>
      <c r="O74" s="1" t="str">
        <f t="shared" si="31"/>
        <v>-</v>
      </c>
      <c r="P74" s="1" t="str">
        <f t="shared" si="31"/>
        <v>-</v>
      </c>
      <c r="Q74" s="1" t="str">
        <f t="shared" si="31"/>
        <v>-</v>
      </c>
      <c r="R74" s="1" t="str">
        <f t="shared" si="31"/>
        <v>-</v>
      </c>
      <c r="S74" s="1" t="str">
        <f t="shared" si="31"/>
        <v>-</v>
      </c>
      <c r="T74" s="1" t="str">
        <f t="shared" si="31"/>
        <v>-</v>
      </c>
      <c r="U74" s="1" t="str">
        <f t="shared" si="31"/>
        <v>-</v>
      </c>
      <c r="V74" s="1" t="str">
        <f t="shared" si="31"/>
        <v>-</v>
      </c>
      <c r="W74" s="1" t="str">
        <f t="shared" si="31"/>
        <v>-</v>
      </c>
      <c r="X74" s="1" t="str">
        <f t="shared" si="31"/>
        <v>-</v>
      </c>
      <c r="Y74" s="1" t="str">
        <f t="shared" si="31"/>
        <v>-</v>
      </c>
      <c r="Z74" s="1" t="str">
        <f t="shared" si="31"/>
        <v>-</v>
      </c>
      <c r="AA74" s="1" t="str">
        <f t="shared" si="31"/>
        <v>-</v>
      </c>
      <c r="AB74" s="1" t="str">
        <f t="shared" si="31"/>
        <v>-</v>
      </c>
      <c r="AC74" s="1" t="str">
        <f t="shared" si="31"/>
        <v>-</v>
      </c>
      <c r="AD74" s="1" t="str">
        <f t="shared" si="31"/>
        <v>-</v>
      </c>
      <c r="AE74" s="1" t="str">
        <f t="shared" si="31"/>
        <v>-</v>
      </c>
      <c r="AF74" s="1" t="str">
        <f t="shared" si="31"/>
        <v>-</v>
      </c>
      <c r="AG74" s="1" t="str">
        <f t="shared" si="31"/>
        <v>-</v>
      </c>
      <c r="AH74" s="1" t="str">
        <f t="shared" si="31"/>
        <v>-</v>
      </c>
      <c r="AI74" s="1" t="str">
        <f t="shared" si="31"/>
        <v>-</v>
      </c>
      <c r="AJ74" s="1" t="str">
        <f t="shared" si="31"/>
        <v>-</v>
      </c>
      <c r="AK74" s="1" t="str">
        <f t="shared" si="31"/>
        <v>-</v>
      </c>
      <c r="AL74" s="1" t="str">
        <f t="shared" si="31"/>
        <v>-</v>
      </c>
      <c r="AM74" s="1" t="str">
        <f t="shared" si="31"/>
        <v>-</v>
      </c>
      <c r="AN74" s="1" t="str">
        <f t="shared" si="31"/>
        <v>-</v>
      </c>
      <c r="AO74" s="1" t="str">
        <f t="shared" si="31"/>
        <v>-</v>
      </c>
      <c r="AP74" s="1" t="str">
        <f t="shared" si="31"/>
        <v>-</v>
      </c>
      <c r="AQ74" s="1" t="str">
        <f t="shared" si="31"/>
        <v>-</v>
      </c>
      <c r="AR74" s="1" t="str">
        <f t="shared" si="31"/>
        <v>-</v>
      </c>
      <c r="AS74" s="1" t="str">
        <f t="shared" si="31"/>
        <v>-</v>
      </c>
      <c r="AT74" s="1" t="str">
        <f t="shared" si="31"/>
        <v>-</v>
      </c>
      <c r="AU74" s="1">
        <f t="shared" si="31"/>
        <v>100</v>
      </c>
      <c r="AV74" s="1">
        <f t="shared" si="31"/>
        <v>114</v>
      </c>
      <c r="AW74" s="1">
        <f t="shared" si="31"/>
        <v>124</v>
      </c>
      <c r="AX74" s="1">
        <f t="shared" si="31"/>
        <v>132</v>
      </c>
      <c r="AY74" s="1">
        <f t="shared" si="31"/>
        <v>139</v>
      </c>
      <c r="AZ74" s="1">
        <f t="shared" si="31"/>
        <v>147</v>
      </c>
      <c r="BA74" s="1">
        <f t="shared" si="31"/>
        <v>160</v>
      </c>
      <c r="BB74" s="1">
        <f t="shared" si="31"/>
        <v>176</v>
      </c>
      <c r="BC74" s="1">
        <f t="shared" si="31"/>
        <v>192</v>
      </c>
      <c r="BD74" s="1">
        <f t="shared" si="31"/>
        <v>209</v>
      </c>
      <c r="BE74" s="1">
        <f t="shared" si="31"/>
        <v>216</v>
      </c>
      <c r="BF74" s="1">
        <f t="shared" si="31"/>
        <v>222</v>
      </c>
      <c r="BG74" s="1">
        <f t="shared" si="31"/>
        <v>230</v>
      </c>
      <c r="BH74" s="1">
        <f t="shared" si="31"/>
        <v>235</v>
      </c>
      <c r="BI74" s="1">
        <f t="shared" si="31"/>
        <v>244</v>
      </c>
      <c r="BJ74" s="1">
        <f t="shared" si="31"/>
        <v>259.5</v>
      </c>
      <c r="BK74" s="1">
        <f t="shared" si="31"/>
        <v>275</v>
      </c>
      <c r="BL74" s="1">
        <f t="shared" si="32"/>
        <v>282.75</v>
      </c>
      <c r="BM74" s="1">
        <f t="shared" si="29"/>
        <v>290.25</v>
      </c>
      <c r="BN74" s="1">
        <f t="shared" si="29"/>
        <v>298.75</v>
      </c>
      <c r="BO74" s="1">
        <f t="shared" si="29"/>
        <v>307.5</v>
      </c>
      <c r="BP74" s="1">
        <f t="shared" si="29"/>
        <v>313.25</v>
      </c>
      <c r="BQ74" s="1">
        <f t="shared" si="29"/>
        <v>323</v>
      </c>
      <c r="BR74" s="1">
        <f t="shared" si="29"/>
        <v>330.5</v>
      </c>
      <c r="BS74" s="1">
        <f t="shared" si="29"/>
        <v>337.25</v>
      </c>
      <c r="BT74" s="1">
        <f t="shared" si="29"/>
        <v>343</v>
      </c>
      <c r="BU74" s="1">
        <f t="shared" si="29"/>
        <v>350.5</v>
      </c>
      <c r="BV74" s="1">
        <f t="shared" si="29"/>
        <v>373.25</v>
      </c>
      <c r="BW74" s="1">
        <f t="shared" si="29"/>
        <v>391.5</v>
      </c>
      <c r="BX74" s="1">
        <f t="shared" si="29"/>
        <v>403.25</v>
      </c>
      <c r="BY74" s="1">
        <f t="shared" si="29"/>
        <v>401.75</v>
      </c>
      <c r="BZ74" s="1">
        <f t="shared" si="29"/>
        <v>422</v>
      </c>
      <c r="CA74" s="1">
        <f t="shared" si="29"/>
        <v>448</v>
      </c>
      <c r="CB74" s="1">
        <f t="shared" si="29"/>
        <v>469</v>
      </c>
      <c r="CC74" s="1">
        <f t="shared" si="30"/>
        <v>492.75763585255584</v>
      </c>
      <c r="CD74" s="1">
        <f t="shared" si="30"/>
        <v>530</v>
      </c>
      <c r="CE74" s="1">
        <f t="shared" si="30"/>
        <v>529</v>
      </c>
      <c r="CF74" s="1">
        <f t="shared" si="30"/>
        <v>541</v>
      </c>
      <c r="CG74" s="1">
        <f t="shared" si="30"/>
        <v>571</v>
      </c>
      <c r="CH74" s="1">
        <f t="shared" si="30"/>
        <v>582</v>
      </c>
      <c r="CI74" s="1">
        <f t="shared" si="30"/>
        <v>587</v>
      </c>
      <c r="CJ74" s="1">
        <f t="shared" si="30"/>
        <v>608</v>
      </c>
      <c r="CK74" s="1">
        <f t="shared" si="30"/>
        <v>628</v>
      </c>
      <c r="CL74" s="1">
        <f t="shared" si="30"/>
        <v>637</v>
      </c>
      <c r="CM74" s="1">
        <f t="shared" si="30"/>
        <v>634</v>
      </c>
      <c r="CN74" s="1">
        <f t="shared" si="30"/>
        <v>658</v>
      </c>
      <c r="CO74" s="1">
        <f t="shared" si="30"/>
        <v>670</v>
      </c>
      <c r="CP74" s="1">
        <f t="shared" si="30"/>
        <v>676</v>
      </c>
      <c r="CS74" s="1">
        <f>INDEX($D$9:$FX$62,MATCH($B74,$B$9:$B$62,0),MATCH(CS$68,$D$1:$FX$1,0))</f>
        <v>725</v>
      </c>
      <c r="EE74" s="1"/>
      <c r="GM74" s="13"/>
    </row>
    <row r="75" spans="1:198">
      <c r="B75" s="56"/>
      <c r="C75" s="250"/>
      <c r="EE75" s="1"/>
      <c r="GM75" s="13"/>
    </row>
    <row r="76" spans="1:198">
      <c r="B76" s="66" t="s">
        <v>37</v>
      </c>
      <c r="C76" s="251"/>
      <c r="EE76" s="1"/>
      <c r="GM76" s="13"/>
    </row>
    <row r="77" spans="1:198">
      <c r="B77" s="56" t="s">
        <v>38</v>
      </c>
      <c r="C77" s="250"/>
      <c r="D77" s="1">
        <f t="shared" si="31"/>
        <v>13</v>
      </c>
      <c r="E77" s="1">
        <f t="shared" si="31"/>
        <v>13</v>
      </c>
      <c r="F77" s="1">
        <f t="shared" si="31"/>
        <v>12</v>
      </c>
      <c r="G77" s="1">
        <f t="shared" si="31"/>
        <v>12</v>
      </c>
      <c r="H77" s="1">
        <f t="shared" si="31"/>
        <v>13</v>
      </c>
      <c r="I77" s="1">
        <f t="shared" si="31"/>
        <v>13</v>
      </c>
      <c r="J77" s="1">
        <f t="shared" si="31"/>
        <v>14</v>
      </c>
      <c r="K77" s="1">
        <f t="shared" si="31"/>
        <v>15</v>
      </c>
      <c r="L77" s="1">
        <f t="shared" si="31"/>
        <v>16</v>
      </c>
      <c r="M77" s="1">
        <f t="shared" si="31"/>
        <v>16</v>
      </c>
      <c r="N77" s="1">
        <f t="shared" si="31"/>
        <v>16</v>
      </c>
      <c r="O77" s="1">
        <f t="shared" si="31"/>
        <v>17</v>
      </c>
      <c r="P77" s="1">
        <f t="shared" si="31"/>
        <v>18</v>
      </c>
      <c r="Q77" s="1">
        <f t="shared" si="31"/>
        <v>19</v>
      </c>
      <c r="R77" s="1">
        <f t="shared" si="31"/>
        <v>19</v>
      </c>
      <c r="S77" s="1">
        <f t="shared" si="31"/>
        <v>19</v>
      </c>
      <c r="T77" s="1">
        <f t="shared" si="31"/>
        <v>21</v>
      </c>
      <c r="U77" s="1">
        <f t="shared" si="31"/>
        <v>26</v>
      </c>
      <c r="V77" s="1">
        <f t="shared" si="31"/>
        <v>29</v>
      </c>
      <c r="W77" s="1">
        <f t="shared" si="31"/>
        <v>30</v>
      </c>
      <c r="X77" s="1">
        <f t="shared" si="31"/>
        <v>31</v>
      </c>
      <c r="Y77" s="1">
        <f t="shared" si="31"/>
        <v>33</v>
      </c>
      <c r="Z77" s="1">
        <f t="shared" si="31"/>
        <v>35</v>
      </c>
      <c r="AA77" s="1">
        <f t="shared" si="31"/>
        <v>38</v>
      </c>
      <c r="AB77" s="1">
        <f t="shared" si="31"/>
        <v>40</v>
      </c>
      <c r="AC77" s="1">
        <f t="shared" si="31"/>
        <v>43</v>
      </c>
      <c r="AD77" s="1">
        <f t="shared" si="31"/>
        <v>47</v>
      </c>
      <c r="AE77" s="1">
        <f t="shared" si="31"/>
        <v>49</v>
      </c>
      <c r="AF77" s="1">
        <f t="shared" si="31"/>
        <v>50</v>
      </c>
      <c r="AG77" s="1">
        <f t="shared" si="31"/>
        <v>52</v>
      </c>
      <c r="AH77" s="1">
        <f t="shared" si="31"/>
        <v>53</v>
      </c>
      <c r="AI77" s="1">
        <f t="shared" si="31"/>
        <v>55</v>
      </c>
      <c r="AJ77" s="1">
        <f t="shared" si="31"/>
        <v>56</v>
      </c>
      <c r="AK77" s="1">
        <f t="shared" si="31"/>
        <v>57</v>
      </c>
      <c r="AL77" s="1">
        <f t="shared" si="31"/>
        <v>59</v>
      </c>
      <c r="AM77" s="1">
        <f t="shared" si="31"/>
        <v>60</v>
      </c>
      <c r="AN77" s="1">
        <f t="shared" si="31"/>
        <v>62</v>
      </c>
      <c r="AO77" s="1">
        <f t="shared" si="31"/>
        <v>63</v>
      </c>
      <c r="AP77" s="1">
        <f t="shared" si="31"/>
        <v>66</v>
      </c>
      <c r="AQ77" s="1">
        <f t="shared" si="31"/>
        <v>71</v>
      </c>
      <c r="AR77" s="1">
        <f t="shared" si="31"/>
        <v>79</v>
      </c>
      <c r="AS77" s="1">
        <f t="shared" si="31"/>
        <v>89</v>
      </c>
      <c r="AT77" s="1">
        <f t="shared" si="31"/>
        <v>97</v>
      </c>
      <c r="AU77" s="1">
        <f t="shared" si="31"/>
        <v>100</v>
      </c>
      <c r="AV77" s="1">
        <f t="shared" si="31"/>
        <v>108</v>
      </c>
      <c r="AW77" s="1">
        <f t="shared" si="31"/>
        <v>126</v>
      </c>
      <c r="AX77" s="1">
        <f t="shared" si="31"/>
        <v>140</v>
      </c>
      <c r="AY77" s="1">
        <f t="shared" si="31"/>
        <v>150</v>
      </c>
      <c r="AZ77" s="1">
        <f t="shared" si="31"/>
        <v>165</v>
      </c>
      <c r="BA77" s="1">
        <f t="shared" si="31"/>
        <v>180</v>
      </c>
      <c r="BB77" s="1">
        <f t="shared" si="31"/>
        <v>199</v>
      </c>
      <c r="BC77" s="1">
        <f t="shared" si="31"/>
        <v>220</v>
      </c>
      <c r="BD77" s="1">
        <f t="shared" si="31"/>
        <v>238</v>
      </c>
      <c r="BE77" s="1">
        <f t="shared" si="31"/>
        <v>251</v>
      </c>
      <c r="BF77" s="1">
        <f t="shared" si="31"/>
        <v>259</v>
      </c>
      <c r="BG77" s="1">
        <f t="shared" si="31"/>
        <v>263</v>
      </c>
      <c r="BH77" s="1">
        <f t="shared" si="31"/>
        <v>267</v>
      </c>
      <c r="BI77" s="1">
        <f t="shared" si="31"/>
        <v>269</v>
      </c>
      <c r="BJ77" s="1">
        <f t="shared" si="31"/>
        <v>274.75</v>
      </c>
      <c r="BK77" s="1">
        <f t="shared" si="31"/>
        <v>285.25</v>
      </c>
      <c r="BL77" s="1">
        <f t="shared" si="32"/>
        <v>293.5</v>
      </c>
      <c r="BM77" s="1">
        <f t="shared" si="29"/>
        <v>303.75</v>
      </c>
      <c r="BN77" s="1">
        <f t="shared" si="29"/>
        <v>310.25</v>
      </c>
      <c r="BO77" s="1">
        <f t="shared" si="29"/>
        <v>318.75</v>
      </c>
      <c r="BP77" s="1">
        <f t="shared" si="29"/>
        <v>331.5</v>
      </c>
      <c r="BQ77" s="1">
        <f t="shared" si="29"/>
        <v>334</v>
      </c>
      <c r="BR77" s="1">
        <f t="shared" si="29"/>
        <v>341</v>
      </c>
      <c r="BS77" s="1">
        <f t="shared" si="29"/>
        <v>354</v>
      </c>
      <c r="BT77" s="1">
        <f t="shared" si="29"/>
        <v>363.25</v>
      </c>
      <c r="BU77" s="1">
        <f t="shared" si="29"/>
        <v>368.5</v>
      </c>
      <c r="BV77" s="1">
        <f t="shared" si="29"/>
        <v>376.75</v>
      </c>
      <c r="BW77" s="1">
        <f t="shared" si="29"/>
        <v>387.25</v>
      </c>
      <c r="BX77" s="1">
        <f t="shared" si="29"/>
        <v>397.75</v>
      </c>
      <c r="BY77" s="1">
        <f t="shared" si="29"/>
        <v>404</v>
      </c>
      <c r="BZ77" s="1">
        <f t="shared" si="29"/>
        <v>441.5</v>
      </c>
      <c r="CA77" s="1">
        <f t="shared" si="29"/>
        <v>461</v>
      </c>
      <c r="CB77" s="1">
        <f t="shared" si="29"/>
        <v>476</v>
      </c>
      <c r="CC77" s="1">
        <f t="shared" si="30"/>
        <v>415.90359572608799</v>
      </c>
      <c r="CD77" s="1">
        <f t="shared" si="30"/>
        <v>452</v>
      </c>
      <c r="CE77" s="1">
        <f t="shared" si="30"/>
        <v>461</v>
      </c>
      <c r="CF77" s="1">
        <f t="shared" si="30"/>
        <v>472</v>
      </c>
      <c r="CG77" s="1">
        <f t="shared" si="30"/>
        <v>481</v>
      </c>
      <c r="CH77" s="1">
        <f t="shared" si="30"/>
        <v>493</v>
      </c>
      <c r="CI77" s="1">
        <f t="shared" si="30"/>
        <v>503</v>
      </c>
      <c r="CJ77" s="1">
        <f t="shared" si="30"/>
        <v>515</v>
      </c>
      <c r="CK77" s="1">
        <f t="shared" si="30"/>
        <v>521</v>
      </c>
      <c r="CL77" s="1">
        <f t="shared" si="30"/>
        <v>527</v>
      </c>
      <c r="CM77" s="1">
        <f t="shared" si="30"/>
        <v>520</v>
      </c>
      <c r="CN77" s="1">
        <f t="shared" si="30"/>
        <v>549</v>
      </c>
      <c r="CO77" s="1">
        <f t="shared" si="30"/>
        <v>563</v>
      </c>
      <c r="CP77" s="1">
        <f t="shared" si="30"/>
        <v>586</v>
      </c>
      <c r="CS77" s="1">
        <f>INDEX($D$9:$FX$62,MATCH($B77,$B$9:$B$62,0),MATCH(CS$68,$D$1:$FX$1,0))</f>
        <v>643</v>
      </c>
      <c r="EE77" s="1"/>
      <c r="GM77" s="13"/>
    </row>
    <row r="78" spans="1:198">
      <c r="B78" s="56"/>
      <c r="C78" s="250"/>
      <c r="EE78" s="1"/>
      <c r="GM78" s="13"/>
    </row>
    <row r="79" spans="1:198">
      <c r="B79" s="66" t="s">
        <v>39</v>
      </c>
      <c r="C79" s="251"/>
      <c r="EE79" s="1"/>
      <c r="GM79" s="13"/>
    </row>
    <row r="80" spans="1:198">
      <c r="B80" s="56" t="s">
        <v>40</v>
      </c>
      <c r="C80" s="250"/>
      <c r="D80" s="1">
        <f t="shared" si="31"/>
        <v>22</v>
      </c>
      <c r="E80" s="1">
        <f t="shared" si="31"/>
        <v>22</v>
      </c>
      <c r="F80" s="1">
        <f t="shared" si="31"/>
        <v>21</v>
      </c>
      <c r="G80" s="1">
        <f t="shared" si="31"/>
        <v>19</v>
      </c>
      <c r="H80" s="1">
        <f t="shared" si="31"/>
        <v>19</v>
      </c>
      <c r="I80" s="1">
        <f t="shared" si="31"/>
        <v>19</v>
      </c>
      <c r="J80" s="1">
        <f t="shared" si="31"/>
        <v>19</v>
      </c>
      <c r="K80" s="1">
        <f t="shared" si="31"/>
        <v>20</v>
      </c>
      <c r="L80" s="1">
        <f t="shared" si="31"/>
        <v>21</v>
      </c>
      <c r="M80" s="1">
        <f t="shared" si="31"/>
        <v>21</v>
      </c>
      <c r="N80" s="1">
        <f t="shared" si="31"/>
        <v>21</v>
      </c>
      <c r="O80" s="1">
        <f t="shared" si="31"/>
        <v>22</v>
      </c>
      <c r="P80" s="1">
        <f t="shared" si="31"/>
        <v>23</v>
      </c>
      <c r="Q80" s="1">
        <f t="shared" si="31"/>
        <v>23</v>
      </c>
      <c r="R80" s="1">
        <f t="shared" si="31"/>
        <v>23</v>
      </c>
      <c r="S80" s="1">
        <f t="shared" si="31"/>
        <v>23</v>
      </c>
      <c r="T80" s="1">
        <f t="shared" si="31"/>
        <v>26</v>
      </c>
      <c r="U80" s="1">
        <f t="shared" si="31"/>
        <v>29</v>
      </c>
      <c r="V80" s="1">
        <f t="shared" si="31"/>
        <v>33</v>
      </c>
      <c r="W80" s="1">
        <f t="shared" si="31"/>
        <v>35</v>
      </c>
      <c r="X80" s="1">
        <f t="shared" si="31"/>
        <v>37</v>
      </c>
      <c r="Y80" s="1">
        <f t="shared" si="31"/>
        <v>38</v>
      </c>
      <c r="Z80" s="1">
        <f t="shared" si="31"/>
        <v>40</v>
      </c>
      <c r="AA80" s="1">
        <f t="shared" si="31"/>
        <v>42</v>
      </c>
      <c r="AB80" s="1">
        <f t="shared" si="31"/>
        <v>43</v>
      </c>
      <c r="AC80" s="1">
        <f t="shared" si="31"/>
        <v>45</v>
      </c>
      <c r="AD80" s="1">
        <f t="shared" si="31"/>
        <v>48</v>
      </c>
      <c r="AE80" s="1">
        <f t="shared" si="31"/>
        <v>50</v>
      </c>
      <c r="AF80" s="1">
        <f t="shared" si="31"/>
        <v>52</v>
      </c>
      <c r="AG80" s="1">
        <f t="shared" si="31"/>
        <v>54</v>
      </c>
      <c r="AH80" s="1">
        <f t="shared" si="31"/>
        <v>56</v>
      </c>
      <c r="AI80" s="1">
        <f t="shared" si="31"/>
        <v>57</v>
      </c>
      <c r="AJ80" s="1">
        <f t="shared" si="31"/>
        <v>59</v>
      </c>
      <c r="AK80" s="1">
        <f t="shared" si="31"/>
        <v>60</v>
      </c>
      <c r="AL80" s="1">
        <f t="shared" si="31"/>
        <v>62</v>
      </c>
      <c r="AM80" s="1">
        <f t="shared" si="31"/>
        <v>65</v>
      </c>
      <c r="AN80" s="1">
        <f t="shared" si="31"/>
        <v>66</v>
      </c>
      <c r="AO80" s="1">
        <f t="shared" si="31"/>
        <v>66</v>
      </c>
      <c r="AP80" s="1">
        <f t="shared" si="31"/>
        <v>69</v>
      </c>
      <c r="AQ80" s="1">
        <f t="shared" si="31"/>
        <v>74</v>
      </c>
      <c r="AR80" s="1">
        <f t="shared" si="31"/>
        <v>80</v>
      </c>
      <c r="AS80" s="1">
        <f t="shared" si="31"/>
        <v>88</v>
      </c>
      <c r="AT80" s="1">
        <f t="shared" si="31"/>
        <v>96</v>
      </c>
      <c r="AU80" s="1">
        <f t="shared" si="31"/>
        <v>100</v>
      </c>
      <c r="AV80" s="1">
        <f t="shared" si="31"/>
        <v>115</v>
      </c>
      <c r="AW80" s="1">
        <f t="shared" si="31"/>
        <v>131</v>
      </c>
      <c r="AX80" s="1">
        <f t="shared" si="31"/>
        <v>146</v>
      </c>
      <c r="AY80" s="1">
        <f t="shared" si="31"/>
        <v>157</v>
      </c>
      <c r="AZ80" s="1">
        <f t="shared" si="31"/>
        <v>172</v>
      </c>
      <c r="BA80" s="1">
        <f t="shared" si="31"/>
        <v>185</v>
      </c>
      <c r="BB80" s="1">
        <f t="shared" si="31"/>
        <v>204</v>
      </c>
      <c r="BC80" s="1">
        <f t="shared" si="31"/>
        <v>226</v>
      </c>
      <c r="BD80" s="1">
        <f t="shared" si="31"/>
        <v>246</v>
      </c>
      <c r="BE80" s="1">
        <f t="shared" si="31"/>
        <v>236</v>
      </c>
      <c r="BF80" s="1">
        <f t="shared" si="31"/>
        <v>239</v>
      </c>
      <c r="BG80" s="1">
        <f t="shared" si="31"/>
        <v>241</v>
      </c>
      <c r="BH80" s="1">
        <f t="shared" si="31"/>
        <v>249</v>
      </c>
      <c r="BI80" s="1">
        <f t="shared" si="31"/>
        <v>255</v>
      </c>
      <c r="BJ80" s="1">
        <f t="shared" si="31"/>
        <v>273</v>
      </c>
      <c r="BK80" s="1">
        <f t="shared" si="31"/>
        <v>280</v>
      </c>
      <c r="BL80" s="1">
        <f t="shared" si="32"/>
        <v>275</v>
      </c>
      <c r="BM80" s="1">
        <f t="shared" si="29"/>
        <v>275.75</v>
      </c>
      <c r="BN80" s="1">
        <f t="shared" si="29"/>
        <v>278.25</v>
      </c>
      <c r="BO80" s="1">
        <f t="shared" si="29"/>
        <v>282.75</v>
      </c>
      <c r="BP80" s="1">
        <f t="shared" si="29"/>
        <v>289</v>
      </c>
      <c r="BQ80" s="1">
        <f t="shared" si="29"/>
        <v>297</v>
      </c>
      <c r="BR80" s="1">
        <f t="shared" si="29"/>
        <v>311.5</v>
      </c>
      <c r="BS80" s="1">
        <f t="shared" si="29"/>
        <v>318</v>
      </c>
      <c r="BT80" s="1">
        <f t="shared" si="29"/>
        <v>324</v>
      </c>
      <c r="BU80" s="1">
        <f t="shared" si="29"/>
        <v>326.75</v>
      </c>
      <c r="BV80" s="1">
        <f t="shared" si="29"/>
        <v>333</v>
      </c>
      <c r="BW80" s="1">
        <f t="shared" si="29"/>
        <v>338.25</v>
      </c>
      <c r="BX80" s="1">
        <f t="shared" si="29"/>
        <v>343.25</v>
      </c>
      <c r="BY80" s="1">
        <f t="shared" si="29"/>
        <v>348.5</v>
      </c>
      <c r="BZ80" s="1">
        <f t="shared" si="29"/>
        <v>406.25</v>
      </c>
      <c r="CA80" s="1">
        <f t="shared" si="29"/>
        <v>450</v>
      </c>
      <c r="CB80" s="1">
        <f t="shared" si="29"/>
        <v>461</v>
      </c>
      <c r="CC80" s="1">
        <f t="shared" si="30"/>
        <v>483.48971472238441</v>
      </c>
      <c r="CD80" s="1">
        <f t="shared" si="30"/>
        <v>550</v>
      </c>
      <c r="CE80" s="1">
        <f t="shared" si="30"/>
        <v>526</v>
      </c>
      <c r="CF80" s="1">
        <f t="shared" si="30"/>
        <v>529</v>
      </c>
      <c r="CG80" s="1">
        <f t="shared" si="30"/>
        <v>557</v>
      </c>
      <c r="CH80" s="1">
        <f t="shared" si="30"/>
        <v>600</v>
      </c>
      <c r="CI80" s="1">
        <f t="shared" si="30"/>
        <v>573</v>
      </c>
      <c r="CJ80" s="1">
        <f t="shared" si="30"/>
        <v>617</v>
      </c>
      <c r="CK80" s="1">
        <f t="shared" si="30"/>
        <v>613</v>
      </c>
      <c r="CL80" s="1">
        <f t="shared" si="30"/>
        <v>605</v>
      </c>
      <c r="CM80" s="1">
        <f t="shared" si="30"/>
        <v>636</v>
      </c>
      <c r="CN80" s="1">
        <f t="shared" si="30"/>
        <v>684</v>
      </c>
      <c r="CO80" s="1">
        <f t="shared" si="30"/>
        <v>691</v>
      </c>
      <c r="CP80" s="1">
        <f t="shared" si="30"/>
        <v>683</v>
      </c>
      <c r="CS80" s="1">
        <f>INDEX($D$9:$FX$62,MATCH($B80,$B$9:$B$62,0),MATCH(CS$68,$D$1:$FX$1,0))</f>
        <v>836</v>
      </c>
      <c r="EE80" s="1"/>
      <c r="GM80" s="13"/>
    </row>
    <row r="81" spans="2:195">
      <c r="B81" s="56" t="s">
        <v>41</v>
      </c>
      <c r="C81" s="250"/>
      <c r="D81" s="1">
        <f t="shared" si="31"/>
        <v>17</v>
      </c>
      <c r="E81" s="1">
        <f t="shared" si="31"/>
        <v>16</v>
      </c>
      <c r="F81" s="1">
        <f t="shared" si="31"/>
        <v>15</v>
      </c>
      <c r="G81" s="1">
        <f t="shared" si="31"/>
        <v>15</v>
      </c>
      <c r="H81" s="1">
        <f t="shared" si="31"/>
        <v>16</v>
      </c>
      <c r="I81" s="1">
        <f t="shared" si="31"/>
        <v>16</v>
      </c>
      <c r="J81" s="1">
        <f t="shared" si="31"/>
        <v>17</v>
      </c>
      <c r="K81" s="1">
        <f t="shared" si="31"/>
        <v>18</v>
      </c>
      <c r="L81" s="1">
        <f t="shared" si="31"/>
        <v>18</v>
      </c>
      <c r="M81" s="1">
        <f t="shared" si="31"/>
        <v>18</v>
      </c>
      <c r="N81" s="1">
        <f t="shared" si="31"/>
        <v>19</v>
      </c>
      <c r="O81" s="1">
        <f t="shared" si="31"/>
        <v>20</v>
      </c>
      <c r="P81" s="1">
        <f t="shared" si="31"/>
        <v>21</v>
      </c>
      <c r="Q81" s="1">
        <f t="shared" si="31"/>
        <v>22</v>
      </c>
      <c r="R81" s="1">
        <f t="shared" si="31"/>
        <v>22</v>
      </c>
      <c r="S81" s="1">
        <f t="shared" ref="D81:BK85" si="33">INDEX($D$9:$FU$62,MATCH($B81,$B$9:$B$62,0),MATCH(S$68,$D$1:$FU$1,0))</f>
        <v>22</v>
      </c>
      <c r="T81" s="1">
        <f t="shared" si="33"/>
        <v>25</v>
      </c>
      <c r="U81" s="1">
        <f t="shared" si="33"/>
        <v>29</v>
      </c>
      <c r="V81" s="1">
        <f t="shared" si="33"/>
        <v>33</v>
      </c>
      <c r="W81" s="1">
        <f t="shared" si="33"/>
        <v>35</v>
      </c>
      <c r="X81" s="1">
        <f t="shared" si="33"/>
        <v>36</v>
      </c>
      <c r="Y81" s="1">
        <f t="shared" si="33"/>
        <v>38</v>
      </c>
      <c r="Z81" s="1">
        <f t="shared" si="33"/>
        <v>38</v>
      </c>
      <c r="AA81" s="1">
        <f t="shared" si="33"/>
        <v>39</v>
      </c>
      <c r="AB81" s="1">
        <f t="shared" si="33"/>
        <v>41</v>
      </c>
      <c r="AC81" s="1">
        <f t="shared" si="33"/>
        <v>43</v>
      </c>
      <c r="AD81" s="1">
        <f t="shared" si="33"/>
        <v>47</v>
      </c>
      <c r="AE81" s="1">
        <f t="shared" si="33"/>
        <v>50</v>
      </c>
      <c r="AF81" s="1">
        <f t="shared" si="33"/>
        <v>51</v>
      </c>
      <c r="AG81" s="1">
        <f t="shared" si="33"/>
        <v>53</v>
      </c>
      <c r="AH81" s="1">
        <f t="shared" si="33"/>
        <v>54</v>
      </c>
      <c r="AI81" s="1">
        <f t="shared" si="33"/>
        <v>53</v>
      </c>
      <c r="AJ81" s="1">
        <f t="shared" si="33"/>
        <v>55</v>
      </c>
      <c r="AK81" s="1">
        <f t="shared" si="33"/>
        <v>56</v>
      </c>
      <c r="AL81" s="1">
        <f t="shared" si="33"/>
        <v>57</v>
      </c>
      <c r="AM81" s="1">
        <f t="shared" si="33"/>
        <v>58</v>
      </c>
      <c r="AN81" s="1">
        <f t="shared" si="33"/>
        <v>60</v>
      </c>
      <c r="AO81" s="1">
        <f t="shared" si="33"/>
        <v>62</v>
      </c>
      <c r="AP81" s="1">
        <f t="shared" si="33"/>
        <v>66</v>
      </c>
      <c r="AQ81" s="1">
        <f t="shared" si="33"/>
        <v>71</v>
      </c>
      <c r="AR81" s="1">
        <f t="shared" si="33"/>
        <v>78</v>
      </c>
      <c r="AS81" s="1">
        <f t="shared" si="33"/>
        <v>87</v>
      </c>
      <c r="AT81" s="1">
        <f t="shared" si="33"/>
        <v>94</v>
      </c>
      <c r="AU81" s="1">
        <f t="shared" si="33"/>
        <v>100</v>
      </c>
      <c r="AV81" s="1">
        <f t="shared" si="33"/>
        <v>117</v>
      </c>
      <c r="AW81" s="1">
        <f t="shared" si="33"/>
        <v>127</v>
      </c>
      <c r="AX81" s="1">
        <f t="shared" si="33"/>
        <v>130</v>
      </c>
      <c r="AY81" s="1">
        <f t="shared" si="33"/>
        <v>136</v>
      </c>
      <c r="AZ81" s="1">
        <f t="shared" si="33"/>
        <v>146</v>
      </c>
      <c r="BA81" s="1">
        <f t="shared" si="33"/>
        <v>162</v>
      </c>
      <c r="BB81" s="1">
        <f t="shared" si="33"/>
        <v>176</v>
      </c>
      <c r="BC81" s="1">
        <f t="shared" si="33"/>
        <v>186</v>
      </c>
      <c r="BD81" s="1">
        <f t="shared" si="33"/>
        <v>194</v>
      </c>
      <c r="BE81" s="1">
        <f t="shared" si="33"/>
        <v>202</v>
      </c>
      <c r="BF81" s="1">
        <f t="shared" si="33"/>
        <v>215</v>
      </c>
      <c r="BG81" s="1">
        <f t="shared" si="33"/>
        <v>226</v>
      </c>
      <c r="BH81" s="1">
        <f t="shared" si="33"/>
        <v>231</v>
      </c>
      <c r="BI81" s="1">
        <f t="shared" si="33"/>
        <v>237</v>
      </c>
      <c r="BJ81" s="1">
        <f t="shared" si="33"/>
        <v>247.5</v>
      </c>
      <c r="BK81" s="1">
        <f t="shared" si="33"/>
        <v>256</v>
      </c>
      <c r="BL81" s="1">
        <f t="shared" si="32"/>
        <v>263</v>
      </c>
      <c r="BM81" s="1">
        <f t="shared" si="29"/>
        <v>266</v>
      </c>
      <c r="BN81" s="1">
        <f t="shared" si="29"/>
        <v>272.5</v>
      </c>
      <c r="BO81" s="1">
        <f t="shared" si="29"/>
        <v>284</v>
      </c>
      <c r="BP81" s="1">
        <f t="shared" si="29"/>
        <v>298.5</v>
      </c>
      <c r="BQ81" s="1">
        <f t="shared" si="29"/>
        <v>306</v>
      </c>
      <c r="BR81" s="1">
        <f t="shared" si="29"/>
        <v>312.75</v>
      </c>
      <c r="BS81" s="1">
        <f t="shared" si="29"/>
        <v>322</v>
      </c>
      <c r="BT81" s="1">
        <f t="shared" si="29"/>
        <v>328.25</v>
      </c>
      <c r="BU81" s="1">
        <f t="shared" si="29"/>
        <v>335.25</v>
      </c>
      <c r="BV81" s="1">
        <f t="shared" si="29"/>
        <v>345.75</v>
      </c>
      <c r="BW81" s="1">
        <f t="shared" si="29"/>
        <v>358.25</v>
      </c>
      <c r="BX81" s="1">
        <f t="shared" si="29"/>
        <v>371.5</v>
      </c>
      <c r="BY81" s="1">
        <f t="shared" si="29"/>
        <v>380.75</v>
      </c>
      <c r="BZ81" s="1">
        <f t="shared" si="29"/>
        <v>404.5</v>
      </c>
      <c r="CA81" s="1">
        <f t="shared" si="29"/>
        <v>422</v>
      </c>
      <c r="CB81" s="1">
        <f t="shared" si="29"/>
        <v>436</v>
      </c>
      <c r="CC81" s="1">
        <f t="shared" si="30"/>
        <v>468.60069538776588</v>
      </c>
      <c r="CD81" s="1">
        <f t="shared" si="30"/>
        <v>504</v>
      </c>
      <c r="CE81" s="1">
        <f t="shared" si="30"/>
        <v>493</v>
      </c>
      <c r="CF81" s="1">
        <f t="shared" si="30"/>
        <v>516</v>
      </c>
      <c r="CG81" s="1">
        <f t="shared" si="30"/>
        <v>530</v>
      </c>
      <c r="CH81" s="1">
        <f t="shared" si="30"/>
        <v>539</v>
      </c>
      <c r="CI81" s="1">
        <f t="shared" si="30"/>
        <v>542</v>
      </c>
      <c r="CJ81" s="1">
        <f t="shared" si="30"/>
        <v>558</v>
      </c>
      <c r="CK81" s="1">
        <f t="shared" si="30"/>
        <v>562</v>
      </c>
      <c r="CL81" s="1">
        <f t="shared" si="30"/>
        <v>572</v>
      </c>
      <c r="CM81" s="1">
        <f t="shared" si="30"/>
        <v>590</v>
      </c>
      <c r="CN81" s="1">
        <f t="shared" si="30"/>
        <v>619</v>
      </c>
      <c r="CO81" s="1">
        <f t="shared" si="30"/>
        <v>616</v>
      </c>
      <c r="CP81" s="1">
        <f t="shared" si="30"/>
        <v>630</v>
      </c>
      <c r="CS81" s="1">
        <f>INDEX($D$9:$FX$62,MATCH($B81,$B$9:$B$62,0),MATCH(CS$68,$D$1:$FX$1,0))</f>
        <v>712</v>
      </c>
      <c r="EE81" s="1"/>
      <c r="GM81" s="13"/>
    </row>
    <row r="82" spans="2:195">
      <c r="B82" s="56" t="s">
        <v>42</v>
      </c>
      <c r="C82" s="250"/>
      <c r="D82" s="1">
        <f t="shared" si="33"/>
        <v>22</v>
      </c>
      <c r="E82" s="1">
        <f t="shared" si="33"/>
        <v>22</v>
      </c>
      <c r="F82" s="1">
        <f t="shared" si="33"/>
        <v>21</v>
      </c>
      <c r="G82" s="1">
        <f t="shared" si="33"/>
        <v>18</v>
      </c>
      <c r="H82" s="1">
        <f t="shared" si="33"/>
        <v>19</v>
      </c>
      <c r="I82" s="1">
        <f t="shared" si="33"/>
        <v>19</v>
      </c>
      <c r="J82" s="1">
        <f t="shared" si="33"/>
        <v>19</v>
      </c>
      <c r="K82" s="1">
        <f t="shared" si="33"/>
        <v>20</v>
      </c>
      <c r="L82" s="1">
        <f t="shared" si="33"/>
        <v>20</v>
      </c>
      <c r="M82" s="1">
        <f t="shared" si="33"/>
        <v>20</v>
      </c>
      <c r="N82" s="1">
        <f t="shared" si="33"/>
        <v>21</v>
      </c>
      <c r="O82" s="1">
        <f t="shared" si="33"/>
        <v>21</v>
      </c>
      <c r="P82" s="1">
        <f t="shared" si="33"/>
        <v>22</v>
      </c>
      <c r="Q82" s="1">
        <f t="shared" si="33"/>
        <v>22</v>
      </c>
      <c r="R82" s="1">
        <f t="shared" si="33"/>
        <v>22</v>
      </c>
      <c r="S82" s="1">
        <f t="shared" si="33"/>
        <v>23</v>
      </c>
      <c r="T82" s="1">
        <f t="shared" si="33"/>
        <v>24</v>
      </c>
      <c r="U82" s="1">
        <f t="shared" si="33"/>
        <v>28</v>
      </c>
      <c r="V82" s="1">
        <f t="shared" si="33"/>
        <v>31</v>
      </c>
      <c r="W82" s="1">
        <f t="shared" si="33"/>
        <v>34</v>
      </c>
      <c r="X82" s="1">
        <f t="shared" si="33"/>
        <v>36</v>
      </c>
      <c r="Y82" s="1">
        <f t="shared" si="33"/>
        <v>37</v>
      </c>
      <c r="Z82" s="1">
        <f t="shared" si="33"/>
        <v>38</v>
      </c>
      <c r="AA82" s="1">
        <f t="shared" si="33"/>
        <v>40</v>
      </c>
      <c r="AB82" s="1">
        <f t="shared" si="33"/>
        <v>42</v>
      </c>
      <c r="AC82" s="1">
        <f t="shared" si="33"/>
        <v>43</v>
      </c>
      <c r="AD82" s="1">
        <f t="shared" si="33"/>
        <v>46</v>
      </c>
      <c r="AE82" s="1">
        <f t="shared" si="33"/>
        <v>49</v>
      </c>
      <c r="AF82" s="1">
        <f t="shared" si="33"/>
        <v>51</v>
      </c>
      <c r="AG82" s="1">
        <f t="shared" si="33"/>
        <v>54</v>
      </c>
      <c r="AH82" s="1">
        <f t="shared" si="33"/>
        <v>55</v>
      </c>
      <c r="AI82" s="1">
        <f t="shared" si="33"/>
        <v>57</v>
      </c>
      <c r="AJ82" s="1">
        <f t="shared" si="33"/>
        <v>58</v>
      </c>
      <c r="AK82" s="1">
        <f t="shared" si="33"/>
        <v>60</v>
      </c>
      <c r="AL82" s="1">
        <f t="shared" si="33"/>
        <v>63</v>
      </c>
      <c r="AM82" s="1">
        <f t="shared" si="33"/>
        <v>65</v>
      </c>
      <c r="AN82" s="1">
        <f t="shared" si="33"/>
        <v>66</v>
      </c>
      <c r="AO82" s="1">
        <f t="shared" si="33"/>
        <v>66</v>
      </c>
      <c r="AP82" s="1">
        <f t="shared" si="33"/>
        <v>69</v>
      </c>
      <c r="AQ82" s="1">
        <f t="shared" si="33"/>
        <v>73</v>
      </c>
      <c r="AR82" s="1">
        <f t="shared" si="33"/>
        <v>79</v>
      </c>
      <c r="AS82" s="1">
        <f t="shared" si="33"/>
        <v>88</v>
      </c>
      <c r="AT82" s="1">
        <f t="shared" si="33"/>
        <v>97</v>
      </c>
      <c r="AU82" s="1">
        <f t="shared" si="33"/>
        <v>100</v>
      </c>
      <c r="AV82" s="1">
        <f t="shared" si="33"/>
        <v>114</v>
      </c>
      <c r="AW82" s="1">
        <f t="shared" si="33"/>
        <v>131</v>
      </c>
      <c r="AX82" s="1">
        <f t="shared" si="33"/>
        <v>147</v>
      </c>
      <c r="AY82" s="1">
        <f t="shared" si="33"/>
        <v>159</v>
      </c>
      <c r="AZ82" s="1">
        <f t="shared" si="33"/>
        <v>174</v>
      </c>
      <c r="BA82" s="1">
        <f t="shared" si="33"/>
        <v>186</v>
      </c>
      <c r="BB82" s="1">
        <f t="shared" si="33"/>
        <v>205</v>
      </c>
      <c r="BC82" s="1">
        <f t="shared" si="33"/>
        <v>229</v>
      </c>
      <c r="BD82" s="1">
        <f t="shared" si="33"/>
        <v>250</v>
      </c>
      <c r="BE82" s="1">
        <f t="shared" si="33"/>
        <v>236</v>
      </c>
      <c r="BF82" s="1">
        <f t="shared" si="33"/>
        <v>237</v>
      </c>
      <c r="BG82" s="1">
        <f t="shared" si="33"/>
        <v>239</v>
      </c>
      <c r="BH82" s="1">
        <f t="shared" si="33"/>
        <v>248</v>
      </c>
      <c r="BI82" s="1">
        <f t="shared" si="33"/>
        <v>254</v>
      </c>
      <c r="BJ82" s="1">
        <f t="shared" si="33"/>
        <v>272.5</v>
      </c>
      <c r="BK82" s="1">
        <f t="shared" si="33"/>
        <v>277.75</v>
      </c>
      <c r="BL82" s="1">
        <f t="shared" si="32"/>
        <v>269.5</v>
      </c>
      <c r="BM82" s="1">
        <f t="shared" si="29"/>
        <v>268.5</v>
      </c>
      <c r="BN82" s="1">
        <f t="shared" si="29"/>
        <v>269.25</v>
      </c>
      <c r="BO82" s="1">
        <f t="shared" si="29"/>
        <v>272.5</v>
      </c>
      <c r="BP82" s="1">
        <f t="shared" si="29"/>
        <v>278</v>
      </c>
      <c r="BQ82" s="1">
        <f t="shared" si="29"/>
        <v>285.75</v>
      </c>
      <c r="BR82" s="1">
        <f t="shared" si="29"/>
        <v>302.25</v>
      </c>
      <c r="BS82" s="1">
        <f t="shared" si="29"/>
        <v>308.25</v>
      </c>
      <c r="BT82" s="1">
        <f t="shared" si="29"/>
        <v>313.75</v>
      </c>
      <c r="BU82" s="1">
        <f t="shared" si="29"/>
        <v>316.5</v>
      </c>
      <c r="BV82" s="1">
        <f t="shared" si="29"/>
        <v>322</v>
      </c>
      <c r="BW82" s="1">
        <f t="shared" si="29"/>
        <v>326</v>
      </c>
      <c r="BX82" s="1">
        <f t="shared" si="29"/>
        <v>330.75</v>
      </c>
      <c r="BY82" s="1">
        <f t="shared" si="29"/>
        <v>335.25</v>
      </c>
      <c r="BZ82" s="1">
        <f t="shared" si="29"/>
        <v>400.25</v>
      </c>
      <c r="CA82" s="1">
        <f t="shared" si="29"/>
        <v>445</v>
      </c>
      <c r="CB82" s="1">
        <f t="shared" si="29"/>
        <v>457</v>
      </c>
      <c r="CC82" s="1">
        <f t="shared" si="30"/>
        <v>478.27675601646314</v>
      </c>
      <c r="CD82" s="1">
        <f t="shared" si="30"/>
        <v>550</v>
      </c>
      <c r="CE82" s="1">
        <f t="shared" si="30"/>
        <v>520</v>
      </c>
      <c r="CF82" s="1">
        <f t="shared" si="30"/>
        <v>527</v>
      </c>
      <c r="CG82" s="1">
        <f t="shared" si="30"/>
        <v>549</v>
      </c>
      <c r="CH82" s="1">
        <f t="shared" si="30"/>
        <v>597</v>
      </c>
      <c r="CI82" s="1">
        <f t="shared" si="30"/>
        <v>565</v>
      </c>
      <c r="CJ82" s="1">
        <f t="shared" si="30"/>
        <v>614</v>
      </c>
      <c r="CK82" s="1">
        <f t="shared" si="30"/>
        <v>607</v>
      </c>
      <c r="CL82" s="1">
        <f t="shared" si="30"/>
        <v>596</v>
      </c>
      <c r="CM82" s="1">
        <f t="shared" si="30"/>
        <v>631</v>
      </c>
      <c r="CN82" s="1">
        <f t="shared" si="30"/>
        <v>682</v>
      </c>
      <c r="CO82" s="1">
        <f t="shared" si="30"/>
        <v>688</v>
      </c>
      <c r="CP82" s="1">
        <f t="shared" si="30"/>
        <v>676</v>
      </c>
      <c r="CS82" s="1">
        <f>INDEX($D$9:$FX$62,MATCH($B82,$B$9:$B$62,0),MATCH(CS$68,$D$1:$FX$1,0))</f>
        <v>847</v>
      </c>
      <c r="EE82" s="1"/>
      <c r="GM82" s="13"/>
    </row>
    <row r="83" spans="2:195">
      <c r="B83" s="56"/>
      <c r="C83" s="250"/>
      <c r="EE83" s="1"/>
      <c r="GM83" s="13"/>
    </row>
    <row r="84" spans="2:195">
      <c r="B84" s="56" t="s">
        <v>43</v>
      </c>
      <c r="C84" s="250"/>
      <c r="D84" s="1">
        <f t="shared" si="33"/>
        <v>22</v>
      </c>
      <c r="E84" s="1">
        <f t="shared" si="33"/>
        <v>21</v>
      </c>
      <c r="F84" s="1">
        <f t="shared" si="33"/>
        <v>20</v>
      </c>
      <c r="G84" s="1">
        <f t="shared" si="33"/>
        <v>20</v>
      </c>
      <c r="H84" s="1">
        <f t="shared" si="33"/>
        <v>20</v>
      </c>
      <c r="I84" s="1">
        <f t="shared" si="33"/>
        <v>20</v>
      </c>
      <c r="J84" s="1">
        <f t="shared" si="33"/>
        <v>20</v>
      </c>
      <c r="K84" s="1">
        <f t="shared" si="33"/>
        <v>22</v>
      </c>
      <c r="L84" s="1">
        <f t="shared" si="33"/>
        <v>22</v>
      </c>
      <c r="M84" s="1">
        <f t="shared" si="33"/>
        <v>22</v>
      </c>
      <c r="N84" s="1">
        <f t="shared" si="33"/>
        <v>22</v>
      </c>
      <c r="O84" s="1">
        <f t="shared" si="33"/>
        <v>23</v>
      </c>
      <c r="P84" s="1">
        <f t="shared" si="33"/>
        <v>24</v>
      </c>
      <c r="Q84" s="1">
        <f t="shared" si="33"/>
        <v>24</v>
      </c>
      <c r="R84" s="1">
        <f t="shared" si="33"/>
        <v>24</v>
      </c>
      <c r="S84" s="1">
        <f t="shared" si="33"/>
        <v>25</v>
      </c>
      <c r="T84" s="1">
        <f t="shared" si="33"/>
        <v>28</v>
      </c>
      <c r="U84" s="1">
        <f t="shared" si="33"/>
        <v>29</v>
      </c>
      <c r="V84" s="1">
        <f t="shared" si="33"/>
        <v>32</v>
      </c>
      <c r="W84" s="1">
        <f t="shared" si="33"/>
        <v>35</v>
      </c>
      <c r="X84" s="1">
        <f t="shared" si="33"/>
        <v>37</v>
      </c>
      <c r="Y84" s="1">
        <f t="shared" si="33"/>
        <v>39</v>
      </c>
      <c r="Z84" s="1">
        <f t="shared" si="33"/>
        <v>40</v>
      </c>
      <c r="AA84" s="1">
        <f t="shared" si="33"/>
        <v>42</v>
      </c>
      <c r="AB84" s="1">
        <f t="shared" si="33"/>
        <v>43</v>
      </c>
      <c r="AC84" s="1">
        <f t="shared" si="33"/>
        <v>45</v>
      </c>
      <c r="AD84" s="1">
        <f t="shared" si="33"/>
        <v>49</v>
      </c>
      <c r="AE84" s="1">
        <f t="shared" si="33"/>
        <v>54</v>
      </c>
      <c r="AF84" s="1">
        <f t="shared" si="33"/>
        <v>57</v>
      </c>
      <c r="AG84" s="1">
        <f t="shared" si="33"/>
        <v>60</v>
      </c>
      <c r="AH84" s="1">
        <f t="shared" si="33"/>
        <v>60</v>
      </c>
      <c r="AI84" s="1">
        <f t="shared" si="33"/>
        <v>60</v>
      </c>
      <c r="AJ84" s="1">
        <f t="shared" si="33"/>
        <v>60</v>
      </c>
      <c r="AK84" s="1">
        <f t="shared" si="33"/>
        <v>61</v>
      </c>
      <c r="AL84" s="1">
        <f t="shared" si="33"/>
        <v>64</v>
      </c>
      <c r="AM84" s="1">
        <f t="shared" si="33"/>
        <v>67</v>
      </c>
      <c r="AN84" s="1">
        <f t="shared" si="33"/>
        <v>69</v>
      </c>
      <c r="AO84" s="1">
        <f t="shared" si="33"/>
        <v>72</v>
      </c>
      <c r="AP84" s="1">
        <f t="shared" si="33"/>
        <v>76</v>
      </c>
      <c r="AQ84" s="1">
        <f t="shared" si="33"/>
        <v>80</v>
      </c>
      <c r="AR84" s="1">
        <f t="shared" si="33"/>
        <v>85</v>
      </c>
      <c r="AS84" s="1">
        <f t="shared" si="33"/>
        <v>90</v>
      </c>
      <c r="AT84" s="1">
        <f t="shared" si="33"/>
        <v>94</v>
      </c>
      <c r="AU84" s="1">
        <f t="shared" si="33"/>
        <v>100</v>
      </c>
      <c r="AV84" s="1">
        <f t="shared" si="33"/>
        <v>115</v>
      </c>
      <c r="AW84" s="1">
        <f t="shared" si="33"/>
        <v>136</v>
      </c>
      <c r="AX84" s="1">
        <f t="shared" si="33"/>
        <v>147</v>
      </c>
      <c r="AY84" s="1">
        <f t="shared" si="33"/>
        <v>159</v>
      </c>
      <c r="AZ84" s="1">
        <f t="shared" si="33"/>
        <v>172</v>
      </c>
      <c r="BA84" s="1">
        <f t="shared" si="33"/>
        <v>192</v>
      </c>
      <c r="BB84" s="1">
        <f t="shared" si="33"/>
        <v>210</v>
      </c>
      <c r="BC84" s="1">
        <f t="shared" si="33"/>
        <v>232</v>
      </c>
      <c r="BD84" s="1">
        <f t="shared" si="33"/>
        <v>249</v>
      </c>
      <c r="BE84" s="1">
        <f t="shared" si="33"/>
        <v>253</v>
      </c>
      <c r="BF84" s="1">
        <f t="shared" si="33"/>
        <v>260</v>
      </c>
      <c r="BG84" s="1">
        <f t="shared" si="33"/>
        <v>265</v>
      </c>
      <c r="BH84" s="1">
        <f t="shared" si="33"/>
        <v>266</v>
      </c>
      <c r="BI84" s="1">
        <f t="shared" si="33"/>
        <v>274</v>
      </c>
      <c r="BJ84" s="1">
        <f t="shared" si="33"/>
        <v>295.5</v>
      </c>
      <c r="BK84" s="1">
        <f t="shared" si="33"/>
        <v>314.75</v>
      </c>
      <c r="BL84" s="1">
        <f t="shared" si="32"/>
        <v>325</v>
      </c>
      <c r="BM84" s="1">
        <f t="shared" si="29"/>
        <v>339.75</v>
      </c>
      <c r="BN84" s="1">
        <f t="shared" si="29"/>
        <v>354.5</v>
      </c>
      <c r="BO84" s="1">
        <f t="shared" si="29"/>
        <v>365</v>
      </c>
      <c r="BP84" s="1">
        <f t="shared" si="29"/>
        <v>371.25</v>
      </c>
      <c r="BQ84" s="1">
        <f t="shared" si="29"/>
        <v>382.5</v>
      </c>
      <c r="BR84" s="1">
        <f t="shared" si="29"/>
        <v>388</v>
      </c>
      <c r="BS84" s="1">
        <f t="shared" si="29"/>
        <v>395</v>
      </c>
      <c r="BT84" s="1">
        <f t="shared" si="29"/>
        <v>402</v>
      </c>
      <c r="BU84" s="1">
        <f t="shared" si="29"/>
        <v>405.5</v>
      </c>
      <c r="BV84" s="1">
        <f t="shared" si="29"/>
        <v>413</v>
      </c>
      <c r="BW84" s="1">
        <f t="shared" si="29"/>
        <v>421</v>
      </c>
      <c r="BX84" s="1">
        <f t="shared" si="29"/>
        <v>429.75</v>
      </c>
      <c r="BY84" s="1">
        <f t="shared" si="29"/>
        <v>434</v>
      </c>
      <c r="BZ84" s="1">
        <f t="shared" si="29"/>
        <v>458.25</v>
      </c>
      <c r="CA84" s="1">
        <f t="shared" si="29"/>
        <v>514</v>
      </c>
      <c r="CB84" s="1">
        <f t="shared" si="29"/>
        <v>510</v>
      </c>
      <c r="CC84" s="1">
        <f t="shared" si="30"/>
        <v>534.95454580899354</v>
      </c>
      <c r="CD84" s="1">
        <f t="shared" si="30"/>
        <v>584</v>
      </c>
      <c r="CE84" s="1">
        <f t="shared" si="30"/>
        <v>590</v>
      </c>
      <c r="CF84" s="1">
        <f t="shared" si="30"/>
        <v>606</v>
      </c>
      <c r="CG84" s="1">
        <f t="shared" si="30"/>
        <v>634.5</v>
      </c>
      <c r="CH84" s="1">
        <f t="shared" si="30"/>
        <v>656</v>
      </c>
      <c r="CI84" s="1">
        <f t="shared" si="30"/>
        <v>662</v>
      </c>
      <c r="CJ84" s="1">
        <f t="shared" si="30"/>
        <v>681</v>
      </c>
      <c r="CK84" s="1">
        <f t="shared" si="30"/>
        <v>691</v>
      </c>
      <c r="CL84" s="1">
        <f t="shared" si="30"/>
        <v>699</v>
      </c>
      <c r="CM84" s="1">
        <f t="shared" si="30"/>
        <v>711</v>
      </c>
      <c r="CN84" s="1">
        <f t="shared" si="30"/>
        <v>740</v>
      </c>
      <c r="CO84" s="1">
        <f t="shared" si="30"/>
        <v>758</v>
      </c>
      <c r="CP84" s="1">
        <f t="shared" si="30"/>
        <v>774</v>
      </c>
      <c r="CS84" s="1">
        <f>INDEX($D$9:$FX$62,MATCH($B84,$B$9:$B$62,0),MATCH(CS$68,$D$1:$FX$1,0))</f>
        <v>819</v>
      </c>
      <c r="EE84" s="1"/>
      <c r="GM84" s="13"/>
    </row>
    <row r="85" spans="2:195">
      <c r="B85" s="56" t="s">
        <v>44</v>
      </c>
      <c r="C85" s="250"/>
      <c r="D85" s="1">
        <f t="shared" si="33"/>
        <v>24</v>
      </c>
      <c r="E85" s="1">
        <f t="shared" si="33"/>
        <v>23</v>
      </c>
      <c r="F85" s="1">
        <f t="shared" si="33"/>
        <v>22</v>
      </c>
      <c r="G85" s="1">
        <f t="shared" si="33"/>
        <v>21</v>
      </c>
      <c r="H85" s="1">
        <f t="shared" si="33"/>
        <v>21</v>
      </c>
      <c r="I85" s="1">
        <f t="shared" si="33"/>
        <v>21</v>
      </c>
      <c r="J85" s="1">
        <f t="shared" si="33"/>
        <v>21</v>
      </c>
      <c r="K85" s="1">
        <f t="shared" si="33"/>
        <v>22</v>
      </c>
      <c r="L85" s="1">
        <f t="shared" si="33"/>
        <v>23</v>
      </c>
      <c r="M85" s="1">
        <f t="shared" si="33"/>
        <v>24</v>
      </c>
      <c r="N85" s="1">
        <f t="shared" si="33"/>
        <v>25</v>
      </c>
      <c r="O85" s="1">
        <f t="shared" si="33"/>
        <v>25</v>
      </c>
      <c r="P85" s="1">
        <f t="shared" si="33"/>
        <v>26</v>
      </c>
      <c r="Q85" s="1">
        <f t="shared" si="33"/>
        <v>26</v>
      </c>
      <c r="R85" s="1">
        <f t="shared" si="33"/>
        <v>26</v>
      </c>
      <c r="S85" s="1">
        <f t="shared" si="33"/>
        <v>26</v>
      </c>
      <c r="T85" s="1">
        <f t="shared" si="33"/>
        <v>29</v>
      </c>
      <c r="U85" s="1">
        <f t="shared" si="33"/>
        <v>33</v>
      </c>
      <c r="V85" s="1">
        <f t="shared" si="33"/>
        <v>36</v>
      </c>
      <c r="W85" s="1">
        <f t="shared" si="33"/>
        <v>39</v>
      </c>
      <c r="X85" s="1">
        <f t="shared" si="33"/>
        <v>40</v>
      </c>
      <c r="Y85" s="1">
        <f t="shared" si="33"/>
        <v>43</v>
      </c>
      <c r="Z85" s="1">
        <f t="shared" si="33"/>
        <v>44</v>
      </c>
      <c r="AA85" s="1">
        <f t="shared" si="33"/>
        <v>46</v>
      </c>
      <c r="AB85" s="1">
        <f t="shared" si="33"/>
        <v>47</v>
      </c>
      <c r="AC85" s="1">
        <f t="shared" si="33"/>
        <v>48</v>
      </c>
      <c r="AD85" s="1">
        <f t="shared" si="33"/>
        <v>51</v>
      </c>
      <c r="AE85" s="1">
        <f t="shared" si="33"/>
        <v>54</v>
      </c>
      <c r="AF85" s="1">
        <f t="shared" si="33"/>
        <v>56</v>
      </c>
      <c r="AG85" s="1">
        <f t="shared" si="33"/>
        <v>57</v>
      </c>
      <c r="AH85" s="1">
        <f t="shared" si="33"/>
        <v>59</v>
      </c>
      <c r="AI85" s="1">
        <f t="shared" si="33"/>
        <v>60</v>
      </c>
      <c r="AJ85" s="1">
        <f t="shared" si="33"/>
        <v>60</v>
      </c>
      <c r="AK85" s="1">
        <f t="shared" si="33"/>
        <v>61</v>
      </c>
      <c r="AL85" s="1">
        <f t="shared" si="33"/>
        <v>61</v>
      </c>
      <c r="AM85" s="1">
        <f t="shared" si="33"/>
        <v>63</v>
      </c>
      <c r="AN85" s="1">
        <f t="shared" si="33"/>
        <v>65</v>
      </c>
      <c r="AO85" s="1">
        <f t="shared" si="33"/>
        <v>67</v>
      </c>
      <c r="AP85" s="1">
        <f t="shared" si="33"/>
        <v>69</v>
      </c>
      <c r="AQ85" s="1">
        <f t="shared" si="33"/>
        <v>72</v>
      </c>
      <c r="AR85" s="1">
        <f t="shared" si="33"/>
        <v>79</v>
      </c>
      <c r="AS85" s="1">
        <f t="shared" si="33"/>
        <v>89</v>
      </c>
      <c r="AT85" s="1">
        <f t="shared" si="33"/>
        <v>97</v>
      </c>
      <c r="AU85" s="1">
        <f t="shared" si="33"/>
        <v>100</v>
      </c>
      <c r="AV85" s="1">
        <f t="shared" si="33"/>
        <v>115</v>
      </c>
      <c r="AW85" s="1">
        <f t="shared" si="33"/>
        <v>132</v>
      </c>
      <c r="AX85" s="1">
        <f t="shared" si="33"/>
        <v>144</v>
      </c>
      <c r="AY85" s="1">
        <f t="shared" si="33"/>
        <v>154</v>
      </c>
      <c r="AZ85" s="1">
        <f t="shared" si="33"/>
        <v>167</v>
      </c>
      <c r="BA85" s="1">
        <f t="shared" si="33"/>
        <v>179</v>
      </c>
      <c r="BB85" s="1">
        <f t="shared" si="33"/>
        <v>196</v>
      </c>
      <c r="BC85" s="1">
        <f t="shared" si="33"/>
        <v>221</v>
      </c>
      <c r="BD85" s="1">
        <f t="shared" si="33"/>
        <v>236</v>
      </c>
      <c r="BE85" s="1">
        <f t="shared" si="33"/>
        <v>236</v>
      </c>
      <c r="BF85" s="1">
        <f t="shared" si="33"/>
        <v>244</v>
      </c>
      <c r="BG85" s="1">
        <f t="shared" si="33"/>
        <v>249</v>
      </c>
      <c r="BH85" s="1">
        <f t="shared" si="33"/>
        <v>253</v>
      </c>
      <c r="BI85" s="1">
        <f t="shared" si="33"/>
        <v>262</v>
      </c>
      <c r="BJ85" s="1">
        <f t="shared" si="33"/>
        <v>283.25</v>
      </c>
      <c r="BK85" s="1">
        <f t="shared" si="33"/>
        <v>302.5</v>
      </c>
      <c r="BL85" s="1">
        <f t="shared" si="32"/>
        <v>303.75</v>
      </c>
      <c r="BM85" s="1">
        <f t="shared" si="29"/>
        <v>312.25</v>
      </c>
      <c r="BN85" s="1">
        <f t="shared" si="29"/>
        <v>331.5</v>
      </c>
      <c r="BO85" s="1">
        <f t="shared" si="29"/>
        <v>341.75</v>
      </c>
      <c r="BP85" s="1">
        <f t="shared" si="29"/>
        <v>353</v>
      </c>
      <c r="BQ85" s="1">
        <f t="shared" si="29"/>
        <v>363</v>
      </c>
      <c r="BR85" s="1">
        <f t="shared" si="29"/>
        <v>373</v>
      </c>
      <c r="BS85" s="1">
        <f t="shared" si="29"/>
        <v>384.5</v>
      </c>
      <c r="BT85" s="1">
        <f t="shared" si="29"/>
        <v>392.5</v>
      </c>
      <c r="BU85" s="1">
        <f t="shared" si="29"/>
        <v>399.5</v>
      </c>
      <c r="BV85" s="1">
        <f t="shared" si="29"/>
        <v>414.75</v>
      </c>
      <c r="BW85" s="1">
        <f t="shared" si="29"/>
        <v>420</v>
      </c>
      <c r="BX85" s="1">
        <f t="shared" si="29"/>
        <v>424.5</v>
      </c>
      <c r="BY85" s="1">
        <f t="shared" si="29"/>
        <v>417.75</v>
      </c>
      <c r="BZ85" s="1">
        <f t="shared" si="29"/>
        <v>480.25</v>
      </c>
      <c r="CA85" s="1">
        <f t="shared" si="29"/>
        <v>535</v>
      </c>
      <c r="CB85" s="1">
        <f t="shared" si="29"/>
        <v>566</v>
      </c>
      <c r="CC85" s="1">
        <f t="shared" si="30"/>
        <v>565.39035692623497</v>
      </c>
      <c r="CD85" s="1">
        <f t="shared" si="30"/>
        <v>648</v>
      </c>
      <c r="CE85" s="1">
        <f t="shared" si="30"/>
        <v>624</v>
      </c>
      <c r="CF85" s="1">
        <f t="shared" si="30"/>
        <v>619</v>
      </c>
      <c r="CG85" s="1">
        <f t="shared" si="30"/>
        <v>689</v>
      </c>
      <c r="CH85" s="1">
        <f t="shared" si="30"/>
        <v>738</v>
      </c>
      <c r="CI85" s="1">
        <f t="shared" si="30"/>
        <v>729</v>
      </c>
      <c r="CJ85" s="1">
        <f t="shared" si="30"/>
        <v>757</v>
      </c>
      <c r="CK85" s="1">
        <f t="shared" si="30"/>
        <v>753</v>
      </c>
      <c r="CL85" s="1">
        <f t="shared" si="30"/>
        <v>762</v>
      </c>
      <c r="CM85" s="1">
        <f t="shared" si="30"/>
        <v>794</v>
      </c>
      <c r="CN85" s="1">
        <f t="shared" si="30"/>
        <v>838</v>
      </c>
      <c r="CO85" s="1">
        <f t="shared" si="30"/>
        <v>862</v>
      </c>
      <c r="CP85" s="1">
        <f t="shared" si="30"/>
        <v>885</v>
      </c>
      <c r="CS85" s="1">
        <f>INDEX($D$9:$FX$62,MATCH($B85,$B$9:$B$62,0),MATCH(CS$68,$D$1:$FX$1,0))</f>
        <v>1020</v>
      </c>
      <c r="EE85" s="1"/>
      <c r="GM85" s="13"/>
    </row>
    <row r="86" spans="2:195">
      <c r="B86" s="56"/>
      <c r="C86" s="250"/>
      <c r="EE86" s="1"/>
      <c r="GM86" s="13"/>
    </row>
    <row r="87" spans="2:195">
      <c r="B87" s="66" t="s">
        <v>45</v>
      </c>
      <c r="C87" s="251"/>
      <c r="EE87" s="1"/>
      <c r="GM87" s="13"/>
    </row>
    <row r="88" spans="2:195">
      <c r="B88" s="56" t="s">
        <v>5</v>
      </c>
      <c r="C88" s="250"/>
      <c r="D88" s="1">
        <f t="shared" ref="D88:BK92" si="34">INDEX($D$9:$FU$62,MATCH($B88,$B$9:$B$62,0),MATCH(D$68,$D$1:$FU$1,0))</f>
        <v>17</v>
      </c>
      <c r="E88" s="1">
        <f t="shared" si="34"/>
        <v>16</v>
      </c>
      <c r="F88" s="1">
        <f t="shared" si="34"/>
        <v>15</v>
      </c>
      <c r="G88" s="1">
        <f t="shared" si="34"/>
        <v>15</v>
      </c>
      <c r="H88" s="1">
        <f t="shared" si="34"/>
        <v>16</v>
      </c>
      <c r="I88" s="1">
        <f t="shared" si="34"/>
        <v>16</v>
      </c>
      <c r="J88" s="1">
        <f t="shared" si="34"/>
        <v>17</v>
      </c>
      <c r="K88" s="1">
        <f t="shared" si="34"/>
        <v>18</v>
      </c>
      <c r="L88" s="1">
        <f t="shared" si="34"/>
        <v>18</v>
      </c>
      <c r="M88" s="1">
        <f t="shared" si="34"/>
        <v>18</v>
      </c>
      <c r="N88" s="1">
        <f t="shared" si="34"/>
        <v>19</v>
      </c>
      <c r="O88" s="1">
        <f t="shared" si="34"/>
        <v>20</v>
      </c>
      <c r="P88" s="1">
        <f t="shared" si="34"/>
        <v>21</v>
      </c>
      <c r="Q88" s="1">
        <f t="shared" si="34"/>
        <v>22</v>
      </c>
      <c r="R88" s="1">
        <f t="shared" si="34"/>
        <v>22</v>
      </c>
      <c r="S88" s="1">
        <f t="shared" si="34"/>
        <v>22</v>
      </c>
      <c r="T88" s="1">
        <f t="shared" si="34"/>
        <v>25</v>
      </c>
      <c r="U88" s="1">
        <f t="shared" si="34"/>
        <v>29</v>
      </c>
      <c r="V88" s="1">
        <f t="shared" si="34"/>
        <v>33</v>
      </c>
      <c r="W88" s="1">
        <f t="shared" si="34"/>
        <v>35</v>
      </c>
      <c r="X88" s="1">
        <f t="shared" si="34"/>
        <v>36</v>
      </c>
      <c r="Y88" s="1">
        <f t="shared" si="34"/>
        <v>38</v>
      </c>
      <c r="Z88" s="1">
        <f t="shared" si="34"/>
        <v>38</v>
      </c>
      <c r="AA88" s="1">
        <f t="shared" si="34"/>
        <v>39</v>
      </c>
      <c r="AB88" s="1">
        <f t="shared" si="34"/>
        <v>41</v>
      </c>
      <c r="AC88" s="1">
        <f t="shared" si="34"/>
        <v>43</v>
      </c>
      <c r="AD88" s="1">
        <f t="shared" si="34"/>
        <v>47</v>
      </c>
      <c r="AE88" s="1">
        <f t="shared" si="34"/>
        <v>50</v>
      </c>
      <c r="AF88" s="1">
        <f t="shared" si="34"/>
        <v>51</v>
      </c>
      <c r="AG88" s="1">
        <f t="shared" si="34"/>
        <v>53</v>
      </c>
      <c r="AH88" s="1">
        <f t="shared" si="34"/>
        <v>54</v>
      </c>
      <c r="AI88" s="1">
        <f t="shared" si="34"/>
        <v>53</v>
      </c>
      <c r="AJ88" s="1">
        <f t="shared" si="34"/>
        <v>55</v>
      </c>
      <c r="AK88" s="1">
        <f t="shared" si="34"/>
        <v>56</v>
      </c>
      <c r="AL88" s="1">
        <f t="shared" si="34"/>
        <v>57</v>
      </c>
      <c r="AM88" s="1">
        <f t="shared" si="34"/>
        <v>58</v>
      </c>
      <c r="AN88" s="1">
        <f t="shared" si="34"/>
        <v>60</v>
      </c>
      <c r="AO88" s="1">
        <f t="shared" si="34"/>
        <v>62</v>
      </c>
      <c r="AP88" s="1">
        <f t="shared" si="34"/>
        <v>66</v>
      </c>
      <c r="AQ88" s="1">
        <f t="shared" si="34"/>
        <v>71</v>
      </c>
      <c r="AR88" s="1">
        <f t="shared" si="34"/>
        <v>78</v>
      </c>
      <c r="AS88" s="1">
        <f t="shared" si="34"/>
        <v>87</v>
      </c>
      <c r="AT88" s="1">
        <f t="shared" si="34"/>
        <v>94</v>
      </c>
      <c r="AU88" s="1">
        <f t="shared" si="34"/>
        <v>100</v>
      </c>
      <c r="AV88" s="1">
        <f t="shared" si="34"/>
        <v>117</v>
      </c>
      <c r="AW88" s="1">
        <f t="shared" si="34"/>
        <v>127</v>
      </c>
      <c r="AX88" s="1">
        <f t="shared" si="34"/>
        <v>130</v>
      </c>
      <c r="AY88" s="1">
        <f t="shared" si="34"/>
        <v>136</v>
      </c>
      <c r="AZ88" s="1">
        <f t="shared" si="34"/>
        <v>146</v>
      </c>
      <c r="BA88" s="1">
        <f t="shared" si="34"/>
        <v>162</v>
      </c>
      <c r="BB88" s="1">
        <f t="shared" si="34"/>
        <v>176</v>
      </c>
      <c r="BC88" s="1">
        <f t="shared" si="34"/>
        <v>186</v>
      </c>
      <c r="BD88" s="1">
        <f t="shared" si="34"/>
        <v>194</v>
      </c>
      <c r="BE88" s="1">
        <f t="shared" si="34"/>
        <v>202</v>
      </c>
      <c r="BF88" s="1">
        <f t="shared" si="34"/>
        <v>215</v>
      </c>
      <c r="BG88" s="1">
        <f t="shared" si="34"/>
        <v>226</v>
      </c>
      <c r="BH88" s="1">
        <f t="shared" si="34"/>
        <v>231</v>
      </c>
      <c r="BI88" s="1">
        <f t="shared" si="34"/>
        <v>237</v>
      </c>
      <c r="BJ88" s="1">
        <f t="shared" si="34"/>
        <v>247.5</v>
      </c>
      <c r="BK88" s="1">
        <f t="shared" si="34"/>
        <v>256</v>
      </c>
      <c r="BL88" s="1">
        <f t="shared" ref="BL88:CA100" si="35">INDEX($D$9:$FU$62,MATCH($B88,$B$9:$B$62,0),MATCH(BL$68,$D$1:$FU$1,0))</f>
        <v>263</v>
      </c>
      <c r="BM88" s="1">
        <f t="shared" si="35"/>
        <v>266</v>
      </c>
      <c r="BN88" s="1">
        <f t="shared" si="35"/>
        <v>272.5</v>
      </c>
      <c r="BO88" s="1">
        <f t="shared" si="35"/>
        <v>284</v>
      </c>
      <c r="BP88" s="1">
        <f t="shared" si="35"/>
        <v>298.5</v>
      </c>
      <c r="BQ88" s="1">
        <f t="shared" si="35"/>
        <v>306</v>
      </c>
      <c r="BR88" s="1">
        <f t="shared" si="35"/>
        <v>312.75</v>
      </c>
      <c r="BS88" s="1">
        <f t="shared" si="35"/>
        <v>322</v>
      </c>
      <c r="BT88" s="1">
        <f t="shared" si="35"/>
        <v>328.25</v>
      </c>
      <c r="BU88" s="1">
        <f t="shared" si="35"/>
        <v>335.25</v>
      </c>
      <c r="BV88" s="1">
        <f t="shared" si="35"/>
        <v>345.75</v>
      </c>
      <c r="BW88" s="1">
        <f t="shared" si="35"/>
        <v>358.25</v>
      </c>
      <c r="BX88" s="1">
        <f t="shared" si="35"/>
        <v>371.5</v>
      </c>
      <c r="BY88" s="1">
        <f t="shared" si="35"/>
        <v>380.75</v>
      </c>
      <c r="BZ88" s="1">
        <f t="shared" si="35"/>
        <v>404.5</v>
      </c>
      <c r="CA88" s="1">
        <f t="shared" si="35"/>
        <v>422</v>
      </c>
      <c r="CB88" s="1">
        <f t="shared" ref="CB88:CP100" si="36">INDEX($D$9:$FU$62,MATCH($B88,$B$9:$B$62,0),MATCH(CB$68,$D$1:$FU$1,0))</f>
        <v>436</v>
      </c>
      <c r="CC88" s="1">
        <f t="shared" si="36"/>
        <v>468.60069538776588</v>
      </c>
      <c r="CD88" s="1">
        <f t="shared" si="36"/>
        <v>504</v>
      </c>
      <c r="CE88" s="1">
        <f t="shared" si="36"/>
        <v>493</v>
      </c>
      <c r="CF88" s="1">
        <f t="shared" si="36"/>
        <v>516</v>
      </c>
      <c r="CG88" s="1">
        <f t="shared" si="36"/>
        <v>530</v>
      </c>
      <c r="CH88" s="1">
        <f t="shared" si="36"/>
        <v>539</v>
      </c>
      <c r="CI88" s="1">
        <f t="shared" si="36"/>
        <v>542</v>
      </c>
      <c r="CJ88" s="1">
        <f t="shared" si="36"/>
        <v>558</v>
      </c>
      <c r="CK88" s="1">
        <f t="shared" si="36"/>
        <v>562</v>
      </c>
      <c r="CL88" s="1">
        <f t="shared" si="36"/>
        <v>572</v>
      </c>
      <c r="CM88" s="1">
        <f t="shared" si="36"/>
        <v>590</v>
      </c>
      <c r="CN88" s="1">
        <f t="shared" si="36"/>
        <v>619</v>
      </c>
      <c r="CO88" s="1">
        <f t="shared" si="36"/>
        <v>616</v>
      </c>
      <c r="CP88" s="1">
        <f t="shared" si="36"/>
        <v>630</v>
      </c>
      <c r="CS88" s="1">
        <f t="shared" ref="CS88:CS100" si="37">INDEX($D$9:$FX$62,MATCH($B88,$B$9:$B$62,0),MATCH(CS$68,$D$1:$FX$1,0))</f>
        <v>712</v>
      </c>
      <c r="EE88" s="1"/>
      <c r="GM88" s="13"/>
    </row>
    <row r="89" spans="2:195">
      <c r="B89" s="56" t="s">
        <v>7</v>
      </c>
      <c r="C89" s="250"/>
      <c r="D89" s="1">
        <f t="shared" si="34"/>
        <v>20</v>
      </c>
      <c r="E89" s="1">
        <f t="shared" si="34"/>
        <v>19</v>
      </c>
      <c r="F89" s="1">
        <f t="shared" si="34"/>
        <v>16</v>
      </c>
      <c r="G89" s="1">
        <f t="shared" si="34"/>
        <v>15</v>
      </c>
      <c r="H89" s="1">
        <f t="shared" si="34"/>
        <v>19</v>
      </c>
      <c r="I89" s="1">
        <f t="shared" si="34"/>
        <v>20</v>
      </c>
      <c r="J89" s="1">
        <f t="shared" si="34"/>
        <v>20</v>
      </c>
      <c r="K89" s="1">
        <f t="shared" si="34"/>
        <v>22</v>
      </c>
      <c r="L89" s="1">
        <f t="shared" si="34"/>
        <v>23</v>
      </c>
      <c r="M89" s="1">
        <f t="shared" si="34"/>
        <v>23</v>
      </c>
      <c r="N89" s="1">
        <f t="shared" si="34"/>
        <v>24</v>
      </c>
      <c r="O89" s="1">
        <f t="shared" si="34"/>
        <v>25</v>
      </c>
      <c r="P89" s="1">
        <f t="shared" si="34"/>
        <v>26</v>
      </c>
      <c r="Q89" s="1">
        <f t="shared" si="34"/>
        <v>26</v>
      </c>
      <c r="R89" s="1">
        <f t="shared" si="34"/>
        <v>26</v>
      </c>
      <c r="S89" s="1">
        <f t="shared" si="34"/>
        <v>28</v>
      </c>
      <c r="T89" s="1">
        <f t="shared" si="34"/>
        <v>33</v>
      </c>
      <c r="U89" s="1">
        <f t="shared" si="34"/>
        <v>39</v>
      </c>
      <c r="V89" s="1">
        <f t="shared" si="34"/>
        <v>45</v>
      </c>
      <c r="W89" s="1">
        <f t="shared" si="34"/>
        <v>46</v>
      </c>
      <c r="X89" s="1">
        <f t="shared" si="34"/>
        <v>47</v>
      </c>
      <c r="Y89" s="1">
        <f t="shared" si="34"/>
        <v>51</v>
      </c>
      <c r="Z89" s="1">
        <f t="shared" si="34"/>
        <v>52</v>
      </c>
      <c r="AA89" s="1">
        <f t="shared" si="34"/>
        <v>53</v>
      </c>
      <c r="AB89" s="1">
        <f t="shared" si="34"/>
        <v>57</v>
      </c>
      <c r="AC89" s="1">
        <f t="shared" si="34"/>
        <v>59</v>
      </c>
      <c r="AD89" s="1">
        <f t="shared" si="34"/>
        <v>63</v>
      </c>
      <c r="AE89" s="1">
        <f t="shared" si="34"/>
        <v>66</v>
      </c>
      <c r="AF89" s="1">
        <f t="shared" si="34"/>
        <v>69</v>
      </c>
      <c r="AG89" s="1">
        <f t="shared" si="34"/>
        <v>72</v>
      </c>
      <c r="AH89" s="1">
        <f t="shared" si="34"/>
        <v>74</v>
      </c>
      <c r="AI89" s="1">
        <f t="shared" si="34"/>
        <v>75</v>
      </c>
      <c r="AJ89" s="1">
        <f t="shared" si="34"/>
        <v>77</v>
      </c>
      <c r="AK89" s="1">
        <f t="shared" si="34"/>
        <v>79</v>
      </c>
      <c r="AL89" s="1">
        <f t="shared" si="34"/>
        <v>81</v>
      </c>
      <c r="AM89" s="1">
        <f t="shared" si="34"/>
        <v>83</v>
      </c>
      <c r="AN89" s="1">
        <f t="shared" si="34"/>
        <v>84</v>
      </c>
      <c r="AO89" s="1">
        <f t="shared" si="34"/>
        <v>85</v>
      </c>
      <c r="AP89" s="1">
        <f t="shared" si="34"/>
        <v>86</v>
      </c>
      <c r="AQ89" s="1">
        <f t="shared" si="34"/>
        <v>88</v>
      </c>
      <c r="AR89" s="1">
        <f t="shared" si="34"/>
        <v>91</v>
      </c>
      <c r="AS89" s="1">
        <f t="shared" si="34"/>
        <v>96</v>
      </c>
      <c r="AT89" s="1">
        <f t="shared" si="34"/>
        <v>99</v>
      </c>
      <c r="AU89" s="1">
        <f t="shared" si="34"/>
        <v>100</v>
      </c>
      <c r="AV89" s="1">
        <f t="shared" si="34"/>
        <v>139</v>
      </c>
      <c r="AW89" s="1">
        <f t="shared" si="34"/>
        <v>155</v>
      </c>
      <c r="AX89" s="1">
        <f t="shared" si="34"/>
        <v>159</v>
      </c>
      <c r="AY89" s="1">
        <f t="shared" si="34"/>
        <v>165</v>
      </c>
      <c r="AZ89" s="1">
        <f t="shared" si="34"/>
        <v>174</v>
      </c>
      <c r="BA89" s="1">
        <f t="shared" si="34"/>
        <v>182</v>
      </c>
      <c r="BB89" s="1">
        <f t="shared" si="34"/>
        <v>198</v>
      </c>
      <c r="BC89" s="1">
        <f t="shared" si="34"/>
        <v>214</v>
      </c>
      <c r="BD89" s="1">
        <f t="shared" si="34"/>
        <v>221</v>
      </c>
      <c r="BE89" s="1">
        <f t="shared" si="34"/>
        <v>238</v>
      </c>
      <c r="BF89" s="1">
        <f t="shared" si="34"/>
        <v>237</v>
      </c>
      <c r="BG89" s="1">
        <f t="shared" si="34"/>
        <v>250</v>
      </c>
      <c r="BH89" s="1">
        <f t="shared" si="34"/>
        <v>243</v>
      </c>
      <c r="BI89" s="1">
        <f t="shared" si="34"/>
        <v>250</v>
      </c>
      <c r="BJ89" s="1">
        <f t="shared" si="34"/>
        <v>265.75</v>
      </c>
      <c r="BK89" s="1">
        <f t="shared" si="34"/>
        <v>281.75</v>
      </c>
      <c r="BL89" s="1">
        <f t="shared" si="35"/>
        <v>283.5</v>
      </c>
      <c r="BM89" s="1">
        <f t="shared" si="35"/>
        <v>285.75</v>
      </c>
      <c r="BN89" s="1">
        <f t="shared" si="35"/>
        <v>289.5</v>
      </c>
      <c r="BO89" s="1">
        <f t="shared" si="35"/>
        <v>296.5</v>
      </c>
      <c r="BP89" s="1">
        <f t="shared" si="35"/>
        <v>305.5</v>
      </c>
      <c r="BQ89" s="1">
        <f t="shared" si="35"/>
        <v>299.25</v>
      </c>
      <c r="BR89" s="1">
        <f t="shared" si="35"/>
        <v>303</v>
      </c>
      <c r="BS89" s="1">
        <f t="shared" si="35"/>
        <v>313.25</v>
      </c>
      <c r="BT89" s="1">
        <f t="shared" si="35"/>
        <v>317</v>
      </c>
      <c r="BU89" s="1">
        <f t="shared" si="35"/>
        <v>322</v>
      </c>
      <c r="BV89" s="1">
        <f t="shared" si="35"/>
        <v>330</v>
      </c>
      <c r="BW89" s="1">
        <f t="shared" si="35"/>
        <v>338.75</v>
      </c>
      <c r="BX89" s="1">
        <f t="shared" si="35"/>
        <v>357.25</v>
      </c>
      <c r="BY89" s="1">
        <f t="shared" si="35"/>
        <v>364.5</v>
      </c>
      <c r="BZ89" s="1">
        <f t="shared" si="35"/>
        <v>375.75</v>
      </c>
      <c r="CA89" s="1">
        <f t="shared" si="35"/>
        <v>401</v>
      </c>
      <c r="CB89" s="1">
        <f t="shared" si="36"/>
        <v>435</v>
      </c>
      <c r="CC89" s="1">
        <f t="shared" si="36"/>
        <v>476.57922013388617</v>
      </c>
      <c r="CD89" s="1">
        <f t="shared" si="36"/>
        <v>541</v>
      </c>
      <c r="CE89" s="1">
        <f t="shared" si="36"/>
        <v>600</v>
      </c>
      <c r="CF89" s="1">
        <f t="shared" si="36"/>
        <v>629</v>
      </c>
      <c r="CG89" s="1">
        <f t="shared" si="36"/>
        <v>626</v>
      </c>
      <c r="CH89" s="1">
        <f t="shared" si="36"/>
        <v>724</v>
      </c>
      <c r="CI89" s="1">
        <f t="shared" si="36"/>
        <v>745</v>
      </c>
      <c r="CJ89" s="1">
        <f t="shared" si="36"/>
        <v>830</v>
      </c>
      <c r="CK89" s="1">
        <f t="shared" si="36"/>
        <v>806</v>
      </c>
      <c r="CL89" s="1">
        <f t="shared" si="36"/>
        <v>816</v>
      </c>
      <c r="CM89" s="1">
        <f t="shared" si="36"/>
        <v>872</v>
      </c>
      <c r="CN89" s="1">
        <f t="shared" si="36"/>
        <v>924</v>
      </c>
      <c r="CO89" s="1">
        <f t="shared" si="36"/>
        <v>961</v>
      </c>
      <c r="CP89" s="1">
        <f t="shared" si="36"/>
        <v>999</v>
      </c>
      <c r="CS89" s="1">
        <f t="shared" si="37"/>
        <v>1069</v>
      </c>
      <c r="EE89" s="1"/>
      <c r="GM89" s="13"/>
    </row>
    <row r="90" spans="2:195">
      <c r="B90" s="56" t="s">
        <v>8</v>
      </c>
      <c r="C90" s="250"/>
      <c r="D90" s="1">
        <f t="shared" si="34"/>
        <v>16</v>
      </c>
      <c r="E90" s="1">
        <f t="shared" si="34"/>
        <v>16</v>
      </c>
      <c r="F90" s="1">
        <f t="shared" si="34"/>
        <v>15</v>
      </c>
      <c r="G90" s="1">
        <f t="shared" si="34"/>
        <v>14</v>
      </c>
      <c r="H90" s="1">
        <f t="shared" si="34"/>
        <v>15</v>
      </c>
      <c r="I90" s="1">
        <f t="shared" si="34"/>
        <v>15</v>
      </c>
      <c r="J90" s="1">
        <f t="shared" si="34"/>
        <v>15</v>
      </c>
      <c r="K90" s="1">
        <f t="shared" si="34"/>
        <v>16</v>
      </c>
      <c r="L90" s="1">
        <f t="shared" si="34"/>
        <v>16</v>
      </c>
      <c r="M90" s="1">
        <f t="shared" si="34"/>
        <v>16</v>
      </c>
      <c r="N90" s="1">
        <f t="shared" si="34"/>
        <v>17</v>
      </c>
      <c r="O90" s="1">
        <f t="shared" si="34"/>
        <v>17</v>
      </c>
      <c r="P90" s="1">
        <f t="shared" si="34"/>
        <v>18</v>
      </c>
      <c r="Q90" s="1">
        <f t="shared" si="34"/>
        <v>19</v>
      </c>
      <c r="R90" s="1">
        <f t="shared" si="34"/>
        <v>19</v>
      </c>
      <c r="S90" s="1">
        <f t="shared" si="34"/>
        <v>19</v>
      </c>
      <c r="T90" s="1">
        <f t="shared" si="34"/>
        <v>21</v>
      </c>
      <c r="U90" s="1">
        <f t="shared" si="34"/>
        <v>24</v>
      </c>
      <c r="V90" s="1">
        <f t="shared" si="34"/>
        <v>28</v>
      </c>
      <c r="W90" s="1">
        <f t="shared" si="34"/>
        <v>30</v>
      </c>
      <c r="X90" s="1">
        <f t="shared" si="34"/>
        <v>32</v>
      </c>
      <c r="Y90" s="1">
        <f t="shared" si="34"/>
        <v>33</v>
      </c>
      <c r="Z90" s="1">
        <f t="shared" si="34"/>
        <v>34</v>
      </c>
      <c r="AA90" s="1">
        <f t="shared" si="34"/>
        <v>37</v>
      </c>
      <c r="AB90" s="1">
        <f t="shared" si="34"/>
        <v>39</v>
      </c>
      <c r="AC90" s="1">
        <f t="shared" si="34"/>
        <v>41</v>
      </c>
      <c r="AD90" s="1">
        <f t="shared" si="34"/>
        <v>43</v>
      </c>
      <c r="AE90" s="1">
        <f t="shared" si="34"/>
        <v>46</v>
      </c>
      <c r="AF90" s="1">
        <f t="shared" si="34"/>
        <v>49</v>
      </c>
      <c r="AG90" s="1">
        <f t="shared" si="34"/>
        <v>51</v>
      </c>
      <c r="AH90" s="1">
        <f t="shared" si="34"/>
        <v>53</v>
      </c>
      <c r="AI90" s="1">
        <f t="shared" si="34"/>
        <v>55</v>
      </c>
      <c r="AJ90" s="1">
        <f t="shared" si="34"/>
        <v>56</v>
      </c>
      <c r="AK90" s="1">
        <f t="shared" si="34"/>
        <v>58</v>
      </c>
      <c r="AL90" s="1">
        <f t="shared" si="34"/>
        <v>60</v>
      </c>
      <c r="AM90" s="1">
        <f t="shared" si="34"/>
        <v>62</v>
      </c>
      <c r="AN90" s="1">
        <f t="shared" si="34"/>
        <v>65</v>
      </c>
      <c r="AO90" s="1">
        <f t="shared" si="34"/>
        <v>68</v>
      </c>
      <c r="AP90" s="1">
        <f t="shared" si="34"/>
        <v>71</v>
      </c>
      <c r="AQ90" s="1">
        <f t="shared" si="34"/>
        <v>76</v>
      </c>
      <c r="AR90" s="1">
        <f t="shared" si="34"/>
        <v>79</v>
      </c>
      <c r="AS90" s="1">
        <f t="shared" si="34"/>
        <v>88</v>
      </c>
      <c r="AT90" s="1">
        <f t="shared" si="34"/>
        <v>97</v>
      </c>
      <c r="AU90" s="1">
        <f t="shared" si="34"/>
        <v>100</v>
      </c>
      <c r="AV90" s="1">
        <f t="shared" si="34"/>
        <v>114</v>
      </c>
      <c r="AW90" s="1">
        <f t="shared" si="34"/>
        <v>126</v>
      </c>
      <c r="AX90" s="1">
        <f t="shared" si="34"/>
        <v>136</v>
      </c>
      <c r="AY90" s="1">
        <f t="shared" si="34"/>
        <v>147</v>
      </c>
      <c r="AZ90" s="1">
        <f t="shared" si="34"/>
        <v>160</v>
      </c>
      <c r="BA90" s="1">
        <f t="shared" si="34"/>
        <v>173</v>
      </c>
      <c r="BB90" s="1">
        <f t="shared" si="34"/>
        <v>186</v>
      </c>
      <c r="BC90" s="1">
        <f t="shared" si="34"/>
        <v>205</v>
      </c>
      <c r="BD90" s="1">
        <f t="shared" si="34"/>
        <v>223</v>
      </c>
      <c r="BE90" s="1">
        <f t="shared" si="34"/>
        <v>232</v>
      </c>
      <c r="BF90" s="1">
        <f t="shared" si="34"/>
        <v>243</v>
      </c>
      <c r="BG90" s="1">
        <f t="shared" si="34"/>
        <v>244</v>
      </c>
      <c r="BH90" s="1">
        <f t="shared" si="34"/>
        <v>238</v>
      </c>
      <c r="BI90" s="1">
        <f t="shared" si="34"/>
        <v>245</v>
      </c>
      <c r="BJ90" s="1">
        <f t="shared" si="34"/>
        <v>265.25</v>
      </c>
      <c r="BK90" s="1">
        <f t="shared" si="34"/>
        <v>282.75</v>
      </c>
      <c r="BL90" s="1">
        <f t="shared" si="35"/>
        <v>290</v>
      </c>
      <c r="BM90" s="1">
        <f t="shared" si="35"/>
        <v>299.25</v>
      </c>
      <c r="BN90" s="1">
        <f t="shared" si="35"/>
        <v>307.5</v>
      </c>
      <c r="BO90" s="1">
        <f t="shared" si="35"/>
        <v>317.25</v>
      </c>
      <c r="BP90" s="1">
        <f t="shared" si="35"/>
        <v>337</v>
      </c>
      <c r="BQ90" s="1">
        <f t="shared" si="35"/>
        <v>345.75</v>
      </c>
      <c r="BR90" s="1">
        <f t="shared" si="35"/>
        <v>349.25</v>
      </c>
      <c r="BS90" s="1">
        <f t="shared" si="35"/>
        <v>359.5</v>
      </c>
      <c r="BT90" s="1">
        <f t="shared" si="35"/>
        <v>366.25</v>
      </c>
      <c r="BU90" s="1">
        <f t="shared" si="35"/>
        <v>377</v>
      </c>
      <c r="BV90" s="1">
        <f t="shared" si="35"/>
        <v>396</v>
      </c>
      <c r="BW90" s="1">
        <f t="shared" si="35"/>
        <v>404.5</v>
      </c>
      <c r="BX90" s="1">
        <f t="shared" si="35"/>
        <v>411</v>
      </c>
      <c r="BY90" s="1">
        <f t="shared" si="35"/>
        <v>426.25</v>
      </c>
      <c r="BZ90" s="1">
        <f t="shared" si="35"/>
        <v>505.5</v>
      </c>
      <c r="CA90" s="1">
        <f t="shared" si="35"/>
        <v>590</v>
      </c>
      <c r="CB90" s="1">
        <f t="shared" si="36"/>
        <v>635</v>
      </c>
      <c r="CC90" s="1">
        <f t="shared" si="36"/>
        <v>610.68608976545863</v>
      </c>
      <c r="CD90" s="1">
        <f t="shared" si="36"/>
        <v>729</v>
      </c>
      <c r="CE90" s="1">
        <f t="shared" si="36"/>
        <v>683</v>
      </c>
      <c r="CF90" s="1">
        <f t="shared" si="36"/>
        <v>713</v>
      </c>
      <c r="CG90" s="1">
        <f t="shared" si="36"/>
        <v>776</v>
      </c>
      <c r="CH90" s="1">
        <f t="shared" si="36"/>
        <v>856</v>
      </c>
      <c r="CI90" s="1">
        <f t="shared" si="36"/>
        <v>843</v>
      </c>
      <c r="CJ90" s="1">
        <f t="shared" si="36"/>
        <v>852</v>
      </c>
      <c r="CK90" s="1">
        <f t="shared" si="36"/>
        <v>836</v>
      </c>
      <c r="CL90" s="1">
        <f t="shared" si="36"/>
        <v>820</v>
      </c>
      <c r="CM90" s="1">
        <f t="shared" si="36"/>
        <v>875</v>
      </c>
      <c r="CN90" s="1">
        <f t="shared" si="36"/>
        <v>933</v>
      </c>
      <c r="CO90" s="1">
        <f t="shared" si="36"/>
        <v>946</v>
      </c>
      <c r="CP90" s="1">
        <f t="shared" si="36"/>
        <v>1014</v>
      </c>
      <c r="CS90" s="1">
        <f t="shared" si="37"/>
        <v>1202</v>
      </c>
      <c r="EE90" s="1"/>
      <c r="GM90" s="13"/>
    </row>
    <row r="91" spans="2:195">
      <c r="B91" s="56" t="s">
        <v>10</v>
      </c>
      <c r="C91" s="250"/>
      <c r="D91" s="1" t="str">
        <f t="shared" si="34"/>
        <v>-</v>
      </c>
      <c r="E91" s="1" t="str">
        <f t="shared" si="34"/>
        <v>-</v>
      </c>
      <c r="F91" s="1" t="str">
        <f t="shared" si="34"/>
        <v>-</v>
      </c>
      <c r="G91" s="1" t="str">
        <f t="shared" si="34"/>
        <v>-</v>
      </c>
      <c r="H91" s="1" t="str">
        <f t="shared" si="34"/>
        <v>-</v>
      </c>
      <c r="I91" s="1" t="str">
        <f t="shared" si="34"/>
        <v>-</v>
      </c>
      <c r="J91" s="1" t="str">
        <f t="shared" si="34"/>
        <v>-</v>
      </c>
      <c r="K91" s="1" t="str">
        <f t="shared" si="34"/>
        <v>-</v>
      </c>
      <c r="L91" s="1" t="str">
        <f t="shared" si="34"/>
        <v>-</v>
      </c>
      <c r="M91" s="1" t="str">
        <f t="shared" si="34"/>
        <v>-</v>
      </c>
      <c r="N91" s="1" t="str">
        <f t="shared" si="34"/>
        <v>-</v>
      </c>
      <c r="O91" s="1" t="str">
        <f t="shared" si="34"/>
        <v>-</v>
      </c>
      <c r="P91" s="1" t="str">
        <f t="shared" si="34"/>
        <v>-</v>
      </c>
      <c r="Q91" s="1" t="str">
        <f t="shared" si="34"/>
        <v>-</v>
      </c>
      <c r="R91" s="1" t="str">
        <f t="shared" si="34"/>
        <v>-</v>
      </c>
      <c r="S91" s="1" t="str">
        <f t="shared" si="34"/>
        <v>-</v>
      </c>
      <c r="T91" s="1" t="str">
        <f t="shared" si="34"/>
        <v>-</v>
      </c>
      <c r="U91" s="1" t="str">
        <f t="shared" si="34"/>
        <v>-</v>
      </c>
      <c r="V91" s="1" t="str">
        <f t="shared" si="34"/>
        <v>-</v>
      </c>
      <c r="W91" s="1" t="str">
        <f t="shared" si="34"/>
        <v>-</v>
      </c>
      <c r="X91" s="1" t="str">
        <f t="shared" si="34"/>
        <v>-</v>
      </c>
      <c r="Y91" s="1" t="str">
        <f t="shared" si="34"/>
        <v>-</v>
      </c>
      <c r="Z91" s="1" t="str">
        <f t="shared" si="34"/>
        <v>-</v>
      </c>
      <c r="AA91" s="1" t="str">
        <f t="shared" si="34"/>
        <v>-</v>
      </c>
      <c r="AB91" s="1" t="str">
        <f t="shared" si="34"/>
        <v>-</v>
      </c>
      <c r="AC91" s="1" t="str">
        <f t="shared" si="34"/>
        <v>-</v>
      </c>
      <c r="AD91" s="1" t="str">
        <f t="shared" si="34"/>
        <v>-</v>
      </c>
      <c r="AE91" s="1" t="str">
        <f t="shared" si="34"/>
        <v>-</v>
      </c>
      <c r="AF91" s="1" t="str">
        <f t="shared" si="34"/>
        <v>-</v>
      </c>
      <c r="AG91" s="1" t="str">
        <f t="shared" si="34"/>
        <v>-</v>
      </c>
      <c r="AH91" s="1" t="str">
        <f t="shared" si="34"/>
        <v>-</v>
      </c>
      <c r="AI91" s="1" t="str">
        <f t="shared" si="34"/>
        <v>-</v>
      </c>
      <c r="AJ91" s="1">
        <f t="shared" si="34"/>
        <v>68</v>
      </c>
      <c r="AK91" s="1">
        <f t="shared" si="34"/>
        <v>69</v>
      </c>
      <c r="AL91" s="1">
        <f t="shared" si="34"/>
        <v>70</v>
      </c>
      <c r="AM91" s="1">
        <f t="shared" si="34"/>
        <v>71</v>
      </c>
      <c r="AN91" s="1">
        <f t="shared" si="34"/>
        <v>74</v>
      </c>
      <c r="AO91" s="1">
        <f t="shared" si="34"/>
        <v>76</v>
      </c>
      <c r="AP91" s="1">
        <f t="shared" si="34"/>
        <v>78</v>
      </c>
      <c r="AQ91" s="1">
        <f t="shared" si="34"/>
        <v>80</v>
      </c>
      <c r="AR91" s="1">
        <f t="shared" si="34"/>
        <v>84</v>
      </c>
      <c r="AS91" s="1">
        <f t="shared" si="34"/>
        <v>92</v>
      </c>
      <c r="AT91" s="1">
        <f t="shared" si="34"/>
        <v>97</v>
      </c>
      <c r="AU91" s="1">
        <f t="shared" si="34"/>
        <v>100</v>
      </c>
      <c r="AV91" s="1">
        <f t="shared" si="34"/>
        <v>112</v>
      </c>
      <c r="AW91" s="1">
        <f t="shared" si="34"/>
        <v>127</v>
      </c>
      <c r="AX91" s="1">
        <f t="shared" si="34"/>
        <v>135</v>
      </c>
      <c r="AY91" s="1">
        <f t="shared" si="34"/>
        <v>144</v>
      </c>
      <c r="AZ91" s="1">
        <f t="shared" si="34"/>
        <v>154</v>
      </c>
      <c r="BA91" s="1">
        <f t="shared" si="34"/>
        <v>168</v>
      </c>
      <c r="BB91" s="1">
        <f t="shared" si="34"/>
        <v>187</v>
      </c>
      <c r="BC91" s="1">
        <f t="shared" si="34"/>
        <v>203</v>
      </c>
      <c r="BD91" s="1">
        <f t="shared" si="34"/>
        <v>218</v>
      </c>
      <c r="BE91" s="1">
        <f t="shared" si="34"/>
        <v>227</v>
      </c>
      <c r="BF91" s="1">
        <f t="shared" si="34"/>
        <v>233</v>
      </c>
      <c r="BG91" s="1">
        <f t="shared" si="34"/>
        <v>237</v>
      </c>
      <c r="BH91" s="1">
        <f t="shared" si="34"/>
        <v>241</v>
      </c>
      <c r="BI91" s="1">
        <f t="shared" si="34"/>
        <v>247</v>
      </c>
      <c r="BJ91" s="1">
        <f t="shared" si="34"/>
        <v>261.25</v>
      </c>
      <c r="BK91" s="1">
        <f t="shared" si="34"/>
        <v>280</v>
      </c>
      <c r="BL91" s="1">
        <f t="shared" si="35"/>
        <v>288.75</v>
      </c>
      <c r="BM91" s="1">
        <f t="shared" si="35"/>
        <v>297</v>
      </c>
      <c r="BN91" s="1">
        <f t="shared" si="35"/>
        <v>301.75</v>
      </c>
      <c r="BO91" s="1">
        <f t="shared" si="35"/>
        <v>310</v>
      </c>
      <c r="BP91" s="1">
        <f t="shared" si="35"/>
        <v>315.5</v>
      </c>
      <c r="BQ91" s="1">
        <f t="shared" si="35"/>
        <v>322</v>
      </c>
      <c r="BR91" s="1">
        <f t="shared" si="35"/>
        <v>329.5</v>
      </c>
      <c r="BS91" s="1">
        <f t="shared" si="35"/>
        <v>337</v>
      </c>
      <c r="BT91" s="1">
        <f t="shared" si="35"/>
        <v>343.75</v>
      </c>
      <c r="BU91" s="1">
        <f t="shared" si="35"/>
        <v>350.5</v>
      </c>
      <c r="BV91" s="1">
        <f t="shared" si="35"/>
        <v>358</v>
      </c>
      <c r="BW91" s="1">
        <f t="shared" si="35"/>
        <v>366.75</v>
      </c>
      <c r="BX91" s="1">
        <f t="shared" si="35"/>
        <v>374.25</v>
      </c>
      <c r="BY91" s="1">
        <f t="shared" si="35"/>
        <v>380.75</v>
      </c>
      <c r="BZ91" s="1">
        <f t="shared" si="35"/>
        <v>397</v>
      </c>
      <c r="CA91" s="1">
        <f t="shared" si="35"/>
        <v>421</v>
      </c>
      <c r="CB91" s="1">
        <f t="shared" si="36"/>
        <v>440</v>
      </c>
      <c r="CC91" s="1">
        <f t="shared" si="36"/>
        <v>464.55553459687195</v>
      </c>
      <c r="CD91" s="1">
        <f t="shared" si="36"/>
        <v>486</v>
      </c>
      <c r="CE91" s="1">
        <f t="shared" si="36"/>
        <v>516</v>
      </c>
      <c r="CF91" s="1">
        <f t="shared" si="36"/>
        <v>502</v>
      </c>
      <c r="CG91" s="1">
        <f t="shared" si="36"/>
        <v>519</v>
      </c>
      <c r="CH91" s="1">
        <f t="shared" si="36"/>
        <v>543</v>
      </c>
      <c r="CI91" s="1">
        <f t="shared" si="36"/>
        <v>545</v>
      </c>
      <c r="CJ91" s="1">
        <f t="shared" si="36"/>
        <v>550</v>
      </c>
      <c r="CK91" s="1">
        <f t="shared" si="36"/>
        <v>558</v>
      </c>
      <c r="CL91" s="1">
        <f t="shared" si="36"/>
        <v>566</v>
      </c>
      <c r="CM91" s="1">
        <f t="shared" si="36"/>
        <v>573</v>
      </c>
      <c r="CN91" s="1">
        <f t="shared" si="36"/>
        <v>579</v>
      </c>
      <c r="CO91" s="1">
        <f t="shared" si="36"/>
        <v>601</v>
      </c>
      <c r="CP91" s="1">
        <f t="shared" si="36"/>
        <v>617</v>
      </c>
      <c r="CS91" s="1">
        <f t="shared" si="37"/>
        <v>646</v>
      </c>
      <c r="EE91" s="1"/>
      <c r="GM91" s="13"/>
    </row>
    <row r="92" spans="2:195">
      <c r="B92" s="56" t="s">
        <v>11</v>
      </c>
      <c r="C92" s="250"/>
      <c r="D92" s="1">
        <f t="shared" si="34"/>
        <v>22</v>
      </c>
      <c r="E92" s="1">
        <f t="shared" si="34"/>
        <v>21</v>
      </c>
      <c r="F92" s="1">
        <f t="shared" si="34"/>
        <v>20</v>
      </c>
      <c r="G92" s="1">
        <f t="shared" si="34"/>
        <v>20</v>
      </c>
      <c r="H92" s="1">
        <f t="shared" si="34"/>
        <v>20</v>
      </c>
      <c r="I92" s="1">
        <f t="shared" si="34"/>
        <v>20</v>
      </c>
      <c r="J92" s="1">
        <f t="shared" si="34"/>
        <v>20</v>
      </c>
      <c r="K92" s="1">
        <f t="shared" si="34"/>
        <v>22</v>
      </c>
      <c r="L92" s="1">
        <f t="shared" si="34"/>
        <v>22</v>
      </c>
      <c r="M92" s="1">
        <f t="shared" si="34"/>
        <v>22</v>
      </c>
      <c r="N92" s="1">
        <f t="shared" si="34"/>
        <v>22</v>
      </c>
      <c r="O92" s="1">
        <f t="shared" si="34"/>
        <v>23</v>
      </c>
      <c r="P92" s="1">
        <f t="shared" si="34"/>
        <v>24</v>
      </c>
      <c r="Q92" s="1">
        <f t="shared" si="34"/>
        <v>24</v>
      </c>
      <c r="R92" s="1">
        <f t="shared" si="34"/>
        <v>24</v>
      </c>
      <c r="S92" s="1">
        <f t="shared" ref="D92:BK96" si="38">INDEX($D$9:$FU$62,MATCH($B92,$B$9:$B$62,0),MATCH(S$68,$D$1:$FU$1,0))</f>
        <v>25</v>
      </c>
      <c r="T92" s="1">
        <f t="shared" si="38"/>
        <v>28</v>
      </c>
      <c r="U92" s="1">
        <f t="shared" si="38"/>
        <v>29</v>
      </c>
      <c r="V92" s="1">
        <f t="shared" si="38"/>
        <v>32</v>
      </c>
      <c r="W92" s="1">
        <f t="shared" si="38"/>
        <v>35</v>
      </c>
      <c r="X92" s="1">
        <f t="shared" si="38"/>
        <v>37</v>
      </c>
      <c r="Y92" s="1">
        <f t="shared" si="38"/>
        <v>39</v>
      </c>
      <c r="Z92" s="1">
        <f t="shared" si="38"/>
        <v>40</v>
      </c>
      <c r="AA92" s="1">
        <f t="shared" si="38"/>
        <v>42</v>
      </c>
      <c r="AB92" s="1">
        <f t="shared" si="38"/>
        <v>43</v>
      </c>
      <c r="AC92" s="1">
        <f t="shared" si="38"/>
        <v>45</v>
      </c>
      <c r="AD92" s="1">
        <f t="shared" si="38"/>
        <v>49</v>
      </c>
      <c r="AE92" s="1">
        <f t="shared" si="38"/>
        <v>54</v>
      </c>
      <c r="AF92" s="1">
        <f t="shared" si="38"/>
        <v>57</v>
      </c>
      <c r="AG92" s="1">
        <f t="shared" si="38"/>
        <v>60</v>
      </c>
      <c r="AH92" s="1">
        <f t="shared" si="38"/>
        <v>60</v>
      </c>
      <c r="AI92" s="1">
        <f t="shared" si="38"/>
        <v>60</v>
      </c>
      <c r="AJ92" s="1">
        <f t="shared" si="38"/>
        <v>60</v>
      </c>
      <c r="AK92" s="1">
        <f t="shared" si="38"/>
        <v>61</v>
      </c>
      <c r="AL92" s="1">
        <f t="shared" si="38"/>
        <v>64</v>
      </c>
      <c r="AM92" s="1">
        <f t="shared" si="38"/>
        <v>67</v>
      </c>
      <c r="AN92" s="1">
        <f t="shared" si="38"/>
        <v>69</v>
      </c>
      <c r="AO92" s="1">
        <f t="shared" si="38"/>
        <v>72</v>
      </c>
      <c r="AP92" s="1">
        <f t="shared" si="38"/>
        <v>76</v>
      </c>
      <c r="AQ92" s="1">
        <f t="shared" si="38"/>
        <v>80</v>
      </c>
      <c r="AR92" s="1">
        <f t="shared" si="38"/>
        <v>85</v>
      </c>
      <c r="AS92" s="1">
        <f t="shared" si="38"/>
        <v>90</v>
      </c>
      <c r="AT92" s="1">
        <f t="shared" si="38"/>
        <v>94</v>
      </c>
      <c r="AU92" s="1">
        <f t="shared" si="38"/>
        <v>100</v>
      </c>
      <c r="AV92" s="1">
        <f t="shared" si="38"/>
        <v>115</v>
      </c>
      <c r="AW92" s="1">
        <f t="shared" si="38"/>
        <v>136</v>
      </c>
      <c r="AX92" s="1">
        <f t="shared" si="38"/>
        <v>147</v>
      </c>
      <c r="AY92" s="1">
        <f t="shared" si="38"/>
        <v>159</v>
      </c>
      <c r="AZ92" s="1">
        <f t="shared" si="38"/>
        <v>172</v>
      </c>
      <c r="BA92" s="1">
        <f t="shared" si="38"/>
        <v>192</v>
      </c>
      <c r="BB92" s="1">
        <f t="shared" si="38"/>
        <v>210</v>
      </c>
      <c r="BC92" s="1">
        <f t="shared" si="38"/>
        <v>232</v>
      </c>
      <c r="BD92" s="1">
        <f t="shared" si="38"/>
        <v>249</v>
      </c>
      <c r="BE92" s="1">
        <f t="shared" si="38"/>
        <v>253</v>
      </c>
      <c r="BF92" s="1">
        <f t="shared" si="38"/>
        <v>260</v>
      </c>
      <c r="BG92" s="1">
        <f t="shared" si="38"/>
        <v>265</v>
      </c>
      <c r="BH92" s="1">
        <f t="shared" si="38"/>
        <v>266</v>
      </c>
      <c r="BI92" s="1">
        <f t="shared" si="38"/>
        <v>274</v>
      </c>
      <c r="BJ92" s="1">
        <f t="shared" si="38"/>
        <v>295.5</v>
      </c>
      <c r="BK92" s="1">
        <f t="shared" si="38"/>
        <v>314.75</v>
      </c>
      <c r="BL92" s="1">
        <f t="shared" si="35"/>
        <v>325</v>
      </c>
      <c r="BM92" s="1">
        <f t="shared" si="35"/>
        <v>339.75</v>
      </c>
      <c r="BN92" s="1">
        <f t="shared" si="35"/>
        <v>354.5</v>
      </c>
      <c r="BO92" s="1">
        <f t="shared" si="35"/>
        <v>365</v>
      </c>
      <c r="BP92" s="1">
        <f t="shared" si="35"/>
        <v>371.25</v>
      </c>
      <c r="BQ92" s="1">
        <f t="shared" si="35"/>
        <v>382.5</v>
      </c>
      <c r="BR92" s="1">
        <f t="shared" si="35"/>
        <v>388</v>
      </c>
      <c r="BS92" s="1">
        <f t="shared" si="35"/>
        <v>395</v>
      </c>
      <c r="BT92" s="1">
        <f t="shared" si="35"/>
        <v>402</v>
      </c>
      <c r="BU92" s="1">
        <f t="shared" si="35"/>
        <v>405.5</v>
      </c>
      <c r="BV92" s="1">
        <f t="shared" si="35"/>
        <v>413</v>
      </c>
      <c r="BW92" s="1">
        <f t="shared" si="35"/>
        <v>421</v>
      </c>
      <c r="BX92" s="1">
        <f t="shared" si="35"/>
        <v>429.75</v>
      </c>
      <c r="BY92" s="1">
        <f t="shared" si="35"/>
        <v>434</v>
      </c>
      <c r="BZ92" s="1">
        <f t="shared" si="35"/>
        <v>458.25</v>
      </c>
      <c r="CA92" s="1">
        <f t="shared" si="35"/>
        <v>514</v>
      </c>
      <c r="CB92" s="1">
        <f t="shared" si="36"/>
        <v>510</v>
      </c>
      <c r="CC92" s="1">
        <f t="shared" si="36"/>
        <v>534.95454580899354</v>
      </c>
      <c r="CD92" s="1">
        <f t="shared" si="36"/>
        <v>584</v>
      </c>
      <c r="CE92" s="1">
        <f t="shared" si="36"/>
        <v>590</v>
      </c>
      <c r="CF92" s="1">
        <f t="shared" si="36"/>
        <v>606</v>
      </c>
      <c r="CG92" s="1">
        <f t="shared" si="36"/>
        <v>634.5</v>
      </c>
      <c r="CH92" s="1">
        <f t="shared" si="36"/>
        <v>656</v>
      </c>
      <c r="CI92" s="1">
        <f t="shared" si="36"/>
        <v>662</v>
      </c>
      <c r="CJ92" s="1">
        <f t="shared" si="36"/>
        <v>681</v>
      </c>
      <c r="CK92" s="1">
        <f t="shared" si="36"/>
        <v>691</v>
      </c>
      <c r="CL92" s="1">
        <f t="shared" si="36"/>
        <v>699</v>
      </c>
      <c r="CM92" s="1">
        <f t="shared" si="36"/>
        <v>711</v>
      </c>
      <c r="CN92" s="1">
        <f t="shared" si="36"/>
        <v>740</v>
      </c>
      <c r="CO92" s="1">
        <f t="shared" si="36"/>
        <v>758</v>
      </c>
      <c r="CP92" s="1">
        <f t="shared" si="36"/>
        <v>774</v>
      </c>
      <c r="CS92" s="1">
        <f t="shared" si="37"/>
        <v>819</v>
      </c>
      <c r="EE92" s="1"/>
      <c r="GM92" s="13"/>
    </row>
    <row r="93" spans="2:195">
      <c r="B93" s="56" t="s">
        <v>13</v>
      </c>
      <c r="C93" s="250"/>
      <c r="D93" s="1">
        <f t="shared" si="38"/>
        <v>22</v>
      </c>
      <c r="E93" s="1">
        <f t="shared" si="38"/>
        <v>21</v>
      </c>
      <c r="F93" s="1">
        <f t="shared" si="38"/>
        <v>20</v>
      </c>
      <c r="G93" s="1">
        <f t="shared" si="38"/>
        <v>19</v>
      </c>
      <c r="H93" s="1">
        <f t="shared" si="38"/>
        <v>19</v>
      </c>
      <c r="I93" s="1">
        <f t="shared" si="38"/>
        <v>20</v>
      </c>
      <c r="J93" s="1">
        <f t="shared" si="38"/>
        <v>20</v>
      </c>
      <c r="K93" s="1">
        <f t="shared" si="38"/>
        <v>21</v>
      </c>
      <c r="L93" s="1">
        <f t="shared" si="38"/>
        <v>21</v>
      </c>
      <c r="M93" s="1">
        <f t="shared" si="38"/>
        <v>22</v>
      </c>
      <c r="N93" s="1">
        <f t="shared" si="38"/>
        <v>23</v>
      </c>
      <c r="O93" s="1">
        <f t="shared" si="38"/>
        <v>23</v>
      </c>
      <c r="P93" s="1">
        <f t="shared" si="38"/>
        <v>24</v>
      </c>
      <c r="Q93" s="1">
        <f t="shared" si="38"/>
        <v>24</v>
      </c>
      <c r="R93" s="1">
        <f t="shared" si="38"/>
        <v>24</v>
      </c>
      <c r="S93" s="1">
        <f t="shared" si="38"/>
        <v>24</v>
      </c>
      <c r="T93" s="1">
        <f t="shared" si="38"/>
        <v>26</v>
      </c>
      <c r="U93" s="1">
        <f t="shared" si="38"/>
        <v>31</v>
      </c>
      <c r="V93" s="1">
        <f t="shared" si="38"/>
        <v>33</v>
      </c>
      <c r="W93" s="1">
        <f t="shared" si="38"/>
        <v>36</v>
      </c>
      <c r="X93" s="1">
        <f t="shared" si="38"/>
        <v>37</v>
      </c>
      <c r="Y93" s="1">
        <f t="shared" si="38"/>
        <v>40</v>
      </c>
      <c r="Z93" s="1">
        <f t="shared" si="38"/>
        <v>40</v>
      </c>
      <c r="AA93" s="1">
        <f t="shared" si="38"/>
        <v>42</v>
      </c>
      <c r="AB93" s="1">
        <f t="shared" si="38"/>
        <v>43</v>
      </c>
      <c r="AC93" s="1">
        <f t="shared" si="38"/>
        <v>45</v>
      </c>
      <c r="AD93" s="1">
        <f t="shared" si="38"/>
        <v>50</v>
      </c>
      <c r="AE93" s="1">
        <f t="shared" si="38"/>
        <v>52</v>
      </c>
      <c r="AF93" s="1">
        <f t="shared" si="38"/>
        <v>55</v>
      </c>
      <c r="AG93" s="1">
        <f t="shared" si="38"/>
        <v>57</v>
      </c>
      <c r="AH93" s="1">
        <f t="shared" si="38"/>
        <v>58</v>
      </c>
      <c r="AI93" s="1">
        <f t="shared" si="38"/>
        <v>59</v>
      </c>
      <c r="AJ93" s="1">
        <f t="shared" si="38"/>
        <v>60</v>
      </c>
      <c r="AK93" s="1">
        <f t="shared" si="38"/>
        <v>61</v>
      </c>
      <c r="AL93" s="1">
        <f t="shared" si="38"/>
        <v>62</v>
      </c>
      <c r="AM93" s="1">
        <f t="shared" si="38"/>
        <v>63</v>
      </c>
      <c r="AN93" s="1">
        <f t="shared" si="38"/>
        <v>64</v>
      </c>
      <c r="AO93" s="1">
        <f t="shared" si="38"/>
        <v>67</v>
      </c>
      <c r="AP93" s="1">
        <f t="shared" si="38"/>
        <v>68</v>
      </c>
      <c r="AQ93" s="1">
        <f t="shared" si="38"/>
        <v>71</v>
      </c>
      <c r="AR93" s="1">
        <f t="shared" si="38"/>
        <v>78</v>
      </c>
      <c r="AS93" s="1">
        <f t="shared" si="38"/>
        <v>88</v>
      </c>
      <c r="AT93" s="1">
        <f t="shared" si="38"/>
        <v>97</v>
      </c>
      <c r="AU93" s="1">
        <f t="shared" si="38"/>
        <v>100</v>
      </c>
      <c r="AV93" s="1">
        <f t="shared" si="38"/>
        <v>114</v>
      </c>
      <c r="AW93" s="1">
        <f t="shared" si="38"/>
        <v>128</v>
      </c>
      <c r="AX93" s="1">
        <f t="shared" si="38"/>
        <v>140</v>
      </c>
      <c r="AY93" s="1">
        <f t="shared" si="38"/>
        <v>150</v>
      </c>
      <c r="AZ93" s="1">
        <f t="shared" si="38"/>
        <v>163</v>
      </c>
      <c r="BA93" s="1">
        <f t="shared" si="38"/>
        <v>173</v>
      </c>
      <c r="BB93" s="1">
        <f t="shared" si="38"/>
        <v>190</v>
      </c>
      <c r="BC93" s="1">
        <f t="shared" si="38"/>
        <v>212</v>
      </c>
      <c r="BD93" s="1">
        <f t="shared" si="38"/>
        <v>229</v>
      </c>
      <c r="BE93" s="1">
        <f t="shared" si="38"/>
        <v>231</v>
      </c>
      <c r="BF93" s="1">
        <f t="shared" si="38"/>
        <v>239</v>
      </c>
      <c r="BG93" s="1">
        <f t="shared" si="38"/>
        <v>243</v>
      </c>
      <c r="BH93" s="1">
        <f t="shared" si="38"/>
        <v>246</v>
      </c>
      <c r="BI93" s="1">
        <f t="shared" si="38"/>
        <v>254</v>
      </c>
      <c r="BJ93" s="1">
        <f t="shared" si="38"/>
        <v>273.75</v>
      </c>
      <c r="BK93" s="1">
        <f t="shared" si="38"/>
        <v>289</v>
      </c>
      <c r="BL93" s="1">
        <f t="shared" si="35"/>
        <v>290.25</v>
      </c>
      <c r="BM93" s="1">
        <f t="shared" si="35"/>
        <v>295.75</v>
      </c>
      <c r="BN93" s="1">
        <f t="shared" si="35"/>
        <v>309.25</v>
      </c>
      <c r="BO93" s="1">
        <f t="shared" si="35"/>
        <v>320.5</v>
      </c>
      <c r="BP93" s="1">
        <f t="shared" si="35"/>
        <v>332</v>
      </c>
      <c r="BQ93" s="1">
        <f t="shared" si="35"/>
        <v>341.5</v>
      </c>
      <c r="BR93" s="1">
        <f t="shared" si="35"/>
        <v>350.5</v>
      </c>
      <c r="BS93" s="1">
        <f t="shared" si="35"/>
        <v>359.75</v>
      </c>
      <c r="BT93" s="1">
        <f t="shared" si="35"/>
        <v>366.75</v>
      </c>
      <c r="BU93" s="1">
        <f t="shared" si="35"/>
        <v>373.75</v>
      </c>
      <c r="BV93" s="1">
        <f t="shared" si="35"/>
        <v>387</v>
      </c>
      <c r="BW93" s="1">
        <f t="shared" si="35"/>
        <v>394.75</v>
      </c>
      <c r="BX93" s="1">
        <f t="shared" si="35"/>
        <v>401.75</v>
      </c>
      <c r="BY93" s="1">
        <f t="shared" si="35"/>
        <v>404.5</v>
      </c>
      <c r="BZ93" s="1">
        <f t="shared" si="35"/>
        <v>467</v>
      </c>
      <c r="CA93" s="1">
        <f t="shared" si="35"/>
        <v>519</v>
      </c>
      <c r="CB93" s="1">
        <f t="shared" si="36"/>
        <v>549</v>
      </c>
      <c r="CC93" s="1">
        <f t="shared" si="36"/>
        <v>545.95681928920897</v>
      </c>
      <c r="CD93" s="1">
        <f t="shared" si="36"/>
        <v>627</v>
      </c>
      <c r="CE93" s="1">
        <f t="shared" si="36"/>
        <v>601</v>
      </c>
      <c r="CF93" s="1">
        <f t="shared" si="36"/>
        <v>596</v>
      </c>
      <c r="CG93" s="1">
        <f t="shared" si="36"/>
        <v>686</v>
      </c>
      <c r="CH93" s="1">
        <f t="shared" si="36"/>
        <v>737</v>
      </c>
      <c r="CI93" s="1">
        <f t="shared" si="36"/>
        <v>713</v>
      </c>
      <c r="CJ93" s="1">
        <f t="shared" si="36"/>
        <v>741</v>
      </c>
      <c r="CK93" s="1">
        <f t="shared" si="36"/>
        <v>736</v>
      </c>
      <c r="CL93" s="1">
        <f t="shared" si="36"/>
        <v>740</v>
      </c>
      <c r="CM93" s="1">
        <f t="shared" si="36"/>
        <v>773</v>
      </c>
      <c r="CN93" s="1">
        <f t="shared" si="36"/>
        <v>815</v>
      </c>
      <c r="CO93" s="1">
        <f t="shared" si="36"/>
        <v>831</v>
      </c>
      <c r="CP93" s="1">
        <f t="shared" si="36"/>
        <v>854</v>
      </c>
      <c r="CS93" s="1">
        <f t="shared" si="37"/>
        <v>990</v>
      </c>
      <c r="EE93" s="1"/>
      <c r="GM93" s="13"/>
    </row>
    <row r="94" spans="2:195">
      <c r="B94" s="56" t="s">
        <v>14</v>
      </c>
      <c r="C94" s="250"/>
      <c r="D94" s="1">
        <f t="shared" si="38"/>
        <v>22</v>
      </c>
      <c r="E94" s="1">
        <f t="shared" si="38"/>
        <v>21</v>
      </c>
      <c r="F94" s="1">
        <f t="shared" si="38"/>
        <v>20</v>
      </c>
      <c r="G94" s="1">
        <f t="shared" si="38"/>
        <v>19</v>
      </c>
      <c r="H94" s="1">
        <f t="shared" si="38"/>
        <v>19</v>
      </c>
      <c r="I94" s="1">
        <f t="shared" si="38"/>
        <v>20</v>
      </c>
      <c r="J94" s="1">
        <f t="shared" si="38"/>
        <v>20</v>
      </c>
      <c r="K94" s="1">
        <f t="shared" si="38"/>
        <v>21</v>
      </c>
      <c r="L94" s="1">
        <f t="shared" si="38"/>
        <v>22</v>
      </c>
      <c r="M94" s="1">
        <f t="shared" si="38"/>
        <v>22</v>
      </c>
      <c r="N94" s="1">
        <f t="shared" si="38"/>
        <v>23</v>
      </c>
      <c r="O94" s="1">
        <f t="shared" si="38"/>
        <v>23</v>
      </c>
      <c r="P94" s="1">
        <f t="shared" si="38"/>
        <v>24</v>
      </c>
      <c r="Q94" s="1">
        <f t="shared" si="38"/>
        <v>24</v>
      </c>
      <c r="R94" s="1">
        <f t="shared" si="38"/>
        <v>24</v>
      </c>
      <c r="S94" s="1">
        <f t="shared" si="38"/>
        <v>24</v>
      </c>
      <c r="T94" s="1">
        <f t="shared" si="38"/>
        <v>27</v>
      </c>
      <c r="U94" s="1">
        <f t="shared" si="38"/>
        <v>31</v>
      </c>
      <c r="V94" s="1">
        <f t="shared" si="38"/>
        <v>34</v>
      </c>
      <c r="W94" s="1">
        <f t="shared" si="38"/>
        <v>36</v>
      </c>
      <c r="X94" s="1">
        <f t="shared" si="38"/>
        <v>38</v>
      </c>
      <c r="Y94" s="1">
        <f t="shared" si="38"/>
        <v>41</v>
      </c>
      <c r="Z94" s="1">
        <f t="shared" si="38"/>
        <v>42</v>
      </c>
      <c r="AA94" s="1">
        <f t="shared" si="38"/>
        <v>43</v>
      </c>
      <c r="AB94" s="1">
        <f t="shared" si="38"/>
        <v>45</v>
      </c>
      <c r="AC94" s="1">
        <f t="shared" si="38"/>
        <v>46</v>
      </c>
      <c r="AD94" s="1">
        <f t="shared" si="38"/>
        <v>49</v>
      </c>
      <c r="AE94" s="1">
        <f t="shared" si="38"/>
        <v>52</v>
      </c>
      <c r="AF94" s="1">
        <f t="shared" si="38"/>
        <v>55</v>
      </c>
      <c r="AG94" s="1">
        <f t="shared" si="38"/>
        <v>56</v>
      </c>
      <c r="AH94" s="1">
        <f t="shared" si="38"/>
        <v>58</v>
      </c>
      <c r="AI94" s="1">
        <f t="shared" si="38"/>
        <v>59</v>
      </c>
      <c r="AJ94" s="1">
        <f t="shared" si="38"/>
        <v>60</v>
      </c>
      <c r="AK94" s="1">
        <f t="shared" si="38"/>
        <v>60</v>
      </c>
      <c r="AL94" s="1">
        <f t="shared" si="38"/>
        <v>61</v>
      </c>
      <c r="AM94" s="1">
        <f t="shared" si="38"/>
        <v>62</v>
      </c>
      <c r="AN94" s="1">
        <f t="shared" si="38"/>
        <v>64</v>
      </c>
      <c r="AO94" s="1">
        <f t="shared" si="38"/>
        <v>67</v>
      </c>
      <c r="AP94" s="1">
        <f t="shared" si="38"/>
        <v>69</v>
      </c>
      <c r="AQ94" s="1">
        <f t="shared" si="38"/>
        <v>73</v>
      </c>
      <c r="AR94" s="1">
        <f t="shared" si="38"/>
        <v>79</v>
      </c>
      <c r="AS94" s="1">
        <f t="shared" si="38"/>
        <v>89</v>
      </c>
      <c r="AT94" s="1">
        <f t="shared" si="38"/>
        <v>97</v>
      </c>
      <c r="AU94" s="1">
        <f t="shared" si="38"/>
        <v>100</v>
      </c>
      <c r="AV94" s="1">
        <f t="shared" si="38"/>
        <v>114</v>
      </c>
      <c r="AW94" s="1">
        <f t="shared" si="38"/>
        <v>128</v>
      </c>
      <c r="AX94" s="1">
        <f t="shared" si="38"/>
        <v>141</v>
      </c>
      <c r="AY94" s="1">
        <f t="shared" si="38"/>
        <v>151</v>
      </c>
      <c r="AZ94" s="1">
        <f t="shared" si="38"/>
        <v>163</v>
      </c>
      <c r="BA94" s="1">
        <f t="shared" si="38"/>
        <v>174</v>
      </c>
      <c r="BB94" s="1">
        <f t="shared" si="38"/>
        <v>191</v>
      </c>
      <c r="BC94" s="1">
        <f t="shared" si="38"/>
        <v>213</v>
      </c>
      <c r="BD94" s="1">
        <f t="shared" si="38"/>
        <v>230</v>
      </c>
      <c r="BE94" s="1">
        <f t="shared" si="38"/>
        <v>233</v>
      </c>
      <c r="BF94" s="1">
        <f t="shared" si="38"/>
        <v>241</v>
      </c>
      <c r="BG94" s="1">
        <f t="shared" si="38"/>
        <v>245</v>
      </c>
      <c r="BH94" s="1">
        <f t="shared" si="38"/>
        <v>246</v>
      </c>
      <c r="BI94" s="1">
        <f t="shared" si="38"/>
        <v>254</v>
      </c>
      <c r="BJ94" s="1">
        <f t="shared" si="38"/>
        <v>273.5</v>
      </c>
      <c r="BK94" s="1">
        <f t="shared" si="38"/>
        <v>288.25</v>
      </c>
      <c r="BL94" s="1">
        <f t="shared" si="35"/>
        <v>290</v>
      </c>
      <c r="BM94" s="1">
        <f t="shared" si="35"/>
        <v>295.25</v>
      </c>
      <c r="BN94" s="1">
        <f t="shared" si="35"/>
        <v>308.25</v>
      </c>
      <c r="BO94" s="1">
        <f t="shared" si="35"/>
        <v>319</v>
      </c>
      <c r="BP94" s="1">
        <f t="shared" si="35"/>
        <v>331</v>
      </c>
      <c r="BQ94" s="1">
        <f t="shared" si="35"/>
        <v>339.75</v>
      </c>
      <c r="BR94" s="1">
        <f t="shared" si="35"/>
        <v>348.25</v>
      </c>
      <c r="BS94" s="1">
        <f t="shared" si="35"/>
        <v>357.5</v>
      </c>
      <c r="BT94" s="1">
        <f t="shared" si="35"/>
        <v>364</v>
      </c>
      <c r="BU94" s="1">
        <f t="shared" si="35"/>
        <v>371</v>
      </c>
      <c r="BV94" s="1">
        <f t="shared" si="35"/>
        <v>384.25</v>
      </c>
      <c r="BW94" s="1">
        <f t="shared" si="35"/>
        <v>391.75</v>
      </c>
      <c r="BX94" s="1">
        <f t="shared" si="35"/>
        <v>398</v>
      </c>
      <c r="BY94" s="1">
        <f t="shared" si="35"/>
        <v>400.75</v>
      </c>
      <c r="BZ94" s="1">
        <f t="shared" si="35"/>
        <v>465.25</v>
      </c>
      <c r="CA94" s="1">
        <f t="shared" si="35"/>
        <v>521</v>
      </c>
      <c r="CB94" s="1">
        <f t="shared" si="36"/>
        <v>551</v>
      </c>
      <c r="CC94" s="1">
        <f t="shared" si="36"/>
        <v>545.4258649520624</v>
      </c>
      <c r="CD94" s="1">
        <f t="shared" si="36"/>
        <v>630</v>
      </c>
      <c r="CE94" s="1">
        <f t="shared" si="36"/>
        <v>600</v>
      </c>
      <c r="CF94" s="1">
        <f t="shared" si="36"/>
        <v>597</v>
      </c>
      <c r="CG94" s="1">
        <f t="shared" si="36"/>
        <v>685</v>
      </c>
      <c r="CH94" s="1">
        <f t="shared" si="36"/>
        <v>739</v>
      </c>
      <c r="CI94" s="1">
        <f t="shared" si="36"/>
        <v>715</v>
      </c>
      <c r="CJ94" s="1">
        <f t="shared" si="36"/>
        <v>741</v>
      </c>
      <c r="CK94" s="1">
        <f t="shared" si="36"/>
        <v>734</v>
      </c>
      <c r="CL94" s="1">
        <f t="shared" si="36"/>
        <v>736</v>
      </c>
      <c r="CM94" s="1">
        <f t="shared" si="36"/>
        <v>771</v>
      </c>
      <c r="CN94" s="1">
        <f t="shared" si="36"/>
        <v>814</v>
      </c>
      <c r="CO94" s="1">
        <f t="shared" si="36"/>
        <v>829</v>
      </c>
      <c r="CP94" s="1">
        <f t="shared" si="36"/>
        <v>856</v>
      </c>
      <c r="CS94" s="1">
        <f t="shared" si="37"/>
        <v>998</v>
      </c>
      <c r="EE94" s="1"/>
      <c r="GM94" s="13"/>
    </row>
    <row r="95" spans="2:195">
      <c r="B95" s="56" t="s">
        <v>16</v>
      </c>
      <c r="C95" s="250"/>
      <c r="D95" s="1">
        <f t="shared" si="38"/>
        <v>13</v>
      </c>
      <c r="E95" s="1">
        <f t="shared" si="38"/>
        <v>13</v>
      </c>
      <c r="F95" s="1">
        <f t="shared" si="38"/>
        <v>12</v>
      </c>
      <c r="G95" s="1">
        <f t="shared" si="38"/>
        <v>9</v>
      </c>
      <c r="H95" s="1">
        <f t="shared" si="38"/>
        <v>12</v>
      </c>
      <c r="I95" s="1">
        <f t="shared" si="38"/>
        <v>12</v>
      </c>
      <c r="J95" s="1">
        <f t="shared" si="38"/>
        <v>13</v>
      </c>
      <c r="K95" s="1">
        <f t="shared" si="38"/>
        <v>14</v>
      </c>
      <c r="L95" s="1">
        <f t="shared" si="38"/>
        <v>14</v>
      </c>
      <c r="M95" s="1">
        <f t="shared" si="38"/>
        <v>14</v>
      </c>
      <c r="N95" s="1">
        <f t="shared" si="38"/>
        <v>15</v>
      </c>
      <c r="O95" s="1">
        <f t="shared" si="38"/>
        <v>15</v>
      </c>
      <c r="P95" s="1">
        <f t="shared" si="38"/>
        <v>16</v>
      </c>
      <c r="Q95" s="1">
        <f t="shared" si="38"/>
        <v>16</v>
      </c>
      <c r="R95" s="1">
        <f t="shared" si="38"/>
        <v>16</v>
      </c>
      <c r="S95" s="1">
        <f t="shared" si="38"/>
        <v>17</v>
      </c>
      <c r="T95" s="1">
        <f t="shared" si="38"/>
        <v>19</v>
      </c>
      <c r="U95" s="1">
        <f t="shared" si="38"/>
        <v>22</v>
      </c>
      <c r="V95" s="1">
        <f t="shared" si="38"/>
        <v>25</v>
      </c>
      <c r="W95" s="1">
        <f t="shared" si="38"/>
        <v>26</v>
      </c>
      <c r="X95" s="1">
        <f t="shared" si="38"/>
        <v>27</v>
      </c>
      <c r="Y95" s="1">
        <f t="shared" si="38"/>
        <v>29</v>
      </c>
      <c r="Z95" s="1">
        <f t="shared" si="38"/>
        <v>31</v>
      </c>
      <c r="AA95" s="1">
        <f t="shared" si="38"/>
        <v>33</v>
      </c>
      <c r="AB95" s="1">
        <f t="shared" si="38"/>
        <v>35</v>
      </c>
      <c r="AC95" s="1">
        <f t="shared" si="38"/>
        <v>37</v>
      </c>
      <c r="AD95" s="1">
        <f t="shared" si="38"/>
        <v>40</v>
      </c>
      <c r="AE95" s="1">
        <f t="shared" si="38"/>
        <v>43</v>
      </c>
      <c r="AF95" s="1">
        <f t="shared" si="38"/>
        <v>45</v>
      </c>
      <c r="AG95" s="1">
        <f t="shared" si="38"/>
        <v>47</v>
      </c>
      <c r="AH95" s="1">
        <f t="shared" si="38"/>
        <v>49</v>
      </c>
      <c r="AI95" s="1">
        <f t="shared" si="38"/>
        <v>51</v>
      </c>
      <c r="AJ95" s="1">
        <f t="shared" si="38"/>
        <v>53</v>
      </c>
      <c r="AK95" s="1">
        <f t="shared" si="38"/>
        <v>54</v>
      </c>
      <c r="AL95" s="1">
        <f t="shared" si="38"/>
        <v>56</v>
      </c>
      <c r="AM95" s="1">
        <f t="shared" si="38"/>
        <v>59</v>
      </c>
      <c r="AN95" s="1">
        <f t="shared" si="38"/>
        <v>61</v>
      </c>
      <c r="AO95" s="1">
        <f t="shared" si="38"/>
        <v>64</v>
      </c>
      <c r="AP95" s="1">
        <f t="shared" si="38"/>
        <v>67</v>
      </c>
      <c r="AQ95" s="1">
        <f t="shared" si="38"/>
        <v>71</v>
      </c>
      <c r="AR95" s="1">
        <f t="shared" si="38"/>
        <v>79</v>
      </c>
      <c r="AS95" s="1">
        <f t="shared" si="38"/>
        <v>89</v>
      </c>
      <c r="AT95" s="1">
        <f t="shared" si="38"/>
        <v>97</v>
      </c>
      <c r="AU95" s="1">
        <f t="shared" si="38"/>
        <v>100</v>
      </c>
      <c r="AV95" s="1">
        <f t="shared" si="38"/>
        <v>111</v>
      </c>
      <c r="AW95" s="1">
        <f t="shared" si="38"/>
        <v>123</v>
      </c>
      <c r="AX95" s="1">
        <f t="shared" si="38"/>
        <v>132</v>
      </c>
      <c r="AY95" s="1">
        <f t="shared" si="38"/>
        <v>142</v>
      </c>
      <c r="AZ95" s="1">
        <f t="shared" si="38"/>
        <v>153</v>
      </c>
      <c r="BA95" s="1">
        <f t="shared" si="38"/>
        <v>166</v>
      </c>
      <c r="BB95" s="1">
        <f t="shared" si="38"/>
        <v>180</v>
      </c>
      <c r="BC95" s="1">
        <f t="shared" si="38"/>
        <v>195</v>
      </c>
      <c r="BD95" s="1">
        <f t="shared" si="38"/>
        <v>213</v>
      </c>
      <c r="BE95" s="1">
        <f t="shared" si="38"/>
        <v>224</v>
      </c>
      <c r="BF95" s="1">
        <f t="shared" si="38"/>
        <v>233</v>
      </c>
      <c r="BG95" s="1">
        <f t="shared" si="38"/>
        <v>238</v>
      </c>
      <c r="BH95" s="1">
        <f t="shared" si="38"/>
        <v>239</v>
      </c>
      <c r="BI95" s="1">
        <f t="shared" si="38"/>
        <v>245</v>
      </c>
      <c r="BJ95" s="1">
        <f t="shared" si="38"/>
        <v>257.75</v>
      </c>
      <c r="BK95" s="1">
        <f t="shared" si="38"/>
        <v>272</v>
      </c>
      <c r="BL95" s="1">
        <f t="shared" si="35"/>
        <v>280.75</v>
      </c>
      <c r="BM95" s="1">
        <f t="shared" si="35"/>
        <v>292.5</v>
      </c>
      <c r="BN95" s="1">
        <f t="shared" si="35"/>
        <v>303</v>
      </c>
      <c r="BO95" s="1">
        <f t="shared" si="35"/>
        <v>312.25</v>
      </c>
      <c r="BP95" s="1">
        <f t="shared" si="35"/>
        <v>326</v>
      </c>
      <c r="BQ95" s="1">
        <f t="shared" si="35"/>
        <v>331.25</v>
      </c>
      <c r="BR95" s="1">
        <f t="shared" si="35"/>
        <v>338.5</v>
      </c>
      <c r="BS95" s="1">
        <f t="shared" si="35"/>
        <v>348</v>
      </c>
      <c r="BT95" s="1">
        <f t="shared" si="35"/>
        <v>356.75</v>
      </c>
      <c r="BU95" s="1">
        <f t="shared" si="35"/>
        <v>366</v>
      </c>
      <c r="BV95" s="1">
        <f t="shared" si="35"/>
        <v>381</v>
      </c>
      <c r="BW95" s="1">
        <f t="shared" si="35"/>
        <v>390.25</v>
      </c>
      <c r="BX95" s="1">
        <f t="shared" si="35"/>
        <v>398.75</v>
      </c>
      <c r="BY95" s="1">
        <f t="shared" si="35"/>
        <v>408.25</v>
      </c>
      <c r="BZ95" s="1">
        <f t="shared" si="35"/>
        <v>447.25</v>
      </c>
      <c r="CA95" s="1">
        <f t="shared" si="35"/>
        <v>488</v>
      </c>
      <c r="CB95" s="1">
        <f t="shared" si="36"/>
        <v>512</v>
      </c>
      <c r="CC95" s="1">
        <f t="shared" si="36"/>
        <v>520.51258286044651</v>
      </c>
      <c r="CD95" s="1">
        <f t="shared" si="36"/>
        <v>583</v>
      </c>
      <c r="CE95" s="1">
        <f t="shared" si="36"/>
        <v>585</v>
      </c>
      <c r="CF95" s="1">
        <f t="shared" si="36"/>
        <v>605</v>
      </c>
      <c r="CG95" s="1">
        <f t="shared" si="36"/>
        <v>640</v>
      </c>
      <c r="CH95" s="1">
        <f t="shared" si="36"/>
        <v>681</v>
      </c>
      <c r="CI95" s="1">
        <f t="shared" si="36"/>
        <v>678</v>
      </c>
      <c r="CJ95" s="1">
        <f t="shared" si="36"/>
        <v>691</v>
      </c>
      <c r="CK95" s="1">
        <f t="shared" si="36"/>
        <v>696</v>
      </c>
      <c r="CL95" s="1">
        <f t="shared" si="36"/>
        <v>698</v>
      </c>
      <c r="CM95" s="1">
        <f t="shared" si="36"/>
        <v>725</v>
      </c>
      <c r="CN95" s="1">
        <f t="shared" si="36"/>
        <v>759</v>
      </c>
      <c r="CO95" s="1">
        <f t="shared" si="36"/>
        <v>773</v>
      </c>
      <c r="CP95" s="1">
        <f t="shared" si="36"/>
        <v>817</v>
      </c>
      <c r="CS95" s="1">
        <f t="shared" si="37"/>
        <v>902</v>
      </c>
      <c r="EE95" s="1"/>
      <c r="GM95" s="13"/>
    </row>
    <row r="96" spans="2:195">
      <c r="B96" s="56" t="s">
        <v>17</v>
      </c>
      <c r="C96" s="250"/>
      <c r="D96" s="1" t="str">
        <f t="shared" si="38"/>
        <v>-</v>
      </c>
      <c r="E96" s="1" t="str">
        <f t="shared" si="38"/>
        <v>-</v>
      </c>
      <c r="F96" s="1" t="str">
        <f t="shared" si="38"/>
        <v>-</v>
      </c>
      <c r="G96" s="1" t="str">
        <f t="shared" si="38"/>
        <v>-</v>
      </c>
      <c r="H96" s="1" t="str">
        <f t="shared" si="38"/>
        <v>-</v>
      </c>
      <c r="I96" s="1" t="str">
        <f t="shared" si="38"/>
        <v>-</v>
      </c>
      <c r="J96" s="1" t="str">
        <f t="shared" si="38"/>
        <v>-</v>
      </c>
      <c r="K96" s="1" t="str">
        <f t="shared" si="38"/>
        <v>-</v>
      </c>
      <c r="L96" s="1" t="str">
        <f t="shared" si="38"/>
        <v>-</v>
      </c>
      <c r="M96" s="1" t="str">
        <f t="shared" si="38"/>
        <v>-</v>
      </c>
      <c r="N96" s="1" t="str">
        <f t="shared" si="38"/>
        <v>-</v>
      </c>
      <c r="O96" s="1" t="str">
        <f t="shared" si="38"/>
        <v>-</v>
      </c>
      <c r="P96" s="1" t="str">
        <f t="shared" si="38"/>
        <v>-</v>
      </c>
      <c r="Q96" s="1" t="str">
        <f t="shared" si="38"/>
        <v>-</v>
      </c>
      <c r="R96" s="1" t="str">
        <f t="shared" si="38"/>
        <v>-</v>
      </c>
      <c r="S96" s="1" t="str">
        <f t="shared" si="38"/>
        <v>-</v>
      </c>
      <c r="T96" s="1" t="str">
        <f t="shared" si="38"/>
        <v>-</v>
      </c>
      <c r="U96" s="1" t="str">
        <f t="shared" si="38"/>
        <v>-</v>
      </c>
      <c r="V96" s="1" t="str">
        <f t="shared" si="38"/>
        <v>-</v>
      </c>
      <c r="W96" s="1" t="str">
        <f t="shared" si="38"/>
        <v>-</v>
      </c>
      <c r="X96" s="1" t="str">
        <f t="shared" si="38"/>
        <v>-</v>
      </c>
      <c r="Y96" s="1" t="str">
        <f t="shared" si="38"/>
        <v>-</v>
      </c>
      <c r="Z96" s="1" t="str">
        <f t="shared" si="38"/>
        <v>-</v>
      </c>
      <c r="AA96" s="1">
        <f t="shared" si="38"/>
        <v>40</v>
      </c>
      <c r="AB96" s="1">
        <f t="shared" si="38"/>
        <v>41</v>
      </c>
      <c r="AC96" s="1">
        <f t="shared" si="38"/>
        <v>42</v>
      </c>
      <c r="AD96" s="1">
        <f t="shared" si="38"/>
        <v>44</v>
      </c>
      <c r="AE96" s="1">
        <f t="shared" si="38"/>
        <v>47</v>
      </c>
      <c r="AF96" s="1">
        <f t="shared" si="38"/>
        <v>49</v>
      </c>
      <c r="AG96" s="1">
        <f t="shared" si="38"/>
        <v>51</v>
      </c>
      <c r="AH96" s="1">
        <f t="shared" ref="D96:BK100" si="39">INDEX($D$9:$FU$62,MATCH($B96,$B$9:$B$62,0),MATCH(AH$68,$D$1:$FU$1,0))</f>
        <v>52</v>
      </c>
      <c r="AI96" s="1">
        <f t="shared" si="39"/>
        <v>53</v>
      </c>
      <c r="AJ96" s="1">
        <f t="shared" si="39"/>
        <v>55</v>
      </c>
      <c r="AK96" s="1">
        <f t="shared" si="39"/>
        <v>56</v>
      </c>
      <c r="AL96" s="1">
        <f t="shared" si="39"/>
        <v>57</v>
      </c>
      <c r="AM96" s="1">
        <f t="shared" si="39"/>
        <v>59</v>
      </c>
      <c r="AN96" s="1">
        <f t="shared" si="39"/>
        <v>62</v>
      </c>
      <c r="AO96" s="1">
        <f t="shared" si="39"/>
        <v>64</v>
      </c>
      <c r="AP96" s="1">
        <f t="shared" si="39"/>
        <v>67</v>
      </c>
      <c r="AQ96" s="1">
        <f t="shared" si="39"/>
        <v>72</v>
      </c>
      <c r="AR96" s="1">
        <f t="shared" si="39"/>
        <v>78</v>
      </c>
      <c r="AS96" s="1">
        <f t="shared" si="39"/>
        <v>89</v>
      </c>
      <c r="AT96" s="1">
        <f t="shared" si="39"/>
        <v>97</v>
      </c>
      <c r="AU96" s="1">
        <f t="shared" si="39"/>
        <v>100</v>
      </c>
      <c r="AV96" s="1">
        <f t="shared" si="39"/>
        <v>109</v>
      </c>
      <c r="AW96" s="1">
        <f t="shared" si="39"/>
        <v>120</v>
      </c>
      <c r="AX96" s="1">
        <f t="shared" si="39"/>
        <v>128</v>
      </c>
      <c r="AY96" s="1">
        <f t="shared" si="39"/>
        <v>137</v>
      </c>
      <c r="AZ96" s="1">
        <f t="shared" si="39"/>
        <v>145</v>
      </c>
      <c r="BA96" s="1">
        <f t="shared" si="39"/>
        <v>156</v>
      </c>
      <c r="BB96" s="1">
        <f t="shared" si="39"/>
        <v>170</v>
      </c>
      <c r="BC96" s="1">
        <f t="shared" si="39"/>
        <v>185</v>
      </c>
      <c r="BD96" s="1">
        <f t="shared" si="39"/>
        <v>202</v>
      </c>
      <c r="BE96" s="1">
        <f t="shared" si="39"/>
        <v>214</v>
      </c>
      <c r="BF96" s="1">
        <f t="shared" si="39"/>
        <v>223</v>
      </c>
      <c r="BG96" s="1">
        <f t="shared" si="39"/>
        <v>230</v>
      </c>
      <c r="BH96" s="1">
        <f t="shared" si="39"/>
        <v>236</v>
      </c>
      <c r="BI96" s="1">
        <f t="shared" si="39"/>
        <v>242</v>
      </c>
      <c r="BJ96" s="1">
        <f t="shared" si="39"/>
        <v>252.5</v>
      </c>
      <c r="BK96" s="1">
        <f t="shared" si="39"/>
        <v>268</v>
      </c>
      <c r="BL96" s="1">
        <f t="shared" si="35"/>
        <v>277.25</v>
      </c>
      <c r="BM96" s="1">
        <f t="shared" si="35"/>
        <v>289.25</v>
      </c>
      <c r="BN96" s="1">
        <f t="shared" si="35"/>
        <v>299.25</v>
      </c>
      <c r="BO96" s="1">
        <f t="shared" si="35"/>
        <v>309</v>
      </c>
      <c r="BP96" s="1">
        <f t="shared" si="35"/>
        <v>317</v>
      </c>
      <c r="BQ96" s="1">
        <f t="shared" si="35"/>
        <v>323</v>
      </c>
      <c r="BR96" s="1">
        <f t="shared" si="35"/>
        <v>331.25</v>
      </c>
      <c r="BS96" s="1">
        <f t="shared" si="35"/>
        <v>340.25</v>
      </c>
      <c r="BT96" s="1">
        <f t="shared" si="35"/>
        <v>349.25</v>
      </c>
      <c r="BU96" s="1">
        <f t="shared" si="35"/>
        <v>359</v>
      </c>
      <c r="BV96" s="1">
        <f t="shared" si="35"/>
        <v>371</v>
      </c>
      <c r="BW96" s="1">
        <f t="shared" si="35"/>
        <v>384.25</v>
      </c>
      <c r="BX96" s="1">
        <f t="shared" si="35"/>
        <v>395</v>
      </c>
      <c r="BY96" s="1">
        <f t="shared" si="35"/>
        <v>402.5</v>
      </c>
      <c r="BZ96" s="1">
        <f t="shared" si="35"/>
        <v>423.25</v>
      </c>
      <c r="CA96" s="1">
        <f t="shared" si="35"/>
        <v>440</v>
      </c>
      <c r="CB96" s="1">
        <f t="shared" si="36"/>
        <v>458</v>
      </c>
      <c r="CC96" s="1">
        <f t="shared" si="36"/>
        <v>483.06826635871994</v>
      </c>
      <c r="CD96" s="1">
        <f t="shared" si="36"/>
        <v>514</v>
      </c>
      <c r="CE96" s="1">
        <f t="shared" si="36"/>
        <v>545</v>
      </c>
      <c r="CF96" s="1">
        <f t="shared" si="36"/>
        <v>550</v>
      </c>
      <c r="CG96" s="1">
        <f t="shared" si="36"/>
        <v>573</v>
      </c>
      <c r="CH96" s="1">
        <f t="shared" si="36"/>
        <v>592</v>
      </c>
      <c r="CI96" s="1">
        <f t="shared" si="36"/>
        <v>595</v>
      </c>
      <c r="CJ96" s="1">
        <f t="shared" si="36"/>
        <v>610</v>
      </c>
      <c r="CK96" s="1">
        <f t="shared" si="36"/>
        <v>624</v>
      </c>
      <c r="CL96" s="1">
        <f t="shared" si="36"/>
        <v>636</v>
      </c>
      <c r="CM96" s="1">
        <f t="shared" si="36"/>
        <v>648</v>
      </c>
      <c r="CN96" s="1">
        <f t="shared" si="36"/>
        <v>665</v>
      </c>
      <c r="CO96" s="1">
        <f t="shared" si="36"/>
        <v>680</v>
      </c>
      <c r="CP96" s="1">
        <f t="shared" si="36"/>
        <v>701</v>
      </c>
      <c r="CS96" s="1">
        <f t="shared" si="37"/>
        <v>726</v>
      </c>
      <c r="EE96" s="1"/>
      <c r="GM96" s="13"/>
    </row>
    <row r="97" spans="2:195">
      <c r="B97" s="56" t="s">
        <v>19</v>
      </c>
      <c r="C97" s="250"/>
      <c r="D97" s="1">
        <f t="shared" si="39"/>
        <v>27</v>
      </c>
      <c r="E97" s="1">
        <f t="shared" si="39"/>
        <v>26</v>
      </c>
      <c r="F97" s="1">
        <f t="shared" si="39"/>
        <v>25</v>
      </c>
      <c r="G97" s="1">
        <f t="shared" si="39"/>
        <v>25</v>
      </c>
      <c r="H97" s="1">
        <f t="shared" si="39"/>
        <v>25</v>
      </c>
      <c r="I97" s="1">
        <f t="shared" si="39"/>
        <v>25</v>
      </c>
      <c r="J97" s="1">
        <f t="shared" si="39"/>
        <v>25</v>
      </c>
      <c r="K97" s="1">
        <f t="shared" si="39"/>
        <v>26</v>
      </c>
      <c r="L97" s="1">
        <f t="shared" si="39"/>
        <v>26</v>
      </c>
      <c r="M97" s="1">
        <f t="shared" si="39"/>
        <v>26</v>
      </c>
      <c r="N97" s="1">
        <f t="shared" si="39"/>
        <v>26</v>
      </c>
      <c r="O97" s="1">
        <f t="shared" si="39"/>
        <v>26</v>
      </c>
      <c r="P97" s="1">
        <f t="shared" si="39"/>
        <v>26</v>
      </c>
      <c r="Q97" s="1">
        <f t="shared" si="39"/>
        <v>26</v>
      </c>
      <c r="R97" s="1">
        <f t="shared" si="39"/>
        <v>26</v>
      </c>
      <c r="S97" s="1">
        <f t="shared" si="39"/>
        <v>26</v>
      </c>
      <c r="T97" s="1">
        <f t="shared" si="39"/>
        <v>33</v>
      </c>
      <c r="U97" s="1">
        <f t="shared" si="39"/>
        <v>41</v>
      </c>
      <c r="V97" s="1">
        <f t="shared" si="39"/>
        <v>42</v>
      </c>
      <c r="W97" s="1">
        <f t="shared" si="39"/>
        <v>45</v>
      </c>
      <c r="X97" s="1">
        <f t="shared" si="39"/>
        <v>48</v>
      </c>
      <c r="Y97" s="1">
        <f t="shared" si="39"/>
        <v>55</v>
      </c>
      <c r="Z97" s="1">
        <f t="shared" si="39"/>
        <v>55</v>
      </c>
      <c r="AA97" s="1">
        <f t="shared" si="39"/>
        <v>55</v>
      </c>
      <c r="AB97" s="1">
        <f t="shared" si="39"/>
        <v>55</v>
      </c>
      <c r="AC97" s="1">
        <f t="shared" si="39"/>
        <v>56</v>
      </c>
      <c r="AD97" s="1">
        <f t="shared" si="39"/>
        <v>63</v>
      </c>
      <c r="AE97" s="1">
        <f t="shared" si="39"/>
        <v>66</v>
      </c>
      <c r="AF97" s="1">
        <f t="shared" si="39"/>
        <v>71</v>
      </c>
      <c r="AG97" s="1">
        <f t="shared" si="39"/>
        <v>71</v>
      </c>
      <c r="AH97" s="1">
        <f t="shared" si="39"/>
        <v>71</v>
      </c>
      <c r="AI97" s="1">
        <f t="shared" si="39"/>
        <v>73</v>
      </c>
      <c r="AJ97" s="1">
        <f t="shared" si="39"/>
        <v>79</v>
      </c>
      <c r="AK97" s="1">
        <f t="shared" si="39"/>
        <v>79</v>
      </c>
      <c r="AL97" s="1">
        <f t="shared" si="39"/>
        <v>79</v>
      </c>
      <c r="AM97" s="1">
        <f t="shared" si="39"/>
        <v>79</v>
      </c>
      <c r="AN97" s="1">
        <f t="shared" si="39"/>
        <v>86</v>
      </c>
      <c r="AO97" s="1">
        <f t="shared" si="39"/>
        <v>88</v>
      </c>
      <c r="AP97" s="1">
        <f t="shared" si="39"/>
        <v>88</v>
      </c>
      <c r="AQ97" s="1">
        <f t="shared" si="39"/>
        <v>89</v>
      </c>
      <c r="AR97" s="1">
        <f t="shared" si="39"/>
        <v>94</v>
      </c>
      <c r="AS97" s="1">
        <f t="shared" si="39"/>
        <v>100</v>
      </c>
      <c r="AT97" s="1">
        <f t="shared" si="39"/>
        <v>100</v>
      </c>
      <c r="AU97" s="1">
        <f t="shared" si="39"/>
        <v>100</v>
      </c>
      <c r="AV97" s="1">
        <f t="shared" si="39"/>
        <v>111</v>
      </c>
      <c r="AW97" s="1">
        <f t="shared" si="39"/>
        <v>128</v>
      </c>
      <c r="AX97" s="1">
        <f t="shared" si="39"/>
        <v>131</v>
      </c>
      <c r="AY97" s="1">
        <f t="shared" si="39"/>
        <v>136</v>
      </c>
      <c r="AZ97" s="1">
        <f t="shared" si="39"/>
        <v>139</v>
      </c>
      <c r="BA97" s="1">
        <f t="shared" si="39"/>
        <v>143</v>
      </c>
      <c r="BB97" s="1">
        <f t="shared" si="39"/>
        <v>149</v>
      </c>
      <c r="BC97" s="1">
        <f t="shared" si="39"/>
        <v>158</v>
      </c>
      <c r="BD97" s="1">
        <f t="shared" si="39"/>
        <v>158</v>
      </c>
      <c r="BE97" s="1">
        <f t="shared" si="39"/>
        <v>146</v>
      </c>
      <c r="BF97" s="1">
        <f t="shared" si="39"/>
        <v>147</v>
      </c>
      <c r="BG97" s="1">
        <f t="shared" si="39"/>
        <v>158</v>
      </c>
      <c r="BH97" s="1">
        <f t="shared" si="39"/>
        <v>166</v>
      </c>
      <c r="BI97" s="1">
        <f t="shared" si="39"/>
        <v>165</v>
      </c>
      <c r="BJ97" s="1">
        <f t="shared" si="39"/>
        <v>170.25</v>
      </c>
      <c r="BK97" s="1">
        <f t="shared" si="39"/>
        <v>176.75</v>
      </c>
      <c r="BL97" s="1">
        <f t="shared" si="35"/>
        <v>185</v>
      </c>
      <c r="BM97" s="1">
        <f t="shared" si="35"/>
        <v>190.25</v>
      </c>
      <c r="BN97" s="1">
        <f t="shared" si="35"/>
        <v>191.5</v>
      </c>
      <c r="BO97" s="1">
        <f t="shared" si="35"/>
        <v>190.5</v>
      </c>
      <c r="BP97" s="1">
        <f t="shared" si="35"/>
        <v>188.5</v>
      </c>
      <c r="BQ97" s="1">
        <f t="shared" si="35"/>
        <v>190</v>
      </c>
      <c r="BR97" s="1">
        <f t="shared" si="35"/>
        <v>191.75</v>
      </c>
      <c r="BS97" s="1">
        <f t="shared" si="35"/>
        <v>195.5</v>
      </c>
      <c r="BT97" s="1">
        <f t="shared" si="35"/>
        <v>196</v>
      </c>
      <c r="BU97" s="1">
        <f t="shared" si="35"/>
        <v>190.75</v>
      </c>
      <c r="BV97" s="1">
        <f t="shared" si="35"/>
        <v>201.75</v>
      </c>
      <c r="BW97" s="1">
        <f t="shared" si="35"/>
        <v>209.25</v>
      </c>
      <c r="BX97" s="1">
        <f t="shared" si="35"/>
        <v>201.5</v>
      </c>
      <c r="BY97" s="1">
        <f t="shared" si="35"/>
        <v>192.75</v>
      </c>
      <c r="BZ97" s="1">
        <f t="shared" si="35"/>
        <v>182.75</v>
      </c>
      <c r="CA97" s="1">
        <f t="shared" si="35"/>
        <v>184</v>
      </c>
      <c r="CB97" s="1">
        <f t="shared" si="36"/>
        <v>197</v>
      </c>
      <c r="CC97" s="1">
        <f t="shared" si="36"/>
        <v>231.25789012396282</v>
      </c>
      <c r="CD97" s="1">
        <f t="shared" si="36"/>
        <v>250</v>
      </c>
      <c r="CE97" s="1">
        <f t="shared" si="36"/>
        <v>252</v>
      </c>
      <c r="CF97" s="1">
        <f t="shared" si="36"/>
        <v>252</v>
      </c>
      <c r="CG97" s="1">
        <f t="shared" si="36"/>
        <v>256</v>
      </c>
      <c r="CH97" s="1">
        <f t="shared" si="36"/>
        <v>271</v>
      </c>
      <c r="CI97" s="1">
        <f t="shared" si="36"/>
        <v>272</v>
      </c>
      <c r="CJ97" s="1">
        <f t="shared" si="36"/>
        <v>342</v>
      </c>
      <c r="CK97" s="1">
        <f t="shared" si="36"/>
        <v>372</v>
      </c>
      <c r="CL97" s="1">
        <f t="shared" si="36"/>
        <v>388</v>
      </c>
      <c r="CM97" s="1">
        <f t="shared" si="36"/>
        <v>442</v>
      </c>
      <c r="CN97" s="1">
        <f t="shared" si="36"/>
        <v>477</v>
      </c>
      <c r="CO97" s="1">
        <f t="shared" si="36"/>
        <v>511</v>
      </c>
      <c r="CP97" s="1">
        <f t="shared" si="36"/>
        <v>490</v>
      </c>
      <c r="CS97" s="1">
        <f t="shared" si="37"/>
        <v>469</v>
      </c>
      <c r="EE97" s="1"/>
      <c r="GM97" s="13"/>
    </row>
    <row r="98" spans="2:195">
      <c r="B98" s="56" t="s">
        <v>46</v>
      </c>
      <c r="C98" s="250"/>
      <c r="D98" s="1">
        <f t="shared" si="39"/>
        <v>19</v>
      </c>
      <c r="E98" s="1">
        <f t="shared" si="39"/>
        <v>19</v>
      </c>
      <c r="F98" s="1">
        <f t="shared" si="39"/>
        <v>18</v>
      </c>
      <c r="G98" s="1">
        <f t="shared" si="39"/>
        <v>17</v>
      </c>
      <c r="H98" s="1">
        <f t="shared" si="39"/>
        <v>17</v>
      </c>
      <c r="I98" s="1">
        <f t="shared" si="39"/>
        <v>17</v>
      </c>
      <c r="J98" s="1">
        <f t="shared" si="39"/>
        <v>18</v>
      </c>
      <c r="K98" s="1">
        <f t="shared" si="39"/>
        <v>19</v>
      </c>
      <c r="L98" s="1">
        <f t="shared" si="39"/>
        <v>18</v>
      </c>
      <c r="M98" s="1">
        <f t="shared" si="39"/>
        <v>19</v>
      </c>
      <c r="N98" s="1">
        <f t="shared" si="39"/>
        <v>19</v>
      </c>
      <c r="O98" s="1">
        <f t="shared" si="39"/>
        <v>20</v>
      </c>
      <c r="P98" s="1">
        <f t="shared" si="39"/>
        <v>21</v>
      </c>
      <c r="Q98" s="1">
        <f t="shared" si="39"/>
        <v>21</v>
      </c>
      <c r="R98" s="1">
        <f t="shared" si="39"/>
        <v>21</v>
      </c>
      <c r="S98" s="1">
        <f t="shared" si="39"/>
        <v>21</v>
      </c>
      <c r="T98" s="1">
        <f t="shared" si="39"/>
        <v>23</v>
      </c>
      <c r="U98" s="1">
        <f t="shared" si="39"/>
        <v>25</v>
      </c>
      <c r="V98" s="1">
        <f t="shared" si="39"/>
        <v>29</v>
      </c>
      <c r="W98" s="1">
        <f t="shared" si="39"/>
        <v>30</v>
      </c>
      <c r="X98" s="1">
        <f t="shared" si="39"/>
        <v>31</v>
      </c>
      <c r="Y98" s="1">
        <f t="shared" si="39"/>
        <v>33</v>
      </c>
      <c r="Z98" s="1">
        <f t="shared" si="39"/>
        <v>34</v>
      </c>
      <c r="AA98" s="1">
        <f t="shared" si="39"/>
        <v>36</v>
      </c>
      <c r="AB98" s="1">
        <f t="shared" si="39"/>
        <v>39</v>
      </c>
      <c r="AC98" s="1">
        <f t="shared" si="39"/>
        <v>40</v>
      </c>
      <c r="AD98" s="1">
        <f t="shared" si="39"/>
        <v>45</v>
      </c>
      <c r="AE98" s="1">
        <f t="shared" si="39"/>
        <v>49</v>
      </c>
      <c r="AF98" s="1">
        <f t="shared" si="39"/>
        <v>51</v>
      </c>
      <c r="AG98" s="1">
        <f t="shared" si="39"/>
        <v>53</v>
      </c>
      <c r="AH98" s="1">
        <f t="shared" si="39"/>
        <v>55</v>
      </c>
      <c r="AI98" s="1">
        <f t="shared" si="39"/>
        <v>56</v>
      </c>
      <c r="AJ98" s="1">
        <f t="shared" si="39"/>
        <v>57</v>
      </c>
      <c r="AK98" s="1">
        <f t="shared" si="39"/>
        <v>57</v>
      </c>
      <c r="AL98" s="1">
        <f t="shared" si="39"/>
        <v>58</v>
      </c>
      <c r="AM98" s="1">
        <f t="shared" si="39"/>
        <v>59</v>
      </c>
      <c r="AN98" s="1">
        <f t="shared" si="39"/>
        <v>61</v>
      </c>
      <c r="AO98" s="1">
        <f t="shared" si="39"/>
        <v>63</v>
      </c>
      <c r="AP98" s="1">
        <f t="shared" si="39"/>
        <v>65</v>
      </c>
      <c r="AQ98" s="1">
        <f t="shared" si="39"/>
        <v>69</v>
      </c>
      <c r="AR98" s="1">
        <f t="shared" si="39"/>
        <v>76</v>
      </c>
      <c r="AS98" s="1">
        <f t="shared" si="39"/>
        <v>87</v>
      </c>
      <c r="AT98" s="1">
        <f t="shared" si="39"/>
        <v>97</v>
      </c>
      <c r="AU98" s="1">
        <f t="shared" si="39"/>
        <v>100</v>
      </c>
      <c r="AV98" s="1">
        <f t="shared" si="39"/>
        <v>115</v>
      </c>
      <c r="AW98" s="1">
        <f t="shared" si="39"/>
        <v>126</v>
      </c>
      <c r="AX98" s="1">
        <f t="shared" si="39"/>
        <v>136</v>
      </c>
      <c r="AY98" s="1">
        <f t="shared" si="39"/>
        <v>147</v>
      </c>
      <c r="AZ98" s="1">
        <f t="shared" si="39"/>
        <v>160</v>
      </c>
      <c r="BA98" s="1">
        <f t="shared" si="39"/>
        <v>171</v>
      </c>
      <c r="BB98" s="1">
        <f t="shared" si="39"/>
        <v>183</v>
      </c>
      <c r="BC98" s="1">
        <f t="shared" si="39"/>
        <v>203</v>
      </c>
      <c r="BD98" s="1">
        <f t="shared" si="39"/>
        <v>223</v>
      </c>
      <c r="BE98" s="1">
        <f t="shared" si="39"/>
        <v>232</v>
      </c>
      <c r="BF98" s="1">
        <f t="shared" si="39"/>
        <v>244</v>
      </c>
      <c r="BG98" s="1">
        <f t="shared" si="39"/>
        <v>245</v>
      </c>
      <c r="BH98" s="1">
        <f t="shared" si="39"/>
        <v>235</v>
      </c>
      <c r="BI98" s="1">
        <f t="shared" si="39"/>
        <v>245</v>
      </c>
      <c r="BJ98" s="1">
        <f t="shared" si="39"/>
        <v>267</v>
      </c>
      <c r="BK98" s="1">
        <f t="shared" si="39"/>
        <v>286.5</v>
      </c>
      <c r="BL98" s="1">
        <f t="shared" si="35"/>
        <v>292</v>
      </c>
      <c r="BM98" s="1">
        <f t="shared" si="35"/>
        <v>301</v>
      </c>
      <c r="BN98" s="1">
        <f t="shared" si="35"/>
        <v>309.25</v>
      </c>
      <c r="BO98" s="1">
        <f t="shared" si="35"/>
        <v>319.25</v>
      </c>
      <c r="BP98" s="1">
        <f t="shared" si="35"/>
        <v>341</v>
      </c>
      <c r="BQ98" s="1">
        <f t="shared" si="35"/>
        <v>352.75</v>
      </c>
      <c r="BR98" s="1">
        <f t="shared" si="35"/>
        <v>354.25</v>
      </c>
      <c r="BS98" s="1">
        <f t="shared" si="35"/>
        <v>364.25</v>
      </c>
      <c r="BT98" s="1">
        <f t="shared" si="35"/>
        <v>370.5</v>
      </c>
      <c r="BU98" s="1">
        <f t="shared" si="35"/>
        <v>382.25</v>
      </c>
      <c r="BV98" s="1">
        <f t="shared" si="35"/>
        <v>403</v>
      </c>
      <c r="BW98" s="1">
        <f t="shared" si="35"/>
        <v>413</v>
      </c>
      <c r="BX98" s="1">
        <f t="shared" si="35"/>
        <v>419.75</v>
      </c>
      <c r="BY98" s="1">
        <f t="shared" si="35"/>
        <v>438.25</v>
      </c>
      <c r="BZ98" s="1">
        <f t="shared" si="35"/>
        <v>536.75</v>
      </c>
      <c r="CA98" s="1">
        <f t="shared" si="35"/>
        <v>638</v>
      </c>
      <c r="CB98" s="1">
        <f t="shared" si="36"/>
        <v>694</v>
      </c>
      <c r="CC98" s="1">
        <f t="shared" si="36"/>
        <v>653.25932398384623</v>
      </c>
      <c r="CD98" s="1">
        <f t="shared" si="36"/>
        <v>794</v>
      </c>
      <c r="CE98" s="1">
        <f t="shared" si="36"/>
        <v>728</v>
      </c>
      <c r="CF98" s="1">
        <f t="shared" si="36"/>
        <v>762</v>
      </c>
      <c r="CG98" s="1">
        <f t="shared" si="36"/>
        <v>838</v>
      </c>
      <c r="CH98" s="1">
        <f t="shared" si="36"/>
        <v>933</v>
      </c>
      <c r="CI98" s="1">
        <f t="shared" si="36"/>
        <v>917</v>
      </c>
      <c r="CJ98" s="1">
        <f t="shared" si="36"/>
        <v>927</v>
      </c>
      <c r="CK98" s="1">
        <f t="shared" si="36"/>
        <v>901</v>
      </c>
      <c r="CL98" s="1">
        <f t="shared" si="36"/>
        <v>879</v>
      </c>
      <c r="CM98" s="1">
        <f t="shared" si="36"/>
        <v>946</v>
      </c>
      <c r="CN98" s="1">
        <f t="shared" si="36"/>
        <v>1011</v>
      </c>
      <c r="CO98" s="1">
        <f t="shared" si="36"/>
        <v>1023</v>
      </c>
      <c r="CP98" s="1">
        <f t="shared" si="36"/>
        <v>1097</v>
      </c>
      <c r="CS98" s="1">
        <f t="shared" si="37"/>
        <v>1319</v>
      </c>
      <c r="EE98" s="1"/>
      <c r="GM98" s="13"/>
    </row>
    <row r="99" spans="2:195">
      <c r="B99" s="56" t="s">
        <v>47</v>
      </c>
      <c r="C99" s="250"/>
      <c r="D99" s="1">
        <f t="shared" si="39"/>
        <v>37</v>
      </c>
      <c r="E99" s="1">
        <f t="shared" si="39"/>
        <v>36</v>
      </c>
      <c r="F99" s="1">
        <f t="shared" si="39"/>
        <v>34</v>
      </c>
      <c r="G99" s="1">
        <f t="shared" si="39"/>
        <v>34</v>
      </c>
      <c r="H99" s="1">
        <f t="shared" si="39"/>
        <v>34</v>
      </c>
      <c r="I99" s="1">
        <f t="shared" si="39"/>
        <v>34</v>
      </c>
      <c r="J99" s="1">
        <f t="shared" si="39"/>
        <v>34</v>
      </c>
      <c r="K99" s="1">
        <f t="shared" si="39"/>
        <v>35</v>
      </c>
      <c r="L99" s="1">
        <f t="shared" si="39"/>
        <v>37</v>
      </c>
      <c r="M99" s="1">
        <f t="shared" si="39"/>
        <v>40</v>
      </c>
      <c r="N99" s="1">
        <f t="shared" si="39"/>
        <v>48</v>
      </c>
      <c r="O99" s="1">
        <f t="shared" si="39"/>
        <v>48</v>
      </c>
      <c r="P99" s="1">
        <f t="shared" si="39"/>
        <v>48</v>
      </c>
      <c r="Q99" s="1">
        <f t="shared" si="39"/>
        <v>48</v>
      </c>
      <c r="R99" s="1">
        <f t="shared" si="39"/>
        <v>48</v>
      </c>
      <c r="S99" s="1">
        <f t="shared" si="39"/>
        <v>48</v>
      </c>
      <c r="T99" s="1">
        <f t="shared" si="39"/>
        <v>53</v>
      </c>
      <c r="U99" s="1">
        <f t="shared" si="39"/>
        <v>63</v>
      </c>
      <c r="V99" s="1">
        <f t="shared" si="39"/>
        <v>64</v>
      </c>
      <c r="W99" s="1">
        <f t="shared" si="39"/>
        <v>68</v>
      </c>
      <c r="X99" s="1">
        <f t="shared" si="39"/>
        <v>69</v>
      </c>
      <c r="Y99" s="1">
        <f t="shared" si="39"/>
        <v>74</v>
      </c>
      <c r="Z99" s="1">
        <f t="shared" si="39"/>
        <v>74</v>
      </c>
      <c r="AA99" s="1">
        <f t="shared" si="39"/>
        <v>74</v>
      </c>
      <c r="AB99" s="1">
        <f t="shared" si="39"/>
        <v>74</v>
      </c>
      <c r="AC99" s="1">
        <f t="shared" si="39"/>
        <v>74</v>
      </c>
      <c r="AD99" s="1">
        <f t="shared" si="39"/>
        <v>74</v>
      </c>
      <c r="AE99" s="1">
        <f t="shared" si="39"/>
        <v>76</v>
      </c>
      <c r="AF99" s="1">
        <f t="shared" si="39"/>
        <v>80</v>
      </c>
      <c r="AG99" s="1">
        <f t="shared" si="39"/>
        <v>80</v>
      </c>
      <c r="AH99" s="1">
        <f t="shared" si="39"/>
        <v>80</v>
      </c>
      <c r="AI99" s="1">
        <f t="shared" si="39"/>
        <v>81</v>
      </c>
      <c r="AJ99" s="1">
        <f t="shared" si="39"/>
        <v>82</v>
      </c>
      <c r="AK99" s="1">
        <f t="shared" si="39"/>
        <v>82</v>
      </c>
      <c r="AL99" s="1">
        <f t="shared" si="39"/>
        <v>82</v>
      </c>
      <c r="AM99" s="1">
        <f t="shared" si="39"/>
        <v>80</v>
      </c>
      <c r="AN99" s="1">
        <f t="shared" si="39"/>
        <v>80</v>
      </c>
      <c r="AO99" s="1">
        <f t="shared" si="39"/>
        <v>80</v>
      </c>
      <c r="AP99" s="1">
        <f t="shared" si="39"/>
        <v>81</v>
      </c>
      <c r="AQ99" s="1">
        <f t="shared" si="39"/>
        <v>83</v>
      </c>
      <c r="AR99" s="1">
        <f t="shared" si="39"/>
        <v>92</v>
      </c>
      <c r="AS99" s="1">
        <f t="shared" si="39"/>
        <v>98</v>
      </c>
      <c r="AT99" s="1">
        <f t="shared" si="39"/>
        <v>100</v>
      </c>
      <c r="AU99" s="1">
        <f t="shared" si="39"/>
        <v>100</v>
      </c>
      <c r="AV99" s="1">
        <f t="shared" si="39"/>
        <v>106</v>
      </c>
      <c r="AW99" s="1">
        <f t="shared" si="39"/>
        <v>125</v>
      </c>
      <c r="AX99" s="1">
        <f t="shared" si="39"/>
        <v>132</v>
      </c>
      <c r="AY99" s="1">
        <f t="shared" si="39"/>
        <v>136</v>
      </c>
      <c r="AZ99" s="1">
        <f t="shared" si="39"/>
        <v>144</v>
      </c>
      <c r="BA99" s="1">
        <f t="shared" si="39"/>
        <v>171</v>
      </c>
      <c r="BB99" s="1">
        <f t="shared" si="39"/>
        <v>201</v>
      </c>
      <c r="BC99" s="1">
        <f t="shared" si="39"/>
        <v>210</v>
      </c>
      <c r="BD99" s="1">
        <f t="shared" si="39"/>
        <v>217</v>
      </c>
      <c r="BE99" s="1">
        <f t="shared" si="39"/>
        <v>221</v>
      </c>
      <c r="BF99" s="1">
        <f t="shared" si="39"/>
        <v>230</v>
      </c>
      <c r="BG99" s="1">
        <f t="shared" si="39"/>
        <v>237</v>
      </c>
      <c r="BH99" s="1">
        <f t="shared" si="39"/>
        <v>236</v>
      </c>
      <c r="BI99" s="1">
        <f t="shared" si="39"/>
        <v>243</v>
      </c>
      <c r="BJ99" s="1">
        <f t="shared" si="39"/>
        <v>246.75</v>
      </c>
      <c r="BK99" s="1">
        <f t="shared" si="39"/>
        <v>253</v>
      </c>
      <c r="BL99" s="1">
        <f t="shared" si="35"/>
        <v>268.75</v>
      </c>
      <c r="BM99" s="1">
        <f t="shared" si="35"/>
        <v>282.75</v>
      </c>
      <c r="BN99" s="1">
        <f t="shared" si="35"/>
        <v>294</v>
      </c>
      <c r="BO99" s="1">
        <f t="shared" si="35"/>
        <v>297.25</v>
      </c>
      <c r="BP99" s="1">
        <f t="shared" si="35"/>
        <v>303.25</v>
      </c>
      <c r="BQ99" s="1">
        <f t="shared" si="35"/>
        <v>302.25</v>
      </c>
      <c r="BR99" s="1">
        <f t="shared" si="35"/>
        <v>303.25</v>
      </c>
      <c r="BS99" s="1">
        <f t="shared" si="35"/>
        <v>302.75</v>
      </c>
      <c r="BT99" s="1">
        <f t="shared" si="35"/>
        <v>306.75</v>
      </c>
      <c r="BU99" s="1">
        <f t="shared" si="35"/>
        <v>305.5</v>
      </c>
      <c r="BV99" s="1">
        <f t="shared" si="35"/>
        <v>305.25</v>
      </c>
      <c r="BW99" s="1">
        <f t="shared" si="35"/>
        <v>311.75</v>
      </c>
      <c r="BX99" s="1">
        <f t="shared" si="35"/>
        <v>318.5</v>
      </c>
      <c r="BY99" s="1">
        <f t="shared" si="35"/>
        <v>317.75</v>
      </c>
      <c r="BZ99" s="1">
        <f t="shared" si="35"/>
        <v>322.75</v>
      </c>
      <c r="CA99" s="1">
        <f t="shared" si="35"/>
        <v>339</v>
      </c>
      <c r="CB99" s="1">
        <f t="shared" si="36"/>
        <v>356</v>
      </c>
      <c r="CC99" s="1">
        <f t="shared" si="36"/>
        <v>377.01615000000004</v>
      </c>
      <c r="CD99" s="1">
        <f t="shared" si="36"/>
        <v>392</v>
      </c>
      <c r="CE99" s="1">
        <f t="shared" si="36"/>
        <v>400</v>
      </c>
      <c r="CF99" s="1">
        <f t="shared" si="36"/>
        <v>414</v>
      </c>
      <c r="CG99" s="1">
        <f t="shared" si="36"/>
        <v>430</v>
      </c>
      <c r="CH99" s="1">
        <f t="shared" si="36"/>
        <v>438</v>
      </c>
      <c r="CI99" s="1">
        <f t="shared" si="36"/>
        <v>443</v>
      </c>
      <c r="CJ99" s="1">
        <f t="shared" si="36"/>
        <v>454</v>
      </c>
      <c r="CK99" s="1">
        <f t="shared" si="36"/>
        <v>469</v>
      </c>
      <c r="CL99" s="1">
        <f t="shared" si="36"/>
        <v>481</v>
      </c>
      <c r="CM99" s="1">
        <f t="shared" si="36"/>
        <v>487</v>
      </c>
      <c r="CN99" s="1">
        <f t="shared" si="36"/>
        <v>533</v>
      </c>
      <c r="CO99" s="1">
        <f t="shared" si="36"/>
        <v>565</v>
      </c>
      <c r="CP99" s="1">
        <f t="shared" si="36"/>
        <v>559</v>
      </c>
      <c r="CS99" s="1">
        <f t="shared" si="37"/>
        <v>549</v>
      </c>
      <c r="EE99" s="1"/>
      <c r="GM99" s="13"/>
    </row>
    <row r="100" spans="2:195">
      <c r="B100" s="56" t="s">
        <v>48</v>
      </c>
      <c r="C100" s="250"/>
      <c r="D100" s="1">
        <f t="shared" si="39"/>
        <v>19</v>
      </c>
      <c r="E100" s="1">
        <f t="shared" si="39"/>
        <v>19</v>
      </c>
      <c r="F100" s="1">
        <f t="shared" si="39"/>
        <v>17</v>
      </c>
      <c r="G100" s="1">
        <f t="shared" si="39"/>
        <v>17</v>
      </c>
      <c r="H100" s="1">
        <f t="shared" si="39"/>
        <v>17</v>
      </c>
      <c r="I100" s="1">
        <f t="shared" si="39"/>
        <v>17</v>
      </c>
      <c r="J100" s="1">
        <f t="shared" si="39"/>
        <v>17</v>
      </c>
      <c r="K100" s="1">
        <f t="shared" si="39"/>
        <v>18</v>
      </c>
      <c r="L100" s="1">
        <f t="shared" si="39"/>
        <v>19</v>
      </c>
      <c r="M100" s="1">
        <f t="shared" si="39"/>
        <v>19</v>
      </c>
      <c r="N100" s="1">
        <f t="shared" si="39"/>
        <v>20</v>
      </c>
      <c r="O100" s="1">
        <f t="shared" si="39"/>
        <v>20</v>
      </c>
      <c r="P100" s="1">
        <f t="shared" si="39"/>
        <v>20</v>
      </c>
      <c r="Q100" s="1">
        <f t="shared" si="39"/>
        <v>20</v>
      </c>
      <c r="R100" s="1">
        <f t="shared" si="39"/>
        <v>20</v>
      </c>
      <c r="S100" s="1">
        <f t="shared" si="39"/>
        <v>20</v>
      </c>
      <c r="T100" s="1">
        <f t="shared" si="39"/>
        <v>22</v>
      </c>
      <c r="U100" s="1">
        <f t="shared" si="39"/>
        <v>25</v>
      </c>
      <c r="V100" s="1">
        <f t="shared" si="39"/>
        <v>28</v>
      </c>
      <c r="W100" s="1">
        <f t="shared" si="39"/>
        <v>31</v>
      </c>
      <c r="X100" s="1">
        <f t="shared" si="39"/>
        <v>31</v>
      </c>
      <c r="Y100" s="1">
        <f t="shared" si="39"/>
        <v>33</v>
      </c>
      <c r="Z100" s="1">
        <f t="shared" si="39"/>
        <v>34</v>
      </c>
      <c r="AA100" s="1">
        <f t="shared" si="39"/>
        <v>36</v>
      </c>
      <c r="AB100" s="1">
        <f t="shared" si="39"/>
        <v>38</v>
      </c>
      <c r="AC100" s="1">
        <f t="shared" si="39"/>
        <v>40</v>
      </c>
      <c r="AD100" s="1">
        <f t="shared" si="39"/>
        <v>45</v>
      </c>
      <c r="AE100" s="1">
        <f t="shared" si="39"/>
        <v>48</v>
      </c>
      <c r="AF100" s="1">
        <f t="shared" si="39"/>
        <v>50</v>
      </c>
      <c r="AG100" s="1">
        <f t="shared" si="39"/>
        <v>52</v>
      </c>
      <c r="AH100" s="1">
        <f t="shared" si="39"/>
        <v>53</v>
      </c>
      <c r="AI100" s="1">
        <f t="shared" si="39"/>
        <v>55</v>
      </c>
      <c r="AJ100" s="1">
        <f t="shared" si="39"/>
        <v>56</v>
      </c>
      <c r="AK100" s="1">
        <f t="shared" si="39"/>
        <v>56</v>
      </c>
      <c r="AL100" s="1">
        <f t="shared" si="39"/>
        <v>57</v>
      </c>
      <c r="AM100" s="1">
        <f t="shared" si="39"/>
        <v>59</v>
      </c>
      <c r="AN100" s="1">
        <f t="shared" si="39"/>
        <v>60</v>
      </c>
      <c r="AO100" s="1">
        <f t="shared" si="39"/>
        <v>62</v>
      </c>
      <c r="AP100" s="1">
        <f t="shared" si="39"/>
        <v>64</v>
      </c>
      <c r="AQ100" s="1">
        <f t="shared" si="39"/>
        <v>69</v>
      </c>
      <c r="AR100" s="1">
        <f t="shared" si="39"/>
        <v>76</v>
      </c>
      <c r="AS100" s="1">
        <f t="shared" si="39"/>
        <v>87</v>
      </c>
      <c r="AT100" s="1">
        <f t="shared" si="39"/>
        <v>97</v>
      </c>
      <c r="AU100" s="1">
        <f t="shared" si="39"/>
        <v>100</v>
      </c>
      <c r="AV100" s="1">
        <f t="shared" si="39"/>
        <v>114</v>
      </c>
      <c r="AW100" s="1">
        <f t="shared" ref="AW100:BK100" si="40">INDEX($D$9:$FU$62,MATCH($B100,$B$9:$B$62,0),MATCH(AW$68,$D$1:$FU$1,0))</f>
        <v>125</v>
      </c>
      <c r="AX100" s="1">
        <f t="shared" si="40"/>
        <v>135</v>
      </c>
      <c r="AY100" s="1">
        <f t="shared" si="40"/>
        <v>145</v>
      </c>
      <c r="AZ100" s="1">
        <f t="shared" si="40"/>
        <v>158</v>
      </c>
      <c r="BA100" s="1">
        <f t="shared" si="40"/>
        <v>168</v>
      </c>
      <c r="BB100" s="1">
        <f t="shared" si="40"/>
        <v>180</v>
      </c>
      <c r="BC100" s="1">
        <f t="shared" si="40"/>
        <v>200</v>
      </c>
      <c r="BD100" s="1">
        <f t="shared" si="40"/>
        <v>220</v>
      </c>
      <c r="BE100" s="1">
        <f t="shared" si="40"/>
        <v>229</v>
      </c>
      <c r="BF100" s="1">
        <f t="shared" si="40"/>
        <v>241</v>
      </c>
      <c r="BG100" s="1">
        <f t="shared" si="40"/>
        <v>243</v>
      </c>
      <c r="BH100" s="1">
        <f t="shared" si="40"/>
        <v>235</v>
      </c>
      <c r="BI100" s="1">
        <f t="shared" si="40"/>
        <v>244</v>
      </c>
      <c r="BJ100" s="1">
        <f t="shared" si="40"/>
        <v>265.25</v>
      </c>
      <c r="BK100" s="1">
        <f t="shared" si="40"/>
        <v>284.25</v>
      </c>
      <c r="BL100" s="1">
        <f t="shared" si="35"/>
        <v>290</v>
      </c>
      <c r="BM100" s="1">
        <f t="shared" si="35"/>
        <v>299.25</v>
      </c>
      <c r="BN100" s="1">
        <f t="shared" si="35"/>
        <v>308.25</v>
      </c>
      <c r="BO100" s="1">
        <f t="shared" si="35"/>
        <v>318.5</v>
      </c>
      <c r="BP100" s="1">
        <f t="shared" si="35"/>
        <v>338.75</v>
      </c>
      <c r="BQ100" s="1">
        <f t="shared" si="35"/>
        <v>350.25</v>
      </c>
      <c r="BR100" s="1">
        <f t="shared" si="35"/>
        <v>352.5</v>
      </c>
      <c r="BS100" s="1">
        <f t="shared" si="35"/>
        <v>362.5</v>
      </c>
      <c r="BT100" s="1">
        <f t="shared" si="35"/>
        <v>369.5</v>
      </c>
      <c r="BU100" s="1">
        <f t="shared" si="35"/>
        <v>381.5</v>
      </c>
      <c r="BV100" s="1">
        <f t="shared" si="35"/>
        <v>401</v>
      </c>
      <c r="BW100" s="1">
        <f t="shared" si="35"/>
        <v>412</v>
      </c>
      <c r="BX100" s="1">
        <f t="shared" si="35"/>
        <v>419.75</v>
      </c>
      <c r="BY100" s="1">
        <f t="shared" si="35"/>
        <v>437</v>
      </c>
      <c r="BZ100" s="1">
        <f t="shared" si="35"/>
        <v>529.5</v>
      </c>
      <c r="CA100" s="1">
        <f t="shared" si="35"/>
        <v>622</v>
      </c>
      <c r="CB100" s="1">
        <f t="shared" si="36"/>
        <v>675</v>
      </c>
      <c r="CC100" s="1">
        <f t="shared" si="36"/>
        <v>640.02695668815568</v>
      </c>
      <c r="CD100" s="1">
        <f t="shared" si="36"/>
        <v>771</v>
      </c>
      <c r="CE100" s="1">
        <f t="shared" si="36"/>
        <v>713</v>
      </c>
      <c r="CF100" s="1">
        <f t="shared" si="36"/>
        <v>745</v>
      </c>
      <c r="CG100" s="1">
        <f t="shared" si="36"/>
        <v>818</v>
      </c>
      <c r="CH100" s="1">
        <f t="shared" si="36"/>
        <v>905</v>
      </c>
      <c r="CI100" s="1">
        <f t="shared" si="36"/>
        <v>891</v>
      </c>
      <c r="CJ100" s="1">
        <f t="shared" si="36"/>
        <v>903</v>
      </c>
      <c r="CK100" s="1">
        <f t="shared" si="36"/>
        <v>881</v>
      </c>
      <c r="CL100" s="1">
        <f t="shared" si="36"/>
        <v>862</v>
      </c>
      <c r="CM100" s="1">
        <f t="shared" si="36"/>
        <v>924</v>
      </c>
      <c r="CN100" s="1">
        <f t="shared" si="36"/>
        <v>985</v>
      </c>
      <c r="CO100" s="1">
        <f t="shared" si="36"/>
        <v>997</v>
      </c>
      <c r="CP100" s="1">
        <f t="shared" si="36"/>
        <v>1065</v>
      </c>
      <c r="CS100" s="1">
        <f t="shared" si="37"/>
        <v>1267</v>
      </c>
      <c r="EE100" s="1"/>
      <c r="GM100" s="13"/>
    </row>
    <row r="101" spans="2:195">
      <c r="B101" s="56"/>
    </row>
    <row r="102" spans="2:195">
      <c r="B102" s="56"/>
    </row>
    <row r="103" spans="2:195">
      <c r="V103" s="253">
        <v>1</v>
      </c>
      <c r="W103" s="253">
        <f>V103+1</f>
        <v>2</v>
      </c>
      <c r="X103" s="253">
        <f t="shared" ref="X103:BT103" si="41">W103+1</f>
        <v>3</v>
      </c>
      <c r="Y103" s="253">
        <f t="shared" si="41"/>
        <v>4</v>
      </c>
      <c r="Z103" s="253">
        <f t="shared" si="41"/>
        <v>5</v>
      </c>
      <c r="AA103" s="253">
        <f t="shared" si="41"/>
        <v>6</v>
      </c>
      <c r="AB103" s="253">
        <f t="shared" si="41"/>
        <v>7</v>
      </c>
      <c r="AC103" s="253">
        <f t="shared" si="41"/>
        <v>8</v>
      </c>
      <c r="AD103" s="253">
        <f t="shared" si="41"/>
        <v>9</v>
      </c>
      <c r="AE103" s="253">
        <f t="shared" si="41"/>
        <v>10</v>
      </c>
      <c r="AF103" s="253">
        <f t="shared" si="41"/>
        <v>11</v>
      </c>
      <c r="AG103" s="253">
        <f t="shared" si="41"/>
        <v>12</v>
      </c>
      <c r="AH103" s="253">
        <f t="shared" si="41"/>
        <v>13</v>
      </c>
      <c r="AI103" s="253">
        <f t="shared" si="41"/>
        <v>14</v>
      </c>
      <c r="AJ103" s="253">
        <f t="shared" si="41"/>
        <v>15</v>
      </c>
      <c r="AK103" s="253">
        <f t="shared" si="41"/>
        <v>16</v>
      </c>
      <c r="AL103" s="253">
        <f t="shared" si="41"/>
        <v>17</v>
      </c>
      <c r="AM103" s="253">
        <f t="shared" si="41"/>
        <v>18</v>
      </c>
      <c r="AN103" s="253">
        <f t="shared" si="41"/>
        <v>19</v>
      </c>
      <c r="AO103" s="253">
        <f t="shared" si="41"/>
        <v>20</v>
      </c>
      <c r="AP103" s="253">
        <f t="shared" si="41"/>
        <v>21</v>
      </c>
      <c r="AQ103" s="253">
        <f t="shared" si="41"/>
        <v>22</v>
      </c>
      <c r="AR103" s="253">
        <f t="shared" si="41"/>
        <v>23</v>
      </c>
      <c r="AS103" s="253">
        <f t="shared" si="41"/>
        <v>24</v>
      </c>
      <c r="AT103" s="253">
        <f t="shared" si="41"/>
        <v>25</v>
      </c>
      <c r="AU103" s="253">
        <f t="shared" si="41"/>
        <v>26</v>
      </c>
      <c r="AV103" s="253">
        <f t="shared" si="41"/>
        <v>27</v>
      </c>
      <c r="AW103" s="253">
        <f t="shared" si="41"/>
        <v>28</v>
      </c>
      <c r="AX103" s="253">
        <f t="shared" si="41"/>
        <v>29</v>
      </c>
      <c r="AY103" s="253">
        <f t="shared" si="41"/>
        <v>30</v>
      </c>
      <c r="AZ103" s="253">
        <f t="shared" si="41"/>
        <v>31</v>
      </c>
      <c r="BA103" s="253">
        <f t="shared" si="41"/>
        <v>32</v>
      </c>
      <c r="BB103" s="253">
        <f t="shared" si="41"/>
        <v>33</v>
      </c>
      <c r="BC103" s="253">
        <f t="shared" si="41"/>
        <v>34</v>
      </c>
      <c r="BD103" s="253">
        <f t="shared" si="41"/>
        <v>35</v>
      </c>
      <c r="BE103" s="253">
        <f t="shared" si="41"/>
        <v>36</v>
      </c>
      <c r="BF103" s="253">
        <f t="shared" si="41"/>
        <v>37</v>
      </c>
      <c r="BG103" s="253">
        <f t="shared" si="41"/>
        <v>38</v>
      </c>
      <c r="BH103" s="253">
        <f t="shared" si="41"/>
        <v>39</v>
      </c>
      <c r="BI103" s="253">
        <f t="shared" si="41"/>
        <v>40</v>
      </c>
      <c r="BJ103" s="253">
        <f t="shared" si="41"/>
        <v>41</v>
      </c>
      <c r="BK103" s="253">
        <f t="shared" si="41"/>
        <v>42</v>
      </c>
      <c r="BL103" s="253">
        <f t="shared" si="41"/>
        <v>43</v>
      </c>
      <c r="BM103" s="253">
        <f t="shared" si="41"/>
        <v>44</v>
      </c>
      <c r="BN103" s="253">
        <f t="shared" si="41"/>
        <v>45</v>
      </c>
      <c r="BO103" s="253">
        <f t="shared" si="41"/>
        <v>46</v>
      </c>
      <c r="BP103" s="253">
        <f t="shared" si="41"/>
        <v>47</v>
      </c>
      <c r="BQ103" s="253">
        <f t="shared" si="41"/>
        <v>48</v>
      </c>
      <c r="BR103" s="253">
        <f t="shared" si="41"/>
        <v>49</v>
      </c>
      <c r="BS103" s="253">
        <f t="shared" si="41"/>
        <v>50</v>
      </c>
      <c r="BT103" s="253">
        <f t="shared" si="41"/>
        <v>51</v>
      </c>
    </row>
    <row r="104" spans="2:195">
      <c r="D104" s="213">
        <v>1930</v>
      </c>
      <c r="E104" s="213">
        <v>1931</v>
      </c>
      <c r="F104" s="213">
        <v>1932</v>
      </c>
      <c r="G104" s="213">
        <v>1933</v>
      </c>
      <c r="H104" s="213">
        <v>1934</v>
      </c>
      <c r="I104" s="213">
        <v>1935</v>
      </c>
      <c r="J104" s="213">
        <v>1936</v>
      </c>
      <c r="K104" s="213">
        <v>1937</v>
      </c>
      <c r="L104" s="213">
        <v>1938</v>
      </c>
      <c r="M104" s="213">
        <v>1939</v>
      </c>
      <c r="N104" s="213">
        <v>1940</v>
      </c>
      <c r="O104" s="213">
        <v>1941</v>
      </c>
      <c r="P104" s="213">
        <v>1942</v>
      </c>
      <c r="Q104" s="213">
        <v>1943</v>
      </c>
      <c r="R104" s="213">
        <v>1944</v>
      </c>
      <c r="S104" s="213">
        <v>1945</v>
      </c>
      <c r="T104" s="213">
        <v>1946</v>
      </c>
      <c r="U104" s="213">
        <v>1947</v>
      </c>
      <c r="V104" s="213">
        <v>1948</v>
      </c>
      <c r="W104" s="213">
        <v>1949</v>
      </c>
      <c r="X104" s="213">
        <v>1950</v>
      </c>
      <c r="Y104" s="213">
        <v>1951</v>
      </c>
      <c r="Z104" s="213">
        <v>1952</v>
      </c>
      <c r="AA104" s="213">
        <v>1953</v>
      </c>
      <c r="AB104" s="213">
        <v>1954</v>
      </c>
      <c r="AC104" s="213">
        <v>1955</v>
      </c>
      <c r="AD104" s="213">
        <v>1956</v>
      </c>
      <c r="AE104" s="213">
        <v>1957</v>
      </c>
      <c r="AF104" s="213">
        <v>1958</v>
      </c>
      <c r="AG104" s="213">
        <v>1959</v>
      </c>
      <c r="AH104" s="213">
        <v>1960</v>
      </c>
      <c r="AI104" s="213">
        <v>1961</v>
      </c>
      <c r="AJ104" s="213">
        <v>1962</v>
      </c>
      <c r="AK104" s="213">
        <v>1963</v>
      </c>
      <c r="AL104" s="213">
        <v>1964</v>
      </c>
      <c r="AM104" s="213">
        <v>1965</v>
      </c>
      <c r="AN104" s="213">
        <v>1966</v>
      </c>
      <c r="AO104" s="213">
        <v>1967</v>
      </c>
      <c r="AP104" s="213">
        <v>1968</v>
      </c>
      <c r="AQ104" s="213">
        <v>1969</v>
      </c>
      <c r="AR104" s="213">
        <v>1970</v>
      </c>
      <c r="AS104" s="213">
        <v>1971</v>
      </c>
      <c r="AT104" s="213">
        <v>1972</v>
      </c>
      <c r="AU104" s="213">
        <v>1973</v>
      </c>
      <c r="AV104" s="213">
        <v>1974</v>
      </c>
      <c r="AW104" s="213">
        <v>1975</v>
      </c>
      <c r="AX104" s="213">
        <v>1976</v>
      </c>
      <c r="AY104" s="213">
        <v>1977</v>
      </c>
      <c r="AZ104" s="213">
        <v>1978</v>
      </c>
      <c r="BA104" s="213">
        <v>1979</v>
      </c>
      <c r="BB104" s="213">
        <v>1980</v>
      </c>
      <c r="BC104" s="213">
        <v>1981</v>
      </c>
      <c r="BD104" s="213">
        <v>1982</v>
      </c>
      <c r="BE104" s="213">
        <v>1983</v>
      </c>
      <c r="BF104" s="213">
        <v>1984</v>
      </c>
      <c r="BG104" s="213">
        <v>1985</v>
      </c>
      <c r="BH104" s="213">
        <v>1986</v>
      </c>
      <c r="BI104" s="213">
        <v>1987</v>
      </c>
      <c r="BJ104" s="213">
        <v>1988</v>
      </c>
      <c r="BK104" s="213">
        <v>1989</v>
      </c>
      <c r="BL104" s="213">
        <v>1990</v>
      </c>
      <c r="BM104" s="213">
        <v>1991</v>
      </c>
      <c r="BN104" s="213">
        <v>1992</v>
      </c>
      <c r="BO104" s="213">
        <v>1993</v>
      </c>
      <c r="BP104" s="213">
        <v>1994</v>
      </c>
      <c r="BQ104" s="213">
        <v>1995</v>
      </c>
      <c r="BR104" s="213">
        <v>1996</v>
      </c>
      <c r="BS104" s="213">
        <v>1997</v>
      </c>
      <c r="BT104" s="213">
        <v>1998</v>
      </c>
      <c r="BU104" s="213">
        <v>1999</v>
      </c>
      <c r="BV104" s="213">
        <v>2000</v>
      </c>
      <c r="BW104" s="213">
        <v>2001</v>
      </c>
      <c r="BX104" s="213">
        <v>2002</v>
      </c>
      <c r="BY104" s="213">
        <v>2003</v>
      </c>
      <c r="BZ104" s="213">
        <v>2004</v>
      </c>
      <c r="CA104" s="213">
        <v>2005</v>
      </c>
      <c r="CB104" s="213">
        <v>2006</v>
      </c>
      <c r="CC104" s="213">
        <v>2007</v>
      </c>
      <c r="CD104" s="213">
        <v>2008</v>
      </c>
      <c r="CE104" s="213">
        <v>2009</v>
      </c>
      <c r="CF104" s="213">
        <v>2010</v>
      </c>
      <c r="CG104" s="213">
        <v>2011</v>
      </c>
      <c r="CH104" s="213">
        <v>2012</v>
      </c>
      <c r="CI104" s="213">
        <v>2013</v>
      </c>
      <c r="CJ104" s="213">
        <v>2014</v>
      </c>
      <c r="CK104" s="213">
        <v>2015</v>
      </c>
      <c r="CL104" s="213">
        <v>2016</v>
      </c>
      <c r="CM104" s="213">
        <v>2017</v>
      </c>
      <c r="CN104" s="213">
        <v>2018</v>
      </c>
      <c r="CO104" s="213">
        <v>2019</v>
      </c>
      <c r="CP104" s="213">
        <v>2020</v>
      </c>
      <c r="CQ104" s="213"/>
      <c r="CR104" s="213"/>
      <c r="CS104" s="213">
        <v>2021</v>
      </c>
      <c r="CY104" s="213" t="s">
        <v>1</v>
      </c>
    </row>
    <row r="105" spans="2:195" ht="6" customHeight="1"/>
    <row r="106" spans="2:195">
      <c r="B106" s="66" t="s">
        <v>2</v>
      </c>
      <c r="D106" s="1">
        <f>SUMPRODUCT(D88:D100,$CO$107:$CO$119)</f>
        <v>17.95213556634625</v>
      </c>
      <c r="E106" s="1">
        <f>SUMPRODUCT(E88:E100,$CO$107:$CO$119)</f>
        <v>17.449608562085025</v>
      </c>
      <c r="F106" s="1">
        <f t="shared" ref="F106:BQ106" si="42">SUMPRODUCT(F88:F100,$CO$107:$CO$119)</f>
        <v>16.231295213556635</v>
      </c>
      <c r="G106" s="1">
        <f t="shared" si="42"/>
        <v>15.546625706074719</v>
      </c>
      <c r="H106" s="1">
        <f t="shared" si="42"/>
        <v>16.312159349915763</v>
      </c>
      <c r="I106" s="1">
        <f t="shared" si="42"/>
        <v>16.571895748686948</v>
      </c>
      <c r="J106" s="1">
        <f t="shared" si="42"/>
        <v>16.810920622336734</v>
      </c>
      <c r="K106" s="1">
        <f t="shared" si="42"/>
        <v>17.854325636705976</v>
      </c>
      <c r="L106" s="1">
        <f t="shared" si="42"/>
        <v>18.141115845803192</v>
      </c>
      <c r="M106" s="1">
        <f t="shared" si="42"/>
        <v>18.49281538004162</v>
      </c>
      <c r="N106" s="1">
        <f t="shared" si="42"/>
        <v>19.530670894856804</v>
      </c>
      <c r="O106" s="1">
        <f t="shared" si="42"/>
        <v>19.863442671687643</v>
      </c>
      <c r="P106" s="1">
        <f t="shared" si="42"/>
        <v>20.531067287682092</v>
      </c>
      <c r="Q106" s="1">
        <f t="shared" si="42"/>
        <v>20.685858685957783</v>
      </c>
      <c r="R106" s="1">
        <f t="shared" si="42"/>
        <v>20.685858685957783</v>
      </c>
      <c r="S106" s="1">
        <f t="shared" si="42"/>
        <v>21.028044792389259</v>
      </c>
      <c r="T106" s="1">
        <f t="shared" si="42"/>
        <v>23.699336042017642</v>
      </c>
      <c r="U106" s="1">
        <f t="shared" si="42"/>
        <v>27.305618868298485</v>
      </c>
      <c r="V106" s="1">
        <f t="shared" si="42"/>
        <v>30.171043504112575</v>
      </c>
      <c r="W106" s="1">
        <f t="shared" si="42"/>
        <v>32.062828262808445</v>
      </c>
      <c r="X106" s="1">
        <f t="shared" si="42"/>
        <v>33.189376672282229</v>
      </c>
      <c r="Y106" s="1">
        <f t="shared" si="42"/>
        <v>35.617877316420575</v>
      </c>
      <c r="Z106" s="1">
        <f t="shared" si="42"/>
        <v>36.317510653057177</v>
      </c>
      <c r="AA106" s="1">
        <f t="shared" si="42"/>
        <v>40.401149539193334</v>
      </c>
      <c r="AB106" s="1">
        <f t="shared" si="42"/>
        <v>42.135764542661775</v>
      </c>
      <c r="AC106" s="1">
        <f t="shared" si="42"/>
        <v>43.60311168367852</v>
      </c>
      <c r="AD106" s="1">
        <f t="shared" si="42"/>
        <v>47.094341492418991</v>
      </c>
      <c r="AE106" s="1">
        <f t="shared" si="42"/>
        <v>50.028936676246175</v>
      </c>
      <c r="AF106" s="1">
        <f t="shared" si="42"/>
        <v>52.541274402933297</v>
      </c>
      <c r="AG106" s="1">
        <f t="shared" si="42"/>
        <v>54.297096422554752</v>
      </c>
      <c r="AH106" s="1">
        <f t="shared" si="42"/>
        <v>55.504905361212955</v>
      </c>
      <c r="AI106" s="1">
        <f t="shared" si="42"/>
        <v>56.567931820434055</v>
      </c>
      <c r="AJ106" s="1">
        <f t="shared" si="42"/>
        <v>62.036666336339323</v>
      </c>
      <c r="AK106" s="1">
        <f t="shared" si="42"/>
        <v>62.83668615598058</v>
      </c>
      <c r="AL106" s="1">
        <f t="shared" si="42"/>
        <v>64.145872559706689</v>
      </c>
      <c r="AM106" s="1">
        <f t="shared" si="42"/>
        <v>65.585868595778408</v>
      </c>
      <c r="AN106" s="1">
        <f t="shared" si="42"/>
        <v>67.671390347834702</v>
      </c>
      <c r="AO106" s="1">
        <f t="shared" si="42"/>
        <v>69.87414527797047</v>
      </c>
      <c r="AP106" s="1">
        <f t="shared" si="42"/>
        <v>72.049350906748586</v>
      </c>
      <c r="AQ106" s="1">
        <f t="shared" si="42"/>
        <v>75.714498067584969</v>
      </c>
      <c r="AR106" s="1">
        <f t="shared" si="42"/>
        <v>81.56743632940244</v>
      </c>
      <c r="AS106" s="1">
        <f t="shared" si="42"/>
        <v>90.282826280844318</v>
      </c>
      <c r="AT106" s="1">
        <f t="shared" si="42"/>
        <v>97.101872956099484</v>
      </c>
      <c r="AU106" s="1">
        <f t="shared" si="42"/>
        <v>100</v>
      </c>
      <c r="AV106" s="1">
        <f t="shared" si="42"/>
        <v>115.45476166881377</v>
      </c>
      <c r="AW106" s="1">
        <f t="shared" si="42"/>
        <v>129.27489842433852</v>
      </c>
      <c r="AX106" s="1">
        <f t="shared" si="42"/>
        <v>137.90952333762758</v>
      </c>
      <c r="AY106" s="1">
        <f t="shared" si="42"/>
        <v>146.91368546229316</v>
      </c>
      <c r="AZ106" s="1">
        <f t="shared" si="42"/>
        <v>157.81230799722525</v>
      </c>
      <c r="BA106" s="1">
        <f t="shared" si="42"/>
        <v>170.38747398672083</v>
      </c>
      <c r="BB106" s="1">
        <f t="shared" si="42"/>
        <v>185.66633633931227</v>
      </c>
      <c r="BC106" s="1">
        <f t="shared" si="42"/>
        <v>202.92934297889207</v>
      </c>
      <c r="BD106" s="1">
        <f t="shared" si="42"/>
        <v>217.65860667921908</v>
      </c>
      <c r="BE106" s="1">
        <f t="shared" si="42"/>
        <v>224.92646913090877</v>
      </c>
      <c r="BF106" s="1">
        <f t="shared" si="42"/>
        <v>233.10781884847887</v>
      </c>
      <c r="BG106" s="1">
        <f t="shared" si="42"/>
        <v>238.48558121098011</v>
      </c>
      <c r="BH106" s="1">
        <f t="shared" si="42"/>
        <v>237.23010603508075</v>
      </c>
      <c r="BI106" s="1">
        <f t="shared" si="42"/>
        <v>244.30175403825191</v>
      </c>
      <c r="BJ106" s="1">
        <f t="shared" si="42"/>
        <v>260.52301555841848</v>
      </c>
      <c r="BK106" s="1">
        <f t="shared" si="42"/>
        <v>275.9057576057873</v>
      </c>
      <c r="BL106" s="1">
        <f t="shared" si="42"/>
        <v>282.436081656922</v>
      </c>
      <c r="BM106" s="1">
        <f t="shared" si="42"/>
        <v>290.7689525319592</v>
      </c>
      <c r="BN106" s="1">
        <f t="shared" si="42"/>
        <v>299.76382419978199</v>
      </c>
      <c r="BO106" s="1">
        <f t="shared" si="42"/>
        <v>308.65957288673076</v>
      </c>
      <c r="BP106" s="1">
        <f t="shared" si="42"/>
        <v>321.01595481121791</v>
      </c>
      <c r="BQ106" s="1">
        <f t="shared" si="42"/>
        <v>327.58606679219105</v>
      </c>
      <c r="BR106" s="1">
        <f t="shared" ref="BR106:CP106" si="43">SUMPRODUCT(BR88:BR100,$CO$107:$CO$119)</f>
        <v>332.61292240610447</v>
      </c>
      <c r="BS106" s="1">
        <f t="shared" si="43"/>
        <v>341.10667921910613</v>
      </c>
      <c r="BT106" s="1">
        <f t="shared" si="43"/>
        <v>347.36765434545634</v>
      </c>
      <c r="BU106" s="1">
        <f t="shared" si="43"/>
        <v>354.5019076404717</v>
      </c>
      <c r="BV106" s="1">
        <f t="shared" si="43"/>
        <v>367.40657516598947</v>
      </c>
      <c r="BW106" s="1">
        <f t="shared" si="43"/>
        <v>376.62196511743139</v>
      </c>
      <c r="BX106" s="1">
        <f t="shared" si="43"/>
        <v>384.80685759587755</v>
      </c>
      <c r="BY106" s="1">
        <f t="shared" si="43"/>
        <v>392.97819839460908</v>
      </c>
      <c r="BZ106" s="1">
        <f t="shared" si="43"/>
        <v>439.44807253988705</v>
      </c>
      <c r="CA106" s="1">
        <f t="shared" si="43"/>
        <v>489.94896442374392</v>
      </c>
      <c r="CB106" s="1">
        <f t="shared" si="43"/>
        <v>519.60152611237731</v>
      </c>
      <c r="CC106" s="1">
        <f t="shared" si="43"/>
        <v>523.56773354951429</v>
      </c>
      <c r="CD106" s="1">
        <f t="shared" si="43"/>
        <v>597.40580715489045</v>
      </c>
      <c r="CE106" s="1">
        <f t="shared" si="43"/>
        <v>586.04251313051225</v>
      </c>
      <c r="CF106" s="1">
        <f t="shared" si="43"/>
        <v>601.99187394708144</v>
      </c>
      <c r="CG106" s="1">
        <f t="shared" si="43"/>
        <v>646.50768011099012</v>
      </c>
      <c r="CH106" s="1">
        <f t="shared" si="43"/>
        <v>699.425329501536</v>
      </c>
      <c r="CI106" s="1">
        <f t="shared" si="43"/>
        <v>694.30908730551982</v>
      </c>
      <c r="CJ106" s="1">
        <f t="shared" si="43"/>
        <v>718.75780398374786</v>
      </c>
      <c r="CK106" s="1">
        <f t="shared" si="43"/>
        <v>714.33326726786242</v>
      </c>
      <c r="CL106" s="1">
        <f t="shared" si="43"/>
        <v>714.30363690417209</v>
      </c>
      <c r="CM106" s="1">
        <f t="shared" si="43"/>
        <v>751.66812010702608</v>
      </c>
      <c r="CN106" s="1">
        <f t="shared" si="43"/>
        <v>794.06926964621948</v>
      </c>
      <c r="CO106" s="1">
        <f t="shared" si="43"/>
        <v>811.83956000396381</v>
      </c>
      <c r="CP106" s="1">
        <f t="shared" si="43"/>
        <v>846.56149043702305</v>
      </c>
      <c r="CS106" s="256">
        <f t="shared" ref="CS106" si="44">SUMPRODUCT(CS88:CS100,$CO$107:$CO$119)</f>
        <v>952.86681201070246</v>
      </c>
      <c r="CY106" s="255">
        <f>(SUMPRODUCT(V103:BT103,V106:BT106)/SUM(V103:BT103))/100</f>
        <v>2.0507482874918179</v>
      </c>
      <c r="DB106" s="254"/>
    </row>
    <row r="107" spans="2:195">
      <c r="B107" s="56" t="s">
        <v>5</v>
      </c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B107" s="252"/>
      <c r="CC107" s="252"/>
      <c r="CD107" s="252"/>
      <c r="CE107" s="252"/>
      <c r="CF107" s="252"/>
      <c r="CG107" s="252"/>
      <c r="CH107" s="252"/>
      <c r="CI107" s="252"/>
      <c r="CJ107" s="252"/>
      <c r="CK107" s="252"/>
      <c r="CL107" s="252"/>
      <c r="CM107" s="252"/>
      <c r="CN107" s="252"/>
      <c r="CO107" s="252">
        <f t="shared" ref="CO107:CP111" si="45">IFERROR(CO88/SUM(CO$88:CO$100),0)</f>
        <v>6.1044495094638787E-2</v>
      </c>
      <c r="CP107" s="252">
        <f t="shared" si="45"/>
        <v>6.0154683471784591E-2</v>
      </c>
      <c r="CS107" s="252">
        <f t="shared" ref="CS107" si="46">IFERROR(CS88/SUM(CS$88:CS$100),0)</f>
        <v>6.1021597531710658E-2</v>
      </c>
    </row>
    <row r="108" spans="2:195">
      <c r="B108" s="56" t="s">
        <v>7</v>
      </c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  <c r="BI108" s="252"/>
      <c r="BJ108" s="252"/>
      <c r="BK108" s="252"/>
      <c r="BL108" s="252"/>
      <c r="BM108" s="252"/>
      <c r="BN108" s="252"/>
      <c r="BO108" s="252"/>
      <c r="BP108" s="252"/>
      <c r="BQ108" s="252"/>
      <c r="BR108" s="252"/>
      <c r="BS108" s="252"/>
      <c r="BT108" s="252"/>
      <c r="BU108" s="252"/>
      <c r="BV108" s="252"/>
      <c r="BW108" s="252"/>
      <c r="BX108" s="252"/>
      <c r="BY108" s="252"/>
      <c r="BZ108" s="252"/>
      <c r="CA108" s="252"/>
      <c r="CB108" s="252"/>
      <c r="CC108" s="252"/>
      <c r="CD108" s="252"/>
      <c r="CE108" s="252"/>
      <c r="CF108" s="252"/>
      <c r="CG108" s="252"/>
      <c r="CH108" s="252"/>
      <c r="CI108" s="252"/>
      <c r="CJ108" s="252"/>
      <c r="CK108" s="252"/>
      <c r="CL108" s="252"/>
      <c r="CM108" s="252"/>
      <c r="CN108" s="252"/>
      <c r="CO108" s="252">
        <f t="shared" si="45"/>
        <v>9.5233376275889403E-2</v>
      </c>
      <c r="CP108" s="252">
        <f t="shared" si="45"/>
        <v>9.5388140933829843E-2</v>
      </c>
      <c r="CS108" s="252">
        <f t="shared" ref="CS108" si="47">IFERROR(CS89/SUM(CS$88:CS$100),0)</f>
        <v>9.1618100788481316E-2</v>
      </c>
    </row>
    <row r="109" spans="2:195">
      <c r="B109" s="56" t="s">
        <v>8</v>
      </c>
      <c r="D109" s="252"/>
      <c r="E109" s="252"/>
      <c r="F109" s="252"/>
      <c r="G109" s="252"/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  <c r="AA109" s="252"/>
      <c r="AB109" s="252"/>
      <c r="AC109" s="252"/>
      <c r="AD109" s="252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  <c r="BI109" s="252"/>
      <c r="BJ109" s="252"/>
      <c r="BK109" s="252"/>
      <c r="BL109" s="252"/>
      <c r="BM109" s="252"/>
      <c r="BN109" s="252"/>
      <c r="BO109" s="252"/>
      <c r="BP109" s="252"/>
      <c r="BQ109" s="252"/>
      <c r="BR109" s="252"/>
      <c r="BS109" s="252"/>
      <c r="BT109" s="252"/>
      <c r="BU109" s="252"/>
      <c r="BV109" s="252"/>
      <c r="BW109" s="252"/>
      <c r="BX109" s="252"/>
      <c r="BY109" s="252"/>
      <c r="BZ109" s="252"/>
      <c r="CA109" s="252"/>
      <c r="CB109" s="252"/>
      <c r="CC109" s="252"/>
      <c r="CD109" s="252"/>
      <c r="CE109" s="252"/>
      <c r="CF109" s="252"/>
      <c r="CG109" s="252"/>
      <c r="CH109" s="252"/>
      <c r="CI109" s="252"/>
      <c r="CJ109" s="252"/>
      <c r="CK109" s="252"/>
      <c r="CL109" s="252"/>
      <c r="CM109" s="252"/>
      <c r="CN109" s="252"/>
      <c r="CO109" s="252">
        <f t="shared" si="45"/>
        <v>9.3746903181052429E-2</v>
      </c>
      <c r="CP109" s="252">
        <f t="shared" si="45"/>
        <v>9.6820395302205667E-2</v>
      </c>
      <c r="CS109" s="252">
        <f t="shared" ref="CS109" si="48">IFERROR(CS90/SUM(CS$88:CS$100),0)</f>
        <v>0.10301679808021941</v>
      </c>
    </row>
    <row r="110" spans="2:195">
      <c r="B110" s="56" t="s">
        <v>10</v>
      </c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2"/>
      <c r="BQ110" s="252"/>
      <c r="BR110" s="252"/>
      <c r="BS110" s="252"/>
      <c r="BT110" s="252"/>
      <c r="BU110" s="252"/>
      <c r="BV110" s="252"/>
      <c r="BW110" s="252"/>
      <c r="BX110" s="252"/>
      <c r="BY110" s="252"/>
      <c r="BZ110" s="252"/>
      <c r="CA110" s="252"/>
      <c r="CB110" s="252"/>
      <c r="CC110" s="252"/>
      <c r="CD110" s="252"/>
      <c r="CE110" s="252"/>
      <c r="CF110" s="252"/>
      <c r="CG110" s="252"/>
      <c r="CH110" s="252"/>
      <c r="CI110" s="252"/>
      <c r="CJ110" s="252"/>
      <c r="CK110" s="252"/>
      <c r="CL110" s="252"/>
      <c r="CM110" s="252"/>
      <c r="CN110" s="252"/>
      <c r="CO110" s="252">
        <f t="shared" si="45"/>
        <v>5.9558021999801807E-2</v>
      </c>
      <c r="CP110" s="252">
        <f t="shared" si="45"/>
        <v>5.8913396352525543E-2</v>
      </c>
      <c r="CS110" s="252">
        <f t="shared" ref="CS110" si="49">IFERROR(CS91/SUM(CS$88:CS$100),0)</f>
        <v>5.5365101131299277E-2</v>
      </c>
    </row>
    <row r="111" spans="2:195">
      <c r="B111" s="56" t="s">
        <v>11</v>
      </c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  <c r="BI111" s="252"/>
      <c r="BJ111" s="252"/>
      <c r="BK111" s="252"/>
      <c r="BL111" s="252"/>
      <c r="BM111" s="252"/>
      <c r="BN111" s="252"/>
      <c r="BO111" s="252"/>
      <c r="BP111" s="252"/>
      <c r="BQ111" s="252"/>
      <c r="BR111" s="252"/>
      <c r="BS111" s="252"/>
      <c r="BT111" s="252"/>
      <c r="BU111" s="252"/>
      <c r="BV111" s="252"/>
      <c r="BW111" s="252"/>
      <c r="BX111" s="252"/>
      <c r="BY111" s="252"/>
      <c r="BZ111" s="252"/>
      <c r="CA111" s="252"/>
      <c r="CB111" s="252"/>
      <c r="CC111" s="252"/>
      <c r="CD111" s="252"/>
      <c r="CE111" s="252"/>
      <c r="CF111" s="252"/>
      <c r="CG111" s="252"/>
      <c r="CH111" s="252"/>
      <c r="CI111" s="252"/>
      <c r="CJ111" s="252"/>
      <c r="CK111" s="252"/>
      <c r="CL111" s="252"/>
      <c r="CM111" s="252"/>
      <c r="CN111" s="252"/>
      <c r="CO111" s="252">
        <f t="shared" si="45"/>
        <v>7.5116440392428901E-2</v>
      </c>
      <c r="CP111" s="252">
        <f t="shared" si="45"/>
        <v>7.3904325408192501E-2</v>
      </c>
      <c r="CS111" s="252">
        <f t="shared" ref="CS111" si="50">IFERROR(CS92/SUM(CS$88:CS$100),0)</f>
        <v>7.0191978059650328E-2</v>
      </c>
    </row>
    <row r="112" spans="2:195">
      <c r="B112" s="56" t="s">
        <v>13</v>
      </c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  <c r="BI112" s="252"/>
      <c r="BJ112" s="252"/>
      <c r="BK112" s="252"/>
      <c r="BL112" s="252"/>
      <c r="BM112" s="252"/>
      <c r="BN112" s="252"/>
      <c r="BO112" s="252"/>
      <c r="BP112" s="252"/>
      <c r="BQ112" s="252"/>
      <c r="BR112" s="252"/>
      <c r="BS112" s="252"/>
      <c r="BT112" s="252"/>
      <c r="BU112" s="252"/>
      <c r="BV112" s="252"/>
      <c r="BW112" s="252"/>
      <c r="BX112" s="252"/>
      <c r="BY112" s="252"/>
      <c r="BZ112" s="252"/>
      <c r="CA112" s="252"/>
      <c r="CB112" s="252"/>
      <c r="CC112" s="252"/>
      <c r="CD112" s="252"/>
      <c r="CE112" s="252"/>
      <c r="CF112" s="252"/>
      <c r="CG112" s="252"/>
      <c r="CH112" s="252"/>
      <c r="CI112" s="252"/>
      <c r="CJ112" s="252"/>
      <c r="CK112" s="252"/>
      <c r="CL112" s="252"/>
      <c r="CM112" s="252"/>
      <c r="CN112" s="252"/>
      <c r="CO112" s="252">
        <f t="shared" ref="CO112:CP115" si="51">IFERROR(CO93/SUM(CO$88:CO$100),0)</f>
        <v>8.2350609453968882E-2</v>
      </c>
      <c r="CP112" s="252">
        <f t="shared" si="51"/>
        <v>8.1543015372863556E-2</v>
      </c>
      <c r="CS112" s="252">
        <f t="shared" ref="CS112" si="52">IFERROR(CS93/SUM(CS$88:CS$100),0)</f>
        <v>8.4847446006170724E-2</v>
      </c>
    </row>
    <row r="113" spans="2:97">
      <c r="B113" s="56" t="s">
        <v>14</v>
      </c>
      <c r="D113" s="252"/>
      <c r="E113" s="252"/>
      <c r="F113" s="252"/>
      <c r="G113" s="252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  <c r="BI113" s="252"/>
      <c r="BJ113" s="252"/>
      <c r="BK113" s="252"/>
      <c r="BL113" s="252"/>
      <c r="BM113" s="252"/>
      <c r="BN113" s="252"/>
      <c r="BO113" s="252"/>
      <c r="BP113" s="252"/>
      <c r="BQ113" s="252"/>
      <c r="BR113" s="252"/>
      <c r="BS113" s="252"/>
      <c r="BT113" s="252"/>
      <c r="BU113" s="252"/>
      <c r="BV113" s="252"/>
      <c r="BW113" s="252"/>
      <c r="BX113" s="252"/>
      <c r="BY113" s="252"/>
      <c r="BZ113" s="252"/>
      <c r="CA113" s="252"/>
      <c r="CB113" s="252"/>
      <c r="CC113" s="252"/>
      <c r="CD113" s="252"/>
      <c r="CE113" s="252"/>
      <c r="CF113" s="252"/>
      <c r="CG113" s="252"/>
      <c r="CH113" s="252"/>
      <c r="CI113" s="252"/>
      <c r="CJ113" s="252"/>
      <c r="CK113" s="252"/>
      <c r="CL113" s="252"/>
      <c r="CM113" s="252"/>
      <c r="CN113" s="252"/>
      <c r="CO113" s="252">
        <f t="shared" si="51"/>
        <v>8.2152413041323952E-2</v>
      </c>
      <c r="CP113" s="252">
        <f t="shared" si="51"/>
        <v>8.1733982621980325E-2</v>
      </c>
      <c r="CS113" s="252">
        <f t="shared" ref="CS113" si="53">IFERROR(CS94/SUM(CS$88:CS$100),0)</f>
        <v>8.5533081933493321E-2</v>
      </c>
    </row>
    <row r="114" spans="2:97">
      <c r="B114" s="56" t="s">
        <v>16</v>
      </c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  <c r="BI114" s="252"/>
      <c r="BJ114" s="252"/>
      <c r="BK114" s="252"/>
      <c r="BL114" s="252"/>
      <c r="BM114" s="252"/>
      <c r="BN114" s="252"/>
      <c r="BO114" s="252"/>
      <c r="BP114" s="252"/>
      <c r="BQ114" s="252"/>
      <c r="BR114" s="252"/>
      <c r="BS114" s="252"/>
      <c r="BT114" s="252"/>
      <c r="BU114" s="252"/>
      <c r="BV114" s="252"/>
      <c r="BW114" s="252"/>
      <c r="BX114" s="252"/>
      <c r="BY114" s="252"/>
      <c r="BZ114" s="252"/>
      <c r="CA114" s="252"/>
      <c r="CB114" s="252"/>
      <c r="CC114" s="252"/>
      <c r="CD114" s="252"/>
      <c r="CE114" s="252"/>
      <c r="CF114" s="252"/>
      <c r="CG114" s="252"/>
      <c r="CH114" s="252"/>
      <c r="CI114" s="252"/>
      <c r="CJ114" s="252"/>
      <c r="CK114" s="252"/>
      <c r="CL114" s="252"/>
      <c r="CM114" s="252"/>
      <c r="CN114" s="252"/>
      <c r="CO114" s="252">
        <f t="shared" si="51"/>
        <v>7.6602913487265875E-2</v>
      </c>
      <c r="CP114" s="252">
        <f t="shared" si="51"/>
        <v>7.8010121264203189E-2</v>
      </c>
      <c r="CS114" s="252">
        <f t="shared" ref="CS114" si="54">IFERROR(CS95/SUM(CS$88:CS$100),0)</f>
        <v>7.7305450805622219E-2</v>
      </c>
    </row>
    <row r="115" spans="2:97">
      <c r="B115" s="56" t="s">
        <v>17</v>
      </c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  <c r="BI115" s="252"/>
      <c r="BJ115" s="252"/>
      <c r="BK115" s="252"/>
      <c r="BL115" s="252"/>
      <c r="BM115" s="252"/>
      <c r="BN115" s="252"/>
      <c r="BO115" s="252"/>
      <c r="BP115" s="252"/>
      <c r="BQ115" s="252"/>
      <c r="BR115" s="252"/>
      <c r="BS115" s="252"/>
      <c r="BT115" s="252"/>
      <c r="BU115" s="252"/>
      <c r="BV115" s="252"/>
      <c r="BW115" s="252"/>
      <c r="BX115" s="252"/>
      <c r="BY115" s="252"/>
      <c r="BZ115" s="252"/>
      <c r="CA115" s="252"/>
      <c r="CB115" s="252"/>
      <c r="CC115" s="252"/>
      <c r="CD115" s="252"/>
      <c r="CE115" s="252"/>
      <c r="CF115" s="252"/>
      <c r="CG115" s="252"/>
      <c r="CH115" s="252"/>
      <c r="CI115" s="252"/>
      <c r="CJ115" s="252"/>
      <c r="CK115" s="252"/>
      <c r="CL115" s="252"/>
      <c r="CM115" s="252"/>
      <c r="CN115" s="252"/>
      <c r="CO115" s="252">
        <f t="shared" si="51"/>
        <v>6.7386780299276583E-2</v>
      </c>
      <c r="CP115" s="252">
        <f t="shared" si="51"/>
        <v>6.6934020815430151E-2</v>
      </c>
      <c r="CS115" s="252">
        <f t="shared" ref="CS115" si="55">IFERROR(CS96/SUM(CS$88:CS$100),0)</f>
        <v>6.2221460404525197E-2</v>
      </c>
    </row>
    <row r="116" spans="2:97">
      <c r="B116" s="56" t="s">
        <v>19</v>
      </c>
      <c r="D116" s="252"/>
      <c r="E116" s="252"/>
      <c r="F116" s="252"/>
      <c r="G116" s="252"/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  <c r="BI116" s="252"/>
      <c r="BJ116" s="252"/>
      <c r="BK116" s="252"/>
      <c r="BL116" s="252"/>
      <c r="BM116" s="252"/>
      <c r="BN116" s="252"/>
      <c r="BO116" s="252"/>
      <c r="BP116" s="252"/>
      <c r="BQ116" s="252"/>
      <c r="BR116" s="252"/>
      <c r="BS116" s="252"/>
      <c r="BT116" s="252"/>
      <c r="BU116" s="252"/>
      <c r="BV116" s="252"/>
      <c r="BW116" s="252"/>
      <c r="BX116" s="252"/>
      <c r="BY116" s="252"/>
      <c r="BZ116" s="252"/>
      <c r="CA116" s="252"/>
      <c r="CB116" s="252"/>
      <c r="CC116" s="252"/>
      <c r="CD116" s="252"/>
      <c r="CE116" s="252"/>
      <c r="CF116" s="252"/>
      <c r="CG116" s="252"/>
      <c r="CH116" s="252"/>
      <c r="CI116" s="252"/>
      <c r="CJ116" s="252"/>
      <c r="CK116" s="252"/>
      <c r="CL116" s="252"/>
      <c r="CM116" s="252"/>
      <c r="CN116" s="252"/>
      <c r="CO116" s="252">
        <f t="shared" ref="CO116:CP119" si="56">IFERROR(CO97/SUM(CO$88:CO$100),0)</f>
        <v>5.0639183430779902E-2</v>
      </c>
      <c r="CP116" s="252">
        <f t="shared" si="56"/>
        <v>4.6786976033610234E-2</v>
      </c>
      <c r="CS116" s="252">
        <f t="shared" ref="CS116" si="57">IFERROR(CS97/SUM(CS$88:CS$100),0)</f>
        <v>4.019540623928694E-2</v>
      </c>
    </row>
    <row r="117" spans="2:97">
      <c r="B117" s="56" t="s">
        <v>46</v>
      </c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  <c r="BI117" s="252"/>
      <c r="BJ117" s="252"/>
      <c r="BK117" s="252"/>
      <c r="BL117" s="252"/>
      <c r="BM117" s="252"/>
      <c r="BN117" s="252"/>
      <c r="BO117" s="252"/>
      <c r="BP117" s="252"/>
      <c r="BQ117" s="252"/>
      <c r="BR117" s="252"/>
      <c r="BS117" s="252"/>
      <c r="BT117" s="252"/>
      <c r="BU117" s="252"/>
      <c r="BV117" s="252"/>
      <c r="BW117" s="252"/>
      <c r="BX117" s="252"/>
      <c r="BY117" s="252"/>
      <c r="BZ117" s="252"/>
      <c r="CA117" s="252"/>
      <c r="CB117" s="252"/>
      <c r="CC117" s="252"/>
      <c r="CD117" s="252"/>
      <c r="CE117" s="252"/>
      <c r="CF117" s="252"/>
      <c r="CG117" s="252"/>
      <c r="CH117" s="252"/>
      <c r="CI117" s="252"/>
      <c r="CJ117" s="252"/>
      <c r="CK117" s="252"/>
      <c r="CL117" s="252"/>
      <c r="CM117" s="252"/>
      <c r="CN117" s="252"/>
      <c r="CO117" s="252">
        <f t="shared" si="56"/>
        <v>0.10137746506788227</v>
      </c>
      <c r="CP117" s="252">
        <f t="shared" si="56"/>
        <v>0.10474553614055189</v>
      </c>
      <c r="CS117" s="252">
        <f t="shared" ref="CS117" si="58">IFERROR(CS98/SUM(CS$88:CS$100),0)</f>
        <v>0.1130442235173123</v>
      </c>
    </row>
    <row r="118" spans="2:97">
      <c r="B118" s="56" t="s">
        <v>47</v>
      </c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  <c r="BI118" s="252"/>
      <c r="BJ118" s="252"/>
      <c r="BK118" s="252"/>
      <c r="BL118" s="252"/>
      <c r="BM118" s="252"/>
      <c r="BN118" s="252"/>
      <c r="BO118" s="252"/>
      <c r="BP118" s="252"/>
      <c r="BQ118" s="252"/>
      <c r="BR118" s="252"/>
      <c r="BS118" s="252"/>
      <c r="BT118" s="252"/>
      <c r="BU118" s="252"/>
      <c r="BV118" s="252"/>
      <c r="BW118" s="252"/>
      <c r="BX118" s="252"/>
      <c r="BY118" s="252"/>
      <c r="BZ118" s="252"/>
      <c r="CA118" s="252"/>
      <c r="CB118" s="252"/>
      <c r="CC118" s="252"/>
      <c r="CD118" s="252"/>
      <c r="CE118" s="252"/>
      <c r="CF118" s="252"/>
      <c r="CG118" s="252"/>
      <c r="CH118" s="252"/>
      <c r="CI118" s="252"/>
      <c r="CJ118" s="252"/>
      <c r="CK118" s="252"/>
      <c r="CL118" s="252"/>
      <c r="CM118" s="252"/>
      <c r="CN118" s="252"/>
      <c r="CO118" s="252">
        <f t="shared" si="56"/>
        <v>5.5990486572193042E-2</v>
      </c>
      <c r="CP118" s="252">
        <f t="shared" si="56"/>
        <v>5.3375346128139024E-2</v>
      </c>
      <c r="CS118" s="252">
        <f t="shared" ref="CS118" si="59">IFERROR(CS99/SUM(CS$88:CS$100),0)</f>
        <v>4.7051765512512854E-2</v>
      </c>
    </row>
    <row r="119" spans="2:97">
      <c r="B119" s="56" t="s">
        <v>48</v>
      </c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  <c r="BI119" s="252"/>
      <c r="BJ119" s="252"/>
      <c r="BK119" s="252"/>
      <c r="BL119" s="252"/>
      <c r="BM119" s="252"/>
      <c r="BN119" s="252"/>
      <c r="BO119" s="252"/>
      <c r="BP119" s="252"/>
      <c r="BQ119" s="252"/>
      <c r="BR119" s="252"/>
      <c r="BS119" s="252"/>
      <c r="BT119" s="252"/>
      <c r="BU119" s="252"/>
      <c r="BV119" s="252"/>
      <c r="BW119" s="252"/>
      <c r="BX119" s="252"/>
      <c r="BY119" s="252"/>
      <c r="BZ119" s="252"/>
      <c r="CA119" s="252"/>
      <c r="CB119" s="252"/>
      <c r="CC119" s="252"/>
      <c r="CD119" s="252"/>
      <c r="CE119" s="252"/>
      <c r="CF119" s="252"/>
      <c r="CG119" s="252"/>
      <c r="CH119" s="252"/>
      <c r="CI119" s="252"/>
      <c r="CJ119" s="252"/>
      <c r="CK119" s="252"/>
      <c r="CL119" s="252"/>
      <c r="CM119" s="252"/>
      <c r="CN119" s="252"/>
      <c r="CO119" s="252">
        <f t="shared" si="56"/>
        <v>9.8800911703498168E-2</v>
      </c>
      <c r="CP119" s="252">
        <f t="shared" si="56"/>
        <v>0.10169006015468347</v>
      </c>
      <c r="CS119" s="252">
        <f t="shared" ref="CS119" si="60">IFERROR(CS100/SUM(CS$88:CS$100),0)</f>
        <v>0.10858758998971546</v>
      </c>
    </row>
    <row r="120" spans="2:97">
      <c r="B120" s="56"/>
    </row>
    <row r="121" spans="2:97">
      <c r="B121" s="56"/>
    </row>
  </sheetData>
  <mergeCells count="26">
    <mergeCell ref="EG7:EH7"/>
    <mergeCell ref="EP7:EQ7"/>
    <mergeCell ref="ES7:ET7"/>
    <mergeCell ref="EV7:EW7"/>
    <mergeCell ref="EY7:EZ7"/>
    <mergeCell ref="BV6:CY6"/>
    <mergeCell ref="DB6:EH6"/>
    <mergeCell ref="EJ6:FC6"/>
    <mergeCell ref="FE6:FX6"/>
    <mergeCell ref="FZ6:GQ6"/>
    <mergeCell ref="GK7:GL7"/>
    <mergeCell ref="GN7:GO7"/>
    <mergeCell ref="GP7:GQ7"/>
    <mergeCell ref="CD67:CS67"/>
    <mergeCell ref="FT7:FU7"/>
    <mergeCell ref="FW7:FX7"/>
    <mergeCell ref="FZ7:GA7"/>
    <mergeCell ref="GC7:GD7"/>
    <mergeCell ref="GE7:GF7"/>
    <mergeCell ref="GH7:GI7"/>
    <mergeCell ref="FB7:FC7"/>
    <mergeCell ref="FE7:FF7"/>
    <mergeCell ref="FH7:FI7"/>
    <mergeCell ref="FK7:FL7"/>
    <mergeCell ref="FN7:FO7"/>
    <mergeCell ref="FQ7:FR7"/>
  </mergeCells>
  <pageMargins left="0.55000000000000004" right="0.55000000000000004" top="0.5" bottom="0.25" header="0" footer="0.25"/>
  <pageSetup scale="90" orientation="portrait" r:id="rId1"/>
  <headerFooter alignWithMargins="0">
    <oddFooter>&amp;C&amp;"Arial,Bold"&amp;11G-1-&amp;P&amp;R&amp;"Arial,Bold"&amp;11Handy-Whitman Bulletin No. 192</oddFooter>
  </headerFooter>
  <colBreaks count="9" manualBreakCount="9">
    <brk id="17" min="1" max="63" man="1"/>
    <brk id="31" min="1" max="63" man="1"/>
    <brk id="45" min="1" max="63" man="1"/>
    <brk id="59" min="1" max="63" man="1"/>
    <brk id="73" min="1" max="63" man="1"/>
    <brk id="105" min="1" max="63" man="1"/>
    <brk id="139" min="1" max="63" man="1"/>
    <brk id="160" min="1" max="63" man="1"/>
    <brk id="181" min="1" max="6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DC95D-261B-4F72-A1C9-71BAB41B7412}">
  <dimension ref="A1:GY121"/>
  <sheetViews>
    <sheetView topLeftCell="A5" zoomScale="85" zoomScaleNormal="85" zoomScaleSheetLayoutView="100" workbookViewId="0">
      <selection activeCell="D106" sqref="D106"/>
    </sheetView>
  </sheetViews>
  <sheetFormatPr defaultColWidth="10.28515625" defaultRowHeight="12.75" outlineLevelRow="1"/>
  <cols>
    <col min="1" max="1" width="3.85546875" style="1" customWidth="1"/>
    <col min="2" max="2" width="32.7109375" style="1" customWidth="1"/>
    <col min="3" max="3" width="3.85546875" style="1" customWidth="1"/>
    <col min="4" max="94" width="6" style="1" bestFit="1" customWidth="1"/>
    <col min="95" max="96" width="3.85546875" style="1" hidden="1" customWidth="1"/>
    <col min="97" max="97" width="6" style="1" bestFit="1" customWidth="1"/>
    <col min="98" max="99" width="3.85546875" style="1" hidden="1" customWidth="1"/>
    <col min="100" max="100" width="4.140625" style="1" customWidth="1"/>
    <col min="101" max="102" width="3.85546875" style="1" hidden="1" customWidth="1"/>
    <col min="103" max="103" width="8.5703125" style="1" bestFit="1" customWidth="1"/>
    <col min="104" max="105" width="3.85546875" style="1" hidden="1" customWidth="1"/>
    <col min="106" max="106" width="8.5703125" style="1" bestFit="1" customWidth="1"/>
    <col min="107" max="108" width="3.85546875" style="1" hidden="1" customWidth="1"/>
    <col min="109" max="109" width="4" style="1" bestFit="1" customWidth="1"/>
    <col min="110" max="111" width="4.140625" style="1" hidden="1" customWidth="1"/>
    <col min="112" max="112" width="4.140625" style="1" customWidth="1"/>
    <col min="113" max="114" width="4.140625" style="1" hidden="1" customWidth="1"/>
    <col min="115" max="115" width="4.140625" style="1" customWidth="1"/>
    <col min="116" max="117" width="3.85546875" style="1" hidden="1" customWidth="1"/>
    <col min="118" max="118" width="4.140625" style="1" customWidth="1"/>
    <col min="119" max="120" width="4.140625" style="1" hidden="1" customWidth="1"/>
    <col min="121" max="121" width="4.140625" style="1" customWidth="1"/>
    <col min="122" max="123" width="4.140625" style="1" hidden="1" customWidth="1"/>
    <col min="124" max="124" width="4.140625" style="1" customWidth="1"/>
    <col min="125" max="126" width="4.140625" style="1" hidden="1" customWidth="1"/>
    <col min="127" max="127" width="4.140625" style="1" customWidth="1"/>
    <col min="128" max="129" width="4.140625" style="1" hidden="1" customWidth="1"/>
    <col min="130" max="132" width="4.140625" style="1" customWidth="1"/>
    <col min="133" max="133" width="4.140625" style="1" hidden="1" customWidth="1"/>
    <col min="134" max="135" width="4.140625" style="1" customWidth="1"/>
    <col min="136" max="136" width="4.140625" style="1" hidden="1" customWidth="1"/>
    <col min="137" max="138" width="4.140625" style="1" customWidth="1"/>
    <col min="139" max="139" width="4.140625" style="1" hidden="1" customWidth="1"/>
    <col min="140" max="141" width="4.140625" style="1" customWidth="1"/>
    <col min="142" max="142" width="4.140625" style="1" hidden="1" customWidth="1"/>
    <col min="143" max="143" width="4.140625" style="1" customWidth="1"/>
    <col min="144" max="144" width="4.140625" style="13" customWidth="1"/>
    <col min="145" max="145" width="4.140625" style="1" hidden="1" customWidth="1"/>
    <col min="146" max="147" width="4.140625" style="1" customWidth="1"/>
    <col min="148" max="148" width="4.140625" style="1" hidden="1" customWidth="1"/>
    <col min="149" max="150" width="4.42578125" style="1" customWidth="1"/>
    <col min="151" max="151" width="4.140625" style="1" hidden="1" customWidth="1"/>
    <col min="152" max="153" width="4.42578125" style="1" customWidth="1"/>
    <col min="154" max="154" width="4.140625" style="1" hidden="1" customWidth="1"/>
    <col min="155" max="156" width="4.42578125" style="1" customWidth="1"/>
    <col min="157" max="157" width="4.140625" style="1" hidden="1" customWidth="1"/>
    <col min="158" max="158" width="4.42578125" style="1" customWidth="1"/>
    <col min="159" max="159" width="3.7109375" style="1" customWidth="1"/>
    <col min="160" max="160" width="4.140625" style="1" hidden="1" customWidth="1"/>
    <col min="161" max="162" width="4.42578125" style="1" customWidth="1"/>
    <col min="163" max="163" width="4.140625" style="1" hidden="1" customWidth="1"/>
    <col min="164" max="164" width="4" style="1" customWidth="1"/>
    <col min="165" max="165" width="4.28515625" style="1" customWidth="1"/>
    <col min="166" max="166" width="4.140625" style="1" hidden="1" customWidth="1"/>
    <col min="167" max="167" width="3.85546875" style="1" customWidth="1"/>
    <col min="168" max="168" width="4.5703125" style="1" customWidth="1"/>
    <col min="169" max="169" width="4.140625" style="1" hidden="1" customWidth="1"/>
    <col min="170" max="171" width="4.42578125" style="1" customWidth="1"/>
    <col min="172" max="172" width="4.140625" style="1" hidden="1" customWidth="1"/>
    <col min="173" max="174" width="4.42578125" style="1" customWidth="1"/>
    <col min="175" max="175" width="4.140625" style="1" hidden="1" customWidth="1"/>
    <col min="176" max="177" width="4.42578125" style="1" customWidth="1"/>
    <col min="178" max="178" width="4.140625" style="1" hidden="1" customWidth="1"/>
    <col min="179" max="180" width="5.140625" style="1" bestFit="1" customWidth="1"/>
    <col min="181" max="181" width="4.140625" style="1" hidden="1" customWidth="1"/>
    <col min="182" max="183" width="4.42578125" style="1" customWidth="1"/>
    <col min="184" max="184" width="4.140625" style="1" hidden="1" customWidth="1"/>
    <col min="185" max="186" width="4.42578125" style="1" customWidth="1"/>
    <col min="187" max="187" width="4.140625" style="1" hidden="1" customWidth="1"/>
    <col min="188" max="189" width="4.42578125" style="1" customWidth="1"/>
    <col min="190" max="190" width="3.85546875" style="1" hidden="1" customWidth="1"/>
    <col min="191" max="192" width="4.5703125" style="1" customWidth="1"/>
    <col min="193" max="193" width="3.85546875" style="1" hidden="1" customWidth="1"/>
    <col min="194" max="195" width="4.5703125" style="1" customWidth="1"/>
    <col min="196" max="196" width="3.85546875" style="1" hidden="1" customWidth="1"/>
    <col min="197" max="197" width="4.5703125" style="1" customWidth="1"/>
    <col min="198" max="198" width="4.28515625" style="1" customWidth="1"/>
    <col min="199" max="199" width="3.85546875" style="1" customWidth="1"/>
    <col min="200" max="200" width="4.7109375" style="1" customWidth="1"/>
    <col min="201" max="256" width="10.28515625" style="1"/>
    <col min="257" max="257" width="3.85546875" style="1" customWidth="1"/>
    <col min="258" max="258" width="32.7109375" style="1" customWidth="1"/>
    <col min="259" max="329" width="3.85546875" style="1" customWidth="1"/>
    <col min="330" max="335" width="4.140625" style="1" customWidth="1"/>
    <col min="336" max="337" width="0" style="1" hidden="1" customWidth="1"/>
    <col min="338" max="338" width="4.140625" style="1" customWidth="1"/>
    <col min="339" max="340" width="0" style="1" hidden="1" customWidth="1"/>
    <col min="341" max="341" width="4.140625" style="1" customWidth="1"/>
    <col min="342" max="343" width="0" style="1" hidden="1" customWidth="1"/>
    <col min="344" max="344" width="4.140625" style="1" customWidth="1"/>
    <col min="345" max="346" width="0" style="1" hidden="1" customWidth="1"/>
    <col min="347" max="347" width="4.140625" style="1" customWidth="1"/>
    <col min="348" max="349" width="0" style="1" hidden="1" customWidth="1"/>
    <col min="350" max="350" width="4.140625" style="1" customWidth="1"/>
    <col min="351" max="352" width="0" style="1" hidden="1" customWidth="1"/>
    <col min="353" max="353" width="4.140625" style="1" customWidth="1"/>
    <col min="354" max="355" width="0" style="1" hidden="1" customWidth="1"/>
    <col min="356" max="356" width="4.140625" style="1" customWidth="1"/>
    <col min="357" max="358" width="0" style="1" hidden="1" customWidth="1"/>
    <col min="359" max="359" width="4.140625" style="1" customWidth="1"/>
    <col min="360" max="361" width="0" style="1" hidden="1" customWidth="1"/>
    <col min="362" max="362" width="4.140625" style="1" customWidth="1"/>
    <col min="363" max="364" width="0" style="1" hidden="1" customWidth="1"/>
    <col min="365" max="365" width="4.140625" style="1" customWidth="1"/>
    <col min="366" max="367" width="0" style="1" hidden="1" customWidth="1"/>
    <col min="368" max="368" width="4.140625" style="1" customWidth="1"/>
    <col min="369" max="370" width="0" style="1" hidden="1" customWidth="1"/>
    <col min="371" max="371" width="4.140625" style="1" customWidth="1"/>
    <col min="372" max="373" width="0" style="1" hidden="1" customWidth="1"/>
    <col min="374" max="374" width="4.140625" style="1" customWidth="1"/>
    <col min="375" max="376" width="0" style="1" hidden="1" customWidth="1"/>
    <col min="377" max="377" width="4.140625" style="1" customWidth="1"/>
    <col min="378" max="379" width="0" style="1" hidden="1" customWidth="1"/>
    <col min="380" max="380" width="4.140625" style="1" customWidth="1"/>
    <col min="381" max="382" width="0" style="1" hidden="1" customWidth="1"/>
    <col min="383" max="383" width="4.140625" style="1" customWidth="1"/>
    <col min="384" max="385" width="0" style="1" hidden="1" customWidth="1"/>
    <col min="386" max="388" width="4.140625" style="1" customWidth="1"/>
    <col min="389" max="389" width="0" style="1" hidden="1" customWidth="1"/>
    <col min="390" max="391" width="4.140625" style="1" customWidth="1"/>
    <col min="392" max="392" width="0" style="1" hidden="1" customWidth="1"/>
    <col min="393" max="394" width="4.140625" style="1" customWidth="1"/>
    <col min="395" max="395" width="0" style="1" hidden="1" customWidth="1"/>
    <col min="396" max="397" width="4.140625" style="1" customWidth="1"/>
    <col min="398" max="398" width="0" style="1" hidden="1" customWidth="1"/>
    <col min="399" max="400" width="4.140625" style="1" customWidth="1"/>
    <col min="401" max="401" width="0" style="1" hidden="1" customWidth="1"/>
    <col min="402" max="403" width="4.140625" style="1" customWidth="1"/>
    <col min="404" max="404" width="0" style="1" hidden="1" customWidth="1"/>
    <col min="405" max="406" width="4.42578125" style="1" customWidth="1"/>
    <col min="407" max="407" width="0" style="1" hidden="1" customWidth="1"/>
    <col min="408" max="409" width="4.42578125" style="1" customWidth="1"/>
    <col min="410" max="410" width="0" style="1" hidden="1" customWidth="1"/>
    <col min="411" max="412" width="4.42578125" style="1" customWidth="1"/>
    <col min="413" max="413" width="0" style="1" hidden="1" customWidth="1"/>
    <col min="414" max="414" width="4.42578125" style="1" customWidth="1"/>
    <col min="415" max="415" width="3.7109375" style="1" customWidth="1"/>
    <col min="416" max="416" width="0" style="1" hidden="1" customWidth="1"/>
    <col min="417" max="418" width="4.42578125" style="1" customWidth="1"/>
    <col min="419" max="419" width="0" style="1" hidden="1" customWidth="1"/>
    <col min="420" max="420" width="4" style="1" customWidth="1"/>
    <col min="421" max="421" width="4.28515625" style="1" customWidth="1"/>
    <col min="422" max="422" width="0" style="1" hidden="1" customWidth="1"/>
    <col min="423" max="423" width="3.85546875" style="1" customWidth="1"/>
    <col min="424" max="424" width="4.5703125" style="1" customWidth="1"/>
    <col min="425" max="425" width="0" style="1" hidden="1" customWidth="1"/>
    <col min="426" max="427" width="4.42578125" style="1" customWidth="1"/>
    <col min="428" max="428" width="0" style="1" hidden="1" customWidth="1"/>
    <col min="429" max="430" width="4.42578125" style="1" customWidth="1"/>
    <col min="431" max="431" width="0" style="1" hidden="1" customWidth="1"/>
    <col min="432" max="433" width="4.42578125" style="1" customWidth="1"/>
    <col min="434" max="434" width="0" style="1" hidden="1" customWidth="1"/>
    <col min="435" max="436" width="4.42578125" style="1" customWidth="1"/>
    <col min="437" max="437" width="0" style="1" hidden="1" customWidth="1"/>
    <col min="438" max="439" width="4.42578125" style="1" customWidth="1"/>
    <col min="440" max="440" width="0" style="1" hidden="1" customWidth="1"/>
    <col min="441" max="442" width="4.42578125" style="1" customWidth="1"/>
    <col min="443" max="443" width="0" style="1" hidden="1" customWidth="1"/>
    <col min="444" max="445" width="4.42578125" style="1" customWidth="1"/>
    <col min="446" max="446" width="0" style="1" hidden="1" customWidth="1"/>
    <col min="447" max="448" width="4.5703125" style="1" customWidth="1"/>
    <col min="449" max="449" width="0" style="1" hidden="1" customWidth="1"/>
    <col min="450" max="451" width="4.5703125" style="1" customWidth="1"/>
    <col min="452" max="452" width="0" style="1" hidden="1" customWidth="1"/>
    <col min="453" max="453" width="4.5703125" style="1" customWidth="1"/>
    <col min="454" max="454" width="4.28515625" style="1" customWidth="1"/>
    <col min="455" max="455" width="3.85546875" style="1" customWidth="1"/>
    <col min="456" max="456" width="4.7109375" style="1" customWidth="1"/>
    <col min="457" max="512" width="10.28515625" style="1"/>
    <col min="513" max="513" width="3.85546875" style="1" customWidth="1"/>
    <col min="514" max="514" width="32.7109375" style="1" customWidth="1"/>
    <col min="515" max="585" width="3.85546875" style="1" customWidth="1"/>
    <col min="586" max="591" width="4.140625" style="1" customWidth="1"/>
    <col min="592" max="593" width="0" style="1" hidden="1" customWidth="1"/>
    <col min="594" max="594" width="4.140625" style="1" customWidth="1"/>
    <col min="595" max="596" width="0" style="1" hidden="1" customWidth="1"/>
    <col min="597" max="597" width="4.140625" style="1" customWidth="1"/>
    <col min="598" max="599" width="0" style="1" hidden="1" customWidth="1"/>
    <col min="600" max="600" width="4.140625" style="1" customWidth="1"/>
    <col min="601" max="602" width="0" style="1" hidden="1" customWidth="1"/>
    <col min="603" max="603" width="4.140625" style="1" customWidth="1"/>
    <col min="604" max="605" width="0" style="1" hidden="1" customWidth="1"/>
    <col min="606" max="606" width="4.140625" style="1" customWidth="1"/>
    <col min="607" max="608" width="0" style="1" hidden="1" customWidth="1"/>
    <col min="609" max="609" width="4.140625" style="1" customWidth="1"/>
    <col min="610" max="611" width="0" style="1" hidden="1" customWidth="1"/>
    <col min="612" max="612" width="4.140625" style="1" customWidth="1"/>
    <col min="613" max="614" width="0" style="1" hidden="1" customWidth="1"/>
    <col min="615" max="615" width="4.140625" style="1" customWidth="1"/>
    <col min="616" max="617" width="0" style="1" hidden="1" customWidth="1"/>
    <col min="618" max="618" width="4.140625" style="1" customWidth="1"/>
    <col min="619" max="620" width="0" style="1" hidden="1" customWidth="1"/>
    <col min="621" max="621" width="4.140625" style="1" customWidth="1"/>
    <col min="622" max="623" width="0" style="1" hidden="1" customWidth="1"/>
    <col min="624" max="624" width="4.140625" style="1" customWidth="1"/>
    <col min="625" max="626" width="0" style="1" hidden="1" customWidth="1"/>
    <col min="627" max="627" width="4.140625" style="1" customWidth="1"/>
    <col min="628" max="629" width="0" style="1" hidden="1" customWidth="1"/>
    <col min="630" max="630" width="4.140625" style="1" customWidth="1"/>
    <col min="631" max="632" width="0" style="1" hidden="1" customWidth="1"/>
    <col min="633" max="633" width="4.140625" style="1" customWidth="1"/>
    <col min="634" max="635" width="0" style="1" hidden="1" customWidth="1"/>
    <col min="636" max="636" width="4.140625" style="1" customWidth="1"/>
    <col min="637" max="638" width="0" style="1" hidden="1" customWidth="1"/>
    <col min="639" max="639" width="4.140625" style="1" customWidth="1"/>
    <col min="640" max="641" width="0" style="1" hidden="1" customWidth="1"/>
    <col min="642" max="644" width="4.140625" style="1" customWidth="1"/>
    <col min="645" max="645" width="0" style="1" hidden="1" customWidth="1"/>
    <col min="646" max="647" width="4.140625" style="1" customWidth="1"/>
    <col min="648" max="648" width="0" style="1" hidden="1" customWidth="1"/>
    <col min="649" max="650" width="4.140625" style="1" customWidth="1"/>
    <col min="651" max="651" width="0" style="1" hidden="1" customWidth="1"/>
    <col min="652" max="653" width="4.140625" style="1" customWidth="1"/>
    <col min="654" max="654" width="0" style="1" hidden="1" customWidth="1"/>
    <col min="655" max="656" width="4.140625" style="1" customWidth="1"/>
    <col min="657" max="657" width="0" style="1" hidden="1" customWidth="1"/>
    <col min="658" max="659" width="4.140625" style="1" customWidth="1"/>
    <col min="660" max="660" width="0" style="1" hidden="1" customWidth="1"/>
    <col min="661" max="662" width="4.42578125" style="1" customWidth="1"/>
    <col min="663" max="663" width="0" style="1" hidden="1" customWidth="1"/>
    <col min="664" max="665" width="4.42578125" style="1" customWidth="1"/>
    <col min="666" max="666" width="0" style="1" hidden="1" customWidth="1"/>
    <col min="667" max="668" width="4.42578125" style="1" customWidth="1"/>
    <col min="669" max="669" width="0" style="1" hidden="1" customWidth="1"/>
    <col min="670" max="670" width="4.42578125" style="1" customWidth="1"/>
    <col min="671" max="671" width="3.7109375" style="1" customWidth="1"/>
    <col min="672" max="672" width="0" style="1" hidden="1" customWidth="1"/>
    <col min="673" max="674" width="4.42578125" style="1" customWidth="1"/>
    <col min="675" max="675" width="0" style="1" hidden="1" customWidth="1"/>
    <col min="676" max="676" width="4" style="1" customWidth="1"/>
    <col min="677" max="677" width="4.28515625" style="1" customWidth="1"/>
    <col min="678" max="678" width="0" style="1" hidden="1" customWidth="1"/>
    <col min="679" max="679" width="3.85546875" style="1" customWidth="1"/>
    <col min="680" max="680" width="4.5703125" style="1" customWidth="1"/>
    <col min="681" max="681" width="0" style="1" hidden="1" customWidth="1"/>
    <col min="682" max="683" width="4.42578125" style="1" customWidth="1"/>
    <col min="684" max="684" width="0" style="1" hidden="1" customWidth="1"/>
    <col min="685" max="686" width="4.42578125" style="1" customWidth="1"/>
    <col min="687" max="687" width="0" style="1" hidden="1" customWidth="1"/>
    <col min="688" max="689" width="4.42578125" style="1" customWidth="1"/>
    <col min="690" max="690" width="0" style="1" hidden="1" customWidth="1"/>
    <col min="691" max="692" width="4.42578125" style="1" customWidth="1"/>
    <col min="693" max="693" width="0" style="1" hidden="1" customWidth="1"/>
    <col min="694" max="695" width="4.42578125" style="1" customWidth="1"/>
    <col min="696" max="696" width="0" style="1" hidden="1" customWidth="1"/>
    <col min="697" max="698" width="4.42578125" style="1" customWidth="1"/>
    <col min="699" max="699" width="0" style="1" hidden="1" customWidth="1"/>
    <col min="700" max="701" width="4.42578125" style="1" customWidth="1"/>
    <col min="702" max="702" width="0" style="1" hidden="1" customWidth="1"/>
    <col min="703" max="704" width="4.5703125" style="1" customWidth="1"/>
    <col min="705" max="705" width="0" style="1" hidden="1" customWidth="1"/>
    <col min="706" max="707" width="4.5703125" style="1" customWidth="1"/>
    <col min="708" max="708" width="0" style="1" hidden="1" customWidth="1"/>
    <col min="709" max="709" width="4.5703125" style="1" customWidth="1"/>
    <col min="710" max="710" width="4.28515625" style="1" customWidth="1"/>
    <col min="711" max="711" width="3.85546875" style="1" customWidth="1"/>
    <col min="712" max="712" width="4.7109375" style="1" customWidth="1"/>
    <col min="713" max="768" width="10.28515625" style="1"/>
    <col min="769" max="769" width="3.85546875" style="1" customWidth="1"/>
    <col min="770" max="770" width="32.7109375" style="1" customWidth="1"/>
    <col min="771" max="841" width="3.85546875" style="1" customWidth="1"/>
    <col min="842" max="847" width="4.140625" style="1" customWidth="1"/>
    <col min="848" max="849" width="0" style="1" hidden="1" customWidth="1"/>
    <col min="850" max="850" width="4.140625" style="1" customWidth="1"/>
    <col min="851" max="852" width="0" style="1" hidden="1" customWidth="1"/>
    <col min="853" max="853" width="4.140625" style="1" customWidth="1"/>
    <col min="854" max="855" width="0" style="1" hidden="1" customWidth="1"/>
    <col min="856" max="856" width="4.140625" style="1" customWidth="1"/>
    <col min="857" max="858" width="0" style="1" hidden="1" customWidth="1"/>
    <col min="859" max="859" width="4.140625" style="1" customWidth="1"/>
    <col min="860" max="861" width="0" style="1" hidden="1" customWidth="1"/>
    <col min="862" max="862" width="4.140625" style="1" customWidth="1"/>
    <col min="863" max="864" width="0" style="1" hidden="1" customWidth="1"/>
    <col min="865" max="865" width="4.140625" style="1" customWidth="1"/>
    <col min="866" max="867" width="0" style="1" hidden="1" customWidth="1"/>
    <col min="868" max="868" width="4.140625" style="1" customWidth="1"/>
    <col min="869" max="870" width="0" style="1" hidden="1" customWidth="1"/>
    <col min="871" max="871" width="4.140625" style="1" customWidth="1"/>
    <col min="872" max="873" width="0" style="1" hidden="1" customWidth="1"/>
    <col min="874" max="874" width="4.140625" style="1" customWidth="1"/>
    <col min="875" max="876" width="0" style="1" hidden="1" customWidth="1"/>
    <col min="877" max="877" width="4.140625" style="1" customWidth="1"/>
    <col min="878" max="879" width="0" style="1" hidden="1" customWidth="1"/>
    <col min="880" max="880" width="4.140625" style="1" customWidth="1"/>
    <col min="881" max="882" width="0" style="1" hidden="1" customWidth="1"/>
    <col min="883" max="883" width="4.140625" style="1" customWidth="1"/>
    <col min="884" max="885" width="0" style="1" hidden="1" customWidth="1"/>
    <col min="886" max="886" width="4.140625" style="1" customWidth="1"/>
    <col min="887" max="888" width="0" style="1" hidden="1" customWidth="1"/>
    <col min="889" max="889" width="4.140625" style="1" customWidth="1"/>
    <col min="890" max="891" width="0" style="1" hidden="1" customWidth="1"/>
    <col min="892" max="892" width="4.140625" style="1" customWidth="1"/>
    <col min="893" max="894" width="0" style="1" hidden="1" customWidth="1"/>
    <col min="895" max="895" width="4.140625" style="1" customWidth="1"/>
    <col min="896" max="897" width="0" style="1" hidden="1" customWidth="1"/>
    <col min="898" max="900" width="4.140625" style="1" customWidth="1"/>
    <col min="901" max="901" width="0" style="1" hidden="1" customWidth="1"/>
    <col min="902" max="903" width="4.140625" style="1" customWidth="1"/>
    <col min="904" max="904" width="0" style="1" hidden="1" customWidth="1"/>
    <col min="905" max="906" width="4.140625" style="1" customWidth="1"/>
    <col min="907" max="907" width="0" style="1" hidden="1" customWidth="1"/>
    <col min="908" max="909" width="4.140625" style="1" customWidth="1"/>
    <col min="910" max="910" width="0" style="1" hidden="1" customWidth="1"/>
    <col min="911" max="912" width="4.140625" style="1" customWidth="1"/>
    <col min="913" max="913" width="0" style="1" hidden="1" customWidth="1"/>
    <col min="914" max="915" width="4.140625" style="1" customWidth="1"/>
    <col min="916" max="916" width="0" style="1" hidden="1" customWidth="1"/>
    <col min="917" max="918" width="4.42578125" style="1" customWidth="1"/>
    <col min="919" max="919" width="0" style="1" hidden="1" customWidth="1"/>
    <col min="920" max="921" width="4.42578125" style="1" customWidth="1"/>
    <col min="922" max="922" width="0" style="1" hidden="1" customWidth="1"/>
    <col min="923" max="924" width="4.42578125" style="1" customWidth="1"/>
    <col min="925" max="925" width="0" style="1" hidden="1" customWidth="1"/>
    <col min="926" max="926" width="4.42578125" style="1" customWidth="1"/>
    <col min="927" max="927" width="3.7109375" style="1" customWidth="1"/>
    <col min="928" max="928" width="0" style="1" hidden="1" customWidth="1"/>
    <col min="929" max="930" width="4.42578125" style="1" customWidth="1"/>
    <col min="931" max="931" width="0" style="1" hidden="1" customWidth="1"/>
    <col min="932" max="932" width="4" style="1" customWidth="1"/>
    <col min="933" max="933" width="4.28515625" style="1" customWidth="1"/>
    <col min="934" max="934" width="0" style="1" hidden="1" customWidth="1"/>
    <col min="935" max="935" width="3.85546875" style="1" customWidth="1"/>
    <col min="936" max="936" width="4.5703125" style="1" customWidth="1"/>
    <col min="937" max="937" width="0" style="1" hidden="1" customWidth="1"/>
    <col min="938" max="939" width="4.42578125" style="1" customWidth="1"/>
    <col min="940" max="940" width="0" style="1" hidden="1" customWidth="1"/>
    <col min="941" max="942" width="4.42578125" style="1" customWidth="1"/>
    <col min="943" max="943" width="0" style="1" hidden="1" customWidth="1"/>
    <col min="944" max="945" width="4.42578125" style="1" customWidth="1"/>
    <col min="946" max="946" width="0" style="1" hidden="1" customWidth="1"/>
    <col min="947" max="948" width="4.42578125" style="1" customWidth="1"/>
    <col min="949" max="949" width="0" style="1" hidden="1" customWidth="1"/>
    <col min="950" max="951" width="4.42578125" style="1" customWidth="1"/>
    <col min="952" max="952" width="0" style="1" hidden="1" customWidth="1"/>
    <col min="953" max="954" width="4.42578125" style="1" customWidth="1"/>
    <col min="955" max="955" width="0" style="1" hidden="1" customWidth="1"/>
    <col min="956" max="957" width="4.42578125" style="1" customWidth="1"/>
    <col min="958" max="958" width="0" style="1" hidden="1" customWidth="1"/>
    <col min="959" max="960" width="4.5703125" style="1" customWidth="1"/>
    <col min="961" max="961" width="0" style="1" hidden="1" customWidth="1"/>
    <col min="962" max="963" width="4.5703125" style="1" customWidth="1"/>
    <col min="964" max="964" width="0" style="1" hidden="1" customWidth="1"/>
    <col min="965" max="965" width="4.5703125" style="1" customWidth="1"/>
    <col min="966" max="966" width="4.28515625" style="1" customWidth="1"/>
    <col min="967" max="967" width="3.85546875" style="1" customWidth="1"/>
    <col min="968" max="968" width="4.7109375" style="1" customWidth="1"/>
    <col min="969" max="1024" width="10.28515625" style="1"/>
    <col min="1025" max="1025" width="3.85546875" style="1" customWidth="1"/>
    <col min="1026" max="1026" width="32.7109375" style="1" customWidth="1"/>
    <col min="1027" max="1097" width="3.85546875" style="1" customWidth="1"/>
    <col min="1098" max="1103" width="4.140625" style="1" customWidth="1"/>
    <col min="1104" max="1105" width="0" style="1" hidden="1" customWidth="1"/>
    <col min="1106" max="1106" width="4.140625" style="1" customWidth="1"/>
    <col min="1107" max="1108" width="0" style="1" hidden="1" customWidth="1"/>
    <col min="1109" max="1109" width="4.140625" style="1" customWidth="1"/>
    <col min="1110" max="1111" width="0" style="1" hidden="1" customWidth="1"/>
    <col min="1112" max="1112" width="4.140625" style="1" customWidth="1"/>
    <col min="1113" max="1114" width="0" style="1" hidden="1" customWidth="1"/>
    <col min="1115" max="1115" width="4.140625" style="1" customWidth="1"/>
    <col min="1116" max="1117" width="0" style="1" hidden="1" customWidth="1"/>
    <col min="1118" max="1118" width="4.140625" style="1" customWidth="1"/>
    <col min="1119" max="1120" width="0" style="1" hidden="1" customWidth="1"/>
    <col min="1121" max="1121" width="4.140625" style="1" customWidth="1"/>
    <col min="1122" max="1123" width="0" style="1" hidden="1" customWidth="1"/>
    <col min="1124" max="1124" width="4.140625" style="1" customWidth="1"/>
    <col min="1125" max="1126" width="0" style="1" hidden="1" customWidth="1"/>
    <col min="1127" max="1127" width="4.140625" style="1" customWidth="1"/>
    <col min="1128" max="1129" width="0" style="1" hidden="1" customWidth="1"/>
    <col min="1130" max="1130" width="4.140625" style="1" customWidth="1"/>
    <col min="1131" max="1132" width="0" style="1" hidden="1" customWidth="1"/>
    <col min="1133" max="1133" width="4.140625" style="1" customWidth="1"/>
    <col min="1134" max="1135" width="0" style="1" hidden="1" customWidth="1"/>
    <col min="1136" max="1136" width="4.140625" style="1" customWidth="1"/>
    <col min="1137" max="1138" width="0" style="1" hidden="1" customWidth="1"/>
    <col min="1139" max="1139" width="4.140625" style="1" customWidth="1"/>
    <col min="1140" max="1141" width="0" style="1" hidden="1" customWidth="1"/>
    <col min="1142" max="1142" width="4.140625" style="1" customWidth="1"/>
    <col min="1143" max="1144" width="0" style="1" hidden="1" customWidth="1"/>
    <col min="1145" max="1145" width="4.140625" style="1" customWidth="1"/>
    <col min="1146" max="1147" width="0" style="1" hidden="1" customWidth="1"/>
    <col min="1148" max="1148" width="4.140625" style="1" customWidth="1"/>
    <col min="1149" max="1150" width="0" style="1" hidden="1" customWidth="1"/>
    <col min="1151" max="1151" width="4.140625" style="1" customWidth="1"/>
    <col min="1152" max="1153" width="0" style="1" hidden="1" customWidth="1"/>
    <col min="1154" max="1156" width="4.140625" style="1" customWidth="1"/>
    <col min="1157" max="1157" width="0" style="1" hidden="1" customWidth="1"/>
    <col min="1158" max="1159" width="4.140625" style="1" customWidth="1"/>
    <col min="1160" max="1160" width="0" style="1" hidden="1" customWidth="1"/>
    <col min="1161" max="1162" width="4.140625" style="1" customWidth="1"/>
    <col min="1163" max="1163" width="0" style="1" hidden="1" customWidth="1"/>
    <col min="1164" max="1165" width="4.140625" style="1" customWidth="1"/>
    <col min="1166" max="1166" width="0" style="1" hidden="1" customWidth="1"/>
    <col min="1167" max="1168" width="4.140625" style="1" customWidth="1"/>
    <col min="1169" max="1169" width="0" style="1" hidden="1" customWidth="1"/>
    <col min="1170" max="1171" width="4.140625" style="1" customWidth="1"/>
    <col min="1172" max="1172" width="0" style="1" hidden="1" customWidth="1"/>
    <col min="1173" max="1174" width="4.42578125" style="1" customWidth="1"/>
    <col min="1175" max="1175" width="0" style="1" hidden="1" customWidth="1"/>
    <col min="1176" max="1177" width="4.42578125" style="1" customWidth="1"/>
    <col min="1178" max="1178" width="0" style="1" hidden="1" customWidth="1"/>
    <col min="1179" max="1180" width="4.42578125" style="1" customWidth="1"/>
    <col min="1181" max="1181" width="0" style="1" hidden="1" customWidth="1"/>
    <col min="1182" max="1182" width="4.42578125" style="1" customWidth="1"/>
    <col min="1183" max="1183" width="3.7109375" style="1" customWidth="1"/>
    <col min="1184" max="1184" width="0" style="1" hidden="1" customWidth="1"/>
    <col min="1185" max="1186" width="4.42578125" style="1" customWidth="1"/>
    <col min="1187" max="1187" width="0" style="1" hidden="1" customWidth="1"/>
    <col min="1188" max="1188" width="4" style="1" customWidth="1"/>
    <col min="1189" max="1189" width="4.28515625" style="1" customWidth="1"/>
    <col min="1190" max="1190" width="0" style="1" hidden="1" customWidth="1"/>
    <col min="1191" max="1191" width="3.85546875" style="1" customWidth="1"/>
    <col min="1192" max="1192" width="4.5703125" style="1" customWidth="1"/>
    <col min="1193" max="1193" width="0" style="1" hidden="1" customWidth="1"/>
    <col min="1194" max="1195" width="4.42578125" style="1" customWidth="1"/>
    <col min="1196" max="1196" width="0" style="1" hidden="1" customWidth="1"/>
    <col min="1197" max="1198" width="4.42578125" style="1" customWidth="1"/>
    <col min="1199" max="1199" width="0" style="1" hidden="1" customWidth="1"/>
    <col min="1200" max="1201" width="4.42578125" style="1" customWidth="1"/>
    <col min="1202" max="1202" width="0" style="1" hidden="1" customWidth="1"/>
    <col min="1203" max="1204" width="4.42578125" style="1" customWidth="1"/>
    <col min="1205" max="1205" width="0" style="1" hidden="1" customWidth="1"/>
    <col min="1206" max="1207" width="4.42578125" style="1" customWidth="1"/>
    <col min="1208" max="1208" width="0" style="1" hidden="1" customWidth="1"/>
    <col min="1209" max="1210" width="4.42578125" style="1" customWidth="1"/>
    <col min="1211" max="1211" width="0" style="1" hidden="1" customWidth="1"/>
    <col min="1212" max="1213" width="4.42578125" style="1" customWidth="1"/>
    <col min="1214" max="1214" width="0" style="1" hidden="1" customWidth="1"/>
    <col min="1215" max="1216" width="4.5703125" style="1" customWidth="1"/>
    <col min="1217" max="1217" width="0" style="1" hidden="1" customWidth="1"/>
    <col min="1218" max="1219" width="4.5703125" style="1" customWidth="1"/>
    <col min="1220" max="1220" width="0" style="1" hidden="1" customWidth="1"/>
    <col min="1221" max="1221" width="4.5703125" style="1" customWidth="1"/>
    <col min="1222" max="1222" width="4.28515625" style="1" customWidth="1"/>
    <col min="1223" max="1223" width="3.85546875" style="1" customWidth="1"/>
    <col min="1224" max="1224" width="4.7109375" style="1" customWidth="1"/>
    <col min="1225" max="1280" width="10.28515625" style="1"/>
    <col min="1281" max="1281" width="3.85546875" style="1" customWidth="1"/>
    <col min="1282" max="1282" width="32.7109375" style="1" customWidth="1"/>
    <col min="1283" max="1353" width="3.85546875" style="1" customWidth="1"/>
    <col min="1354" max="1359" width="4.140625" style="1" customWidth="1"/>
    <col min="1360" max="1361" width="0" style="1" hidden="1" customWidth="1"/>
    <col min="1362" max="1362" width="4.140625" style="1" customWidth="1"/>
    <col min="1363" max="1364" width="0" style="1" hidden="1" customWidth="1"/>
    <col min="1365" max="1365" width="4.140625" style="1" customWidth="1"/>
    <col min="1366" max="1367" width="0" style="1" hidden="1" customWidth="1"/>
    <col min="1368" max="1368" width="4.140625" style="1" customWidth="1"/>
    <col min="1369" max="1370" width="0" style="1" hidden="1" customWidth="1"/>
    <col min="1371" max="1371" width="4.140625" style="1" customWidth="1"/>
    <col min="1372" max="1373" width="0" style="1" hidden="1" customWidth="1"/>
    <col min="1374" max="1374" width="4.140625" style="1" customWidth="1"/>
    <col min="1375" max="1376" width="0" style="1" hidden="1" customWidth="1"/>
    <col min="1377" max="1377" width="4.140625" style="1" customWidth="1"/>
    <col min="1378" max="1379" width="0" style="1" hidden="1" customWidth="1"/>
    <col min="1380" max="1380" width="4.140625" style="1" customWidth="1"/>
    <col min="1381" max="1382" width="0" style="1" hidden="1" customWidth="1"/>
    <col min="1383" max="1383" width="4.140625" style="1" customWidth="1"/>
    <col min="1384" max="1385" width="0" style="1" hidden="1" customWidth="1"/>
    <col min="1386" max="1386" width="4.140625" style="1" customWidth="1"/>
    <col min="1387" max="1388" width="0" style="1" hidden="1" customWidth="1"/>
    <col min="1389" max="1389" width="4.140625" style="1" customWidth="1"/>
    <col min="1390" max="1391" width="0" style="1" hidden="1" customWidth="1"/>
    <col min="1392" max="1392" width="4.140625" style="1" customWidth="1"/>
    <col min="1393" max="1394" width="0" style="1" hidden="1" customWidth="1"/>
    <col min="1395" max="1395" width="4.140625" style="1" customWidth="1"/>
    <col min="1396" max="1397" width="0" style="1" hidden="1" customWidth="1"/>
    <col min="1398" max="1398" width="4.140625" style="1" customWidth="1"/>
    <col min="1399" max="1400" width="0" style="1" hidden="1" customWidth="1"/>
    <col min="1401" max="1401" width="4.140625" style="1" customWidth="1"/>
    <col min="1402" max="1403" width="0" style="1" hidden="1" customWidth="1"/>
    <col min="1404" max="1404" width="4.140625" style="1" customWidth="1"/>
    <col min="1405" max="1406" width="0" style="1" hidden="1" customWidth="1"/>
    <col min="1407" max="1407" width="4.140625" style="1" customWidth="1"/>
    <col min="1408" max="1409" width="0" style="1" hidden="1" customWidth="1"/>
    <col min="1410" max="1412" width="4.140625" style="1" customWidth="1"/>
    <col min="1413" max="1413" width="0" style="1" hidden="1" customWidth="1"/>
    <col min="1414" max="1415" width="4.140625" style="1" customWidth="1"/>
    <col min="1416" max="1416" width="0" style="1" hidden="1" customWidth="1"/>
    <col min="1417" max="1418" width="4.140625" style="1" customWidth="1"/>
    <col min="1419" max="1419" width="0" style="1" hidden="1" customWidth="1"/>
    <col min="1420" max="1421" width="4.140625" style="1" customWidth="1"/>
    <col min="1422" max="1422" width="0" style="1" hidden="1" customWidth="1"/>
    <col min="1423" max="1424" width="4.140625" style="1" customWidth="1"/>
    <col min="1425" max="1425" width="0" style="1" hidden="1" customWidth="1"/>
    <col min="1426" max="1427" width="4.140625" style="1" customWidth="1"/>
    <col min="1428" max="1428" width="0" style="1" hidden="1" customWidth="1"/>
    <col min="1429" max="1430" width="4.42578125" style="1" customWidth="1"/>
    <col min="1431" max="1431" width="0" style="1" hidden="1" customWidth="1"/>
    <col min="1432" max="1433" width="4.42578125" style="1" customWidth="1"/>
    <col min="1434" max="1434" width="0" style="1" hidden="1" customWidth="1"/>
    <col min="1435" max="1436" width="4.42578125" style="1" customWidth="1"/>
    <col min="1437" max="1437" width="0" style="1" hidden="1" customWidth="1"/>
    <col min="1438" max="1438" width="4.42578125" style="1" customWidth="1"/>
    <col min="1439" max="1439" width="3.7109375" style="1" customWidth="1"/>
    <col min="1440" max="1440" width="0" style="1" hidden="1" customWidth="1"/>
    <col min="1441" max="1442" width="4.42578125" style="1" customWidth="1"/>
    <col min="1443" max="1443" width="0" style="1" hidden="1" customWidth="1"/>
    <col min="1444" max="1444" width="4" style="1" customWidth="1"/>
    <col min="1445" max="1445" width="4.28515625" style="1" customWidth="1"/>
    <col min="1446" max="1446" width="0" style="1" hidden="1" customWidth="1"/>
    <col min="1447" max="1447" width="3.85546875" style="1" customWidth="1"/>
    <col min="1448" max="1448" width="4.5703125" style="1" customWidth="1"/>
    <col min="1449" max="1449" width="0" style="1" hidden="1" customWidth="1"/>
    <col min="1450" max="1451" width="4.42578125" style="1" customWidth="1"/>
    <col min="1452" max="1452" width="0" style="1" hidden="1" customWidth="1"/>
    <col min="1453" max="1454" width="4.42578125" style="1" customWidth="1"/>
    <col min="1455" max="1455" width="0" style="1" hidden="1" customWidth="1"/>
    <col min="1456" max="1457" width="4.42578125" style="1" customWidth="1"/>
    <col min="1458" max="1458" width="0" style="1" hidden="1" customWidth="1"/>
    <col min="1459" max="1460" width="4.42578125" style="1" customWidth="1"/>
    <col min="1461" max="1461" width="0" style="1" hidden="1" customWidth="1"/>
    <col min="1462" max="1463" width="4.42578125" style="1" customWidth="1"/>
    <col min="1464" max="1464" width="0" style="1" hidden="1" customWidth="1"/>
    <col min="1465" max="1466" width="4.42578125" style="1" customWidth="1"/>
    <col min="1467" max="1467" width="0" style="1" hidden="1" customWidth="1"/>
    <col min="1468" max="1469" width="4.42578125" style="1" customWidth="1"/>
    <col min="1470" max="1470" width="0" style="1" hidden="1" customWidth="1"/>
    <col min="1471" max="1472" width="4.5703125" style="1" customWidth="1"/>
    <col min="1473" max="1473" width="0" style="1" hidden="1" customWidth="1"/>
    <col min="1474" max="1475" width="4.5703125" style="1" customWidth="1"/>
    <col min="1476" max="1476" width="0" style="1" hidden="1" customWidth="1"/>
    <col min="1477" max="1477" width="4.5703125" style="1" customWidth="1"/>
    <col min="1478" max="1478" width="4.28515625" style="1" customWidth="1"/>
    <col min="1479" max="1479" width="3.85546875" style="1" customWidth="1"/>
    <col min="1480" max="1480" width="4.7109375" style="1" customWidth="1"/>
    <col min="1481" max="1536" width="10.28515625" style="1"/>
    <col min="1537" max="1537" width="3.85546875" style="1" customWidth="1"/>
    <col min="1538" max="1538" width="32.7109375" style="1" customWidth="1"/>
    <col min="1539" max="1609" width="3.85546875" style="1" customWidth="1"/>
    <col min="1610" max="1615" width="4.140625" style="1" customWidth="1"/>
    <col min="1616" max="1617" width="0" style="1" hidden="1" customWidth="1"/>
    <col min="1618" max="1618" width="4.140625" style="1" customWidth="1"/>
    <col min="1619" max="1620" width="0" style="1" hidden="1" customWidth="1"/>
    <col min="1621" max="1621" width="4.140625" style="1" customWidth="1"/>
    <col min="1622" max="1623" width="0" style="1" hidden="1" customWidth="1"/>
    <col min="1624" max="1624" width="4.140625" style="1" customWidth="1"/>
    <col min="1625" max="1626" width="0" style="1" hidden="1" customWidth="1"/>
    <col min="1627" max="1627" width="4.140625" style="1" customWidth="1"/>
    <col min="1628" max="1629" width="0" style="1" hidden="1" customWidth="1"/>
    <col min="1630" max="1630" width="4.140625" style="1" customWidth="1"/>
    <col min="1631" max="1632" width="0" style="1" hidden="1" customWidth="1"/>
    <col min="1633" max="1633" width="4.140625" style="1" customWidth="1"/>
    <col min="1634" max="1635" width="0" style="1" hidden="1" customWidth="1"/>
    <col min="1636" max="1636" width="4.140625" style="1" customWidth="1"/>
    <col min="1637" max="1638" width="0" style="1" hidden="1" customWidth="1"/>
    <col min="1639" max="1639" width="4.140625" style="1" customWidth="1"/>
    <col min="1640" max="1641" width="0" style="1" hidden="1" customWidth="1"/>
    <col min="1642" max="1642" width="4.140625" style="1" customWidth="1"/>
    <col min="1643" max="1644" width="0" style="1" hidden="1" customWidth="1"/>
    <col min="1645" max="1645" width="4.140625" style="1" customWidth="1"/>
    <col min="1646" max="1647" width="0" style="1" hidden="1" customWidth="1"/>
    <col min="1648" max="1648" width="4.140625" style="1" customWidth="1"/>
    <col min="1649" max="1650" width="0" style="1" hidden="1" customWidth="1"/>
    <col min="1651" max="1651" width="4.140625" style="1" customWidth="1"/>
    <col min="1652" max="1653" width="0" style="1" hidden="1" customWidth="1"/>
    <col min="1654" max="1654" width="4.140625" style="1" customWidth="1"/>
    <col min="1655" max="1656" width="0" style="1" hidden="1" customWidth="1"/>
    <col min="1657" max="1657" width="4.140625" style="1" customWidth="1"/>
    <col min="1658" max="1659" width="0" style="1" hidden="1" customWidth="1"/>
    <col min="1660" max="1660" width="4.140625" style="1" customWidth="1"/>
    <col min="1661" max="1662" width="0" style="1" hidden="1" customWidth="1"/>
    <col min="1663" max="1663" width="4.140625" style="1" customWidth="1"/>
    <col min="1664" max="1665" width="0" style="1" hidden="1" customWidth="1"/>
    <col min="1666" max="1668" width="4.140625" style="1" customWidth="1"/>
    <col min="1669" max="1669" width="0" style="1" hidden="1" customWidth="1"/>
    <col min="1670" max="1671" width="4.140625" style="1" customWidth="1"/>
    <col min="1672" max="1672" width="0" style="1" hidden="1" customWidth="1"/>
    <col min="1673" max="1674" width="4.140625" style="1" customWidth="1"/>
    <col min="1675" max="1675" width="0" style="1" hidden="1" customWidth="1"/>
    <col min="1676" max="1677" width="4.140625" style="1" customWidth="1"/>
    <col min="1678" max="1678" width="0" style="1" hidden="1" customWidth="1"/>
    <col min="1679" max="1680" width="4.140625" style="1" customWidth="1"/>
    <col min="1681" max="1681" width="0" style="1" hidden="1" customWidth="1"/>
    <col min="1682" max="1683" width="4.140625" style="1" customWidth="1"/>
    <col min="1684" max="1684" width="0" style="1" hidden="1" customWidth="1"/>
    <col min="1685" max="1686" width="4.42578125" style="1" customWidth="1"/>
    <col min="1687" max="1687" width="0" style="1" hidden="1" customWidth="1"/>
    <col min="1688" max="1689" width="4.42578125" style="1" customWidth="1"/>
    <col min="1690" max="1690" width="0" style="1" hidden="1" customWidth="1"/>
    <col min="1691" max="1692" width="4.42578125" style="1" customWidth="1"/>
    <col min="1693" max="1693" width="0" style="1" hidden="1" customWidth="1"/>
    <col min="1694" max="1694" width="4.42578125" style="1" customWidth="1"/>
    <col min="1695" max="1695" width="3.7109375" style="1" customWidth="1"/>
    <col min="1696" max="1696" width="0" style="1" hidden="1" customWidth="1"/>
    <col min="1697" max="1698" width="4.42578125" style="1" customWidth="1"/>
    <col min="1699" max="1699" width="0" style="1" hidden="1" customWidth="1"/>
    <col min="1700" max="1700" width="4" style="1" customWidth="1"/>
    <col min="1701" max="1701" width="4.28515625" style="1" customWidth="1"/>
    <col min="1702" max="1702" width="0" style="1" hidden="1" customWidth="1"/>
    <col min="1703" max="1703" width="3.85546875" style="1" customWidth="1"/>
    <col min="1704" max="1704" width="4.5703125" style="1" customWidth="1"/>
    <col min="1705" max="1705" width="0" style="1" hidden="1" customWidth="1"/>
    <col min="1706" max="1707" width="4.42578125" style="1" customWidth="1"/>
    <col min="1708" max="1708" width="0" style="1" hidden="1" customWidth="1"/>
    <col min="1709" max="1710" width="4.42578125" style="1" customWidth="1"/>
    <col min="1711" max="1711" width="0" style="1" hidden="1" customWidth="1"/>
    <col min="1712" max="1713" width="4.42578125" style="1" customWidth="1"/>
    <col min="1714" max="1714" width="0" style="1" hidden="1" customWidth="1"/>
    <col min="1715" max="1716" width="4.42578125" style="1" customWidth="1"/>
    <col min="1717" max="1717" width="0" style="1" hidden="1" customWidth="1"/>
    <col min="1718" max="1719" width="4.42578125" style="1" customWidth="1"/>
    <col min="1720" max="1720" width="0" style="1" hidden="1" customWidth="1"/>
    <col min="1721" max="1722" width="4.42578125" style="1" customWidth="1"/>
    <col min="1723" max="1723" width="0" style="1" hidden="1" customWidth="1"/>
    <col min="1724" max="1725" width="4.42578125" style="1" customWidth="1"/>
    <col min="1726" max="1726" width="0" style="1" hidden="1" customWidth="1"/>
    <col min="1727" max="1728" width="4.5703125" style="1" customWidth="1"/>
    <col min="1729" max="1729" width="0" style="1" hidden="1" customWidth="1"/>
    <col min="1730" max="1731" width="4.5703125" style="1" customWidth="1"/>
    <col min="1732" max="1732" width="0" style="1" hidden="1" customWidth="1"/>
    <col min="1733" max="1733" width="4.5703125" style="1" customWidth="1"/>
    <col min="1734" max="1734" width="4.28515625" style="1" customWidth="1"/>
    <col min="1735" max="1735" width="3.85546875" style="1" customWidth="1"/>
    <col min="1736" max="1736" width="4.7109375" style="1" customWidth="1"/>
    <col min="1737" max="1792" width="10.28515625" style="1"/>
    <col min="1793" max="1793" width="3.85546875" style="1" customWidth="1"/>
    <col min="1794" max="1794" width="32.7109375" style="1" customWidth="1"/>
    <col min="1795" max="1865" width="3.85546875" style="1" customWidth="1"/>
    <col min="1866" max="1871" width="4.140625" style="1" customWidth="1"/>
    <col min="1872" max="1873" width="0" style="1" hidden="1" customWidth="1"/>
    <col min="1874" max="1874" width="4.140625" style="1" customWidth="1"/>
    <col min="1875" max="1876" width="0" style="1" hidden="1" customWidth="1"/>
    <col min="1877" max="1877" width="4.140625" style="1" customWidth="1"/>
    <col min="1878" max="1879" width="0" style="1" hidden="1" customWidth="1"/>
    <col min="1880" max="1880" width="4.140625" style="1" customWidth="1"/>
    <col min="1881" max="1882" width="0" style="1" hidden="1" customWidth="1"/>
    <col min="1883" max="1883" width="4.140625" style="1" customWidth="1"/>
    <col min="1884" max="1885" width="0" style="1" hidden="1" customWidth="1"/>
    <col min="1886" max="1886" width="4.140625" style="1" customWidth="1"/>
    <col min="1887" max="1888" width="0" style="1" hidden="1" customWidth="1"/>
    <col min="1889" max="1889" width="4.140625" style="1" customWidth="1"/>
    <col min="1890" max="1891" width="0" style="1" hidden="1" customWidth="1"/>
    <col min="1892" max="1892" width="4.140625" style="1" customWidth="1"/>
    <col min="1893" max="1894" width="0" style="1" hidden="1" customWidth="1"/>
    <col min="1895" max="1895" width="4.140625" style="1" customWidth="1"/>
    <col min="1896" max="1897" width="0" style="1" hidden="1" customWidth="1"/>
    <col min="1898" max="1898" width="4.140625" style="1" customWidth="1"/>
    <col min="1899" max="1900" width="0" style="1" hidden="1" customWidth="1"/>
    <col min="1901" max="1901" width="4.140625" style="1" customWidth="1"/>
    <col min="1902" max="1903" width="0" style="1" hidden="1" customWidth="1"/>
    <col min="1904" max="1904" width="4.140625" style="1" customWidth="1"/>
    <col min="1905" max="1906" width="0" style="1" hidden="1" customWidth="1"/>
    <col min="1907" max="1907" width="4.140625" style="1" customWidth="1"/>
    <col min="1908" max="1909" width="0" style="1" hidden="1" customWidth="1"/>
    <col min="1910" max="1910" width="4.140625" style="1" customWidth="1"/>
    <col min="1911" max="1912" width="0" style="1" hidden="1" customWidth="1"/>
    <col min="1913" max="1913" width="4.140625" style="1" customWidth="1"/>
    <col min="1914" max="1915" width="0" style="1" hidden="1" customWidth="1"/>
    <col min="1916" max="1916" width="4.140625" style="1" customWidth="1"/>
    <col min="1917" max="1918" width="0" style="1" hidden="1" customWidth="1"/>
    <col min="1919" max="1919" width="4.140625" style="1" customWidth="1"/>
    <col min="1920" max="1921" width="0" style="1" hidden="1" customWidth="1"/>
    <col min="1922" max="1924" width="4.140625" style="1" customWidth="1"/>
    <col min="1925" max="1925" width="0" style="1" hidden="1" customWidth="1"/>
    <col min="1926" max="1927" width="4.140625" style="1" customWidth="1"/>
    <col min="1928" max="1928" width="0" style="1" hidden="1" customWidth="1"/>
    <col min="1929" max="1930" width="4.140625" style="1" customWidth="1"/>
    <col min="1931" max="1931" width="0" style="1" hidden="1" customWidth="1"/>
    <col min="1932" max="1933" width="4.140625" style="1" customWidth="1"/>
    <col min="1934" max="1934" width="0" style="1" hidden="1" customWidth="1"/>
    <col min="1935" max="1936" width="4.140625" style="1" customWidth="1"/>
    <col min="1937" max="1937" width="0" style="1" hidden="1" customWidth="1"/>
    <col min="1938" max="1939" width="4.140625" style="1" customWidth="1"/>
    <col min="1940" max="1940" width="0" style="1" hidden="1" customWidth="1"/>
    <col min="1941" max="1942" width="4.42578125" style="1" customWidth="1"/>
    <col min="1943" max="1943" width="0" style="1" hidden="1" customWidth="1"/>
    <col min="1944" max="1945" width="4.42578125" style="1" customWidth="1"/>
    <col min="1946" max="1946" width="0" style="1" hidden="1" customWidth="1"/>
    <col min="1947" max="1948" width="4.42578125" style="1" customWidth="1"/>
    <col min="1949" max="1949" width="0" style="1" hidden="1" customWidth="1"/>
    <col min="1950" max="1950" width="4.42578125" style="1" customWidth="1"/>
    <col min="1951" max="1951" width="3.7109375" style="1" customWidth="1"/>
    <col min="1952" max="1952" width="0" style="1" hidden="1" customWidth="1"/>
    <col min="1953" max="1954" width="4.42578125" style="1" customWidth="1"/>
    <col min="1955" max="1955" width="0" style="1" hidden="1" customWidth="1"/>
    <col min="1956" max="1956" width="4" style="1" customWidth="1"/>
    <col min="1957" max="1957" width="4.28515625" style="1" customWidth="1"/>
    <col min="1958" max="1958" width="0" style="1" hidden="1" customWidth="1"/>
    <col min="1959" max="1959" width="3.85546875" style="1" customWidth="1"/>
    <col min="1960" max="1960" width="4.5703125" style="1" customWidth="1"/>
    <col min="1961" max="1961" width="0" style="1" hidden="1" customWidth="1"/>
    <col min="1962" max="1963" width="4.42578125" style="1" customWidth="1"/>
    <col min="1964" max="1964" width="0" style="1" hidden="1" customWidth="1"/>
    <col min="1965" max="1966" width="4.42578125" style="1" customWidth="1"/>
    <col min="1967" max="1967" width="0" style="1" hidden="1" customWidth="1"/>
    <col min="1968" max="1969" width="4.42578125" style="1" customWidth="1"/>
    <col min="1970" max="1970" width="0" style="1" hidden="1" customWidth="1"/>
    <col min="1971" max="1972" width="4.42578125" style="1" customWidth="1"/>
    <col min="1973" max="1973" width="0" style="1" hidden="1" customWidth="1"/>
    <col min="1974" max="1975" width="4.42578125" style="1" customWidth="1"/>
    <col min="1976" max="1976" width="0" style="1" hidden="1" customWidth="1"/>
    <col min="1977" max="1978" width="4.42578125" style="1" customWidth="1"/>
    <col min="1979" max="1979" width="0" style="1" hidden="1" customWidth="1"/>
    <col min="1980" max="1981" width="4.42578125" style="1" customWidth="1"/>
    <col min="1982" max="1982" width="0" style="1" hidden="1" customWidth="1"/>
    <col min="1983" max="1984" width="4.5703125" style="1" customWidth="1"/>
    <col min="1985" max="1985" width="0" style="1" hidden="1" customWidth="1"/>
    <col min="1986" max="1987" width="4.5703125" style="1" customWidth="1"/>
    <col min="1988" max="1988" width="0" style="1" hidden="1" customWidth="1"/>
    <col min="1989" max="1989" width="4.5703125" style="1" customWidth="1"/>
    <col min="1990" max="1990" width="4.28515625" style="1" customWidth="1"/>
    <col min="1991" max="1991" width="3.85546875" style="1" customWidth="1"/>
    <col min="1992" max="1992" width="4.7109375" style="1" customWidth="1"/>
    <col min="1993" max="2048" width="10.28515625" style="1"/>
    <col min="2049" max="2049" width="3.85546875" style="1" customWidth="1"/>
    <col min="2050" max="2050" width="32.7109375" style="1" customWidth="1"/>
    <col min="2051" max="2121" width="3.85546875" style="1" customWidth="1"/>
    <col min="2122" max="2127" width="4.140625" style="1" customWidth="1"/>
    <col min="2128" max="2129" width="0" style="1" hidden="1" customWidth="1"/>
    <col min="2130" max="2130" width="4.140625" style="1" customWidth="1"/>
    <col min="2131" max="2132" width="0" style="1" hidden="1" customWidth="1"/>
    <col min="2133" max="2133" width="4.140625" style="1" customWidth="1"/>
    <col min="2134" max="2135" width="0" style="1" hidden="1" customWidth="1"/>
    <col min="2136" max="2136" width="4.140625" style="1" customWidth="1"/>
    <col min="2137" max="2138" width="0" style="1" hidden="1" customWidth="1"/>
    <col min="2139" max="2139" width="4.140625" style="1" customWidth="1"/>
    <col min="2140" max="2141" width="0" style="1" hidden="1" customWidth="1"/>
    <col min="2142" max="2142" width="4.140625" style="1" customWidth="1"/>
    <col min="2143" max="2144" width="0" style="1" hidden="1" customWidth="1"/>
    <col min="2145" max="2145" width="4.140625" style="1" customWidth="1"/>
    <col min="2146" max="2147" width="0" style="1" hidden="1" customWidth="1"/>
    <col min="2148" max="2148" width="4.140625" style="1" customWidth="1"/>
    <col min="2149" max="2150" width="0" style="1" hidden="1" customWidth="1"/>
    <col min="2151" max="2151" width="4.140625" style="1" customWidth="1"/>
    <col min="2152" max="2153" width="0" style="1" hidden="1" customWidth="1"/>
    <col min="2154" max="2154" width="4.140625" style="1" customWidth="1"/>
    <col min="2155" max="2156" width="0" style="1" hidden="1" customWidth="1"/>
    <col min="2157" max="2157" width="4.140625" style="1" customWidth="1"/>
    <col min="2158" max="2159" width="0" style="1" hidden="1" customWidth="1"/>
    <col min="2160" max="2160" width="4.140625" style="1" customWidth="1"/>
    <col min="2161" max="2162" width="0" style="1" hidden="1" customWidth="1"/>
    <col min="2163" max="2163" width="4.140625" style="1" customWidth="1"/>
    <col min="2164" max="2165" width="0" style="1" hidden="1" customWidth="1"/>
    <col min="2166" max="2166" width="4.140625" style="1" customWidth="1"/>
    <col min="2167" max="2168" width="0" style="1" hidden="1" customWidth="1"/>
    <col min="2169" max="2169" width="4.140625" style="1" customWidth="1"/>
    <col min="2170" max="2171" width="0" style="1" hidden="1" customWidth="1"/>
    <col min="2172" max="2172" width="4.140625" style="1" customWidth="1"/>
    <col min="2173" max="2174" width="0" style="1" hidden="1" customWidth="1"/>
    <col min="2175" max="2175" width="4.140625" style="1" customWidth="1"/>
    <col min="2176" max="2177" width="0" style="1" hidden="1" customWidth="1"/>
    <col min="2178" max="2180" width="4.140625" style="1" customWidth="1"/>
    <col min="2181" max="2181" width="0" style="1" hidden="1" customWidth="1"/>
    <col min="2182" max="2183" width="4.140625" style="1" customWidth="1"/>
    <col min="2184" max="2184" width="0" style="1" hidden="1" customWidth="1"/>
    <col min="2185" max="2186" width="4.140625" style="1" customWidth="1"/>
    <col min="2187" max="2187" width="0" style="1" hidden="1" customWidth="1"/>
    <col min="2188" max="2189" width="4.140625" style="1" customWidth="1"/>
    <col min="2190" max="2190" width="0" style="1" hidden="1" customWidth="1"/>
    <col min="2191" max="2192" width="4.140625" style="1" customWidth="1"/>
    <col min="2193" max="2193" width="0" style="1" hidden="1" customWidth="1"/>
    <col min="2194" max="2195" width="4.140625" style="1" customWidth="1"/>
    <col min="2196" max="2196" width="0" style="1" hidden="1" customWidth="1"/>
    <col min="2197" max="2198" width="4.42578125" style="1" customWidth="1"/>
    <col min="2199" max="2199" width="0" style="1" hidden="1" customWidth="1"/>
    <col min="2200" max="2201" width="4.42578125" style="1" customWidth="1"/>
    <col min="2202" max="2202" width="0" style="1" hidden="1" customWidth="1"/>
    <col min="2203" max="2204" width="4.42578125" style="1" customWidth="1"/>
    <col min="2205" max="2205" width="0" style="1" hidden="1" customWidth="1"/>
    <col min="2206" max="2206" width="4.42578125" style="1" customWidth="1"/>
    <col min="2207" max="2207" width="3.7109375" style="1" customWidth="1"/>
    <col min="2208" max="2208" width="0" style="1" hidden="1" customWidth="1"/>
    <col min="2209" max="2210" width="4.42578125" style="1" customWidth="1"/>
    <col min="2211" max="2211" width="0" style="1" hidden="1" customWidth="1"/>
    <col min="2212" max="2212" width="4" style="1" customWidth="1"/>
    <col min="2213" max="2213" width="4.28515625" style="1" customWidth="1"/>
    <col min="2214" max="2214" width="0" style="1" hidden="1" customWidth="1"/>
    <col min="2215" max="2215" width="3.85546875" style="1" customWidth="1"/>
    <col min="2216" max="2216" width="4.5703125" style="1" customWidth="1"/>
    <col min="2217" max="2217" width="0" style="1" hidden="1" customWidth="1"/>
    <col min="2218" max="2219" width="4.42578125" style="1" customWidth="1"/>
    <col min="2220" max="2220" width="0" style="1" hidden="1" customWidth="1"/>
    <col min="2221" max="2222" width="4.42578125" style="1" customWidth="1"/>
    <col min="2223" max="2223" width="0" style="1" hidden="1" customWidth="1"/>
    <col min="2224" max="2225" width="4.42578125" style="1" customWidth="1"/>
    <col min="2226" max="2226" width="0" style="1" hidden="1" customWidth="1"/>
    <col min="2227" max="2228" width="4.42578125" style="1" customWidth="1"/>
    <col min="2229" max="2229" width="0" style="1" hidden="1" customWidth="1"/>
    <col min="2230" max="2231" width="4.42578125" style="1" customWidth="1"/>
    <col min="2232" max="2232" width="0" style="1" hidden="1" customWidth="1"/>
    <col min="2233" max="2234" width="4.42578125" style="1" customWidth="1"/>
    <col min="2235" max="2235" width="0" style="1" hidden="1" customWidth="1"/>
    <col min="2236" max="2237" width="4.42578125" style="1" customWidth="1"/>
    <col min="2238" max="2238" width="0" style="1" hidden="1" customWidth="1"/>
    <col min="2239" max="2240" width="4.5703125" style="1" customWidth="1"/>
    <col min="2241" max="2241" width="0" style="1" hidden="1" customWidth="1"/>
    <col min="2242" max="2243" width="4.5703125" style="1" customWidth="1"/>
    <col min="2244" max="2244" width="0" style="1" hidden="1" customWidth="1"/>
    <col min="2245" max="2245" width="4.5703125" style="1" customWidth="1"/>
    <col min="2246" max="2246" width="4.28515625" style="1" customWidth="1"/>
    <col min="2247" max="2247" width="3.85546875" style="1" customWidth="1"/>
    <col min="2248" max="2248" width="4.7109375" style="1" customWidth="1"/>
    <col min="2249" max="2304" width="10.28515625" style="1"/>
    <col min="2305" max="2305" width="3.85546875" style="1" customWidth="1"/>
    <col min="2306" max="2306" width="32.7109375" style="1" customWidth="1"/>
    <col min="2307" max="2377" width="3.85546875" style="1" customWidth="1"/>
    <col min="2378" max="2383" width="4.140625" style="1" customWidth="1"/>
    <col min="2384" max="2385" width="0" style="1" hidden="1" customWidth="1"/>
    <col min="2386" max="2386" width="4.140625" style="1" customWidth="1"/>
    <col min="2387" max="2388" width="0" style="1" hidden="1" customWidth="1"/>
    <col min="2389" max="2389" width="4.140625" style="1" customWidth="1"/>
    <col min="2390" max="2391" width="0" style="1" hidden="1" customWidth="1"/>
    <col min="2392" max="2392" width="4.140625" style="1" customWidth="1"/>
    <col min="2393" max="2394" width="0" style="1" hidden="1" customWidth="1"/>
    <col min="2395" max="2395" width="4.140625" style="1" customWidth="1"/>
    <col min="2396" max="2397" width="0" style="1" hidden="1" customWidth="1"/>
    <col min="2398" max="2398" width="4.140625" style="1" customWidth="1"/>
    <col min="2399" max="2400" width="0" style="1" hidden="1" customWidth="1"/>
    <col min="2401" max="2401" width="4.140625" style="1" customWidth="1"/>
    <col min="2402" max="2403" width="0" style="1" hidden="1" customWidth="1"/>
    <col min="2404" max="2404" width="4.140625" style="1" customWidth="1"/>
    <col min="2405" max="2406" width="0" style="1" hidden="1" customWidth="1"/>
    <col min="2407" max="2407" width="4.140625" style="1" customWidth="1"/>
    <col min="2408" max="2409" width="0" style="1" hidden="1" customWidth="1"/>
    <col min="2410" max="2410" width="4.140625" style="1" customWidth="1"/>
    <col min="2411" max="2412" width="0" style="1" hidden="1" customWidth="1"/>
    <col min="2413" max="2413" width="4.140625" style="1" customWidth="1"/>
    <col min="2414" max="2415" width="0" style="1" hidden="1" customWidth="1"/>
    <col min="2416" max="2416" width="4.140625" style="1" customWidth="1"/>
    <col min="2417" max="2418" width="0" style="1" hidden="1" customWidth="1"/>
    <col min="2419" max="2419" width="4.140625" style="1" customWidth="1"/>
    <col min="2420" max="2421" width="0" style="1" hidden="1" customWidth="1"/>
    <col min="2422" max="2422" width="4.140625" style="1" customWidth="1"/>
    <col min="2423" max="2424" width="0" style="1" hidden="1" customWidth="1"/>
    <col min="2425" max="2425" width="4.140625" style="1" customWidth="1"/>
    <col min="2426" max="2427" width="0" style="1" hidden="1" customWidth="1"/>
    <col min="2428" max="2428" width="4.140625" style="1" customWidth="1"/>
    <col min="2429" max="2430" width="0" style="1" hidden="1" customWidth="1"/>
    <col min="2431" max="2431" width="4.140625" style="1" customWidth="1"/>
    <col min="2432" max="2433" width="0" style="1" hidden="1" customWidth="1"/>
    <col min="2434" max="2436" width="4.140625" style="1" customWidth="1"/>
    <col min="2437" max="2437" width="0" style="1" hidden="1" customWidth="1"/>
    <col min="2438" max="2439" width="4.140625" style="1" customWidth="1"/>
    <col min="2440" max="2440" width="0" style="1" hidden="1" customWidth="1"/>
    <col min="2441" max="2442" width="4.140625" style="1" customWidth="1"/>
    <col min="2443" max="2443" width="0" style="1" hidden="1" customWidth="1"/>
    <col min="2444" max="2445" width="4.140625" style="1" customWidth="1"/>
    <col min="2446" max="2446" width="0" style="1" hidden="1" customWidth="1"/>
    <col min="2447" max="2448" width="4.140625" style="1" customWidth="1"/>
    <col min="2449" max="2449" width="0" style="1" hidden="1" customWidth="1"/>
    <col min="2450" max="2451" width="4.140625" style="1" customWidth="1"/>
    <col min="2452" max="2452" width="0" style="1" hidden="1" customWidth="1"/>
    <col min="2453" max="2454" width="4.42578125" style="1" customWidth="1"/>
    <col min="2455" max="2455" width="0" style="1" hidden="1" customWidth="1"/>
    <col min="2456" max="2457" width="4.42578125" style="1" customWidth="1"/>
    <col min="2458" max="2458" width="0" style="1" hidden="1" customWidth="1"/>
    <col min="2459" max="2460" width="4.42578125" style="1" customWidth="1"/>
    <col min="2461" max="2461" width="0" style="1" hidden="1" customWidth="1"/>
    <col min="2462" max="2462" width="4.42578125" style="1" customWidth="1"/>
    <col min="2463" max="2463" width="3.7109375" style="1" customWidth="1"/>
    <col min="2464" max="2464" width="0" style="1" hidden="1" customWidth="1"/>
    <col min="2465" max="2466" width="4.42578125" style="1" customWidth="1"/>
    <col min="2467" max="2467" width="0" style="1" hidden="1" customWidth="1"/>
    <col min="2468" max="2468" width="4" style="1" customWidth="1"/>
    <col min="2469" max="2469" width="4.28515625" style="1" customWidth="1"/>
    <col min="2470" max="2470" width="0" style="1" hidden="1" customWidth="1"/>
    <col min="2471" max="2471" width="3.85546875" style="1" customWidth="1"/>
    <col min="2472" max="2472" width="4.5703125" style="1" customWidth="1"/>
    <col min="2473" max="2473" width="0" style="1" hidden="1" customWidth="1"/>
    <col min="2474" max="2475" width="4.42578125" style="1" customWidth="1"/>
    <col min="2476" max="2476" width="0" style="1" hidden="1" customWidth="1"/>
    <col min="2477" max="2478" width="4.42578125" style="1" customWidth="1"/>
    <col min="2479" max="2479" width="0" style="1" hidden="1" customWidth="1"/>
    <col min="2480" max="2481" width="4.42578125" style="1" customWidth="1"/>
    <col min="2482" max="2482" width="0" style="1" hidden="1" customWidth="1"/>
    <col min="2483" max="2484" width="4.42578125" style="1" customWidth="1"/>
    <col min="2485" max="2485" width="0" style="1" hidden="1" customWidth="1"/>
    <col min="2486" max="2487" width="4.42578125" style="1" customWidth="1"/>
    <col min="2488" max="2488" width="0" style="1" hidden="1" customWidth="1"/>
    <col min="2489" max="2490" width="4.42578125" style="1" customWidth="1"/>
    <col min="2491" max="2491" width="0" style="1" hidden="1" customWidth="1"/>
    <col min="2492" max="2493" width="4.42578125" style="1" customWidth="1"/>
    <col min="2494" max="2494" width="0" style="1" hidden="1" customWidth="1"/>
    <col min="2495" max="2496" width="4.5703125" style="1" customWidth="1"/>
    <col min="2497" max="2497" width="0" style="1" hidden="1" customWidth="1"/>
    <col min="2498" max="2499" width="4.5703125" style="1" customWidth="1"/>
    <col min="2500" max="2500" width="0" style="1" hidden="1" customWidth="1"/>
    <col min="2501" max="2501" width="4.5703125" style="1" customWidth="1"/>
    <col min="2502" max="2502" width="4.28515625" style="1" customWidth="1"/>
    <col min="2503" max="2503" width="3.85546875" style="1" customWidth="1"/>
    <col min="2504" max="2504" width="4.7109375" style="1" customWidth="1"/>
    <col min="2505" max="2560" width="10.28515625" style="1"/>
    <col min="2561" max="2561" width="3.85546875" style="1" customWidth="1"/>
    <col min="2562" max="2562" width="32.7109375" style="1" customWidth="1"/>
    <col min="2563" max="2633" width="3.85546875" style="1" customWidth="1"/>
    <col min="2634" max="2639" width="4.140625" style="1" customWidth="1"/>
    <col min="2640" max="2641" width="0" style="1" hidden="1" customWidth="1"/>
    <col min="2642" max="2642" width="4.140625" style="1" customWidth="1"/>
    <col min="2643" max="2644" width="0" style="1" hidden="1" customWidth="1"/>
    <col min="2645" max="2645" width="4.140625" style="1" customWidth="1"/>
    <col min="2646" max="2647" width="0" style="1" hidden="1" customWidth="1"/>
    <col min="2648" max="2648" width="4.140625" style="1" customWidth="1"/>
    <col min="2649" max="2650" width="0" style="1" hidden="1" customWidth="1"/>
    <col min="2651" max="2651" width="4.140625" style="1" customWidth="1"/>
    <col min="2652" max="2653" width="0" style="1" hidden="1" customWidth="1"/>
    <col min="2654" max="2654" width="4.140625" style="1" customWidth="1"/>
    <col min="2655" max="2656" width="0" style="1" hidden="1" customWidth="1"/>
    <col min="2657" max="2657" width="4.140625" style="1" customWidth="1"/>
    <col min="2658" max="2659" width="0" style="1" hidden="1" customWidth="1"/>
    <col min="2660" max="2660" width="4.140625" style="1" customWidth="1"/>
    <col min="2661" max="2662" width="0" style="1" hidden="1" customWidth="1"/>
    <col min="2663" max="2663" width="4.140625" style="1" customWidth="1"/>
    <col min="2664" max="2665" width="0" style="1" hidden="1" customWidth="1"/>
    <col min="2666" max="2666" width="4.140625" style="1" customWidth="1"/>
    <col min="2667" max="2668" width="0" style="1" hidden="1" customWidth="1"/>
    <col min="2669" max="2669" width="4.140625" style="1" customWidth="1"/>
    <col min="2670" max="2671" width="0" style="1" hidden="1" customWidth="1"/>
    <col min="2672" max="2672" width="4.140625" style="1" customWidth="1"/>
    <col min="2673" max="2674" width="0" style="1" hidden="1" customWidth="1"/>
    <col min="2675" max="2675" width="4.140625" style="1" customWidth="1"/>
    <col min="2676" max="2677" width="0" style="1" hidden="1" customWidth="1"/>
    <col min="2678" max="2678" width="4.140625" style="1" customWidth="1"/>
    <col min="2679" max="2680" width="0" style="1" hidden="1" customWidth="1"/>
    <col min="2681" max="2681" width="4.140625" style="1" customWidth="1"/>
    <col min="2682" max="2683" width="0" style="1" hidden="1" customWidth="1"/>
    <col min="2684" max="2684" width="4.140625" style="1" customWidth="1"/>
    <col min="2685" max="2686" width="0" style="1" hidden="1" customWidth="1"/>
    <col min="2687" max="2687" width="4.140625" style="1" customWidth="1"/>
    <col min="2688" max="2689" width="0" style="1" hidden="1" customWidth="1"/>
    <col min="2690" max="2692" width="4.140625" style="1" customWidth="1"/>
    <col min="2693" max="2693" width="0" style="1" hidden="1" customWidth="1"/>
    <col min="2694" max="2695" width="4.140625" style="1" customWidth="1"/>
    <col min="2696" max="2696" width="0" style="1" hidden="1" customWidth="1"/>
    <col min="2697" max="2698" width="4.140625" style="1" customWidth="1"/>
    <col min="2699" max="2699" width="0" style="1" hidden="1" customWidth="1"/>
    <col min="2700" max="2701" width="4.140625" style="1" customWidth="1"/>
    <col min="2702" max="2702" width="0" style="1" hidden="1" customWidth="1"/>
    <col min="2703" max="2704" width="4.140625" style="1" customWidth="1"/>
    <col min="2705" max="2705" width="0" style="1" hidden="1" customWidth="1"/>
    <col min="2706" max="2707" width="4.140625" style="1" customWidth="1"/>
    <col min="2708" max="2708" width="0" style="1" hidden="1" customWidth="1"/>
    <col min="2709" max="2710" width="4.42578125" style="1" customWidth="1"/>
    <col min="2711" max="2711" width="0" style="1" hidden="1" customWidth="1"/>
    <col min="2712" max="2713" width="4.42578125" style="1" customWidth="1"/>
    <col min="2714" max="2714" width="0" style="1" hidden="1" customWidth="1"/>
    <col min="2715" max="2716" width="4.42578125" style="1" customWidth="1"/>
    <col min="2717" max="2717" width="0" style="1" hidden="1" customWidth="1"/>
    <col min="2718" max="2718" width="4.42578125" style="1" customWidth="1"/>
    <col min="2719" max="2719" width="3.7109375" style="1" customWidth="1"/>
    <col min="2720" max="2720" width="0" style="1" hidden="1" customWidth="1"/>
    <col min="2721" max="2722" width="4.42578125" style="1" customWidth="1"/>
    <col min="2723" max="2723" width="0" style="1" hidden="1" customWidth="1"/>
    <col min="2724" max="2724" width="4" style="1" customWidth="1"/>
    <col min="2725" max="2725" width="4.28515625" style="1" customWidth="1"/>
    <col min="2726" max="2726" width="0" style="1" hidden="1" customWidth="1"/>
    <col min="2727" max="2727" width="3.85546875" style="1" customWidth="1"/>
    <col min="2728" max="2728" width="4.5703125" style="1" customWidth="1"/>
    <col min="2729" max="2729" width="0" style="1" hidden="1" customWidth="1"/>
    <col min="2730" max="2731" width="4.42578125" style="1" customWidth="1"/>
    <col min="2732" max="2732" width="0" style="1" hidden="1" customWidth="1"/>
    <col min="2733" max="2734" width="4.42578125" style="1" customWidth="1"/>
    <col min="2735" max="2735" width="0" style="1" hidden="1" customWidth="1"/>
    <col min="2736" max="2737" width="4.42578125" style="1" customWidth="1"/>
    <col min="2738" max="2738" width="0" style="1" hidden="1" customWidth="1"/>
    <col min="2739" max="2740" width="4.42578125" style="1" customWidth="1"/>
    <col min="2741" max="2741" width="0" style="1" hidden="1" customWidth="1"/>
    <col min="2742" max="2743" width="4.42578125" style="1" customWidth="1"/>
    <col min="2744" max="2744" width="0" style="1" hidden="1" customWidth="1"/>
    <col min="2745" max="2746" width="4.42578125" style="1" customWidth="1"/>
    <col min="2747" max="2747" width="0" style="1" hidden="1" customWidth="1"/>
    <col min="2748" max="2749" width="4.42578125" style="1" customWidth="1"/>
    <col min="2750" max="2750" width="0" style="1" hidden="1" customWidth="1"/>
    <col min="2751" max="2752" width="4.5703125" style="1" customWidth="1"/>
    <col min="2753" max="2753" width="0" style="1" hidden="1" customWidth="1"/>
    <col min="2754" max="2755" width="4.5703125" style="1" customWidth="1"/>
    <col min="2756" max="2756" width="0" style="1" hidden="1" customWidth="1"/>
    <col min="2757" max="2757" width="4.5703125" style="1" customWidth="1"/>
    <col min="2758" max="2758" width="4.28515625" style="1" customWidth="1"/>
    <col min="2759" max="2759" width="3.85546875" style="1" customWidth="1"/>
    <col min="2760" max="2760" width="4.7109375" style="1" customWidth="1"/>
    <col min="2761" max="2816" width="10.28515625" style="1"/>
    <col min="2817" max="2817" width="3.85546875" style="1" customWidth="1"/>
    <col min="2818" max="2818" width="32.7109375" style="1" customWidth="1"/>
    <col min="2819" max="2889" width="3.85546875" style="1" customWidth="1"/>
    <col min="2890" max="2895" width="4.140625" style="1" customWidth="1"/>
    <col min="2896" max="2897" width="0" style="1" hidden="1" customWidth="1"/>
    <col min="2898" max="2898" width="4.140625" style="1" customWidth="1"/>
    <col min="2899" max="2900" width="0" style="1" hidden="1" customWidth="1"/>
    <col min="2901" max="2901" width="4.140625" style="1" customWidth="1"/>
    <col min="2902" max="2903" width="0" style="1" hidden="1" customWidth="1"/>
    <col min="2904" max="2904" width="4.140625" style="1" customWidth="1"/>
    <col min="2905" max="2906" width="0" style="1" hidden="1" customWidth="1"/>
    <col min="2907" max="2907" width="4.140625" style="1" customWidth="1"/>
    <col min="2908" max="2909" width="0" style="1" hidden="1" customWidth="1"/>
    <col min="2910" max="2910" width="4.140625" style="1" customWidth="1"/>
    <col min="2911" max="2912" width="0" style="1" hidden="1" customWidth="1"/>
    <col min="2913" max="2913" width="4.140625" style="1" customWidth="1"/>
    <col min="2914" max="2915" width="0" style="1" hidden="1" customWidth="1"/>
    <col min="2916" max="2916" width="4.140625" style="1" customWidth="1"/>
    <col min="2917" max="2918" width="0" style="1" hidden="1" customWidth="1"/>
    <col min="2919" max="2919" width="4.140625" style="1" customWidth="1"/>
    <col min="2920" max="2921" width="0" style="1" hidden="1" customWidth="1"/>
    <col min="2922" max="2922" width="4.140625" style="1" customWidth="1"/>
    <col min="2923" max="2924" width="0" style="1" hidden="1" customWidth="1"/>
    <col min="2925" max="2925" width="4.140625" style="1" customWidth="1"/>
    <col min="2926" max="2927" width="0" style="1" hidden="1" customWidth="1"/>
    <col min="2928" max="2928" width="4.140625" style="1" customWidth="1"/>
    <col min="2929" max="2930" width="0" style="1" hidden="1" customWidth="1"/>
    <col min="2931" max="2931" width="4.140625" style="1" customWidth="1"/>
    <col min="2932" max="2933" width="0" style="1" hidden="1" customWidth="1"/>
    <col min="2934" max="2934" width="4.140625" style="1" customWidth="1"/>
    <col min="2935" max="2936" width="0" style="1" hidden="1" customWidth="1"/>
    <col min="2937" max="2937" width="4.140625" style="1" customWidth="1"/>
    <col min="2938" max="2939" width="0" style="1" hidden="1" customWidth="1"/>
    <col min="2940" max="2940" width="4.140625" style="1" customWidth="1"/>
    <col min="2941" max="2942" width="0" style="1" hidden="1" customWidth="1"/>
    <col min="2943" max="2943" width="4.140625" style="1" customWidth="1"/>
    <col min="2944" max="2945" width="0" style="1" hidden="1" customWidth="1"/>
    <col min="2946" max="2948" width="4.140625" style="1" customWidth="1"/>
    <col min="2949" max="2949" width="0" style="1" hidden="1" customWidth="1"/>
    <col min="2950" max="2951" width="4.140625" style="1" customWidth="1"/>
    <col min="2952" max="2952" width="0" style="1" hidden="1" customWidth="1"/>
    <col min="2953" max="2954" width="4.140625" style="1" customWidth="1"/>
    <col min="2955" max="2955" width="0" style="1" hidden="1" customWidth="1"/>
    <col min="2956" max="2957" width="4.140625" style="1" customWidth="1"/>
    <col min="2958" max="2958" width="0" style="1" hidden="1" customWidth="1"/>
    <col min="2959" max="2960" width="4.140625" style="1" customWidth="1"/>
    <col min="2961" max="2961" width="0" style="1" hidden="1" customWidth="1"/>
    <col min="2962" max="2963" width="4.140625" style="1" customWidth="1"/>
    <col min="2964" max="2964" width="0" style="1" hidden="1" customWidth="1"/>
    <col min="2965" max="2966" width="4.42578125" style="1" customWidth="1"/>
    <col min="2967" max="2967" width="0" style="1" hidden="1" customWidth="1"/>
    <col min="2968" max="2969" width="4.42578125" style="1" customWidth="1"/>
    <col min="2970" max="2970" width="0" style="1" hidden="1" customWidth="1"/>
    <col min="2971" max="2972" width="4.42578125" style="1" customWidth="1"/>
    <col min="2973" max="2973" width="0" style="1" hidden="1" customWidth="1"/>
    <col min="2974" max="2974" width="4.42578125" style="1" customWidth="1"/>
    <col min="2975" max="2975" width="3.7109375" style="1" customWidth="1"/>
    <col min="2976" max="2976" width="0" style="1" hidden="1" customWidth="1"/>
    <col min="2977" max="2978" width="4.42578125" style="1" customWidth="1"/>
    <col min="2979" max="2979" width="0" style="1" hidden="1" customWidth="1"/>
    <col min="2980" max="2980" width="4" style="1" customWidth="1"/>
    <col min="2981" max="2981" width="4.28515625" style="1" customWidth="1"/>
    <col min="2982" max="2982" width="0" style="1" hidden="1" customWidth="1"/>
    <col min="2983" max="2983" width="3.85546875" style="1" customWidth="1"/>
    <col min="2984" max="2984" width="4.5703125" style="1" customWidth="1"/>
    <col min="2985" max="2985" width="0" style="1" hidden="1" customWidth="1"/>
    <col min="2986" max="2987" width="4.42578125" style="1" customWidth="1"/>
    <col min="2988" max="2988" width="0" style="1" hidden="1" customWidth="1"/>
    <col min="2989" max="2990" width="4.42578125" style="1" customWidth="1"/>
    <col min="2991" max="2991" width="0" style="1" hidden="1" customWidth="1"/>
    <col min="2992" max="2993" width="4.42578125" style="1" customWidth="1"/>
    <col min="2994" max="2994" width="0" style="1" hidden="1" customWidth="1"/>
    <col min="2995" max="2996" width="4.42578125" style="1" customWidth="1"/>
    <col min="2997" max="2997" width="0" style="1" hidden="1" customWidth="1"/>
    <col min="2998" max="2999" width="4.42578125" style="1" customWidth="1"/>
    <col min="3000" max="3000" width="0" style="1" hidden="1" customWidth="1"/>
    <col min="3001" max="3002" width="4.42578125" style="1" customWidth="1"/>
    <col min="3003" max="3003" width="0" style="1" hidden="1" customWidth="1"/>
    <col min="3004" max="3005" width="4.42578125" style="1" customWidth="1"/>
    <col min="3006" max="3006" width="0" style="1" hidden="1" customWidth="1"/>
    <col min="3007" max="3008" width="4.5703125" style="1" customWidth="1"/>
    <col min="3009" max="3009" width="0" style="1" hidden="1" customWidth="1"/>
    <col min="3010" max="3011" width="4.5703125" style="1" customWidth="1"/>
    <col min="3012" max="3012" width="0" style="1" hidden="1" customWidth="1"/>
    <col min="3013" max="3013" width="4.5703125" style="1" customWidth="1"/>
    <col min="3014" max="3014" width="4.28515625" style="1" customWidth="1"/>
    <col min="3015" max="3015" width="3.85546875" style="1" customWidth="1"/>
    <col min="3016" max="3016" width="4.7109375" style="1" customWidth="1"/>
    <col min="3017" max="3072" width="10.28515625" style="1"/>
    <col min="3073" max="3073" width="3.85546875" style="1" customWidth="1"/>
    <col min="3074" max="3074" width="32.7109375" style="1" customWidth="1"/>
    <col min="3075" max="3145" width="3.85546875" style="1" customWidth="1"/>
    <col min="3146" max="3151" width="4.140625" style="1" customWidth="1"/>
    <col min="3152" max="3153" width="0" style="1" hidden="1" customWidth="1"/>
    <col min="3154" max="3154" width="4.140625" style="1" customWidth="1"/>
    <col min="3155" max="3156" width="0" style="1" hidden="1" customWidth="1"/>
    <col min="3157" max="3157" width="4.140625" style="1" customWidth="1"/>
    <col min="3158" max="3159" width="0" style="1" hidden="1" customWidth="1"/>
    <col min="3160" max="3160" width="4.140625" style="1" customWidth="1"/>
    <col min="3161" max="3162" width="0" style="1" hidden="1" customWidth="1"/>
    <col min="3163" max="3163" width="4.140625" style="1" customWidth="1"/>
    <col min="3164" max="3165" width="0" style="1" hidden="1" customWidth="1"/>
    <col min="3166" max="3166" width="4.140625" style="1" customWidth="1"/>
    <col min="3167" max="3168" width="0" style="1" hidden="1" customWidth="1"/>
    <col min="3169" max="3169" width="4.140625" style="1" customWidth="1"/>
    <col min="3170" max="3171" width="0" style="1" hidden="1" customWidth="1"/>
    <col min="3172" max="3172" width="4.140625" style="1" customWidth="1"/>
    <col min="3173" max="3174" width="0" style="1" hidden="1" customWidth="1"/>
    <col min="3175" max="3175" width="4.140625" style="1" customWidth="1"/>
    <col min="3176" max="3177" width="0" style="1" hidden="1" customWidth="1"/>
    <col min="3178" max="3178" width="4.140625" style="1" customWidth="1"/>
    <col min="3179" max="3180" width="0" style="1" hidden="1" customWidth="1"/>
    <col min="3181" max="3181" width="4.140625" style="1" customWidth="1"/>
    <col min="3182" max="3183" width="0" style="1" hidden="1" customWidth="1"/>
    <col min="3184" max="3184" width="4.140625" style="1" customWidth="1"/>
    <col min="3185" max="3186" width="0" style="1" hidden="1" customWidth="1"/>
    <col min="3187" max="3187" width="4.140625" style="1" customWidth="1"/>
    <col min="3188" max="3189" width="0" style="1" hidden="1" customWidth="1"/>
    <col min="3190" max="3190" width="4.140625" style="1" customWidth="1"/>
    <col min="3191" max="3192" width="0" style="1" hidden="1" customWidth="1"/>
    <col min="3193" max="3193" width="4.140625" style="1" customWidth="1"/>
    <col min="3194" max="3195" width="0" style="1" hidden="1" customWidth="1"/>
    <col min="3196" max="3196" width="4.140625" style="1" customWidth="1"/>
    <col min="3197" max="3198" width="0" style="1" hidden="1" customWidth="1"/>
    <col min="3199" max="3199" width="4.140625" style="1" customWidth="1"/>
    <col min="3200" max="3201" width="0" style="1" hidden="1" customWidth="1"/>
    <col min="3202" max="3204" width="4.140625" style="1" customWidth="1"/>
    <col min="3205" max="3205" width="0" style="1" hidden="1" customWidth="1"/>
    <col min="3206" max="3207" width="4.140625" style="1" customWidth="1"/>
    <col min="3208" max="3208" width="0" style="1" hidden="1" customWidth="1"/>
    <col min="3209" max="3210" width="4.140625" style="1" customWidth="1"/>
    <col min="3211" max="3211" width="0" style="1" hidden="1" customWidth="1"/>
    <col min="3212" max="3213" width="4.140625" style="1" customWidth="1"/>
    <col min="3214" max="3214" width="0" style="1" hidden="1" customWidth="1"/>
    <col min="3215" max="3216" width="4.140625" style="1" customWidth="1"/>
    <col min="3217" max="3217" width="0" style="1" hidden="1" customWidth="1"/>
    <col min="3218" max="3219" width="4.140625" style="1" customWidth="1"/>
    <col min="3220" max="3220" width="0" style="1" hidden="1" customWidth="1"/>
    <col min="3221" max="3222" width="4.42578125" style="1" customWidth="1"/>
    <col min="3223" max="3223" width="0" style="1" hidden="1" customWidth="1"/>
    <col min="3224" max="3225" width="4.42578125" style="1" customWidth="1"/>
    <col min="3226" max="3226" width="0" style="1" hidden="1" customWidth="1"/>
    <col min="3227" max="3228" width="4.42578125" style="1" customWidth="1"/>
    <col min="3229" max="3229" width="0" style="1" hidden="1" customWidth="1"/>
    <col min="3230" max="3230" width="4.42578125" style="1" customWidth="1"/>
    <col min="3231" max="3231" width="3.7109375" style="1" customWidth="1"/>
    <col min="3232" max="3232" width="0" style="1" hidden="1" customWidth="1"/>
    <col min="3233" max="3234" width="4.42578125" style="1" customWidth="1"/>
    <col min="3235" max="3235" width="0" style="1" hidden="1" customWidth="1"/>
    <col min="3236" max="3236" width="4" style="1" customWidth="1"/>
    <col min="3237" max="3237" width="4.28515625" style="1" customWidth="1"/>
    <col min="3238" max="3238" width="0" style="1" hidden="1" customWidth="1"/>
    <col min="3239" max="3239" width="3.85546875" style="1" customWidth="1"/>
    <col min="3240" max="3240" width="4.5703125" style="1" customWidth="1"/>
    <col min="3241" max="3241" width="0" style="1" hidden="1" customWidth="1"/>
    <col min="3242" max="3243" width="4.42578125" style="1" customWidth="1"/>
    <col min="3244" max="3244" width="0" style="1" hidden="1" customWidth="1"/>
    <col min="3245" max="3246" width="4.42578125" style="1" customWidth="1"/>
    <col min="3247" max="3247" width="0" style="1" hidden="1" customWidth="1"/>
    <col min="3248" max="3249" width="4.42578125" style="1" customWidth="1"/>
    <col min="3250" max="3250" width="0" style="1" hidden="1" customWidth="1"/>
    <col min="3251" max="3252" width="4.42578125" style="1" customWidth="1"/>
    <col min="3253" max="3253" width="0" style="1" hidden="1" customWidth="1"/>
    <col min="3254" max="3255" width="4.42578125" style="1" customWidth="1"/>
    <col min="3256" max="3256" width="0" style="1" hidden="1" customWidth="1"/>
    <col min="3257" max="3258" width="4.42578125" style="1" customWidth="1"/>
    <col min="3259" max="3259" width="0" style="1" hidden="1" customWidth="1"/>
    <col min="3260" max="3261" width="4.42578125" style="1" customWidth="1"/>
    <col min="3262" max="3262" width="0" style="1" hidden="1" customWidth="1"/>
    <col min="3263" max="3264" width="4.5703125" style="1" customWidth="1"/>
    <col min="3265" max="3265" width="0" style="1" hidden="1" customWidth="1"/>
    <col min="3266" max="3267" width="4.5703125" style="1" customWidth="1"/>
    <col min="3268" max="3268" width="0" style="1" hidden="1" customWidth="1"/>
    <col min="3269" max="3269" width="4.5703125" style="1" customWidth="1"/>
    <col min="3270" max="3270" width="4.28515625" style="1" customWidth="1"/>
    <col min="3271" max="3271" width="3.85546875" style="1" customWidth="1"/>
    <col min="3272" max="3272" width="4.7109375" style="1" customWidth="1"/>
    <col min="3273" max="3328" width="10.28515625" style="1"/>
    <col min="3329" max="3329" width="3.85546875" style="1" customWidth="1"/>
    <col min="3330" max="3330" width="32.7109375" style="1" customWidth="1"/>
    <col min="3331" max="3401" width="3.85546875" style="1" customWidth="1"/>
    <col min="3402" max="3407" width="4.140625" style="1" customWidth="1"/>
    <col min="3408" max="3409" width="0" style="1" hidden="1" customWidth="1"/>
    <col min="3410" max="3410" width="4.140625" style="1" customWidth="1"/>
    <col min="3411" max="3412" width="0" style="1" hidden="1" customWidth="1"/>
    <col min="3413" max="3413" width="4.140625" style="1" customWidth="1"/>
    <col min="3414" max="3415" width="0" style="1" hidden="1" customWidth="1"/>
    <col min="3416" max="3416" width="4.140625" style="1" customWidth="1"/>
    <col min="3417" max="3418" width="0" style="1" hidden="1" customWidth="1"/>
    <col min="3419" max="3419" width="4.140625" style="1" customWidth="1"/>
    <col min="3420" max="3421" width="0" style="1" hidden="1" customWidth="1"/>
    <col min="3422" max="3422" width="4.140625" style="1" customWidth="1"/>
    <col min="3423" max="3424" width="0" style="1" hidden="1" customWidth="1"/>
    <col min="3425" max="3425" width="4.140625" style="1" customWidth="1"/>
    <col min="3426" max="3427" width="0" style="1" hidden="1" customWidth="1"/>
    <col min="3428" max="3428" width="4.140625" style="1" customWidth="1"/>
    <col min="3429" max="3430" width="0" style="1" hidden="1" customWidth="1"/>
    <col min="3431" max="3431" width="4.140625" style="1" customWidth="1"/>
    <col min="3432" max="3433" width="0" style="1" hidden="1" customWidth="1"/>
    <col min="3434" max="3434" width="4.140625" style="1" customWidth="1"/>
    <col min="3435" max="3436" width="0" style="1" hidden="1" customWidth="1"/>
    <col min="3437" max="3437" width="4.140625" style="1" customWidth="1"/>
    <col min="3438" max="3439" width="0" style="1" hidden="1" customWidth="1"/>
    <col min="3440" max="3440" width="4.140625" style="1" customWidth="1"/>
    <col min="3441" max="3442" width="0" style="1" hidden="1" customWidth="1"/>
    <col min="3443" max="3443" width="4.140625" style="1" customWidth="1"/>
    <col min="3444" max="3445" width="0" style="1" hidden="1" customWidth="1"/>
    <col min="3446" max="3446" width="4.140625" style="1" customWidth="1"/>
    <col min="3447" max="3448" width="0" style="1" hidden="1" customWidth="1"/>
    <col min="3449" max="3449" width="4.140625" style="1" customWidth="1"/>
    <col min="3450" max="3451" width="0" style="1" hidden="1" customWidth="1"/>
    <col min="3452" max="3452" width="4.140625" style="1" customWidth="1"/>
    <col min="3453" max="3454" width="0" style="1" hidden="1" customWidth="1"/>
    <col min="3455" max="3455" width="4.140625" style="1" customWidth="1"/>
    <col min="3456" max="3457" width="0" style="1" hidden="1" customWidth="1"/>
    <col min="3458" max="3460" width="4.140625" style="1" customWidth="1"/>
    <col min="3461" max="3461" width="0" style="1" hidden="1" customWidth="1"/>
    <col min="3462" max="3463" width="4.140625" style="1" customWidth="1"/>
    <col min="3464" max="3464" width="0" style="1" hidden="1" customWidth="1"/>
    <col min="3465" max="3466" width="4.140625" style="1" customWidth="1"/>
    <col min="3467" max="3467" width="0" style="1" hidden="1" customWidth="1"/>
    <col min="3468" max="3469" width="4.140625" style="1" customWidth="1"/>
    <col min="3470" max="3470" width="0" style="1" hidden="1" customWidth="1"/>
    <col min="3471" max="3472" width="4.140625" style="1" customWidth="1"/>
    <col min="3473" max="3473" width="0" style="1" hidden="1" customWidth="1"/>
    <col min="3474" max="3475" width="4.140625" style="1" customWidth="1"/>
    <col min="3476" max="3476" width="0" style="1" hidden="1" customWidth="1"/>
    <col min="3477" max="3478" width="4.42578125" style="1" customWidth="1"/>
    <col min="3479" max="3479" width="0" style="1" hidden="1" customWidth="1"/>
    <col min="3480" max="3481" width="4.42578125" style="1" customWidth="1"/>
    <col min="3482" max="3482" width="0" style="1" hidden="1" customWidth="1"/>
    <col min="3483" max="3484" width="4.42578125" style="1" customWidth="1"/>
    <col min="3485" max="3485" width="0" style="1" hidden="1" customWidth="1"/>
    <col min="3486" max="3486" width="4.42578125" style="1" customWidth="1"/>
    <col min="3487" max="3487" width="3.7109375" style="1" customWidth="1"/>
    <col min="3488" max="3488" width="0" style="1" hidden="1" customWidth="1"/>
    <col min="3489" max="3490" width="4.42578125" style="1" customWidth="1"/>
    <col min="3491" max="3491" width="0" style="1" hidden="1" customWidth="1"/>
    <col min="3492" max="3492" width="4" style="1" customWidth="1"/>
    <col min="3493" max="3493" width="4.28515625" style="1" customWidth="1"/>
    <col min="3494" max="3494" width="0" style="1" hidden="1" customWidth="1"/>
    <col min="3495" max="3495" width="3.85546875" style="1" customWidth="1"/>
    <col min="3496" max="3496" width="4.5703125" style="1" customWidth="1"/>
    <col min="3497" max="3497" width="0" style="1" hidden="1" customWidth="1"/>
    <col min="3498" max="3499" width="4.42578125" style="1" customWidth="1"/>
    <col min="3500" max="3500" width="0" style="1" hidden="1" customWidth="1"/>
    <col min="3501" max="3502" width="4.42578125" style="1" customWidth="1"/>
    <col min="3503" max="3503" width="0" style="1" hidden="1" customWidth="1"/>
    <col min="3504" max="3505" width="4.42578125" style="1" customWidth="1"/>
    <col min="3506" max="3506" width="0" style="1" hidden="1" customWidth="1"/>
    <col min="3507" max="3508" width="4.42578125" style="1" customWidth="1"/>
    <col min="3509" max="3509" width="0" style="1" hidden="1" customWidth="1"/>
    <col min="3510" max="3511" width="4.42578125" style="1" customWidth="1"/>
    <col min="3512" max="3512" width="0" style="1" hidden="1" customWidth="1"/>
    <col min="3513" max="3514" width="4.42578125" style="1" customWidth="1"/>
    <col min="3515" max="3515" width="0" style="1" hidden="1" customWidth="1"/>
    <col min="3516" max="3517" width="4.42578125" style="1" customWidth="1"/>
    <col min="3518" max="3518" width="0" style="1" hidden="1" customWidth="1"/>
    <col min="3519" max="3520" width="4.5703125" style="1" customWidth="1"/>
    <col min="3521" max="3521" width="0" style="1" hidden="1" customWidth="1"/>
    <col min="3522" max="3523" width="4.5703125" style="1" customWidth="1"/>
    <col min="3524" max="3524" width="0" style="1" hidden="1" customWidth="1"/>
    <col min="3525" max="3525" width="4.5703125" style="1" customWidth="1"/>
    <col min="3526" max="3526" width="4.28515625" style="1" customWidth="1"/>
    <col min="3527" max="3527" width="3.85546875" style="1" customWidth="1"/>
    <col min="3528" max="3528" width="4.7109375" style="1" customWidth="1"/>
    <col min="3529" max="3584" width="10.28515625" style="1"/>
    <col min="3585" max="3585" width="3.85546875" style="1" customWidth="1"/>
    <col min="3586" max="3586" width="32.7109375" style="1" customWidth="1"/>
    <col min="3587" max="3657" width="3.85546875" style="1" customWidth="1"/>
    <col min="3658" max="3663" width="4.140625" style="1" customWidth="1"/>
    <col min="3664" max="3665" width="0" style="1" hidden="1" customWidth="1"/>
    <col min="3666" max="3666" width="4.140625" style="1" customWidth="1"/>
    <col min="3667" max="3668" width="0" style="1" hidden="1" customWidth="1"/>
    <col min="3669" max="3669" width="4.140625" style="1" customWidth="1"/>
    <col min="3670" max="3671" width="0" style="1" hidden="1" customWidth="1"/>
    <col min="3672" max="3672" width="4.140625" style="1" customWidth="1"/>
    <col min="3673" max="3674" width="0" style="1" hidden="1" customWidth="1"/>
    <col min="3675" max="3675" width="4.140625" style="1" customWidth="1"/>
    <col min="3676" max="3677" width="0" style="1" hidden="1" customWidth="1"/>
    <col min="3678" max="3678" width="4.140625" style="1" customWidth="1"/>
    <col min="3679" max="3680" width="0" style="1" hidden="1" customWidth="1"/>
    <col min="3681" max="3681" width="4.140625" style="1" customWidth="1"/>
    <col min="3682" max="3683" width="0" style="1" hidden="1" customWidth="1"/>
    <col min="3684" max="3684" width="4.140625" style="1" customWidth="1"/>
    <col min="3685" max="3686" width="0" style="1" hidden="1" customWidth="1"/>
    <col min="3687" max="3687" width="4.140625" style="1" customWidth="1"/>
    <col min="3688" max="3689" width="0" style="1" hidden="1" customWidth="1"/>
    <col min="3690" max="3690" width="4.140625" style="1" customWidth="1"/>
    <col min="3691" max="3692" width="0" style="1" hidden="1" customWidth="1"/>
    <col min="3693" max="3693" width="4.140625" style="1" customWidth="1"/>
    <col min="3694" max="3695" width="0" style="1" hidden="1" customWidth="1"/>
    <col min="3696" max="3696" width="4.140625" style="1" customWidth="1"/>
    <col min="3697" max="3698" width="0" style="1" hidden="1" customWidth="1"/>
    <col min="3699" max="3699" width="4.140625" style="1" customWidth="1"/>
    <col min="3700" max="3701" width="0" style="1" hidden="1" customWidth="1"/>
    <col min="3702" max="3702" width="4.140625" style="1" customWidth="1"/>
    <col min="3703" max="3704" width="0" style="1" hidden="1" customWidth="1"/>
    <col min="3705" max="3705" width="4.140625" style="1" customWidth="1"/>
    <col min="3706" max="3707" width="0" style="1" hidden="1" customWidth="1"/>
    <col min="3708" max="3708" width="4.140625" style="1" customWidth="1"/>
    <col min="3709" max="3710" width="0" style="1" hidden="1" customWidth="1"/>
    <col min="3711" max="3711" width="4.140625" style="1" customWidth="1"/>
    <col min="3712" max="3713" width="0" style="1" hidden="1" customWidth="1"/>
    <col min="3714" max="3716" width="4.140625" style="1" customWidth="1"/>
    <col min="3717" max="3717" width="0" style="1" hidden="1" customWidth="1"/>
    <col min="3718" max="3719" width="4.140625" style="1" customWidth="1"/>
    <col min="3720" max="3720" width="0" style="1" hidden="1" customWidth="1"/>
    <col min="3721" max="3722" width="4.140625" style="1" customWidth="1"/>
    <col min="3723" max="3723" width="0" style="1" hidden="1" customWidth="1"/>
    <col min="3724" max="3725" width="4.140625" style="1" customWidth="1"/>
    <col min="3726" max="3726" width="0" style="1" hidden="1" customWidth="1"/>
    <col min="3727" max="3728" width="4.140625" style="1" customWidth="1"/>
    <col min="3729" max="3729" width="0" style="1" hidden="1" customWidth="1"/>
    <col min="3730" max="3731" width="4.140625" style="1" customWidth="1"/>
    <col min="3732" max="3732" width="0" style="1" hidden="1" customWidth="1"/>
    <col min="3733" max="3734" width="4.42578125" style="1" customWidth="1"/>
    <col min="3735" max="3735" width="0" style="1" hidden="1" customWidth="1"/>
    <col min="3736" max="3737" width="4.42578125" style="1" customWidth="1"/>
    <col min="3738" max="3738" width="0" style="1" hidden="1" customWidth="1"/>
    <col min="3739" max="3740" width="4.42578125" style="1" customWidth="1"/>
    <col min="3741" max="3741" width="0" style="1" hidden="1" customWidth="1"/>
    <col min="3742" max="3742" width="4.42578125" style="1" customWidth="1"/>
    <col min="3743" max="3743" width="3.7109375" style="1" customWidth="1"/>
    <col min="3744" max="3744" width="0" style="1" hidden="1" customWidth="1"/>
    <col min="3745" max="3746" width="4.42578125" style="1" customWidth="1"/>
    <col min="3747" max="3747" width="0" style="1" hidden="1" customWidth="1"/>
    <col min="3748" max="3748" width="4" style="1" customWidth="1"/>
    <col min="3749" max="3749" width="4.28515625" style="1" customWidth="1"/>
    <col min="3750" max="3750" width="0" style="1" hidden="1" customWidth="1"/>
    <col min="3751" max="3751" width="3.85546875" style="1" customWidth="1"/>
    <col min="3752" max="3752" width="4.5703125" style="1" customWidth="1"/>
    <col min="3753" max="3753" width="0" style="1" hidden="1" customWidth="1"/>
    <col min="3754" max="3755" width="4.42578125" style="1" customWidth="1"/>
    <col min="3756" max="3756" width="0" style="1" hidden="1" customWidth="1"/>
    <col min="3757" max="3758" width="4.42578125" style="1" customWidth="1"/>
    <col min="3759" max="3759" width="0" style="1" hidden="1" customWidth="1"/>
    <col min="3760" max="3761" width="4.42578125" style="1" customWidth="1"/>
    <col min="3762" max="3762" width="0" style="1" hidden="1" customWidth="1"/>
    <col min="3763" max="3764" width="4.42578125" style="1" customWidth="1"/>
    <col min="3765" max="3765" width="0" style="1" hidden="1" customWidth="1"/>
    <col min="3766" max="3767" width="4.42578125" style="1" customWidth="1"/>
    <col min="3768" max="3768" width="0" style="1" hidden="1" customWidth="1"/>
    <col min="3769" max="3770" width="4.42578125" style="1" customWidth="1"/>
    <col min="3771" max="3771" width="0" style="1" hidden="1" customWidth="1"/>
    <col min="3772" max="3773" width="4.42578125" style="1" customWidth="1"/>
    <col min="3774" max="3774" width="0" style="1" hidden="1" customWidth="1"/>
    <col min="3775" max="3776" width="4.5703125" style="1" customWidth="1"/>
    <col min="3777" max="3777" width="0" style="1" hidden="1" customWidth="1"/>
    <col min="3778" max="3779" width="4.5703125" style="1" customWidth="1"/>
    <col min="3780" max="3780" width="0" style="1" hidden="1" customWidth="1"/>
    <col min="3781" max="3781" width="4.5703125" style="1" customWidth="1"/>
    <col min="3782" max="3782" width="4.28515625" style="1" customWidth="1"/>
    <col min="3783" max="3783" width="3.85546875" style="1" customWidth="1"/>
    <col min="3784" max="3784" width="4.7109375" style="1" customWidth="1"/>
    <col min="3785" max="3840" width="10.28515625" style="1"/>
    <col min="3841" max="3841" width="3.85546875" style="1" customWidth="1"/>
    <col min="3842" max="3842" width="32.7109375" style="1" customWidth="1"/>
    <col min="3843" max="3913" width="3.85546875" style="1" customWidth="1"/>
    <col min="3914" max="3919" width="4.140625" style="1" customWidth="1"/>
    <col min="3920" max="3921" width="0" style="1" hidden="1" customWidth="1"/>
    <col min="3922" max="3922" width="4.140625" style="1" customWidth="1"/>
    <col min="3923" max="3924" width="0" style="1" hidden="1" customWidth="1"/>
    <col min="3925" max="3925" width="4.140625" style="1" customWidth="1"/>
    <col min="3926" max="3927" width="0" style="1" hidden="1" customWidth="1"/>
    <col min="3928" max="3928" width="4.140625" style="1" customWidth="1"/>
    <col min="3929" max="3930" width="0" style="1" hidden="1" customWidth="1"/>
    <col min="3931" max="3931" width="4.140625" style="1" customWidth="1"/>
    <col min="3932" max="3933" width="0" style="1" hidden="1" customWidth="1"/>
    <col min="3934" max="3934" width="4.140625" style="1" customWidth="1"/>
    <col min="3935" max="3936" width="0" style="1" hidden="1" customWidth="1"/>
    <col min="3937" max="3937" width="4.140625" style="1" customWidth="1"/>
    <col min="3938" max="3939" width="0" style="1" hidden="1" customWidth="1"/>
    <col min="3940" max="3940" width="4.140625" style="1" customWidth="1"/>
    <col min="3941" max="3942" width="0" style="1" hidden="1" customWidth="1"/>
    <col min="3943" max="3943" width="4.140625" style="1" customWidth="1"/>
    <col min="3944" max="3945" width="0" style="1" hidden="1" customWidth="1"/>
    <col min="3946" max="3946" width="4.140625" style="1" customWidth="1"/>
    <col min="3947" max="3948" width="0" style="1" hidden="1" customWidth="1"/>
    <col min="3949" max="3949" width="4.140625" style="1" customWidth="1"/>
    <col min="3950" max="3951" width="0" style="1" hidden="1" customWidth="1"/>
    <col min="3952" max="3952" width="4.140625" style="1" customWidth="1"/>
    <col min="3953" max="3954" width="0" style="1" hidden="1" customWidth="1"/>
    <col min="3955" max="3955" width="4.140625" style="1" customWidth="1"/>
    <col min="3956" max="3957" width="0" style="1" hidden="1" customWidth="1"/>
    <col min="3958" max="3958" width="4.140625" style="1" customWidth="1"/>
    <col min="3959" max="3960" width="0" style="1" hidden="1" customWidth="1"/>
    <col min="3961" max="3961" width="4.140625" style="1" customWidth="1"/>
    <col min="3962" max="3963" width="0" style="1" hidden="1" customWidth="1"/>
    <col min="3964" max="3964" width="4.140625" style="1" customWidth="1"/>
    <col min="3965" max="3966" width="0" style="1" hidden="1" customWidth="1"/>
    <col min="3967" max="3967" width="4.140625" style="1" customWidth="1"/>
    <col min="3968" max="3969" width="0" style="1" hidden="1" customWidth="1"/>
    <col min="3970" max="3972" width="4.140625" style="1" customWidth="1"/>
    <col min="3973" max="3973" width="0" style="1" hidden="1" customWidth="1"/>
    <col min="3974" max="3975" width="4.140625" style="1" customWidth="1"/>
    <col min="3976" max="3976" width="0" style="1" hidden="1" customWidth="1"/>
    <col min="3977" max="3978" width="4.140625" style="1" customWidth="1"/>
    <col min="3979" max="3979" width="0" style="1" hidden="1" customWidth="1"/>
    <col min="3980" max="3981" width="4.140625" style="1" customWidth="1"/>
    <col min="3982" max="3982" width="0" style="1" hidden="1" customWidth="1"/>
    <col min="3983" max="3984" width="4.140625" style="1" customWidth="1"/>
    <col min="3985" max="3985" width="0" style="1" hidden="1" customWidth="1"/>
    <col min="3986" max="3987" width="4.140625" style="1" customWidth="1"/>
    <col min="3988" max="3988" width="0" style="1" hidden="1" customWidth="1"/>
    <col min="3989" max="3990" width="4.42578125" style="1" customWidth="1"/>
    <col min="3991" max="3991" width="0" style="1" hidden="1" customWidth="1"/>
    <col min="3992" max="3993" width="4.42578125" style="1" customWidth="1"/>
    <col min="3994" max="3994" width="0" style="1" hidden="1" customWidth="1"/>
    <col min="3995" max="3996" width="4.42578125" style="1" customWidth="1"/>
    <col min="3997" max="3997" width="0" style="1" hidden="1" customWidth="1"/>
    <col min="3998" max="3998" width="4.42578125" style="1" customWidth="1"/>
    <col min="3999" max="3999" width="3.7109375" style="1" customWidth="1"/>
    <col min="4000" max="4000" width="0" style="1" hidden="1" customWidth="1"/>
    <col min="4001" max="4002" width="4.42578125" style="1" customWidth="1"/>
    <col min="4003" max="4003" width="0" style="1" hidden="1" customWidth="1"/>
    <col min="4004" max="4004" width="4" style="1" customWidth="1"/>
    <col min="4005" max="4005" width="4.28515625" style="1" customWidth="1"/>
    <col min="4006" max="4006" width="0" style="1" hidden="1" customWidth="1"/>
    <col min="4007" max="4007" width="3.85546875" style="1" customWidth="1"/>
    <col min="4008" max="4008" width="4.5703125" style="1" customWidth="1"/>
    <col min="4009" max="4009" width="0" style="1" hidden="1" customWidth="1"/>
    <col min="4010" max="4011" width="4.42578125" style="1" customWidth="1"/>
    <col min="4012" max="4012" width="0" style="1" hidden="1" customWidth="1"/>
    <col min="4013" max="4014" width="4.42578125" style="1" customWidth="1"/>
    <col min="4015" max="4015" width="0" style="1" hidden="1" customWidth="1"/>
    <col min="4016" max="4017" width="4.42578125" style="1" customWidth="1"/>
    <col min="4018" max="4018" width="0" style="1" hidden="1" customWidth="1"/>
    <col min="4019" max="4020" width="4.42578125" style="1" customWidth="1"/>
    <col min="4021" max="4021" width="0" style="1" hidden="1" customWidth="1"/>
    <col min="4022" max="4023" width="4.42578125" style="1" customWidth="1"/>
    <col min="4024" max="4024" width="0" style="1" hidden="1" customWidth="1"/>
    <col min="4025" max="4026" width="4.42578125" style="1" customWidth="1"/>
    <col min="4027" max="4027" width="0" style="1" hidden="1" customWidth="1"/>
    <col min="4028" max="4029" width="4.42578125" style="1" customWidth="1"/>
    <col min="4030" max="4030" width="0" style="1" hidden="1" customWidth="1"/>
    <col min="4031" max="4032" width="4.5703125" style="1" customWidth="1"/>
    <col min="4033" max="4033" width="0" style="1" hidden="1" customWidth="1"/>
    <col min="4034" max="4035" width="4.5703125" style="1" customWidth="1"/>
    <col min="4036" max="4036" width="0" style="1" hidden="1" customWidth="1"/>
    <col min="4037" max="4037" width="4.5703125" style="1" customWidth="1"/>
    <col min="4038" max="4038" width="4.28515625" style="1" customWidth="1"/>
    <col min="4039" max="4039" width="3.85546875" style="1" customWidth="1"/>
    <col min="4040" max="4040" width="4.7109375" style="1" customWidth="1"/>
    <col min="4041" max="4096" width="10.28515625" style="1"/>
    <col min="4097" max="4097" width="3.85546875" style="1" customWidth="1"/>
    <col min="4098" max="4098" width="32.7109375" style="1" customWidth="1"/>
    <col min="4099" max="4169" width="3.85546875" style="1" customWidth="1"/>
    <col min="4170" max="4175" width="4.140625" style="1" customWidth="1"/>
    <col min="4176" max="4177" width="0" style="1" hidden="1" customWidth="1"/>
    <col min="4178" max="4178" width="4.140625" style="1" customWidth="1"/>
    <col min="4179" max="4180" width="0" style="1" hidden="1" customWidth="1"/>
    <col min="4181" max="4181" width="4.140625" style="1" customWidth="1"/>
    <col min="4182" max="4183" width="0" style="1" hidden="1" customWidth="1"/>
    <col min="4184" max="4184" width="4.140625" style="1" customWidth="1"/>
    <col min="4185" max="4186" width="0" style="1" hidden="1" customWidth="1"/>
    <col min="4187" max="4187" width="4.140625" style="1" customWidth="1"/>
    <col min="4188" max="4189" width="0" style="1" hidden="1" customWidth="1"/>
    <col min="4190" max="4190" width="4.140625" style="1" customWidth="1"/>
    <col min="4191" max="4192" width="0" style="1" hidden="1" customWidth="1"/>
    <col min="4193" max="4193" width="4.140625" style="1" customWidth="1"/>
    <col min="4194" max="4195" width="0" style="1" hidden="1" customWidth="1"/>
    <col min="4196" max="4196" width="4.140625" style="1" customWidth="1"/>
    <col min="4197" max="4198" width="0" style="1" hidden="1" customWidth="1"/>
    <col min="4199" max="4199" width="4.140625" style="1" customWidth="1"/>
    <col min="4200" max="4201" width="0" style="1" hidden="1" customWidth="1"/>
    <col min="4202" max="4202" width="4.140625" style="1" customWidth="1"/>
    <col min="4203" max="4204" width="0" style="1" hidden="1" customWidth="1"/>
    <col min="4205" max="4205" width="4.140625" style="1" customWidth="1"/>
    <col min="4206" max="4207" width="0" style="1" hidden="1" customWidth="1"/>
    <col min="4208" max="4208" width="4.140625" style="1" customWidth="1"/>
    <col min="4209" max="4210" width="0" style="1" hidden="1" customWidth="1"/>
    <col min="4211" max="4211" width="4.140625" style="1" customWidth="1"/>
    <col min="4212" max="4213" width="0" style="1" hidden="1" customWidth="1"/>
    <col min="4214" max="4214" width="4.140625" style="1" customWidth="1"/>
    <col min="4215" max="4216" width="0" style="1" hidden="1" customWidth="1"/>
    <col min="4217" max="4217" width="4.140625" style="1" customWidth="1"/>
    <col min="4218" max="4219" width="0" style="1" hidden="1" customWidth="1"/>
    <col min="4220" max="4220" width="4.140625" style="1" customWidth="1"/>
    <col min="4221" max="4222" width="0" style="1" hidden="1" customWidth="1"/>
    <col min="4223" max="4223" width="4.140625" style="1" customWidth="1"/>
    <col min="4224" max="4225" width="0" style="1" hidden="1" customWidth="1"/>
    <col min="4226" max="4228" width="4.140625" style="1" customWidth="1"/>
    <col min="4229" max="4229" width="0" style="1" hidden="1" customWidth="1"/>
    <col min="4230" max="4231" width="4.140625" style="1" customWidth="1"/>
    <col min="4232" max="4232" width="0" style="1" hidden="1" customWidth="1"/>
    <col min="4233" max="4234" width="4.140625" style="1" customWidth="1"/>
    <col min="4235" max="4235" width="0" style="1" hidden="1" customWidth="1"/>
    <col min="4236" max="4237" width="4.140625" style="1" customWidth="1"/>
    <col min="4238" max="4238" width="0" style="1" hidden="1" customWidth="1"/>
    <col min="4239" max="4240" width="4.140625" style="1" customWidth="1"/>
    <col min="4241" max="4241" width="0" style="1" hidden="1" customWidth="1"/>
    <col min="4242" max="4243" width="4.140625" style="1" customWidth="1"/>
    <col min="4244" max="4244" width="0" style="1" hidden="1" customWidth="1"/>
    <col min="4245" max="4246" width="4.42578125" style="1" customWidth="1"/>
    <col min="4247" max="4247" width="0" style="1" hidden="1" customWidth="1"/>
    <col min="4248" max="4249" width="4.42578125" style="1" customWidth="1"/>
    <col min="4250" max="4250" width="0" style="1" hidden="1" customWidth="1"/>
    <col min="4251" max="4252" width="4.42578125" style="1" customWidth="1"/>
    <col min="4253" max="4253" width="0" style="1" hidden="1" customWidth="1"/>
    <col min="4254" max="4254" width="4.42578125" style="1" customWidth="1"/>
    <col min="4255" max="4255" width="3.7109375" style="1" customWidth="1"/>
    <col min="4256" max="4256" width="0" style="1" hidden="1" customWidth="1"/>
    <col min="4257" max="4258" width="4.42578125" style="1" customWidth="1"/>
    <col min="4259" max="4259" width="0" style="1" hidden="1" customWidth="1"/>
    <col min="4260" max="4260" width="4" style="1" customWidth="1"/>
    <col min="4261" max="4261" width="4.28515625" style="1" customWidth="1"/>
    <col min="4262" max="4262" width="0" style="1" hidden="1" customWidth="1"/>
    <col min="4263" max="4263" width="3.85546875" style="1" customWidth="1"/>
    <col min="4264" max="4264" width="4.5703125" style="1" customWidth="1"/>
    <col min="4265" max="4265" width="0" style="1" hidden="1" customWidth="1"/>
    <col min="4266" max="4267" width="4.42578125" style="1" customWidth="1"/>
    <col min="4268" max="4268" width="0" style="1" hidden="1" customWidth="1"/>
    <col min="4269" max="4270" width="4.42578125" style="1" customWidth="1"/>
    <col min="4271" max="4271" width="0" style="1" hidden="1" customWidth="1"/>
    <col min="4272" max="4273" width="4.42578125" style="1" customWidth="1"/>
    <col min="4274" max="4274" width="0" style="1" hidden="1" customWidth="1"/>
    <col min="4275" max="4276" width="4.42578125" style="1" customWidth="1"/>
    <col min="4277" max="4277" width="0" style="1" hidden="1" customWidth="1"/>
    <col min="4278" max="4279" width="4.42578125" style="1" customWidth="1"/>
    <col min="4280" max="4280" width="0" style="1" hidden="1" customWidth="1"/>
    <col min="4281" max="4282" width="4.42578125" style="1" customWidth="1"/>
    <col min="4283" max="4283" width="0" style="1" hidden="1" customWidth="1"/>
    <col min="4284" max="4285" width="4.42578125" style="1" customWidth="1"/>
    <col min="4286" max="4286" width="0" style="1" hidden="1" customWidth="1"/>
    <col min="4287" max="4288" width="4.5703125" style="1" customWidth="1"/>
    <col min="4289" max="4289" width="0" style="1" hidden="1" customWidth="1"/>
    <col min="4290" max="4291" width="4.5703125" style="1" customWidth="1"/>
    <col min="4292" max="4292" width="0" style="1" hidden="1" customWidth="1"/>
    <col min="4293" max="4293" width="4.5703125" style="1" customWidth="1"/>
    <col min="4294" max="4294" width="4.28515625" style="1" customWidth="1"/>
    <col min="4295" max="4295" width="3.85546875" style="1" customWidth="1"/>
    <col min="4296" max="4296" width="4.7109375" style="1" customWidth="1"/>
    <col min="4297" max="4352" width="10.28515625" style="1"/>
    <col min="4353" max="4353" width="3.85546875" style="1" customWidth="1"/>
    <col min="4354" max="4354" width="32.7109375" style="1" customWidth="1"/>
    <col min="4355" max="4425" width="3.85546875" style="1" customWidth="1"/>
    <col min="4426" max="4431" width="4.140625" style="1" customWidth="1"/>
    <col min="4432" max="4433" width="0" style="1" hidden="1" customWidth="1"/>
    <col min="4434" max="4434" width="4.140625" style="1" customWidth="1"/>
    <col min="4435" max="4436" width="0" style="1" hidden="1" customWidth="1"/>
    <col min="4437" max="4437" width="4.140625" style="1" customWidth="1"/>
    <col min="4438" max="4439" width="0" style="1" hidden="1" customWidth="1"/>
    <col min="4440" max="4440" width="4.140625" style="1" customWidth="1"/>
    <col min="4441" max="4442" width="0" style="1" hidden="1" customWidth="1"/>
    <col min="4443" max="4443" width="4.140625" style="1" customWidth="1"/>
    <col min="4444" max="4445" width="0" style="1" hidden="1" customWidth="1"/>
    <col min="4446" max="4446" width="4.140625" style="1" customWidth="1"/>
    <col min="4447" max="4448" width="0" style="1" hidden="1" customWidth="1"/>
    <col min="4449" max="4449" width="4.140625" style="1" customWidth="1"/>
    <col min="4450" max="4451" width="0" style="1" hidden="1" customWidth="1"/>
    <col min="4452" max="4452" width="4.140625" style="1" customWidth="1"/>
    <col min="4453" max="4454" width="0" style="1" hidden="1" customWidth="1"/>
    <col min="4455" max="4455" width="4.140625" style="1" customWidth="1"/>
    <col min="4456" max="4457" width="0" style="1" hidden="1" customWidth="1"/>
    <col min="4458" max="4458" width="4.140625" style="1" customWidth="1"/>
    <col min="4459" max="4460" width="0" style="1" hidden="1" customWidth="1"/>
    <col min="4461" max="4461" width="4.140625" style="1" customWidth="1"/>
    <col min="4462" max="4463" width="0" style="1" hidden="1" customWidth="1"/>
    <col min="4464" max="4464" width="4.140625" style="1" customWidth="1"/>
    <col min="4465" max="4466" width="0" style="1" hidden="1" customWidth="1"/>
    <col min="4467" max="4467" width="4.140625" style="1" customWidth="1"/>
    <col min="4468" max="4469" width="0" style="1" hidden="1" customWidth="1"/>
    <col min="4470" max="4470" width="4.140625" style="1" customWidth="1"/>
    <col min="4471" max="4472" width="0" style="1" hidden="1" customWidth="1"/>
    <col min="4473" max="4473" width="4.140625" style="1" customWidth="1"/>
    <col min="4474" max="4475" width="0" style="1" hidden="1" customWidth="1"/>
    <col min="4476" max="4476" width="4.140625" style="1" customWidth="1"/>
    <col min="4477" max="4478" width="0" style="1" hidden="1" customWidth="1"/>
    <col min="4479" max="4479" width="4.140625" style="1" customWidth="1"/>
    <col min="4480" max="4481" width="0" style="1" hidden="1" customWidth="1"/>
    <col min="4482" max="4484" width="4.140625" style="1" customWidth="1"/>
    <col min="4485" max="4485" width="0" style="1" hidden="1" customWidth="1"/>
    <col min="4486" max="4487" width="4.140625" style="1" customWidth="1"/>
    <col min="4488" max="4488" width="0" style="1" hidden="1" customWidth="1"/>
    <col min="4489" max="4490" width="4.140625" style="1" customWidth="1"/>
    <col min="4491" max="4491" width="0" style="1" hidden="1" customWidth="1"/>
    <col min="4492" max="4493" width="4.140625" style="1" customWidth="1"/>
    <col min="4494" max="4494" width="0" style="1" hidden="1" customWidth="1"/>
    <col min="4495" max="4496" width="4.140625" style="1" customWidth="1"/>
    <col min="4497" max="4497" width="0" style="1" hidden="1" customWidth="1"/>
    <col min="4498" max="4499" width="4.140625" style="1" customWidth="1"/>
    <col min="4500" max="4500" width="0" style="1" hidden="1" customWidth="1"/>
    <col min="4501" max="4502" width="4.42578125" style="1" customWidth="1"/>
    <col min="4503" max="4503" width="0" style="1" hidden="1" customWidth="1"/>
    <col min="4504" max="4505" width="4.42578125" style="1" customWidth="1"/>
    <col min="4506" max="4506" width="0" style="1" hidden="1" customWidth="1"/>
    <col min="4507" max="4508" width="4.42578125" style="1" customWidth="1"/>
    <col min="4509" max="4509" width="0" style="1" hidden="1" customWidth="1"/>
    <col min="4510" max="4510" width="4.42578125" style="1" customWidth="1"/>
    <col min="4511" max="4511" width="3.7109375" style="1" customWidth="1"/>
    <col min="4512" max="4512" width="0" style="1" hidden="1" customWidth="1"/>
    <col min="4513" max="4514" width="4.42578125" style="1" customWidth="1"/>
    <col min="4515" max="4515" width="0" style="1" hidden="1" customWidth="1"/>
    <col min="4516" max="4516" width="4" style="1" customWidth="1"/>
    <col min="4517" max="4517" width="4.28515625" style="1" customWidth="1"/>
    <col min="4518" max="4518" width="0" style="1" hidden="1" customWidth="1"/>
    <col min="4519" max="4519" width="3.85546875" style="1" customWidth="1"/>
    <col min="4520" max="4520" width="4.5703125" style="1" customWidth="1"/>
    <col min="4521" max="4521" width="0" style="1" hidden="1" customWidth="1"/>
    <col min="4522" max="4523" width="4.42578125" style="1" customWidth="1"/>
    <col min="4524" max="4524" width="0" style="1" hidden="1" customWidth="1"/>
    <col min="4525" max="4526" width="4.42578125" style="1" customWidth="1"/>
    <col min="4527" max="4527" width="0" style="1" hidden="1" customWidth="1"/>
    <col min="4528" max="4529" width="4.42578125" style="1" customWidth="1"/>
    <col min="4530" max="4530" width="0" style="1" hidden="1" customWidth="1"/>
    <col min="4531" max="4532" width="4.42578125" style="1" customWidth="1"/>
    <col min="4533" max="4533" width="0" style="1" hidden="1" customWidth="1"/>
    <col min="4534" max="4535" width="4.42578125" style="1" customWidth="1"/>
    <col min="4536" max="4536" width="0" style="1" hidden="1" customWidth="1"/>
    <col min="4537" max="4538" width="4.42578125" style="1" customWidth="1"/>
    <col min="4539" max="4539" width="0" style="1" hidden="1" customWidth="1"/>
    <col min="4540" max="4541" width="4.42578125" style="1" customWidth="1"/>
    <col min="4542" max="4542" width="0" style="1" hidden="1" customWidth="1"/>
    <col min="4543" max="4544" width="4.5703125" style="1" customWidth="1"/>
    <col min="4545" max="4545" width="0" style="1" hidden="1" customWidth="1"/>
    <col min="4546" max="4547" width="4.5703125" style="1" customWidth="1"/>
    <col min="4548" max="4548" width="0" style="1" hidden="1" customWidth="1"/>
    <col min="4549" max="4549" width="4.5703125" style="1" customWidth="1"/>
    <col min="4550" max="4550" width="4.28515625" style="1" customWidth="1"/>
    <col min="4551" max="4551" width="3.85546875" style="1" customWidth="1"/>
    <col min="4552" max="4552" width="4.7109375" style="1" customWidth="1"/>
    <col min="4553" max="4608" width="10.28515625" style="1"/>
    <col min="4609" max="4609" width="3.85546875" style="1" customWidth="1"/>
    <col min="4610" max="4610" width="32.7109375" style="1" customWidth="1"/>
    <col min="4611" max="4681" width="3.85546875" style="1" customWidth="1"/>
    <col min="4682" max="4687" width="4.140625" style="1" customWidth="1"/>
    <col min="4688" max="4689" width="0" style="1" hidden="1" customWidth="1"/>
    <col min="4690" max="4690" width="4.140625" style="1" customWidth="1"/>
    <col min="4691" max="4692" width="0" style="1" hidden="1" customWidth="1"/>
    <col min="4693" max="4693" width="4.140625" style="1" customWidth="1"/>
    <col min="4694" max="4695" width="0" style="1" hidden="1" customWidth="1"/>
    <col min="4696" max="4696" width="4.140625" style="1" customWidth="1"/>
    <col min="4697" max="4698" width="0" style="1" hidden="1" customWidth="1"/>
    <col min="4699" max="4699" width="4.140625" style="1" customWidth="1"/>
    <col min="4700" max="4701" width="0" style="1" hidden="1" customWidth="1"/>
    <col min="4702" max="4702" width="4.140625" style="1" customWidth="1"/>
    <col min="4703" max="4704" width="0" style="1" hidden="1" customWidth="1"/>
    <col min="4705" max="4705" width="4.140625" style="1" customWidth="1"/>
    <col min="4706" max="4707" width="0" style="1" hidden="1" customWidth="1"/>
    <col min="4708" max="4708" width="4.140625" style="1" customWidth="1"/>
    <col min="4709" max="4710" width="0" style="1" hidden="1" customWidth="1"/>
    <col min="4711" max="4711" width="4.140625" style="1" customWidth="1"/>
    <col min="4712" max="4713" width="0" style="1" hidden="1" customWidth="1"/>
    <col min="4714" max="4714" width="4.140625" style="1" customWidth="1"/>
    <col min="4715" max="4716" width="0" style="1" hidden="1" customWidth="1"/>
    <col min="4717" max="4717" width="4.140625" style="1" customWidth="1"/>
    <col min="4718" max="4719" width="0" style="1" hidden="1" customWidth="1"/>
    <col min="4720" max="4720" width="4.140625" style="1" customWidth="1"/>
    <col min="4721" max="4722" width="0" style="1" hidden="1" customWidth="1"/>
    <col min="4723" max="4723" width="4.140625" style="1" customWidth="1"/>
    <col min="4724" max="4725" width="0" style="1" hidden="1" customWidth="1"/>
    <col min="4726" max="4726" width="4.140625" style="1" customWidth="1"/>
    <col min="4727" max="4728" width="0" style="1" hidden="1" customWidth="1"/>
    <col min="4729" max="4729" width="4.140625" style="1" customWidth="1"/>
    <col min="4730" max="4731" width="0" style="1" hidden="1" customWidth="1"/>
    <col min="4732" max="4732" width="4.140625" style="1" customWidth="1"/>
    <col min="4733" max="4734" width="0" style="1" hidden="1" customWidth="1"/>
    <col min="4735" max="4735" width="4.140625" style="1" customWidth="1"/>
    <col min="4736" max="4737" width="0" style="1" hidden="1" customWidth="1"/>
    <col min="4738" max="4740" width="4.140625" style="1" customWidth="1"/>
    <col min="4741" max="4741" width="0" style="1" hidden="1" customWidth="1"/>
    <col min="4742" max="4743" width="4.140625" style="1" customWidth="1"/>
    <col min="4744" max="4744" width="0" style="1" hidden="1" customWidth="1"/>
    <col min="4745" max="4746" width="4.140625" style="1" customWidth="1"/>
    <col min="4747" max="4747" width="0" style="1" hidden="1" customWidth="1"/>
    <col min="4748" max="4749" width="4.140625" style="1" customWidth="1"/>
    <col min="4750" max="4750" width="0" style="1" hidden="1" customWidth="1"/>
    <col min="4751" max="4752" width="4.140625" style="1" customWidth="1"/>
    <col min="4753" max="4753" width="0" style="1" hidden="1" customWidth="1"/>
    <col min="4754" max="4755" width="4.140625" style="1" customWidth="1"/>
    <col min="4756" max="4756" width="0" style="1" hidden="1" customWidth="1"/>
    <col min="4757" max="4758" width="4.42578125" style="1" customWidth="1"/>
    <col min="4759" max="4759" width="0" style="1" hidden="1" customWidth="1"/>
    <col min="4760" max="4761" width="4.42578125" style="1" customWidth="1"/>
    <col min="4762" max="4762" width="0" style="1" hidden="1" customWidth="1"/>
    <col min="4763" max="4764" width="4.42578125" style="1" customWidth="1"/>
    <col min="4765" max="4765" width="0" style="1" hidden="1" customWidth="1"/>
    <col min="4766" max="4766" width="4.42578125" style="1" customWidth="1"/>
    <col min="4767" max="4767" width="3.7109375" style="1" customWidth="1"/>
    <col min="4768" max="4768" width="0" style="1" hidden="1" customWidth="1"/>
    <col min="4769" max="4770" width="4.42578125" style="1" customWidth="1"/>
    <col min="4771" max="4771" width="0" style="1" hidden="1" customWidth="1"/>
    <col min="4772" max="4772" width="4" style="1" customWidth="1"/>
    <col min="4773" max="4773" width="4.28515625" style="1" customWidth="1"/>
    <col min="4774" max="4774" width="0" style="1" hidden="1" customWidth="1"/>
    <col min="4775" max="4775" width="3.85546875" style="1" customWidth="1"/>
    <col min="4776" max="4776" width="4.5703125" style="1" customWidth="1"/>
    <col min="4777" max="4777" width="0" style="1" hidden="1" customWidth="1"/>
    <col min="4778" max="4779" width="4.42578125" style="1" customWidth="1"/>
    <col min="4780" max="4780" width="0" style="1" hidden="1" customWidth="1"/>
    <col min="4781" max="4782" width="4.42578125" style="1" customWidth="1"/>
    <col min="4783" max="4783" width="0" style="1" hidden="1" customWidth="1"/>
    <col min="4784" max="4785" width="4.42578125" style="1" customWidth="1"/>
    <col min="4786" max="4786" width="0" style="1" hidden="1" customWidth="1"/>
    <col min="4787" max="4788" width="4.42578125" style="1" customWidth="1"/>
    <col min="4789" max="4789" width="0" style="1" hidden="1" customWidth="1"/>
    <col min="4790" max="4791" width="4.42578125" style="1" customWidth="1"/>
    <col min="4792" max="4792" width="0" style="1" hidden="1" customWidth="1"/>
    <col min="4793" max="4794" width="4.42578125" style="1" customWidth="1"/>
    <col min="4795" max="4795" width="0" style="1" hidden="1" customWidth="1"/>
    <col min="4796" max="4797" width="4.42578125" style="1" customWidth="1"/>
    <col min="4798" max="4798" width="0" style="1" hidden="1" customWidth="1"/>
    <col min="4799" max="4800" width="4.5703125" style="1" customWidth="1"/>
    <col min="4801" max="4801" width="0" style="1" hidden="1" customWidth="1"/>
    <col min="4802" max="4803" width="4.5703125" style="1" customWidth="1"/>
    <col min="4804" max="4804" width="0" style="1" hidden="1" customWidth="1"/>
    <col min="4805" max="4805" width="4.5703125" style="1" customWidth="1"/>
    <col min="4806" max="4806" width="4.28515625" style="1" customWidth="1"/>
    <col min="4807" max="4807" width="3.85546875" style="1" customWidth="1"/>
    <col min="4808" max="4808" width="4.7109375" style="1" customWidth="1"/>
    <col min="4809" max="4864" width="10.28515625" style="1"/>
    <col min="4865" max="4865" width="3.85546875" style="1" customWidth="1"/>
    <col min="4866" max="4866" width="32.7109375" style="1" customWidth="1"/>
    <col min="4867" max="4937" width="3.85546875" style="1" customWidth="1"/>
    <col min="4938" max="4943" width="4.140625" style="1" customWidth="1"/>
    <col min="4944" max="4945" width="0" style="1" hidden="1" customWidth="1"/>
    <col min="4946" max="4946" width="4.140625" style="1" customWidth="1"/>
    <col min="4947" max="4948" width="0" style="1" hidden="1" customWidth="1"/>
    <col min="4949" max="4949" width="4.140625" style="1" customWidth="1"/>
    <col min="4950" max="4951" width="0" style="1" hidden="1" customWidth="1"/>
    <col min="4952" max="4952" width="4.140625" style="1" customWidth="1"/>
    <col min="4953" max="4954" width="0" style="1" hidden="1" customWidth="1"/>
    <col min="4955" max="4955" width="4.140625" style="1" customWidth="1"/>
    <col min="4956" max="4957" width="0" style="1" hidden="1" customWidth="1"/>
    <col min="4958" max="4958" width="4.140625" style="1" customWidth="1"/>
    <col min="4959" max="4960" width="0" style="1" hidden="1" customWidth="1"/>
    <col min="4961" max="4961" width="4.140625" style="1" customWidth="1"/>
    <col min="4962" max="4963" width="0" style="1" hidden="1" customWidth="1"/>
    <col min="4964" max="4964" width="4.140625" style="1" customWidth="1"/>
    <col min="4965" max="4966" width="0" style="1" hidden="1" customWidth="1"/>
    <col min="4967" max="4967" width="4.140625" style="1" customWidth="1"/>
    <col min="4968" max="4969" width="0" style="1" hidden="1" customWidth="1"/>
    <col min="4970" max="4970" width="4.140625" style="1" customWidth="1"/>
    <col min="4971" max="4972" width="0" style="1" hidden="1" customWidth="1"/>
    <col min="4973" max="4973" width="4.140625" style="1" customWidth="1"/>
    <col min="4974" max="4975" width="0" style="1" hidden="1" customWidth="1"/>
    <col min="4976" max="4976" width="4.140625" style="1" customWidth="1"/>
    <col min="4977" max="4978" width="0" style="1" hidden="1" customWidth="1"/>
    <col min="4979" max="4979" width="4.140625" style="1" customWidth="1"/>
    <col min="4980" max="4981" width="0" style="1" hidden="1" customWidth="1"/>
    <col min="4982" max="4982" width="4.140625" style="1" customWidth="1"/>
    <col min="4983" max="4984" width="0" style="1" hidden="1" customWidth="1"/>
    <col min="4985" max="4985" width="4.140625" style="1" customWidth="1"/>
    <col min="4986" max="4987" width="0" style="1" hidden="1" customWidth="1"/>
    <col min="4988" max="4988" width="4.140625" style="1" customWidth="1"/>
    <col min="4989" max="4990" width="0" style="1" hidden="1" customWidth="1"/>
    <col min="4991" max="4991" width="4.140625" style="1" customWidth="1"/>
    <col min="4992" max="4993" width="0" style="1" hidden="1" customWidth="1"/>
    <col min="4994" max="4996" width="4.140625" style="1" customWidth="1"/>
    <col min="4997" max="4997" width="0" style="1" hidden="1" customWidth="1"/>
    <col min="4998" max="4999" width="4.140625" style="1" customWidth="1"/>
    <col min="5000" max="5000" width="0" style="1" hidden="1" customWidth="1"/>
    <col min="5001" max="5002" width="4.140625" style="1" customWidth="1"/>
    <col min="5003" max="5003" width="0" style="1" hidden="1" customWidth="1"/>
    <col min="5004" max="5005" width="4.140625" style="1" customWidth="1"/>
    <col min="5006" max="5006" width="0" style="1" hidden="1" customWidth="1"/>
    <col min="5007" max="5008" width="4.140625" style="1" customWidth="1"/>
    <col min="5009" max="5009" width="0" style="1" hidden="1" customWidth="1"/>
    <col min="5010" max="5011" width="4.140625" style="1" customWidth="1"/>
    <col min="5012" max="5012" width="0" style="1" hidden="1" customWidth="1"/>
    <col min="5013" max="5014" width="4.42578125" style="1" customWidth="1"/>
    <col min="5015" max="5015" width="0" style="1" hidden="1" customWidth="1"/>
    <col min="5016" max="5017" width="4.42578125" style="1" customWidth="1"/>
    <col min="5018" max="5018" width="0" style="1" hidden="1" customWidth="1"/>
    <col min="5019" max="5020" width="4.42578125" style="1" customWidth="1"/>
    <col min="5021" max="5021" width="0" style="1" hidden="1" customWidth="1"/>
    <col min="5022" max="5022" width="4.42578125" style="1" customWidth="1"/>
    <col min="5023" max="5023" width="3.7109375" style="1" customWidth="1"/>
    <col min="5024" max="5024" width="0" style="1" hidden="1" customWidth="1"/>
    <col min="5025" max="5026" width="4.42578125" style="1" customWidth="1"/>
    <col min="5027" max="5027" width="0" style="1" hidden="1" customWidth="1"/>
    <col min="5028" max="5028" width="4" style="1" customWidth="1"/>
    <col min="5029" max="5029" width="4.28515625" style="1" customWidth="1"/>
    <col min="5030" max="5030" width="0" style="1" hidden="1" customWidth="1"/>
    <col min="5031" max="5031" width="3.85546875" style="1" customWidth="1"/>
    <col min="5032" max="5032" width="4.5703125" style="1" customWidth="1"/>
    <col min="5033" max="5033" width="0" style="1" hidden="1" customWidth="1"/>
    <col min="5034" max="5035" width="4.42578125" style="1" customWidth="1"/>
    <col min="5036" max="5036" width="0" style="1" hidden="1" customWidth="1"/>
    <col min="5037" max="5038" width="4.42578125" style="1" customWidth="1"/>
    <col min="5039" max="5039" width="0" style="1" hidden="1" customWidth="1"/>
    <col min="5040" max="5041" width="4.42578125" style="1" customWidth="1"/>
    <col min="5042" max="5042" width="0" style="1" hidden="1" customWidth="1"/>
    <col min="5043" max="5044" width="4.42578125" style="1" customWidth="1"/>
    <col min="5045" max="5045" width="0" style="1" hidden="1" customWidth="1"/>
    <col min="5046" max="5047" width="4.42578125" style="1" customWidth="1"/>
    <col min="5048" max="5048" width="0" style="1" hidden="1" customWidth="1"/>
    <col min="5049" max="5050" width="4.42578125" style="1" customWidth="1"/>
    <col min="5051" max="5051" width="0" style="1" hidden="1" customWidth="1"/>
    <col min="5052" max="5053" width="4.42578125" style="1" customWidth="1"/>
    <col min="5054" max="5054" width="0" style="1" hidden="1" customWidth="1"/>
    <col min="5055" max="5056" width="4.5703125" style="1" customWidth="1"/>
    <col min="5057" max="5057" width="0" style="1" hidden="1" customWidth="1"/>
    <col min="5058" max="5059" width="4.5703125" style="1" customWidth="1"/>
    <col min="5060" max="5060" width="0" style="1" hidden="1" customWidth="1"/>
    <col min="5061" max="5061" width="4.5703125" style="1" customWidth="1"/>
    <col min="5062" max="5062" width="4.28515625" style="1" customWidth="1"/>
    <col min="5063" max="5063" width="3.85546875" style="1" customWidth="1"/>
    <col min="5064" max="5064" width="4.7109375" style="1" customWidth="1"/>
    <col min="5065" max="5120" width="10.28515625" style="1"/>
    <col min="5121" max="5121" width="3.85546875" style="1" customWidth="1"/>
    <col min="5122" max="5122" width="32.7109375" style="1" customWidth="1"/>
    <col min="5123" max="5193" width="3.85546875" style="1" customWidth="1"/>
    <col min="5194" max="5199" width="4.140625" style="1" customWidth="1"/>
    <col min="5200" max="5201" width="0" style="1" hidden="1" customWidth="1"/>
    <col min="5202" max="5202" width="4.140625" style="1" customWidth="1"/>
    <col min="5203" max="5204" width="0" style="1" hidden="1" customWidth="1"/>
    <col min="5205" max="5205" width="4.140625" style="1" customWidth="1"/>
    <col min="5206" max="5207" width="0" style="1" hidden="1" customWidth="1"/>
    <col min="5208" max="5208" width="4.140625" style="1" customWidth="1"/>
    <col min="5209" max="5210" width="0" style="1" hidden="1" customWidth="1"/>
    <col min="5211" max="5211" width="4.140625" style="1" customWidth="1"/>
    <col min="5212" max="5213" width="0" style="1" hidden="1" customWidth="1"/>
    <col min="5214" max="5214" width="4.140625" style="1" customWidth="1"/>
    <col min="5215" max="5216" width="0" style="1" hidden="1" customWidth="1"/>
    <col min="5217" max="5217" width="4.140625" style="1" customWidth="1"/>
    <col min="5218" max="5219" width="0" style="1" hidden="1" customWidth="1"/>
    <col min="5220" max="5220" width="4.140625" style="1" customWidth="1"/>
    <col min="5221" max="5222" width="0" style="1" hidden="1" customWidth="1"/>
    <col min="5223" max="5223" width="4.140625" style="1" customWidth="1"/>
    <col min="5224" max="5225" width="0" style="1" hidden="1" customWidth="1"/>
    <col min="5226" max="5226" width="4.140625" style="1" customWidth="1"/>
    <col min="5227" max="5228" width="0" style="1" hidden="1" customWidth="1"/>
    <col min="5229" max="5229" width="4.140625" style="1" customWidth="1"/>
    <col min="5230" max="5231" width="0" style="1" hidden="1" customWidth="1"/>
    <col min="5232" max="5232" width="4.140625" style="1" customWidth="1"/>
    <col min="5233" max="5234" width="0" style="1" hidden="1" customWidth="1"/>
    <col min="5235" max="5235" width="4.140625" style="1" customWidth="1"/>
    <col min="5236" max="5237" width="0" style="1" hidden="1" customWidth="1"/>
    <col min="5238" max="5238" width="4.140625" style="1" customWidth="1"/>
    <col min="5239" max="5240" width="0" style="1" hidden="1" customWidth="1"/>
    <col min="5241" max="5241" width="4.140625" style="1" customWidth="1"/>
    <col min="5242" max="5243" width="0" style="1" hidden="1" customWidth="1"/>
    <col min="5244" max="5244" width="4.140625" style="1" customWidth="1"/>
    <col min="5245" max="5246" width="0" style="1" hidden="1" customWidth="1"/>
    <col min="5247" max="5247" width="4.140625" style="1" customWidth="1"/>
    <col min="5248" max="5249" width="0" style="1" hidden="1" customWidth="1"/>
    <col min="5250" max="5252" width="4.140625" style="1" customWidth="1"/>
    <col min="5253" max="5253" width="0" style="1" hidden="1" customWidth="1"/>
    <col min="5254" max="5255" width="4.140625" style="1" customWidth="1"/>
    <col min="5256" max="5256" width="0" style="1" hidden="1" customWidth="1"/>
    <col min="5257" max="5258" width="4.140625" style="1" customWidth="1"/>
    <col min="5259" max="5259" width="0" style="1" hidden="1" customWidth="1"/>
    <col min="5260" max="5261" width="4.140625" style="1" customWidth="1"/>
    <col min="5262" max="5262" width="0" style="1" hidden="1" customWidth="1"/>
    <col min="5263" max="5264" width="4.140625" style="1" customWidth="1"/>
    <col min="5265" max="5265" width="0" style="1" hidden="1" customWidth="1"/>
    <col min="5266" max="5267" width="4.140625" style="1" customWidth="1"/>
    <col min="5268" max="5268" width="0" style="1" hidden="1" customWidth="1"/>
    <col min="5269" max="5270" width="4.42578125" style="1" customWidth="1"/>
    <col min="5271" max="5271" width="0" style="1" hidden="1" customWidth="1"/>
    <col min="5272" max="5273" width="4.42578125" style="1" customWidth="1"/>
    <col min="5274" max="5274" width="0" style="1" hidden="1" customWidth="1"/>
    <col min="5275" max="5276" width="4.42578125" style="1" customWidth="1"/>
    <col min="5277" max="5277" width="0" style="1" hidden="1" customWidth="1"/>
    <col min="5278" max="5278" width="4.42578125" style="1" customWidth="1"/>
    <col min="5279" max="5279" width="3.7109375" style="1" customWidth="1"/>
    <col min="5280" max="5280" width="0" style="1" hidden="1" customWidth="1"/>
    <col min="5281" max="5282" width="4.42578125" style="1" customWidth="1"/>
    <col min="5283" max="5283" width="0" style="1" hidden="1" customWidth="1"/>
    <col min="5284" max="5284" width="4" style="1" customWidth="1"/>
    <col min="5285" max="5285" width="4.28515625" style="1" customWidth="1"/>
    <col min="5286" max="5286" width="0" style="1" hidden="1" customWidth="1"/>
    <col min="5287" max="5287" width="3.85546875" style="1" customWidth="1"/>
    <col min="5288" max="5288" width="4.5703125" style="1" customWidth="1"/>
    <col min="5289" max="5289" width="0" style="1" hidden="1" customWidth="1"/>
    <col min="5290" max="5291" width="4.42578125" style="1" customWidth="1"/>
    <col min="5292" max="5292" width="0" style="1" hidden="1" customWidth="1"/>
    <col min="5293" max="5294" width="4.42578125" style="1" customWidth="1"/>
    <col min="5295" max="5295" width="0" style="1" hidden="1" customWidth="1"/>
    <col min="5296" max="5297" width="4.42578125" style="1" customWidth="1"/>
    <col min="5298" max="5298" width="0" style="1" hidden="1" customWidth="1"/>
    <col min="5299" max="5300" width="4.42578125" style="1" customWidth="1"/>
    <col min="5301" max="5301" width="0" style="1" hidden="1" customWidth="1"/>
    <col min="5302" max="5303" width="4.42578125" style="1" customWidth="1"/>
    <col min="5304" max="5304" width="0" style="1" hidden="1" customWidth="1"/>
    <col min="5305" max="5306" width="4.42578125" style="1" customWidth="1"/>
    <col min="5307" max="5307" width="0" style="1" hidden="1" customWidth="1"/>
    <col min="5308" max="5309" width="4.42578125" style="1" customWidth="1"/>
    <col min="5310" max="5310" width="0" style="1" hidden="1" customWidth="1"/>
    <col min="5311" max="5312" width="4.5703125" style="1" customWidth="1"/>
    <col min="5313" max="5313" width="0" style="1" hidden="1" customWidth="1"/>
    <col min="5314" max="5315" width="4.5703125" style="1" customWidth="1"/>
    <col min="5316" max="5316" width="0" style="1" hidden="1" customWidth="1"/>
    <col min="5317" max="5317" width="4.5703125" style="1" customWidth="1"/>
    <col min="5318" max="5318" width="4.28515625" style="1" customWidth="1"/>
    <col min="5319" max="5319" width="3.85546875" style="1" customWidth="1"/>
    <col min="5320" max="5320" width="4.7109375" style="1" customWidth="1"/>
    <col min="5321" max="5376" width="10.28515625" style="1"/>
    <col min="5377" max="5377" width="3.85546875" style="1" customWidth="1"/>
    <col min="5378" max="5378" width="32.7109375" style="1" customWidth="1"/>
    <col min="5379" max="5449" width="3.85546875" style="1" customWidth="1"/>
    <col min="5450" max="5455" width="4.140625" style="1" customWidth="1"/>
    <col min="5456" max="5457" width="0" style="1" hidden="1" customWidth="1"/>
    <col min="5458" max="5458" width="4.140625" style="1" customWidth="1"/>
    <col min="5459" max="5460" width="0" style="1" hidden="1" customWidth="1"/>
    <col min="5461" max="5461" width="4.140625" style="1" customWidth="1"/>
    <col min="5462" max="5463" width="0" style="1" hidden="1" customWidth="1"/>
    <col min="5464" max="5464" width="4.140625" style="1" customWidth="1"/>
    <col min="5465" max="5466" width="0" style="1" hidden="1" customWidth="1"/>
    <col min="5467" max="5467" width="4.140625" style="1" customWidth="1"/>
    <col min="5468" max="5469" width="0" style="1" hidden="1" customWidth="1"/>
    <col min="5470" max="5470" width="4.140625" style="1" customWidth="1"/>
    <col min="5471" max="5472" width="0" style="1" hidden="1" customWidth="1"/>
    <col min="5473" max="5473" width="4.140625" style="1" customWidth="1"/>
    <col min="5474" max="5475" width="0" style="1" hidden="1" customWidth="1"/>
    <col min="5476" max="5476" width="4.140625" style="1" customWidth="1"/>
    <col min="5477" max="5478" width="0" style="1" hidden="1" customWidth="1"/>
    <col min="5479" max="5479" width="4.140625" style="1" customWidth="1"/>
    <col min="5480" max="5481" width="0" style="1" hidden="1" customWidth="1"/>
    <col min="5482" max="5482" width="4.140625" style="1" customWidth="1"/>
    <col min="5483" max="5484" width="0" style="1" hidden="1" customWidth="1"/>
    <col min="5485" max="5485" width="4.140625" style="1" customWidth="1"/>
    <col min="5486" max="5487" width="0" style="1" hidden="1" customWidth="1"/>
    <col min="5488" max="5488" width="4.140625" style="1" customWidth="1"/>
    <col min="5489" max="5490" width="0" style="1" hidden="1" customWidth="1"/>
    <col min="5491" max="5491" width="4.140625" style="1" customWidth="1"/>
    <col min="5492" max="5493" width="0" style="1" hidden="1" customWidth="1"/>
    <col min="5494" max="5494" width="4.140625" style="1" customWidth="1"/>
    <col min="5495" max="5496" width="0" style="1" hidden="1" customWidth="1"/>
    <col min="5497" max="5497" width="4.140625" style="1" customWidth="1"/>
    <col min="5498" max="5499" width="0" style="1" hidden="1" customWidth="1"/>
    <col min="5500" max="5500" width="4.140625" style="1" customWidth="1"/>
    <col min="5501" max="5502" width="0" style="1" hidden="1" customWidth="1"/>
    <col min="5503" max="5503" width="4.140625" style="1" customWidth="1"/>
    <col min="5504" max="5505" width="0" style="1" hidden="1" customWidth="1"/>
    <col min="5506" max="5508" width="4.140625" style="1" customWidth="1"/>
    <col min="5509" max="5509" width="0" style="1" hidden="1" customWidth="1"/>
    <col min="5510" max="5511" width="4.140625" style="1" customWidth="1"/>
    <col min="5512" max="5512" width="0" style="1" hidden="1" customWidth="1"/>
    <col min="5513" max="5514" width="4.140625" style="1" customWidth="1"/>
    <col min="5515" max="5515" width="0" style="1" hidden="1" customWidth="1"/>
    <col min="5516" max="5517" width="4.140625" style="1" customWidth="1"/>
    <col min="5518" max="5518" width="0" style="1" hidden="1" customWidth="1"/>
    <col min="5519" max="5520" width="4.140625" style="1" customWidth="1"/>
    <col min="5521" max="5521" width="0" style="1" hidden="1" customWidth="1"/>
    <col min="5522" max="5523" width="4.140625" style="1" customWidth="1"/>
    <col min="5524" max="5524" width="0" style="1" hidden="1" customWidth="1"/>
    <col min="5525" max="5526" width="4.42578125" style="1" customWidth="1"/>
    <col min="5527" max="5527" width="0" style="1" hidden="1" customWidth="1"/>
    <col min="5528" max="5529" width="4.42578125" style="1" customWidth="1"/>
    <col min="5530" max="5530" width="0" style="1" hidden="1" customWidth="1"/>
    <col min="5531" max="5532" width="4.42578125" style="1" customWidth="1"/>
    <col min="5533" max="5533" width="0" style="1" hidden="1" customWidth="1"/>
    <col min="5534" max="5534" width="4.42578125" style="1" customWidth="1"/>
    <col min="5535" max="5535" width="3.7109375" style="1" customWidth="1"/>
    <col min="5536" max="5536" width="0" style="1" hidden="1" customWidth="1"/>
    <col min="5537" max="5538" width="4.42578125" style="1" customWidth="1"/>
    <col min="5539" max="5539" width="0" style="1" hidden="1" customWidth="1"/>
    <col min="5540" max="5540" width="4" style="1" customWidth="1"/>
    <col min="5541" max="5541" width="4.28515625" style="1" customWidth="1"/>
    <col min="5542" max="5542" width="0" style="1" hidden="1" customWidth="1"/>
    <col min="5543" max="5543" width="3.85546875" style="1" customWidth="1"/>
    <col min="5544" max="5544" width="4.5703125" style="1" customWidth="1"/>
    <col min="5545" max="5545" width="0" style="1" hidden="1" customWidth="1"/>
    <col min="5546" max="5547" width="4.42578125" style="1" customWidth="1"/>
    <col min="5548" max="5548" width="0" style="1" hidden="1" customWidth="1"/>
    <col min="5549" max="5550" width="4.42578125" style="1" customWidth="1"/>
    <col min="5551" max="5551" width="0" style="1" hidden="1" customWidth="1"/>
    <col min="5552" max="5553" width="4.42578125" style="1" customWidth="1"/>
    <col min="5554" max="5554" width="0" style="1" hidden="1" customWidth="1"/>
    <col min="5555" max="5556" width="4.42578125" style="1" customWidth="1"/>
    <col min="5557" max="5557" width="0" style="1" hidden="1" customWidth="1"/>
    <col min="5558" max="5559" width="4.42578125" style="1" customWidth="1"/>
    <col min="5560" max="5560" width="0" style="1" hidden="1" customWidth="1"/>
    <col min="5561" max="5562" width="4.42578125" style="1" customWidth="1"/>
    <col min="5563" max="5563" width="0" style="1" hidden="1" customWidth="1"/>
    <col min="5564" max="5565" width="4.42578125" style="1" customWidth="1"/>
    <col min="5566" max="5566" width="0" style="1" hidden="1" customWidth="1"/>
    <col min="5567" max="5568" width="4.5703125" style="1" customWidth="1"/>
    <col min="5569" max="5569" width="0" style="1" hidden="1" customWidth="1"/>
    <col min="5570" max="5571" width="4.5703125" style="1" customWidth="1"/>
    <col min="5572" max="5572" width="0" style="1" hidden="1" customWidth="1"/>
    <col min="5573" max="5573" width="4.5703125" style="1" customWidth="1"/>
    <col min="5574" max="5574" width="4.28515625" style="1" customWidth="1"/>
    <col min="5575" max="5575" width="3.85546875" style="1" customWidth="1"/>
    <col min="5576" max="5576" width="4.7109375" style="1" customWidth="1"/>
    <col min="5577" max="5632" width="10.28515625" style="1"/>
    <col min="5633" max="5633" width="3.85546875" style="1" customWidth="1"/>
    <col min="5634" max="5634" width="32.7109375" style="1" customWidth="1"/>
    <col min="5635" max="5705" width="3.85546875" style="1" customWidth="1"/>
    <col min="5706" max="5711" width="4.140625" style="1" customWidth="1"/>
    <col min="5712" max="5713" width="0" style="1" hidden="1" customWidth="1"/>
    <col min="5714" max="5714" width="4.140625" style="1" customWidth="1"/>
    <col min="5715" max="5716" width="0" style="1" hidden="1" customWidth="1"/>
    <col min="5717" max="5717" width="4.140625" style="1" customWidth="1"/>
    <col min="5718" max="5719" width="0" style="1" hidden="1" customWidth="1"/>
    <col min="5720" max="5720" width="4.140625" style="1" customWidth="1"/>
    <col min="5721" max="5722" width="0" style="1" hidden="1" customWidth="1"/>
    <col min="5723" max="5723" width="4.140625" style="1" customWidth="1"/>
    <col min="5724" max="5725" width="0" style="1" hidden="1" customWidth="1"/>
    <col min="5726" max="5726" width="4.140625" style="1" customWidth="1"/>
    <col min="5727" max="5728" width="0" style="1" hidden="1" customWidth="1"/>
    <col min="5729" max="5729" width="4.140625" style="1" customWidth="1"/>
    <col min="5730" max="5731" width="0" style="1" hidden="1" customWidth="1"/>
    <col min="5732" max="5732" width="4.140625" style="1" customWidth="1"/>
    <col min="5733" max="5734" width="0" style="1" hidden="1" customWidth="1"/>
    <col min="5735" max="5735" width="4.140625" style="1" customWidth="1"/>
    <col min="5736" max="5737" width="0" style="1" hidden="1" customWidth="1"/>
    <col min="5738" max="5738" width="4.140625" style="1" customWidth="1"/>
    <col min="5739" max="5740" width="0" style="1" hidden="1" customWidth="1"/>
    <col min="5741" max="5741" width="4.140625" style="1" customWidth="1"/>
    <col min="5742" max="5743" width="0" style="1" hidden="1" customWidth="1"/>
    <col min="5744" max="5744" width="4.140625" style="1" customWidth="1"/>
    <col min="5745" max="5746" width="0" style="1" hidden="1" customWidth="1"/>
    <col min="5747" max="5747" width="4.140625" style="1" customWidth="1"/>
    <col min="5748" max="5749" width="0" style="1" hidden="1" customWidth="1"/>
    <col min="5750" max="5750" width="4.140625" style="1" customWidth="1"/>
    <col min="5751" max="5752" width="0" style="1" hidden="1" customWidth="1"/>
    <col min="5753" max="5753" width="4.140625" style="1" customWidth="1"/>
    <col min="5754" max="5755" width="0" style="1" hidden="1" customWidth="1"/>
    <col min="5756" max="5756" width="4.140625" style="1" customWidth="1"/>
    <col min="5757" max="5758" width="0" style="1" hidden="1" customWidth="1"/>
    <col min="5759" max="5759" width="4.140625" style="1" customWidth="1"/>
    <col min="5760" max="5761" width="0" style="1" hidden="1" customWidth="1"/>
    <col min="5762" max="5764" width="4.140625" style="1" customWidth="1"/>
    <col min="5765" max="5765" width="0" style="1" hidden="1" customWidth="1"/>
    <col min="5766" max="5767" width="4.140625" style="1" customWidth="1"/>
    <col min="5768" max="5768" width="0" style="1" hidden="1" customWidth="1"/>
    <col min="5769" max="5770" width="4.140625" style="1" customWidth="1"/>
    <col min="5771" max="5771" width="0" style="1" hidden="1" customWidth="1"/>
    <col min="5772" max="5773" width="4.140625" style="1" customWidth="1"/>
    <col min="5774" max="5774" width="0" style="1" hidden="1" customWidth="1"/>
    <col min="5775" max="5776" width="4.140625" style="1" customWidth="1"/>
    <col min="5777" max="5777" width="0" style="1" hidden="1" customWidth="1"/>
    <col min="5778" max="5779" width="4.140625" style="1" customWidth="1"/>
    <col min="5780" max="5780" width="0" style="1" hidden="1" customWidth="1"/>
    <col min="5781" max="5782" width="4.42578125" style="1" customWidth="1"/>
    <col min="5783" max="5783" width="0" style="1" hidden="1" customWidth="1"/>
    <col min="5784" max="5785" width="4.42578125" style="1" customWidth="1"/>
    <col min="5786" max="5786" width="0" style="1" hidden="1" customWidth="1"/>
    <col min="5787" max="5788" width="4.42578125" style="1" customWidth="1"/>
    <col min="5789" max="5789" width="0" style="1" hidden="1" customWidth="1"/>
    <col min="5790" max="5790" width="4.42578125" style="1" customWidth="1"/>
    <col min="5791" max="5791" width="3.7109375" style="1" customWidth="1"/>
    <col min="5792" max="5792" width="0" style="1" hidden="1" customWidth="1"/>
    <col min="5793" max="5794" width="4.42578125" style="1" customWidth="1"/>
    <col min="5795" max="5795" width="0" style="1" hidden="1" customWidth="1"/>
    <col min="5796" max="5796" width="4" style="1" customWidth="1"/>
    <col min="5797" max="5797" width="4.28515625" style="1" customWidth="1"/>
    <col min="5798" max="5798" width="0" style="1" hidden="1" customWidth="1"/>
    <col min="5799" max="5799" width="3.85546875" style="1" customWidth="1"/>
    <col min="5800" max="5800" width="4.5703125" style="1" customWidth="1"/>
    <col min="5801" max="5801" width="0" style="1" hidden="1" customWidth="1"/>
    <col min="5802" max="5803" width="4.42578125" style="1" customWidth="1"/>
    <col min="5804" max="5804" width="0" style="1" hidden="1" customWidth="1"/>
    <col min="5805" max="5806" width="4.42578125" style="1" customWidth="1"/>
    <col min="5807" max="5807" width="0" style="1" hidden="1" customWidth="1"/>
    <col min="5808" max="5809" width="4.42578125" style="1" customWidth="1"/>
    <col min="5810" max="5810" width="0" style="1" hidden="1" customWidth="1"/>
    <col min="5811" max="5812" width="4.42578125" style="1" customWidth="1"/>
    <col min="5813" max="5813" width="0" style="1" hidden="1" customWidth="1"/>
    <col min="5814" max="5815" width="4.42578125" style="1" customWidth="1"/>
    <col min="5816" max="5816" width="0" style="1" hidden="1" customWidth="1"/>
    <col min="5817" max="5818" width="4.42578125" style="1" customWidth="1"/>
    <col min="5819" max="5819" width="0" style="1" hidden="1" customWidth="1"/>
    <col min="5820" max="5821" width="4.42578125" style="1" customWidth="1"/>
    <col min="5822" max="5822" width="0" style="1" hidden="1" customWidth="1"/>
    <col min="5823" max="5824" width="4.5703125" style="1" customWidth="1"/>
    <col min="5825" max="5825" width="0" style="1" hidden="1" customWidth="1"/>
    <col min="5826" max="5827" width="4.5703125" style="1" customWidth="1"/>
    <col min="5828" max="5828" width="0" style="1" hidden="1" customWidth="1"/>
    <col min="5829" max="5829" width="4.5703125" style="1" customWidth="1"/>
    <col min="5830" max="5830" width="4.28515625" style="1" customWidth="1"/>
    <col min="5831" max="5831" width="3.85546875" style="1" customWidth="1"/>
    <col min="5832" max="5832" width="4.7109375" style="1" customWidth="1"/>
    <col min="5833" max="5888" width="10.28515625" style="1"/>
    <col min="5889" max="5889" width="3.85546875" style="1" customWidth="1"/>
    <col min="5890" max="5890" width="32.7109375" style="1" customWidth="1"/>
    <col min="5891" max="5961" width="3.85546875" style="1" customWidth="1"/>
    <col min="5962" max="5967" width="4.140625" style="1" customWidth="1"/>
    <col min="5968" max="5969" width="0" style="1" hidden="1" customWidth="1"/>
    <col min="5970" max="5970" width="4.140625" style="1" customWidth="1"/>
    <col min="5971" max="5972" width="0" style="1" hidden="1" customWidth="1"/>
    <col min="5973" max="5973" width="4.140625" style="1" customWidth="1"/>
    <col min="5974" max="5975" width="0" style="1" hidden="1" customWidth="1"/>
    <col min="5976" max="5976" width="4.140625" style="1" customWidth="1"/>
    <col min="5977" max="5978" width="0" style="1" hidden="1" customWidth="1"/>
    <col min="5979" max="5979" width="4.140625" style="1" customWidth="1"/>
    <col min="5980" max="5981" width="0" style="1" hidden="1" customWidth="1"/>
    <col min="5982" max="5982" width="4.140625" style="1" customWidth="1"/>
    <col min="5983" max="5984" width="0" style="1" hidden="1" customWidth="1"/>
    <col min="5985" max="5985" width="4.140625" style="1" customWidth="1"/>
    <col min="5986" max="5987" width="0" style="1" hidden="1" customWidth="1"/>
    <col min="5988" max="5988" width="4.140625" style="1" customWidth="1"/>
    <col min="5989" max="5990" width="0" style="1" hidden="1" customWidth="1"/>
    <col min="5991" max="5991" width="4.140625" style="1" customWidth="1"/>
    <col min="5992" max="5993" width="0" style="1" hidden="1" customWidth="1"/>
    <col min="5994" max="5994" width="4.140625" style="1" customWidth="1"/>
    <col min="5995" max="5996" width="0" style="1" hidden="1" customWidth="1"/>
    <col min="5997" max="5997" width="4.140625" style="1" customWidth="1"/>
    <col min="5998" max="5999" width="0" style="1" hidden="1" customWidth="1"/>
    <col min="6000" max="6000" width="4.140625" style="1" customWidth="1"/>
    <col min="6001" max="6002" width="0" style="1" hidden="1" customWidth="1"/>
    <col min="6003" max="6003" width="4.140625" style="1" customWidth="1"/>
    <col min="6004" max="6005" width="0" style="1" hidden="1" customWidth="1"/>
    <col min="6006" max="6006" width="4.140625" style="1" customWidth="1"/>
    <col min="6007" max="6008" width="0" style="1" hidden="1" customWidth="1"/>
    <col min="6009" max="6009" width="4.140625" style="1" customWidth="1"/>
    <col min="6010" max="6011" width="0" style="1" hidden="1" customWidth="1"/>
    <col min="6012" max="6012" width="4.140625" style="1" customWidth="1"/>
    <col min="6013" max="6014" width="0" style="1" hidden="1" customWidth="1"/>
    <col min="6015" max="6015" width="4.140625" style="1" customWidth="1"/>
    <col min="6016" max="6017" width="0" style="1" hidden="1" customWidth="1"/>
    <col min="6018" max="6020" width="4.140625" style="1" customWidth="1"/>
    <col min="6021" max="6021" width="0" style="1" hidden="1" customWidth="1"/>
    <col min="6022" max="6023" width="4.140625" style="1" customWidth="1"/>
    <col min="6024" max="6024" width="0" style="1" hidden="1" customWidth="1"/>
    <col min="6025" max="6026" width="4.140625" style="1" customWidth="1"/>
    <col min="6027" max="6027" width="0" style="1" hidden="1" customWidth="1"/>
    <col min="6028" max="6029" width="4.140625" style="1" customWidth="1"/>
    <col min="6030" max="6030" width="0" style="1" hidden="1" customWidth="1"/>
    <col min="6031" max="6032" width="4.140625" style="1" customWidth="1"/>
    <col min="6033" max="6033" width="0" style="1" hidden="1" customWidth="1"/>
    <col min="6034" max="6035" width="4.140625" style="1" customWidth="1"/>
    <col min="6036" max="6036" width="0" style="1" hidden="1" customWidth="1"/>
    <col min="6037" max="6038" width="4.42578125" style="1" customWidth="1"/>
    <col min="6039" max="6039" width="0" style="1" hidden="1" customWidth="1"/>
    <col min="6040" max="6041" width="4.42578125" style="1" customWidth="1"/>
    <col min="6042" max="6042" width="0" style="1" hidden="1" customWidth="1"/>
    <col min="6043" max="6044" width="4.42578125" style="1" customWidth="1"/>
    <col min="6045" max="6045" width="0" style="1" hidden="1" customWidth="1"/>
    <col min="6046" max="6046" width="4.42578125" style="1" customWidth="1"/>
    <col min="6047" max="6047" width="3.7109375" style="1" customWidth="1"/>
    <col min="6048" max="6048" width="0" style="1" hidden="1" customWidth="1"/>
    <col min="6049" max="6050" width="4.42578125" style="1" customWidth="1"/>
    <col min="6051" max="6051" width="0" style="1" hidden="1" customWidth="1"/>
    <col min="6052" max="6052" width="4" style="1" customWidth="1"/>
    <col min="6053" max="6053" width="4.28515625" style="1" customWidth="1"/>
    <col min="6054" max="6054" width="0" style="1" hidden="1" customWidth="1"/>
    <col min="6055" max="6055" width="3.85546875" style="1" customWidth="1"/>
    <col min="6056" max="6056" width="4.5703125" style="1" customWidth="1"/>
    <col min="6057" max="6057" width="0" style="1" hidden="1" customWidth="1"/>
    <col min="6058" max="6059" width="4.42578125" style="1" customWidth="1"/>
    <col min="6060" max="6060" width="0" style="1" hidden="1" customWidth="1"/>
    <col min="6061" max="6062" width="4.42578125" style="1" customWidth="1"/>
    <col min="6063" max="6063" width="0" style="1" hidden="1" customWidth="1"/>
    <col min="6064" max="6065" width="4.42578125" style="1" customWidth="1"/>
    <col min="6066" max="6066" width="0" style="1" hidden="1" customWidth="1"/>
    <col min="6067" max="6068" width="4.42578125" style="1" customWidth="1"/>
    <col min="6069" max="6069" width="0" style="1" hidden="1" customWidth="1"/>
    <col min="6070" max="6071" width="4.42578125" style="1" customWidth="1"/>
    <col min="6072" max="6072" width="0" style="1" hidden="1" customWidth="1"/>
    <col min="6073" max="6074" width="4.42578125" style="1" customWidth="1"/>
    <col min="6075" max="6075" width="0" style="1" hidden="1" customWidth="1"/>
    <col min="6076" max="6077" width="4.42578125" style="1" customWidth="1"/>
    <col min="6078" max="6078" width="0" style="1" hidden="1" customWidth="1"/>
    <col min="6079" max="6080" width="4.5703125" style="1" customWidth="1"/>
    <col min="6081" max="6081" width="0" style="1" hidden="1" customWidth="1"/>
    <col min="6082" max="6083" width="4.5703125" style="1" customWidth="1"/>
    <col min="6084" max="6084" width="0" style="1" hidden="1" customWidth="1"/>
    <col min="6085" max="6085" width="4.5703125" style="1" customWidth="1"/>
    <col min="6086" max="6086" width="4.28515625" style="1" customWidth="1"/>
    <col min="6087" max="6087" width="3.85546875" style="1" customWidth="1"/>
    <col min="6088" max="6088" width="4.7109375" style="1" customWidth="1"/>
    <col min="6089" max="6144" width="10.28515625" style="1"/>
    <col min="6145" max="6145" width="3.85546875" style="1" customWidth="1"/>
    <col min="6146" max="6146" width="32.7109375" style="1" customWidth="1"/>
    <col min="6147" max="6217" width="3.85546875" style="1" customWidth="1"/>
    <col min="6218" max="6223" width="4.140625" style="1" customWidth="1"/>
    <col min="6224" max="6225" width="0" style="1" hidden="1" customWidth="1"/>
    <col min="6226" max="6226" width="4.140625" style="1" customWidth="1"/>
    <col min="6227" max="6228" width="0" style="1" hidden="1" customWidth="1"/>
    <col min="6229" max="6229" width="4.140625" style="1" customWidth="1"/>
    <col min="6230" max="6231" width="0" style="1" hidden="1" customWidth="1"/>
    <col min="6232" max="6232" width="4.140625" style="1" customWidth="1"/>
    <col min="6233" max="6234" width="0" style="1" hidden="1" customWidth="1"/>
    <col min="6235" max="6235" width="4.140625" style="1" customWidth="1"/>
    <col min="6236" max="6237" width="0" style="1" hidden="1" customWidth="1"/>
    <col min="6238" max="6238" width="4.140625" style="1" customWidth="1"/>
    <col min="6239" max="6240" width="0" style="1" hidden="1" customWidth="1"/>
    <col min="6241" max="6241" width="4.140625" style="1" customWidth="1"/>
    <col min="6242" max="6243" width="0" style="1" hidden="1" customWidth="1"/>
    <col min="6244" max="6244" width="4.140625" style="1" customWidth="1"/>
    <col min="6245" max="6246" width="0" style="1" hidden="1" customWidth="1"/>
    <col min="6247" max="6247" width="4.140625" style="1" customWidth="1"/>
    <col min="6248" max="6249" width="0" style="1" hidden="1" customWidth="1"/>
    <col min="6250" max="6250" width="4.140625" style="1" customWidth="1"/>
    <col min="6251" max="6252" width="0" style="1" hidden="1" customWidth="1"/>
    <col min="6253" max="6253" width="4.140625" style="1" customWidth="1"/>
    <col min="6254" max="6255" width="0" style="1" hidden="1" customWidth="1"/>
    <col min="6256" max="6256" width="4.140625" style="1" customWidth="1"/>
    <col min="6257" max="6258" width="0" style="1" hidden="1" customWidth="1"/>
    <col min="6259" max="6259" width="4.140625" style="1" customWidth="1"/>
    <col min="6260" max="6261" width="0" style="1" hidden="1" customWidth="1"/>
    <col min="6262" max="6262" width="4.140625" style="1" customWidth="1"/>
    <col min="6263" max="6264" width="0" style="1" hidden="1" customWidth="1"/>
    <col min="6265" max="6265" width="4.140625" style="1" customWidth="1"/>
    <col min="6266" max="6267" width="0" style="1" hidden="1" customWidth="1"/>
    <col min="6268" max="6268" width="4.140625" style="1" customWidth="1"/>
    <col min="6269" max="6270" width="0" style="1" hidden="1" customWidth="1"/>
    <col min="6271" max="6271" width="4.140625" style="1" customWidth="1"/>
    <col min="6272" max="6273" width="0" style="1" hidden="1" customWidth="1"/>
    <col min="6274" max="6276" width="4.140625" style="1" customWidth="1"/>
    <col min="6277" max="6277" width="0" style="1" hidden="1" customWidth="1"/>
    <col min="6278" max="6279" width="4.140625" style="1" customWidth="1"/>
    <col min="6280" max="6280" width="0" style="1" hidden="1" customWidth="1"/>
    <col min="6281" max="6282" width="4.140625" style="1" customWidth="1"/>
    <col min="6283" max="6283" width="0" style="1" hidden="1" customWidth="1"/>
    <col min="6284" max="6285" width="4.140625" style="1" customWidth="1"/>
    <col min="6286" max="6286" width="0" style="1" hidden="1" customWidth="1"/>
    <col min="6287" max="6288" width="4.140625" style="1" customWidth="1"/>
    <col min="6289" max="6289" width="0" style="1" hidden="1" customWidth="1"/>
    <col min="6290" max="6291" width="4.140625" style="1" customWidth="1"/>
    <col min="6292" max="6292" width="0" style="1" hidden="1" customWidth="1"/>
    <col min="6293" max="6294" width="4.42578125" style="1" customWidth="1"/>
    <col min="6295" max="6295" width="0" style="1" hidden="1" customWidth="1"/>
    <col min="6296" max="6297" width="4.42578125" style="1" customWidth="1"/>
    <col min="6298" max="6298" width="0" style="1" hidden="1" customWidth="1"/>
    <col min="6299" max="6300" width="4.42578125" style="1" customWidth="1"/>
    <col min="6301" max="6301" width="0" style="1" hidden="1" customWidth="1"/>
    <col min="6302" max="6302" width="4.42578125" style="1" customWidth="1"/>
    <col min="6303" max="6303" width="3.7109375" style="1" customWidth="1"/>
    <col min="6304" max="6304" width="0" style="1" hidden="1" customWidth="1"/>
    <col min="6305" max="6306" width="4.42578125" style="1" customWidth="1"/>
    <col min="6307" max="6307" width="0" style="1" hidden="1" customWidth="1"/>
    <col min="6308" max="6308" width="4" style="1" customWidth="1"/>
    <col min="6309" max="6309" width="4.28515625" style="1" customWidth="1"/>
    <col min="6310" max="6310" width="0" style="1" hidden="1" customWidth="1"/>
    <col min="6311" max="6311" width="3.85546875" style="1" customWidth="1"/>
    <col min="6312" max="6312" width="4.5703125" style="1" customWidth="1"/>
    <col min="6313" max="6313" width="0" style="1" hidden="1" customWidth="1"/>
    <col min="6314" max="6315" width="4.42578125" style="1" customWidth="1"/>
    <col min="6316" max="6316" width="0" style="1" hidden="1" customWidth="1"/>
    <col min="6317" max="6318" width="4.42578125" style="1" customWidth="1"/>
    <col min="6319" max="6319" width="0" style="1" hidden="1" customWidth="1"/>
    <col min="6320" max="6321" width="4.42578125" style="1" customWidth="1"/>
    <col min="6322" max="6322" width="0" style="1" hidden="1" customWidth="1"/>
    <col min="6323" max="6324" width="4.42578125" style="1" customWidth="1"/>
    <col min="6325" max="6325" width="0" style="1" hidden="1" customWidth="1"/>
    <col min="6326" max="6327" width="4.42578125" style="1" customWidth="1"/>
    <col min="6328" max="6328" width="0" style="1" hidden="1" customWidth="1"/>
    <col min="6329" max="6330" width="4.42578125" style="1" customWidth="1"/>
    <col min="6331" max="6331" width="0" style="1" hidden="1" customWidth="1"/>
    <col min="6332" max="6333" width="4.42578125" style="1" customWidth="1"/>
    <col min="6334" max="6334" width="0" style="1" hidden="1" customWidth="1"/>
    <col min="6335" max="6336" width="4.5703125" style="1" customWidth="1"/>
    <col min="6337" max="6337" width="0" style="1" hidden="1" customWidth="1"/>
    <col min="6338" max="6339" width="4.5703125" style="1" customWidth="1"/>
    <col min="6340" max="6340" width="0" style="1" hidden="1" customWidth="1"/>
    <col min="6341" max="6341" width="4.5703125" style="1" customWidth="1"/>
    <col min="6342" max="6342" width="4.28515625" style="1" customWidth="1"/>
    <col min="6343" max="6343" width="3.85546875" style="1" customWidth="1"/>
    <col min="6344" max="6344" width="4.7109375" style="1" customWidth="1"/>
    <col min="6345" max="6400" width="10.28515625" style="1"/>
    <col min="6401" max="6401" width="3.85546875" style="1" customWidth="1"/>
    <col min="6402" max="6402" width="32.7109375" style="1" customWidth="1"/>
    <col min="6403" max="6473" width="3.85546875" style="1" customWidth="1"/>
    <col min="6474" max="6479" width="4.140625" style="1" customWidth="1"/>
    <col min="6480" max="6481" width="0" style="1" hidden="1" customWidth="1"/>
    <col min="6482" max="6482" width="4.140625" style="1" customWidth="1"/>
    <col min="6483" max="6484" width="0" style="1" hidden="1" customWidth="1"/>
    <col min="6485" max="6485" width="4.140625" style="1" customWidth="1"/>
    <col min="6486" max="6487" width="0" style="1" hidden="1" customWidth="1"/>
    <col min="6488" max="6488" width="4.140625" style="1" customWidth="1"/>
    <col min="6489" max="6490" width="0" style="1" hidden="1" customWidth="1"/>
    <col min="6491" max="6491" width="4.140625" style="1" customWidth="1"/>
    <col min="6492" max="6493" width="0" style="1" hidden="1" customWidth="1"/>
    <col min="6494" max="6494" width="4.140625" style="1" customWidth="1"/>
    <col min="6495" max="6496" width="0" style="1" hidden="1" customWidth="1"/>
    <col min="6497" max="6497" width="4.140625" style="1" customWidth="1"/>
    <col min="6498" max="6499" width="0" style="1" hidden="1" customWidth="1"/>
    <col min="6500" max="6500" width="4.140625" style="1" customWidth="1"/>
    <col min="6501" max="6502" width="0" style="1" hidden="1" customWidth="1"/>
    <col min="6503" max="6503" width="4.140625" style="1" customWidth="1"/>
    <col min="6504" max="6505" width="0" style="1" hidden="1" customWidth="1"/>
    <col min="6506" max="6506" width="4.140625" style="1" customWidth="1"/>
    <col min="6507" max="6508" width="0" style="1" hidden="1" customWidth="1"/>
    <col min="6509" max="6509" width="4.140625" style="1" customWidth="1"/>
    <col min="6510" max="6511" width="0" style="1" hidden="1" customWidth="1"/>
    <col min="6512" max="6512" width="4.140625" style="1" customWidth="1"/>
    <col min="6513" max="6514" width="0" style="1" hidden="1" customWidth="1"/>
    <col min="6515" max="6515" width="4.140625" style="1" customWidth="1"/>
    <col min="6516" max="6517" width="0" style="1" hidden="1" customWidth="1"/>
    <col min="6518" max="6518" width="4.140625" style="1" customWidth="1"/>
    <col min="6519" max="6520" width="0" style="1" hidden="1" customWidth="1"/>
    <col min="6521" max="6521" width="4.140625" style="1" customWidth="1"/>
    <col min="6522" max="6523" width="0" style="1" hidden="1" customWidth="1"/>
    <col min="6524" max="6524" width="4.140625" style="1" customWidth="1"/>
    <col min="6525" max="6526" width="0" style="1" hidden="1" customWidth="1"/>
    <col min="6527" max="6527" width="4.140625" style="1" customWidth="1"/>
    <col min="6528" max="6529" width="0" style="1" hidden="1" customWidth="1"/>
    <col min="6530" max="6532" width="4.140625" style="1" customWidth="1"/>
    <col min="6533" max="6533" width="0" style="1" hidden="1" customWidth="1"/>
    <col min="6534" max="6535" width="4.140625" style="1" customWidth="1"/>
    <col min="6536" max="6536" width="0" style="1" hidden="1" customWidth="1"/>
    <col min="6537" max="6538" width="4.140625" style="1" customWidth="1"/>
    <col min="6539" max="6539" width="0" style="1" hidden="1" customWidth="1"/>
    <col min="6540" max="6541" width="4.140625" style="1" customWidth="1"/>
    <col min="6542" max="6542" width="0" style="1" hidden="1" customWidth="1"/>
    <col min="6543" max="6544" width="4.140625" style="1" customWidth="1"/>
    <col min="6545" max="6545" width="0" style="1" hidden="1" customWidth="1"/>
    <col min="6546" max="6547" width="4.140625" style="1" customWidth="1"/>
    <col min="6548" max="6548" width="0" style="1" hidden="1" customWidth="1"/>
    <col min="6549" max="6550" width="4.42578125" style="1" customWidth="1"/>
    <col min="6551" max="6551" width="0" style="1" hidden="1" customWidth="1"/>
    <col min="6552" max="6553" width="4.42578125" style="1" customWidth="1"/>
    <col min="6554" max="6554" width="0" style="1" hidden="1" customWidth="1"/>
    <col min="6555" max="6556" width="4.42578125" style="1" customWidth="1"/>
    <col min="6557" max="6557" width="0" style="1" hidden="1" customWidth="1"/>
    <col min="6558" max="6558" width="4.42578125" style="1" customWidth="1"/>
    <col min="6559" max="6559" width="3.7109375" style="1" customWidth="1"/>
    <col min="6560" max="6560" width="0" style="1" hidden="1" customWidth="1"/>
    <col min="6561" max="6562" width="4.42578125" style="1" customWidth="1"/>
    <col min="6563" max="6563" width="0" style="1" hidden="1" customWidth="1"/>
    <col min="6564" max="6564" width="4" style="1" customWidth="1"/>
    <col min="6565" max="6565" width="4.28515625" style="1" customWidth="1"/>
    <col min="6566" max="6566" width="0" style="1" hidden="1" customWidth="1"/>
    <col min="6567" max="6567" width="3.85546875" style="1" customWidth="1"/>
    <col min="6568" max="6568" width="4.5703125" style="1" customWidth="1"/>
    <col min="6569" max="6569" width="0" style="1" hidden="1" customWidth="1"/>
    <col min="6570" max="6571" width="4.42578125" style="1" customWidth="1"/>
    <col min="6572" max="6572" width="0" style="1" hidden="1" customWidth="1"/>
    <col min="6573" max="6574" width="4.42578125" style="1" customWidth="1"/>
    <col min="6575" max="6575" width="0" style="1" hidden="1" customWidth="1"/>
    <col min="6576" max="6577" width="4.42578125" style="1" customWidth="1"/>
    <col min="6578" max="6578" width="0" style="1" hidden="1" customWidth="1"/>
    <col min="6579" max="6580" width="4.42578125" style="1" customWidth="1"/>
    <col min="6581" max="6581" width="0" style="1" hidden="1" customWidth="1"/>
    <col min="6582" max="6583" width="4.42578125" style="1" customWidth="1"/>
    <col min="6584" max="6584" width="0" style="1" hidden="1" customWidth="1"/>
    <col min="6585" max="6586" width="4.42578125" style="1" customWidth="1"/>
    <col min="6587" max="6587" width="0" style="1" hidden="1" customWidth="1"/>
    <col min="6588" max="6589" width="4.42578125" style="1" customWidth="1"/>
    <col min="6590" max="6590" width="0" style="1" hidden="1" customWidth="1"/>
    <col min="6591" max="6592" width="4.5703125" style="1" customWidth="1"/>
    <col min="6593" max="6593" width="0" style="1" hidden="1" customWidth="1"/>
    <col min="6594" max="6595" width="4.5703125" style="1" customWidth="1"/>
    <col min="6596" max="6596" width="0" style="1" hidden="1" customWidth="1"/>
    <col min="6597" max="6597" width="4.5703125" style="1" customWidth="1"/>
    <col min="6598" max="6598" width="4.28515625" style="1" customWidth="1"/>
    <col min="6599" max="6599" width="3.85546875" style="1" customWidth="1"/>
    <col min="6600" max="6600" width="4.7109375" style="1" customWidth="1"/>
    <col min="6601" max="6656" width="10.28515625" style="1"/>
    <col min="6657" max="6657" width="3.85546875" style="1" customWidth="1"/>
    <col min="6658" max="6658" width="32.7109375" style="1" customWidth="1"/>
    <col min="6659" max="6729" width="3.85546875" style="1" customWidth="1"/>
    <col min="6730" max="6735" width="4.140625" style="1" customWidth="1"/>
    <col min="6736" max="6737" width="0" style="1" hidden="1" customWidth="1"/>
    <col min="6738" max="6738" width="4.140625" style="1" customWidth="1"/>
    <col min="6739" max="6740" width="0" style="1" hidden="1" customWidth="1"/>
    <col min="6741" max="6741" width="4.140625" style="1" customWidth="1"/>
    <col min="6742" max="6743" width="0" style="1" hidden="1" customWidth="1"/>
    <col min="6744" max="6744" width="4.140625" style="1" customWidth="1"/>
    <col min="6745" max="6746" width="0" style="1" hidden="1" customWidth="1"/>
    <col min="6747" max="6747" width="4.140625" style="1" customWidth="1"/>
    <col min="6748" max="6749" width="0" style="1" hidden="1" customWidth="1"/>
    <col min="6750" max="6750" width="4.140625" style="1" customWidth="1"/>
    <col min="6751" max="6752" width="0" style="1" hidden="1" customWidth="1"/>
    <col min="6753" max="6753" width="4.140625" style="1" customWidth="1"/>
    <col min="6754" max="6755" width="0" style="1" hidden="1" customWidth="1"/>
    <col min="6756" max="6756" width="4.140625" style="1" customWidth="1"/>
    <col min="6757" max="6758" width="0" style="1" hidden="1" customWidth="1"/>
    <col min="6759" max="6759" width="4.140625" style="1" customWidth="1"/>
    <col min="6760" max="6761" width="0" style="1" hidden="1" customWidth="1"/>
    <col min="6762" max="6762" width="4.140625" style="1" customWidth="1"/>
    <col min="6763" max="6764" width="0" style="1" hidden="1" customWidth="1"/>
    <col min="6765" max="6765" width="4.140625" style="1" customWidth="1"/>
    <col min="6766" max="6767" width="0" style="1" hidden="1" customWidth="1"/>
    <col min="6768" max="6768" width="4.140625" style="1" customWidth="1"/>
    <col min="6769" max="6770" width="0" style="1" hidden="1" customWidth="1"/>
    <col min="6771" max="6771" width="4.140625" style="1" customWidth="1"/>
    <col min="6772" max="6773" width="0" style="1" hidden="1" customWidth="1"/>
    <col min="6774" max="6774" width="4.140625" style="1" customWidth="1"/>
    <col min="6775" max="6776" width="0" style="1" hidden="1" customWidth="1"/>
    <col min="6777" max="6777" width="4.140625" style="1" customWidth="1"/>
    <col min="6778" max="6779" width="0" style="1" hidden="1" customWidth="1"/>
    <col min="6780" max="6780" width="4.140625" style="1" customWidth="1"/>
    <col min="6781" max="6782" width="0" style="1" hidden="1" customWidth="1"/>
    <col min="6783" max="6783" width="4.140625" style="1" customWidth="1"/>
    <col min="6784" max="6785" width="0" style="1" hidden="1" customWidth="1"/>
    <col min="6786" max="6788" width="4.140625" style="1" customWidth="1"/>
    <col min="6789" max="6789" width="0" style="1" hidden="1" customWidth="1"/>
    <col min="6790" max="6791" width="4.140625" style="1" customWidth="1"/>
    <col min="6792" max="6792" width="0" style="1" hidden="1" customWidth="1"/>
    <col min="6793" max="6794" width="4.140625" style="1" customWidth="1"/>
    <col min="6795" max="6795" width="0" style="1" hidden="1" customWidth="1"/>
    <col min="6796" max="6797" width="4.140625" style="1" customWidth="1"/>
    <col min="6798" max="6798" width="0" style="1" hidden="1" customWidth="1"/>
    <col min="6799" max="6800" width="4.140625" style="1" customWidth="1"/>
    <col min="6801" max="6801" width="0" style="1" hidden="1" customWidth="1"/>
    <col min="6802" max="6803" width="4.140625" style="1" customWidth="1"/>
    <col min="6804" max="6804" width="0" style="1" hidden="1" customWidth="1"/>
    <col min="6805" max="6806" width="4.42578125" style="1" customWidth="1"/>
    <col min="6807" max="6807" width="0" style="1" hidden="1" customWidth="1"/>
    <col min="6808" max="6809" width="4.42578125" style="1" customWidth="1"/>
    <col min="6810" max="6810" width="0" style="1" hidden="1" customWidth="1"/>
    <col min="6811" max="6812" width="4.42578125" style="1" customWidth="1"/>
    <col min="6813" max="6813" width="0" style="1" hidden="1" customWidth="1"/>
    <col min="6814" max="6814" width="4.42578125" style="1" customWidth="1"/>
    <col min="6815" max="6815" width="3.7109375" style="1" customWidth="1"/>
    <col min="6816" max="6816" width="0" style="1" hidden="1" customWidth="1"/>
    <col min="6817" max="6818" width="4.42578125" style="1" customWidth="1"/>
    <col min="6819" max="6819" width="0" style="1" hidden="1" customWidth="1"/>
    <col min="6820" max="6820" width="4" style="1" customWidth="1"/>
    <col min="6821" max="6821" width="4.28515625" style="1" customWidth="1"/>
    <col min="6822" max="6822" width="0" style="1" hidden="1" customWidth="1"/>
    <col min="6823" max="6823" width="3.85546875" style="1" customWidth="1"/>
    <col min="6824" max="6824" width="4.5703125" style="1" customWidth="1"/>
    <col min="6825" max="6825" width="0" style="1" hidden="1" customWidth="1"/>
    <col min="6826" max="6827" width="4.42578125" style="1" customWidth="1"/>
    <col min="6828" max="6828" width="0" style="1" hidden="1" customWidth="1"/>
    <col min="6829" max="6830" width="4.42578125" style="1" customWidth="1"/>
    <col min="6831" max="6831" width="0" style="1" hidden="1" customWidth="1"/>
    <col min="6832" max="6833" width="4.42578125" style="1" customWidth="1"/>
    <col min="6834" max="6834" width="0" style="1" hidden="1" customWidth="1"/>
    <col min="6835" max="6836" width="4.42578125" style="1" customWidth="1"/>
    <col min="6837" max="6837" width="0" style="1" hidden="1" customWidth="1"/>
    <col min="6838" max="6839" width="4.42578125" style="1" customWidth="1"/>
    <col min="6840" max="6840" width="0" style="1" hidden="1" customWidth="1"/>
    <col min="6841" max="6842" width="4.42578125" style="1" customWidth="1"/>
    <col min="6843" max="6843" width="0" style="1" hidden="1" customWidth="1"/>
    <col min="6844" max="6845" width="4.42578125" style="1" customWidth="1"/>
    <col min="6846" max="6846" width="0" style="1" hidden="1" customWidth="1"/>
    <col min="6847" max="6848" width="4.5703125" style="1" customWidth="1"/>
    <col min="6849" max="6849" width="0" style="1" hidden="1" customWidth="1"/>
    <col min="6850" max="6851" width="4.5703125" style="1" customWidth="1"/>
    <col min="6852" max="6852" width="0" style="1" hidden="1" customWidth="1"/>
    <col min="6853" max="6853" width="4.5703125" style="1" customWidth="1"/>
    <col min="6854" max="6854" width="4.28515625" style="1" customWidth="1"/>
    <col min="6855" max="6855" width="3.85546875" style="1" customWidth="1"/>
    <col min="6856" max="6856" width="4.7109375" style="1" customWidth="1"/>
    <col min="6857" max="6912" width="10.28515625" style="1"/>
    <col min="6913" max="6913" width="3.85546875" style="1" customWidth="1"/>
    <col min="6914" max="6914" width="32.7109375" style="1" customWidth="1"/>
    <col min="6915" max="6985" width="3.85546875" style="1" customWidth="1"/>
    <col min="6986" max="6991" width="4.140625" style="1" customWidth="1"/>
    <col min="6992" max="6993" width="0" style="1" hidden="1" customWidth="1"/>
    <col min="6994" max="6994" width="4.140625" style="1" customWidth="1"/>
    <col min="6995" max="6996" width="0" style="1" hidden="1" customWidth="1"/>
    <col min="6997" max="6997" width="4.140625" style="1" customWidth="1"/>
    <col min="6998" max="6999" width="0" style="1" hidden="1" customWidth="1"/>
    <col min="7000" max="7000" width="4.140625" style="1" customWidth="1"/>
    <col min="7001" max="7002" width="0" style="1" hidden="1" customWidth="1"/>
    <col min="7003" max="7003" width="4.140625" style="1" customWidth="1"/>
    <col min="7004" max="7005" width="0" style="1" hidden="1" customWidth="1"/>
    <col min="7006" max="7006" width="4.140625" style="1" customWidth="1"/>
    <col min="7007" max="7008" width="0" style="1" hidden="1" customWidth="1"/>
    <col min="7009" max="7009" width="4.140625" style="1" customWidth="1"/>
    <col min="7010" max="7011" width="0" style="1" hidden="1" customWidth="1"/>
    <col min="7012" max="7012" width="4.140625" style="1" customWidth="1"/>
    <col min="7013" max="7014" width="0" style="1" hidden="1" customWidth="1"/>
    <col min="7015" max="7015" width="4.140625" style="1" customWidth="1"/>
    <col min="7016" max="7017" width="0" style="1" hidden="1" customWidth="1"/>
    <col min="7018" max="7018" width="4.140625" style="1" customWidth="1"/>
    <col min="7019" max="7020" width="0" style="1" hidden="1" customWidth="1"/>
    <col min="7021" max="7021" width="4.140625" style="1" customWidth="1"/>
    <col min="7022" max="7023" width="0" style="1" hidden="1" customWidth="1"/>
    <col min="7024" max="7024" width="4.140625" style="1" customWidth="1"/>
    <col min="7025" max="7026" width="0" style="1" hidden="1" customWidth="1"/>
    <col min="7027" max="7027" width="4.140625" style="1" customWidth="1"/>
    <col min="7028" max="7029" width="0" style="1" hidden="1" customWidth="1"/>
    <col min="7030" max="7030" width="4.140625" style="1" customWidth="1"/>
    <col min="7031" max="7032" width="0" style="1" hidden="1" customWidth="1"/>
    <col min="7033" max="7033" width="4.140625" style="1" customWidth="1"/>
    <col min="7034" max="7035" width="0" style="1" hidden="1" customWidth="1"/>
    <col min="7036" max="7036" width="4.140625" style="1" customWidth="1"/>
    <col min="7037" max="7038" width="0" style="1" hidden="1" customWidth="1"/>
    <col min="7039" max="7039" width="4.140625" style="1" customWidth="1"/>
    <col min="7040" max="7041" width="0" style="1" hidden="1" customWidth="1"/>
    <col min="7042" max="7044" width="4.140625" style="1" customWidth="1"/>
    <col min="7045" max="7045" width="0" style="1" hidden="1" customWidth="1"/>
    <col min="7046" max="7047" width="4.140625" style="1" customWidth="1"/>
    <col min="7048" max="7048" width="0" style="1" hidden="1" customWidth="1"/>
    <col min="7049" max="7050" width="4.140625" style="1" customWidth="1"/>
    <col min="7051" max="7051" width="0" style="1" hidden="1" customWidth="1"/>
    <col min="7052" max="7053" width="4.140625" style="1" customWidth="1"/>
    <col min="7054" max="7054" width="0" style="1" hidden="1" customWidth="1"/>
    <col min="7055" max="7056" width="4.140625" style="1" customWidth="1"/>
    <col min="7057" max="7057" width="0" style="1" hidden="1" customWidth="1"/>
    <col min="7058" max="7059" width="4.140625" style="1" customWidth="1"/>
    <col min="7060" max="7060" width="0" style="1" hidden="1" customWidth="1"/>
    <col min="7061" max="7062" width="4.42578125" style="1" customWidth="1"/>
    <col min="7063" max="7063" width="0" style="1" hidden="1" customWidth="1"/>
    <col min="7064" max="7065" width="4.42578125" style="1" customWidth="1"/>
    <col min="7066" max="7066" width="0" style="1" hidden="1" customWidth="1"/>
    <col min="7067" max="7068" width="4.42578125" style="1" customWidth="1"/>
    <col min="7069" max="7069" width="0" style="1" hidden="1" customWidth="1"/>
    <col min="7070" max="7070" width="4.42578125" style="1" customWidth="1"/>
    <col min="7071" max="7071" width="3.7109375" style="1" customWidth="1"/>
    <col min="7072" max="7072" width="0" style="1" hidden="1" customWidth="1"/>
    <col min="7073" max="7074" width="4.42578125" style="1" customWidth="1"/>
    <col min="7075" max="7075" width="0" style="1" hidden="1" customWidth="1"/>
    <col min="7076" max="7076" width="4" style="1" customWidth="1"/>
    <col min="7077" max="7077" width="4.28515625" style="1" customWidth="1"/>
    <col min="7078" max="7078" width="0" style="1" hidden="1" customWidth="1"/>
    <col min="7079" max="7079" width="3.85546875" style="1" customWidth="1"/>
    <col min="7080" max="7080" width="4.5703125" style="1" customWidth="1"/>
    <col min="7081" max="7081" width="0" style="1" hidden="1" customWidth="1"/>
    <col min="7082" max="7083" width="4.42578125" style="1" customWidth="1"/>
    <col min="7084" max="7084" width="0" style="1" hidden="1" customWidth="1"/>
    <col min="7085" max="7086" width="4.42578125" style="1" customWidth="1"/>
    <col min="7087" max="7087" width="0" style="1" hidden="1" customWidth="1"/>
    <col min="7088" max="7089" width="4.42578125" style="1" customWidth="1"/>
    <col min="7090" max="7090" width="0" style="1" hidden="1" customWidth="1"/>
    <col min="7091" max="7092" width="4.42578125" style="1" customWidth="1"/>
    <col min="7093" max="7093" width="0" style="1" hidden="1" customWidth="1"/>
    <col min="7094" max="7095" width="4.42578125" style="1" customWidth="1"/>
    <col min="7096" max="7096" width="0" style="1" hidden="1" customWidth="1"/>
    <col min="7097" max="7098" width="4.42578125" style="1" customWidth="1"/>
    <col min="7099" max="7099" width="0" style="1" hidden="1" customWidth="1"/>
    <col min="7100" max="7101" width="4.42578125" style="1" customWidth="1"/>
    <col min="7102" max="7102" width="0" style="1" hidden="1" customWidth="1"/>
    <col min="7103" max="7104" width="4.5703125" style="1" customWidth="1"/>
    <col min="7105" max="7105" width="0" style="1" hidden="1" customWidth="1"/>
    <col min="7106" max="7107" width="4.5703125" style="1" customWidth="1"/>
    <col min="7108" max="7108" width="0" style="1" hidden="1" customWidth="1"/>
    <col min="7109" max="7109" width="4.5703125" style="1" customWidth="1"/>
    <col min="7110" max="7110" width="4.28515625" style="1" customWidth="1"/>
    <col min="7111" max="7111" width="3.85546875" style="1" customWidth="1"/>
    <col min="7112" max="7112" width="4.7109375" style="1" customWidth="1"/>
    <col min="7113" max="7168" width="10.28515625" style="1"/>
    <col min="7169" max="7169" width="3.85546875" style="1" customWidth="1"/>
    <col min="7170" max="7170" width="32.7109375" style="1" customWidth="1"/>
    <col min="7171" max="7241" width="3.85546875" style="1" customWidth="1"/>
    <col min="7242" max="7247" width="4.140625" style="1" customWidth="1"/>
    <col min="7248" max="7249" width="0" style="1" hidden="1" customWidth="1"/>
    <col min="7250" max="7250" width="4.140625" style="1" customWidth="1"/>
    <col min="7251" max="7252" width="0" style="1" hidden="1" customWidth="1"/>
    <col min="7253" max="7253" width="4.140625" style="1" customWidth="1"/>
    <col min="7254" max="7255" width="0" style="1" hidden="1" customWidth="1"/>
    <col min="7256" max="7256" width="4.140625" style="1" customWidth="1"/>
    <col min="7257" max="7258" width="0" style="1" hidden="1" customWidth="1"/>
    <col min="7259" max="7259" width="4.140625" style="1" customWidth="1"/>
    <col min="7260" max="7261" width="0" style="1" hidden="1" customWidth="1"/>
    <col min="7262" max="7262" width="4.140625" style="1" customWidth="1"/>
    <col min="7263" max="7264" width="0" style="1" hidden="1" customWidth="1"/>
    <col min="7265" max="7265" width="4.140625" style="1" customWidth="1"/>
    <col min="7266" max="7267" width="0" style="1" hidden="1" customWidth="1"/>
    <col min="7268" max="7268" width="4.140625" style="1" customWidth="1"/>
    <col min="7269" max="7270" width="0" style="1" hidden="1" customWidth="1"/>
    <col min="7271" max="7271" width="4.140625" style="1" customWidth="1"/>
    <col min="7272" max="7273" width="0" style="1" hidden="1" customWidth="1"/>
    <col min="7274" max="7274" width="4.140625" style="1" customWidth="1"/>
    <col min="7275" max="7276" width="0" style="1" hidden="1" customWidth="1"/>
    <col min="7277" max="7277" width="4.140625" style="1" customWidth="1"/>
    <col min="7278" max="7279" width="0" style="1" hidden="1" customWidth="1"/>
    <col min="7280" max="7280" width="4.140625" style="1" customWidth="1"/>
    <col min="7281" max="7282" width="0" style="1" hidden="1" customWidth="1"/>
    <col min="7283" max="7283" width="4.140625" style="1" customWidth="1"/>
    <col min="7284" max="7285" width="0" style="1" hidden="1" customWidth="1"/>
    <col min="7286" max="7286" width="4.140625" style="1" customWidth="1"/>
    <col min="7287" max="7288" width="0" style="1" hidden="1" customWidth="1"/>
    <col min="7289" max="7289" width="4.140625" style="1" customWidth="1"/>
    <col min="7290" max="7291" width="0" style="1" hidden="1" customWidth="1"/>
    <col min="7292" max="7292" width="4.140625" style="1" customWidth="1"/>
    <col min="7293" max="7294" width="0" style="1" hidden="1" customWidth="1"/>
    <col min="7295" max="7295" width="4.140625" style="1" customWidth="1"/>
    <col min="7296" max="7297" width="0" style="1" hidden="1" customWidth="1"/>
    <col min="7298" max="7300" width="4.140625" style="1" customWidth="1"/>
    <col min="7301" max="7301" width="0" style="1" hidden="1" customWidth="1"/>
    <col min="7302" max="7303" width="4.140625" style="1" customWidth="1"/>
    <col min="7304" max="7304" width="0" style="1" hidden="1" customWidth="1"/>
    <col min="7305" max="7306" width="4.140625" style="1" customWidth="1"/>
    <col min="7307" max="7307" width="0" style="1" hidden="1" customWidth="1"/>
    <col min="7308" max="7309" width="4.140625" style="1" customWidth="1"/>
    <col min="7310" max="7310" width="0" style="1" hidden="1" customWidth="1"/>
    <col min="7311" max="7312" width="4.140625" style="1" customWidth="1"/>
    <col min="7313" max="7313" width="0" style="1" hidden="1" customWidth="1"/>
    <col min="7314" max="7315" width="4.140625" style="1" customWidth="1"/>
    <col min="7316" max="7316" width="0" style="1" hidden="1" customWidth="1"/>
    <col min="7317" max="7318" width="4.42578125" style="1" customWidth="1"/>
    <col min="7319" max="7319" width="0" style="1" hidden="1" customWidth="1"/>
    <col min="7320" max="7321" width="4.42578125" style="1" customWidth="1"/>
    <col min="7322" max="7322" width="0" style="1" hidden="1" customWidth="1"/>
    <col min="7323" max="7324" width="4.42578125" style="1" customWidth="1"/>
    <col min="7325" max="7325" width="0" style="1" hidden="1" customWidth="1"/>
    <col min="7326" max="7326" width="4.42578125" style="1" customWidth="1"/>
    <col min="7327" max="7327" width="3.7109375" style="1" customWidth="1"/>
    <col min="7328" max="7328" width="0" style="1" hidden="1" customWidth="1"/>
    <col min="7329" max="7330" width="4.42578125" style="1" customWidth="1"/>
    <col min="7331" max="7331" width="0" style="1" hidden="1" customWidth="1"/>
    <col min="7332" max="7332" width="4" style="1" customWidth="1"/>
    <col min="7333" max="7333" width="4.28515625" style="1" customWidth="1"/>
    <col min="7334" max="7334" width="0" style="1" hidden="1" customWidth="1"/>
    <col min="7335" max="7335" width="3.85546875" style="1" customWidth="1"/>
    <col min="7336" max="7336" width="4.5703125" style="1" customWidth="1"/>
    <col min="7337" max="7337" width="0" style="1" hidden="1" customWidth="1"/>
    <col min="7338" max="7339" width="4.42578125" style="1" customWidth="1"/>
    <col min="7340" max="7340" width="0" style="1" hidden="1" customWidth="1"/>
    <col min="7341" max="7342" width="4.42578125" style="1" customWidth="1"/>
    <col min="7343" max="7343" width="0" style="1" hidden="1" customWidth="1"/>
    <col min="7344" max="7345" width="4.42578125" style="1" customWidth="1"/>
    <col min="7346" max="7346" width="0" style="1" hidden="1" customWidth="1"/>
    <col min="7347" max="7348" width="4.42578125" style="1" customWidth="1"/>
    <col min="7349" max="7349" width="0" style="1" hidden="1" customWidth="1"/>
    <col min="7350" max="7351" width="4.42578125" style="1" customWidth="1"/>
    <col min="7352" max="7352" width="0" style="1" hidden="1" customWidth="1"/>
    <col min="7353" max="7354" width="4.42578125" style="1" customWidth="1"/>
    <col min="7355" max="7355" width="0" style="1" hidden="1" customWidth="1"/>
    <col min="7356" max="7357" width="4.42578125" style="1" customWidth="1"/>
    <col min="7358" max="7358" width="0" style="1" hidden="1" customWidth="1"/>
    <col min="7359" max="7360" width="4.5703125" style="1" customWidth="1"/>
    <col min="7361" max="7361" width="0" style="1" hidden="1" customWidth="1"/>
    <col min="7362" max="7363" width="4.5703125" style="1" customWidth="1"/>
    <col min="7364" max="7364" width="0" style="1" hidden="1" customWidth="1"/>
    <col min="7365" max="7365" width="4.5703125" style="1" customWidth="1"/>
    <col min="7366" max="7366" width="4.28515625" style="1" customWidth="1"/>
    <col min="7367" max="7367" width="3.85546875" style="1" customWidth="1"/>
    <col min="7368" max="7368" width="4.7109375" style="1" customWidth="1"/>
    <col min="7369" max="7424" width="10.28515625" style="1"/>
    <col min="7425" max="7425" width="3.85546875" style="1" customWidth="1"/>
    <col min="7426" max="7426" width="32.7109375" style="1" customWidth="1"/>
    <col min="7427" max="7497" width="3.85546875" style="1" customWidth="1"/>
    <col min="7498" max="7503" width="4.140625" style="1" customWidth="1"/>
    <col min="7504" max="7505" width="0" style="1" hidden="1" customWidth="1"/>
    <col min="7506" max="7506" width="4.140625" style="1" customWidth="1"/>
    <col min="7507" max="7508" width="0" style="1" hidden="1" customWidth="1"/>
    <col min="7509" max="7509" width="4.140625" style="1" customWidth="1"/>
    <col min="7510" max="7511" width="0" style="1" hidden="1" customWidth="1"/>
    <col min="7512" max="7512" width="4.140625" style="1" customWidth="1"/>
    <col min="7513" max="7514" width="0" style="1" hidden="1" customWidth="1"/>
    <col min="7515" max="7515" width="4.140625" style="1" customWidth="1"/>
    <col min="7516" max="7517" width="0" style="1" hidden="1" customWidth="1"/>
    <col min="7518" max="7518" width="4.140625" style="1" customWidth="1"/>
    <col min="7519" max="7520" width="0" style="1" hidden="1" customWidth="1"/>
    <col min="7521" max="7521" width="4.140625" style="1" customWidth="1"/>
    <col min="7522" max="7523" width="0" style="1" hidden="1" customWidth="1"/>
    <col min="7524" max="7524" width="4.140625" style="1" customWidth="1"/>
    <col min="7525" max="7526" width="0" style="1" hidden="1" customWidth="1"/>
    <col min="7527" max="7527" width="4.140625" style="1" customWidth="1"/>
    <col min="7528" max="7529" width="0" style="1" hidden="1" customWidth="1"/>
    <col min="7530" max="7530" width="4.140625" style="1" customWidth="1"/>
    <col min="7531" max="7532" width="0" style="1" hidden="1" customWidth="1"/>
    <col min="7533" max="7533" width="4.140625" style="1" customWidth="1"/>
    <col min="7534" max="7535" width="0" style="1" hidden="1" customWidth="1"/>
    <col min="7536" max="7536" width="4.140625" style="1" customWidth="1"/>
    <col min="7537" max="7538" width="0" style="1" hidden="1" customWidth="1"/>
    <col min="7539" max="7539" width="4.140625" style="1" customWidth="1"/>
    <col min="7540" max="7541" width="0" style="1" hidden="1" customWidth="1"/>
    <col min="7542" max="7542" width="4.140625" style="1" customWidth="1"/>
    <col min="7543" max="7544" width="0" style="1" hidden="1" customWidth="1"/>
    <col min="7545" max="7545" width="4.140625" style="1" customWidth="1"/>
    <col min="7546" max="7547" width="0" style="1" hidden="1" customWidth="1"/>
    <col min="7548" max="7548" width="4.140625" style="1" customWidth="1"/>
    <col min="7549" max="7550" width="0" style="1" hidden="1" customWidth="1"/>
    <col min="7551" max="7551" width="4.140625" style="1" customWidth="1"/>
    <col min="7552" max="7553" width="0" style="1" hidden="1" customWidth="1"/>
    <col min="7554" max="7556" width="4.140625" style="1" customWidth="1"/>
    <col min="7557" max="7557" width="0" style="1" hidden="1" customWidth="1"/>
    <col min="7558" max="7559" width="4.140625" style="1" customWidth="1"/>
    <col min="7560" max="7560" width="0" style="1" hidden="1" customWidth="1"/>
    <col min="7561" max="7562" width="4.140625" style="1" customWidth="1"/>
    <col min="7563" max="7563" width="0" style="1" hidden="1" customWidth="1"/>
    <col min="7564" max="7565" width="4.140625" style="1" customWidth="1"/>
    <col min="7566" max="7566" width="0" style="1" hidden="1" customWidth="1"/>
    <col min="7567" max="7568" width="4.140625" style="1" customWidth="1"/>
    <col min="7569" max="7569" width="0" style="1" hidden="1" customWidth="1"/>
    <col min="7570" max="7571" width="4.140625" style="1" customWidth="1"/>
    <col min="7572" max="7572" width="0" style="1" hidden="1" customWidth="1"/>
    <col min="7573" max="7574" width="4.42578125" style="1" customWidth="1"/>
    <col min="7575" max="7575" width="0" style="1" hidden="1" customWidth="1"/>
    <col min="7576" max="7577" width="4.42578125" style="1" customWidth="1"/>
    <col min="7578" max="7578" width="0" style="1" hidden="1" customWidth="1"/>
    <col min="7579" max="7580" width="4.42578125" style="1" customWidth="1"/>
    <col min="7581" max="7581" width="0" style="1" hidden="1" customWidth="1"/>
    <col min="7582" max="7582" width="4.42578125" style="1" customWidth="1"/>
    <col min="7583" max="7583" width="3.7109375" style="1" customWidth="1"/>
    <col min="7584" max="7584" width="0" style="1" hidden="1" customWidth="1"/>
    <col min="7585" max="7586" width="4.42578125" style="1" customWidth="1"/>
    <col min="7587" max="7587" width="0" style="1" hidden="1" customWidth="1"/>
    <col min="7588" max="7588" width="4" style="1" customWidth="1"/>
    <col min="7589" max="7589" width="4.28515625" style="1" customWidth="1"/>
    <col min="7590" max="7590" width="0" style="1" hidden="1" customWidth="1"/>
    <col min="7591" max="7591" width="3.85546875" style="1" customWidth="1"/>
    <col min="7592" max="7592" width="4.5703125" style="1" customWidth="1"/>
    <col min="7593" max="7593" width="0" style="1" hidden="1" customWidth="1"/>
    <col min="7594" max="7595" width="4.42578125" style="1" customWidth="1"/>
    <col min="7596" max="7596" width="0" style="1" hidden="1" customWidth="1"/>
    <col min="7597" max="7598" width="4.42578125" style="1" customWidth="1"/>
    <col min="7599" max="7599" width="0" style="1" hidden="1" customWidth="1"/>
    <col min="7600" max="7601" width="4.42578125" style="1" customWidth="1"/>
    <col min="7602" max="7602" width="0" style="1" hidden="1" customWidth="1"/>
    <col min="7603" max="7604" width="4.42578125" style="1" customWidth="1"/>
    <col min="7605" max="7605" width="0" style="1" hidden="1" customWidth="1"/>
    <col min="7606" max="7607" width="4.42578125" style="1" customWidth="1"/>
    <col min="7608" max="7608" width="0" style="1" hidden="1" customWidth="1"/>
    <col min="7609" max="7610" width="4.42578125" style="1" customWidth="1"/>
    <col min="7611" max="7611" width="0" style="1" hidden="1" customWidth="1"/>
    <col min="7612" max="7613" width="4.42578125" style="1" customWidth="1"/>
    <col min="7614" max="7614" width="0" style="1" hidden="1" customWidth="1"/>
    <col min="7615" max="7616" width="4.5703125" style="1" customWidth="1"/>
    <col min="7617" max="7617" width="0" style="1" hidden="1" customWidth="1"/>
    <col min="7618" max="7619" width="4.5703125" style="1" customWidth="1"/>
    <col min="7620" max="7620" width="0" style="1" hidden="1" customWidth="1"/>
    <col min="7621" max="7621" width="4.5703125" style="1" customWidth="1"/>
    <col min="7622" max="7622" width="4.28515625" style="1" customWidth="1"/>
    <col min="7623" max="7623" width="3.85546875" style="1" customWidth="1"/>
    <col min="7624" max="7624" width="4.7109375" style="1" customWidth="1"/>
    <col min="7625" max="7680" width="10.28515625" style="1"/>
    <col min="7681" max="7681" width="3.85546875" style="1" customWidth="1"/>
    <col min="7682" max="7682" width="32.7109375" style="1" customWidth="1"/>
    <col min="7683" max="7753" width="3.85546875" style="1" customWidth="1"/>
    <col min="7754" max="7759" width="4.140625" style="1" customWidth="1"/>
    <col min="7760" max="7761" width="0" style="1" hidden="1" customWidth="1"/>
    <col min="7762" max="7762" width="4.140625" style="1" customWidth="1"/>
    <col min="7763" max="7764" width="0" style="1" hidden="1" customWidth="1"/>
    <col min="7765" max="7765" width="4.140625" style="1" customWidth="1"/>
    <col min="7766" max="7767" width="0" style="1" hidden="1" customWidth="1"/>
    <col min="7768" max="7768" width="4.140625" style="1" customWidth="1"/>
    <col min="7769" max="7770" width="0" style="1" hidden="1" customWidth="1"/>
    <col min="7771" max="7771" width="4.140625" style="1" customWidth="1"/>
    <col min="7772" max="7773" width="0" style="1" hidden="1" customWidth="1"/>
    <col min="7774" max="7774" width="4.140625" style="1" customWidth="1"/>
    <col min="7775" max="7776" width="0" style="1" hidden="1" customWidth="1"/>
    <col min="7777" max="7777" width="4.140625" style="1" customWidth="1"/>
    <col min="7778" max="7779" width="0" style="1" hidden="1" customWidth="1"/>
    <col min="7780" max="7780" width="4.140625" style="1" customWidth="1"/>
    <col min="7781" max="7782" width="0" style="1" hidden="1" customWidth="1"/>
    <col min="7783" max="7783" width="4.140625" style="1" customWidth="1"/>
    <col min="7784" max="7785" width="0" style="1" hidden="1" customWidth="1"/>
    <col min="7786" max="7786" width="4.140625" style="1" customWidth="1"/>
    <col min="7787" max="7788" width="0" style="1" hidden="1" customWidth="1"/>
    <col min="7789" max="7789" width="4.140625" style="1" customWidth="1"/>
    <col min="7790" max="7791" width="0" style="1" hidden="1" customWidth="1"/>
    <col min="7792" max="7792" width="4.140625" style="1" customWidth="1"/>
    <col min="7793" max="7794" width="0" style="1" hidden="1" customWidth="1"/>
    <col min="7795" max="7795" width="4.140625" style="1" customWidth="1"/>
    <col min="7796" max="7797" width="0" style="1" hidden="1" customWidth="1"/>
    <col min="7798" max="7798" width="4.140625" style="1" customWidth="1"/>
    <col min="7799" max="7800" width="0" style="1" hidden="1" customWidth="1"/>
    <col min="7801" max="7801" width="4.140625" style="1" customWidth="1"/>
    <col min="7802" max="7803" width="0" style="1" hidden="1" customWidth="1"/>
    <col min="7804" max="7804" width="4.140625" style="1" customWidth="1"/>
    <col min="7805" max="7806" width="0" style="1" hidden="1" customWidth="1"/>
    <col min="7807" max="7807" width="4.140625" style="1" customWidth="1"/>
    <col min="7808" max="7809" width="0" style="1" hidden="1" customWidth="1"/>
    <col min="7810" max="7812" width="4.140625" style="1" customWidth="1"/>
    <col min="7813" max="7813" width="0" style="1" hidden="1" customWidth="1"/>
    <col min="7814" max="7815" width="4.140625" style="1" customWidth="1"/>
    <col min="7816" max="7816" width="0" style="1" hidden="1" customWidth="1"/>
    <col min="7817" max="7818" width="4.140625" style="1" customWidth="1"/>
    <col min="7819" max="7819" width="0" style="1" hidden="1" customWidth="1"/>
    <col min="7820" max="7821" width="4.140625" style="1" customWidth="1"/>
    <col min="7822" max="7822" width="0" style="1" hidden="1" customWidth="1"/>
    <col min="7823" max="7824" width="4.140625" style="1" customWidth="1"/>
    <col min="7825" max="7825" width="0" style="1" hidden="1" customWidth="1"/>
    <col min="7826" max="7827" width="4.140625" style="1" customWidth="1"/>
    <col min="7828" max="7828" width="0" style="1" hidden="1" customWidth="1"/>
    <col min="7829" max="7830" width="4.42578125" style="1" customWidth="1"/>
    <col min="7831" max="7831" width="0" style="1" hidden="1" customWidth="1"/>
    <col min="7832" max="7833" width="4.42578125" style="1" customWidth="1"/>
    <col min="7834" max="7834" width="0" style="1" hidden="1" customWidth="1"/>
    <col min="7835" max="7836" width="4.42578125" style="1" customWidth="1"/>
    <col min="7837" max="7837" width="0" style="1" hidden="1" customWidth="1"/>
    <col min="7838" max="7838" width="4.42578125" style="1" customWidth="1"/>
    <col min="7839" max="7839" width="3.7109375" style="1" customWidth="1"/>
    <col min="7840" max="7840" width="0" style="1" hidden="1" customWidth="1"/>
    <col min="7841" max="7842" width="4.42578125" style="1" customWidth="1"/>
    <col min="7843" max="7843" width="0" style="1" hidden="1" customWidth="1"/>
    <col min="7844" max="7844" width="4" style="1" customWidth="1"/>
    <col min="7845" max="7845" width="4.28515625" style="1" customWidth="1"/>
    <col min="7846" max="7846" width="0" style="1" hidden="1" customWidth="1"/>
    <col min="7847" max="7847" width="3.85546875" style="1" customWidth="1"/>
    <col min="7848" max="7848" width="4.5703125" style="1" customWidth="1"/>
    <col min="7849" max="7849" width="0" style="1" hidden="1" customWidth="1"/>
    <col min="7850" max="7851" width="4.42578125" style="1" customWidth="1"/>
    <col min="7852" max="7852" width="0" style="1" hidden="1" customWidth="1"/>
    <col min="7853" max="7854" width="4.42578125" style="1" customWidth="1"/>
    <col min="7855" max="7855" width="0" style="1" hidden="1" customWidth="1"/>
    <col min="7856" max="7857" width="4.42578125" style="1" customWidth="1"/>
    <col min="7858" max="7858" width="0" style="1" hidden="1" customWidth="1"/>
    <col min="7859" max="7860" width="4.42578125" style="1" customWidth="1"/>
    <col min="7861" max="7861" width="0" style="1" hidden="1" customWidth="1"/>
    <col min="7862" max="7863" width="4.42578125" style="1" customWidth="1"/>
    <col min="7864" max="7864" width="0" style="1" hidden="1" customWidth="1"/>
    <col min="7865" max="7866" width="4.42578125" style="1" customWidth="1"/>
    <col min="7867" max="7867" width="0" style="1" hidden="1" customWidth="1"/>
    <col min="7868" max="7869" width="4.42578125" style="1" customWidth="1"/>
    <col min="7870" max="7870" width="0" style="1" hidden="1" customWidth="1"/>
    <col min="7871" max="7872" width="4.5703125" style="1" customWidth="1"/>
    <col min="7873" max="7873" width="0" style="1" hidden="1" customWidth="1"/>
    <col min="7874" max="7875" width="4.5703125" style="1" customWidth="1"/>
    <col min="7876" max="7876" width="0" style="1" hidden="1" customWidth="1"/>
    <col min="7877" max="7877" width="4.5703125" style="1" customWidth="1"/>
    <col min="7878" max="7878" width="4.28515625" style="1" customWidth="1"/>
    <col min="7879" max="7879" width="3.85546875" style="1" customWidth="1"/>
    <col min="7880" max="7880" width="4.7109375" style="1" customWidth="1"/>
    <col min="7881" max="7936" width="10.28515625" style="1"/>
    <col min="7937" max="7937" width="3.85546875" style="1" customWidth="1"/>
    <col min="7938" max="7938" width="32.7109375" style="1" customWidth="1"/>
    <col min="7939" max="8009" width="3.85546875" style="1" customWidth="1"/>
    <col min="8010" max="8015" width="4.140625" style="1" customWidth="1"/>
    <col min="8016" max="8017" width="0" style="1" hidden="1" customWidth="1"/>
    <col min="8018" max="8018" width="4.140625" style="1" customWidth="1"/>
    <col min="8019" max="8020" width="0" style="1" hidden="1" customWidth="1"/>
    <col min="8021" max="8021" width="4.140625" style="1" customWidth="1"/>
    <col min="8022" max="8023" width="0" style="1" hidden="1" customWidth="1"/>
    <col min="8024" max="8024" width="4.140625" style="1" customWidth="1"/>
    <col min="8025" max="8026" width="0" style="1" hidden="1" customWidth="1"/>
    <col min="8027" max="8027" width="4.140625" style="1" customWidth="1"/>
    <col min="8028" max="8029" width="0" style="1" hidden="1" customWidth="1"/>
    <col min="8030" max="8030" width="4.140625" style="1" customWidth="1"/>
    <col min="8031" max="8032" width="0" style="1" hidden="1" customWidth="1"/>
    <col min="8033" max="8033" width="4.140625" style="1" customWidth="1"/>
    <col min="8034" max="8035" width="0" style="1" hidden="1" customWidth="1"/>
    <col min="8036" max="8036" width="4.140625" style="1" customWidth="1"/>
    <col min="8037" max="8038" width="0" style="1" hidden="1" customWidth="1"/>
    <col min="8039" max="8039" width="4.140625" style="1" customWidth="1"/>
    <col min="8040" max="8041" width="0" style="1" hidden="1" customWidth="1"/>
    <col min="8042" max="8042" width="4.140625" style="1" customWidth="1"/>
    <col min="8043" max="8044" width="0" style="1" hidden="1" customWidth="1"/>
    <col min="8045" max="8045" width="4.140625" style="1" customWidth="1"/>
    <col min="8046" max="8047" width="0" style="1" hidden="1" customWidth="1"/>
    <col min="8048" max="8048" width="4.140625" style="1" customWidth="1"/>
    <col min="8049" max="8050" width="0" style="1" hidden="1" customWidth="1"/>
    <col min="8051" max="8051" width="4.140625" style="1" customWidth="1"/>
    <col min="8052" max="8053" width="0" style="1" hidden="1" customWidth="1"/>
    <col min="8054" max="8054" width="4.140625" style="1" customWidth="1"/>
    <col min="8055" max="8056" width="0" style="1" hidden="1" customWidth="1"/>
    <col min="8057" max="8057" width="4.140625" style="1" customWidth="1"/>
    <col min="8058" max="8059" width="0" style="1" hidden="1" customWidth="1"/>
    <col min="8060" max="8060" width="4.140625" style="1" customWidth="1"/>
    <col min="8061" max="8062" width="0" style="1" hidden="1" customWidth="1"/>
    <col min="8063" max="8063" width="4.140625" style="1" customWidth="1"/>
    <col min="8064" max="8065" width="0" style="1" hidden="1" customWidth="1"/>
    <col min="8066" max="8068" width="4.140625" style="1" customWidth="1"/>
    <col min="8069" max="8069" width="0" style="1" hidden="1" customWidth="1"/>
    <col min="8070" max="8071" width="4.140625" style="1" customWidth="1"/>
    <col min="8072" max="8072" width="0" style="1" hidden="1" customWidth="1"/>
    <col min="8073" max="8074" width="4.140625" style="1" customWidth="1"/>
    <col min="8075" max="8075" width="0" style="1" hidden="1" customWidth="1"/>
    <col min="8076" max="8077" width="4.140625" style="1" customWidth="1"/>
    <col min="8078" max="8078" width="0" style="1" hidden="1" customWidth="1"/>
    <col min="8079" max="8080" width="4.140625" style="1" customWidth="1"/>
    <col min="8081" max="8081" width="0" style="1" hidden="1" customWidth="1"/>
    <col min="8082" max="8083" width="4.140625" style="1" customWidth="1"/>
    <col min="8084" max="8084" width="0" style="1" hidden="1" customWidth="1"/>
    <col min="8085" max="8086" width="4.42578125" style="1" customWidth="1"/>
    <col min="8087" max="8087" width="0" style="1" hidden="1" customWidth="1"/>
    <col min="8088" max="8089" width="4.42578125" style="1" customWidth="1"/>
    <col min="8090" max="8090" width="0" style="1" hidden="1" customWidth="1"/>
    <col min="8091" max="8092" width="4.42578125" style="1" customWidth="1"/>
    <col min="8093" max="8093" width="0" style="1" hidden="1" customWidth="1"/>
    <col min="8094" max="8094" width="4.42578125" style="1" customWidth="1"/>
    <col min="8095" max="8095" width="3.7109375" style="1" customWidth="1"/>
    <col min="8096" max="8096" width="0" style="1" hidden="1" customWidth="1"/>
    <col min="8097" max="8098" width="4.42578125" style="1" customWidth="1"/>
    <col min="8099" max="8099" width="0" style="1" hidden="1" customWidth="1"/>
    <col min="8100" max="8100" width="4" style="1" customWidth="1"/>
    <col min="8101" max="8101" width="4.28515625" style="1" customWidth="1"/>
    <col min="8102" max="8102" width="0" style="1" hidden="1" customWidth="1"/>
    <col min="8103" max="8103" width="3.85546875" style="1" customWidth="1"/>
    <col min="8104" max="8104" width="4.5703125" style="1" customWidth="1"/>
    <col min="8105" max="8105" width="0" style="1" hidden="1" customWidth="1"/>
    <col min="8106" max="8107" width="4.42578125" style="1" customWidth="1"/>
    <col min="8108" max="8108" width="0" style="1" hidden="1" customWidth="1"/>
    <col min="8109" max="8110" width="4.42578125" style="1" customWidth="1"/>
    <col min="8111" max="8111" width="0" style="1" hidden="1" customWidth="1"/>
    <col min="8112" max="8113" width="4.42578125" style="1" customWidth="1"/>
    <col min="8114" max="8114" width="0" style="1" hidden="1" customWidth="1"/>
    <col min="8115" max="8116" width="4.42578125" style="1" customWidth="1"/>
    <col min="8117" max="8117" width="0" style="1" hidden="1" customWidth="1"/>
    <col min="8118" max="8119" width="4.42578125" style="1" customWidth="1"/>
    <col min="8120" max="8120" width="0" style="1" hidden="1" customWidth="1"/>
    <col min="8121" max="8122" width="4.42578125" style="1" customWidth="1"/>
    <col min="8123" max="8123" width="0" style="1" hidden="1" customWidth="1"/>
    <col min="8124" max="8125" width="4.42578125" style="1" customWidth="1"/>
    <col min="8126" max="8126" width="0" style="1" hidden="1" customWidth="1"/>
    <col min="8127" max="8128" width="4.5703125" style="1" customWidth="1"/>
    <col min="8129" max="8129" width="0" style="1" hidden="1" customWidth="1"/>
    <col min="8130" max="8131" width="4.5703125" style="1" customWidth="1"/>
    <col min="8132" max="8132" width="0" style="1" hidden="1" customWidth="1"/>
    <col min="8133" max="8133" width="4.5703125" style="1" customWidth="1"/>
    <col min="8134" max="8134" width="4.28515625" style="1" customWidth="1"/>
    <col min="8135" max="8135" width="3.85546875" style="1" customWidth="1"/>
    <col min="8136" max="8136" width="4.7109375" style="1" customWidth="1"/>
    <col min="8137" max="8192" width="10.28515625" style="1"/>
    <col min="8193" max="8193" width="3.85546875" style="1" customWidth="1"/>
    <col min="8194" max="8194" width="32.7109375" style="1" customWidth="1"/>
    <col min="8195" max="8265" width="3.85546875" style="1" customWidth="1"/>
    <col min="8266" max="8271" width="4.140625" style="1" customWidth="1"/>
    <col min="8272" max="8273" width="0" style="1" hidden="1" customWidth="1"/>
    <col min="8274" max="8274" width="4.140625" style="1" customWidth="1"/>
    <col min="8275" max="8276" width="0" style="1" hidden="1" customWidth="1"/>
    <col min="8277" max="8277" width="4.140625" style="1" customWidth="1"/>
    <col min="8278" max="8279" width="0" style="1" hidden="1" customWidth="1"/>
    <col min="8280" max="8280" width="4.140625" style="1" customWidth="1"/>
    <col min="8281" max="8282" width="0" style="1" hidden="1" customWidth="1"/>
    <col min="8283" max="8283" width="4.140625" style="1" customWidth="1"/>
    <col min="8284" max="8285" width="0" style="1" hidden="1" customWidth="1"/>
    <col min="8286" max="8286" width="4.140625" style="1" customWidth="1"/>
    <col min="8287" max="8288" width="0" style="1" hidden="1" customWidth="1"/>
    <col min="8289" max="8289" width="4.140625" style="1" customWidth="1"/>
    <col min="8290" max="8291" width="0" style="1" hidden="1" customWidth="1"/>
    <col min="8292" max="8292" width="4.140625" style="1" customWidth="1"/>
    <col min="8293" max="8294" width="0" style="1" hidden="1" customWidth="1"/>
    <col min="8295" max="8295" width="4.140625" style="1" customWidth="1"/>
    <col min="8296" max="8297" width="0" style="1" hidden="1" customWidth="1"/>
    <col min="8298" max="8298" width="4.140625" style="1" customWidth="1"/>
    <col min="8299" max="8300" width="0" style="1" hidden="1" customWidth="1"/>
    <col min="8301" max="8301" width="4.140625" style="1" customWidth="1"/>
    <col min="8302" max="8303" width="0" style="1" hidden="1" customWidth="1"/>
    <col min="8304" max="8304" width="4.140625" style="1" customWidth="1"/>
    <col min="8305" max="8306" width="0" style="1" hidden="1" customWidth="1"/>
    <col min="8307" max="8307" width="4.140625" style="1" customWidth="1"/>
    <col min="8308" max="8309" width="0" style="1" hidden="1" customWidth="1"/>
    <col min="8310" max="8310" width="4.140625" style="1" customWidth="1"/>
    <col min="8311" max="8312" width="0" style="1" hidden="1" customWidth="1"/>
    <col min="8313" max="8313" width="4.140625" style="1" customWidth="1"/>
    <col min="8314" max="8315" width="0" style="1" hidden="1" customWidth="1"/>
    <col min="8316" max="8316" width="4.140625" style="1" customWidth="1"/>
    <col min="8317" max="8318" width="0" style="1" hidden="1" customWidth="1"/>
    <col min="8319" max="8319" width="4.140625" style="1" customWidth="1"/>
    <col min="8320" max="8321" width="0" style="1" hidden="1" customWidth="1"/>
    <col min="8322" max="8324" width="4.140625" style="1" customWidth="1"/>
    <col min="8325" max="8325" width="0" style="1" hidden="1" customWidth="1"/>
    <col min="8326" max="8327" width="4.140625" style="1" customWidth="1"/>
    <col min="8328" max="8328" width="0" style="1" hidden="1" customWidth="1"/>
    <col min="8329" max="8330" width="4.140625" style="1" customWidth="1"/>
    <col min="8331" max="8331" width="0" style="1" hidden="1" customWidth="1"/>
    <col min="8332" max="8333" width="4.140625" style="1" customWidth="1"/>
    <col min="8334" max="8334" width="0" style="1" hidden="1" customWidth="1"/>
    <col min="8335" max="8336" width="4.140625" style="1" customWidth="1"/>
    <col min="8337" max="8337" width="0" style="1" hidden="1" customWidth="1"/>
    <col min="8338" max="8339" width="4.140625" style="1" customWidth="1"/>
    <col min="8340" max="8340" width="0" style="1" hidden="1" customWidth="1"/>
    <col min="8341" max="8342" width="4.42578125" style="1" customWidth="1"/>
    <col min="8343" max="8343" width="0" style="1" hidden="1" customWidth="1"/>
    <col min="8344" max="8345" width="4.42578125" style="1" customWidth="1"/>
    <col min="8346" max="8346" width="0" style="1" hidden="1" customWidth="1"/>
    <col min="8347" max="8348" width="4.42578125" style="1" customWidth="1"/>
    <col min="8349" max="8349" width="0" style="1" hidden="1" customWidth="1"/>
    <col min="8350" max="8350" width="4.42578125" style="1" customWidth="1"/>
    <col min="8351" max="8351" width="3.7109375" style="1" customWidth="1"/>
    <col min="8352" max="8352" width="0" style="1" hidden="1" customWidth="1"/>
    <col min="8353" max="8354" width="4.42578125" style="1" customWidth="1"/>
    <col min="8355" max="8355" width="0" style="1" hidden="1" customWidth="1"/>
    <col min="8356" max="8356" width="4" style="1" customWidth="1"/>
    <col min="8357" max="8357" width="4.28515625" style="1" customWidth="1"/>
    <col min="8358" max="8358" width="0" style="1" hidden="1" customWidth="1"/>
    <col min="8359" max="8359" width="3.85546875" style="1" customWidth="1"/>
    <col min="8360" max="8360" width="4.5703125" style="1" customWidth="1"/>
    <col min="8361" max="8361" width="0" style="1" hidden="1" customWidth="1"/>
    <col min="8362" max="8363" width="4.42578125" style="1" customWidth="1"/>
    <col min="8364" max="8364" width="0" style="1" hidden="1" customWidth="1"/>
    <col min="8365" max="8366" width="4.42578125" style="1" customWidth="1"/>
    <col min="8367" max="8367" width="0" style="1" hidden="1" customWidth="1"/>
    <col min="8368" max="8369" width="4.42578125" style="1" customWidth="1"/>
    <col min="8370" max="8370" width="0" style="1" hidden="1" customWidth="1"/>
    <col min="8371" max="8372" width="4.42578125" style="1" customWidth="1"/>
    <col min="8373" max="8373" width="0" style="1" hidden="1" customWidth="1"/>
    <col min="8374" max="8375" width="4.42578125" style="1" customWidth="1"/>
    <col min="8376" max="8376" width="0" style="1" hidden="1" customWidth="1"/>
    <col min="8377" max="8378" width="4.42578125" style="1" customWidth="1"/>
    <col min="8379" max="8379" width="0" style="1" hidden="1" customWidth="1"/>
    <col min="8380" max="8381" width="4.42578125" style="1" customWidth="1"/>
    <col min="8382" max="8382" width="0" style="1" hidden="1" customWidth="1"/>
    <col min="8383" max="8384" width="4.5703125" style="1" customWidth="1"/>
    <col min="8385" max="8385" width="0" style="1" hidden="1" customWidth="1"/>
    <col min="8386" max="8387" width="4.5703125" style="1" customWidth="1"/>
    <col min="8388" max="8388" width="0" style="1" hidden="1" customWidth="1"/>
    <col min="8389" max="8389" width="4.5703125" style="1" customWidth="1"/>
    <col min="8390" max="8390" width="4.28515625" style="1" customWidth="1"/>
    <col min="8391" max="8391" width="3.85546875" style="1" customWidth="1"/>
    <col min="8392" max="8392" width="4.7109375" style="1" customWidth="1"/>
    <col min="8393" max="8448" width="10.28515625" style="1"/>
    <col min="8449" max="8449" width="3.85546875" style="1" customWidth="1"/>
    <col min="8450" max="8450" width="32.7109375" style="1" customWidth="1"/>
    <col min="8451" max="8521" width="3.85546875" style="1" customWidth="1"/>
    <col min="8522" max="8527" width="4.140625" style="1" customWidth="1"/>
    <col min="8528" max="8529" width="0" style="1" hidden="1" customWidth="1"/>
    <col min="8530" max="8530" width="4.140625" style="1" customWidth="1"/>
    <col min="8531" max="8532" width="0" style="1" hidden="1" customWidth="1"/>
    <col min="8533" max="8533" width="4.140625" style="1" customWidth="1"/>
    <col min="8534" max="8535" width="0" style="1" hidden="1" customWidth="1"/>
    <col min="8536" max="8536" width="4.140625" style="1" customWidth="1"/>
    <col min="8537" max="8538" width="0" style="1" hidden="1" customWidth="1"/>
    <col min="8539" max="8539" width="4.140625" style="1" customWidth="1"/>
    <col min="8540" max="8541" width="0" style="1" hidden="1" customWidth="1"/>
    <col min="8542" max="8542" width="4.140625" style="1" customWidth="1"/>
    <col min="8543" max="8544" width="0" style="1" hidden="1" customWidth="1"/>
    <col min="8545" max="8545" width="4.140625" style="1" customWidth="1"/>
    <col min="8546" max="8547" width="0" style="1" hidden="1" customWidth="1"/>
    <col min="8548" max="8548" width="4.140625" style="1" customWidth="1"/>
    <col min="8549" max="8550" width="0" style="1" hidden="1" customWidth="1"/>
    <col min="8551" max="8551" width="4.140625" style="1" customWidth="1"/>
    <col min="8552" max="8553" width="0" style="1" hidden="1" customWidth="1"/>
    <col min="8554" max="8554" width="4.140625" style="1" customWidth="1"/>
    <col min="8555" max="8556" width="0" style="1" hidden="1" customWidth="1"/>
    <col min="8557" max="8557" width="4.140625" style="1" customWidth="1"/>
    <col min="8558" max="8559" width="0" style="1" hidden="1" customWidth="1"/>
    <col min="8560" max="8560" width="4.140625" style="1" customWidth="1"/>
    <col min="8561" max="8562" width="0" style="1" hidden="1" customWidth="1"/>
    <col min="8563" max="8563" width="4.140625" style="1" customWidth="1"/>
    <col min="8564" max="8565" width="0" style="1" hidden="1" customWidth="1"/>
    <col min="8566" max="8566" width="4.140625" style="1" customWidth="1"/>
    <col min="8567" max="8568" width="0" style="1" hidden="1" customWidth="1"/>
    <col min="8569" max="8569" width="4.140625" style="1" customWidth="1"/>
    <col min="8570" max="8571" width="0" style="1" hidden="1" customWidth="1"/>
    <col min="8572" max="8572" width="4.140625" style="1" customWidth="1"/>
    <col min="8573" max="8574" width="0" style="1" hidden="1" customWidth="1"/>
    <col min="8575" max="8575" width="4.140625" style="1" customWidth="1"/>
    <col min="8576" max="8577" width="0" style="1" hidden="1" customWidth="1"/>
    <col min="8578" max="8580" width="4.140625" style="1" customWidth="1"/>
    <col min="8581" max="8581" width="0" style="1" hidden="1" customWidth="1"/>
    <col min="8582" max="8583" width="4.140625" style="1" customWidth="1"/>
    <col min="8584" max="8584" width="0" style="1" hidden="1" customWidth="1"/>
    <col min="8585" max="8586" width="4.140625" style="1" customWidth="1"/>
    <col min="8587" max="8587" width="0" style="1" hidden="1" customWidth="1"/>
    <col min="8588" max="8589" width="4.140625" style="1" customWidth="1"/>
    <col min="8590" max="8590" width="0" style="1" hidden="1" customWidth="1"/>
    <col min="8591" max="8592" width="4.140625" style="1" customWidth="1"/>
    <col min="8593" max="8593" width="0" style="1" hidden="1" customWidth="1"/>
    <col min="8594" max="8595" width="4.140625" style="1" customWidth="1"/>
    <col min="8596" max="8596" width="0" style="1" hidden="1" customWidth="1"/>
    <col min="8597" max="8598" width="4.42578125" style="1" customWidth="1"/>
    <col min="8599" max="8599" width="0" style="1" hidden="1" customWidth="1"/>
    <col min="8600" max="8601" width="4.42578125" style="1" customWidth="1"/>
    <col min="8602" max="8602" width="0" style="1" hidden="1" customWidth="1"/>
    <col min="8603" max="8604" width="4.42578125" style="1" customWidth="1"/>
    <col min="8605" max="8605" width="0" style="1" hidden="1" customWidth="1"/>
    <col min="8606" max="8606" width="4.42578125" style="1" customWidth="1"/>
    <col min="8607" max="8607" width="3.7109375" style="1" customWidth="1"/>
    <col min="8608" max="8608" width="0" style="1" hidden="1" customWidth="1"/>
    <col min="8609" max="8610" width="4.42578125" style="1" customWidth="1"/>
    <col min="8611" max="8611" width="0" style="1" hidden="1" customWidth="1"/>
    <col min="8612" max="8612" width="4" style="1" customWidth="1"/>
    <col min="8613" max="8613" width="4.28515625" style="1" customWidth="1"/>
    <col min="8614" max="8614" width="0" style="1" hidden="1" customWidth="1"/>
    <col min="8615" max="8615" width="3.85546875" style="1" customWidth="1"/>
    <col min="8616" max="8616" width="4.5703125" style="1" customWidth="1"/>
    <col min="8617" max="8617" width="0" style="1" hidden="1" customWidth="1"/>
    <col min="8618" max="8619" width="4.42578125" style="1" customWidth="1"/>
    <col min="8620" max="8620" width="0" style="1" hidden="1" customWidth="1"/>
    <col min="8621" max="8622" width="4.42578125" style="1" customWidth="1"/>
    <col min="8623" max="8623" width="0" style="1" hidden="1" customWidth="1"/>
    <col min="8624" max="8625" width="4.42578125" style="1" customWidth="1"/>
    <col min="8626" max="8626" width="0" style="1" hidden="1" customWidth="1"/>
    <col min="8627" max="8628" width="4.42578125" style="1" customWidth="1"/>
    <col min="8629" max="8629" width="0" style="1" hidden="1" customWidth="1"/>
    <col min="8630" max="8631" width="4.42578125" style="1" customWidth="1"/>
    <col min="8632" max="8632" width="0" style="1" hidden="1" customWidth="1"/>
    <col min="8633" max="8634" width="4.42578125" style="1" customWidth="1"/>
    <col min="8635" max="8635" width="0" style="1" hidden="1" customWidth="1"/>
    <col min="8636" max="8637" width="4.42578125" style="1" customWidth="1"/>
    <col min="8638" max="8638" width="0" style="1" hidden="1" customWidth="1"/>
    <col min="8639" max="8640" width="4.5703125" style="1" customWidth="1"/>
    <col min="8641" max="8641" width="0" style="1" hidden="1" customWidth="1"/>
    <col min="8642" max="8643" width="4.5703125" style="1" customWidth="1"/>
    <col min="8644" max="8644" width="0" style="1" hidden="1" customWidth="1"/>
    <col min="8645" max="8645" width="4.5703125" style="1" customWidth="1"/>
    <col min="8646" max="8646" width="4.28515625" style="1" customWidth="1"/>
    <col min="8647" max="8647" width="3.85546875" style="1" customWidth="1"/>
    <col min="8648" max="8648" width="4.7109375" style="1" customWidth="1"/>
    <col min="8649" max="8704" width="10.28515625" style="1"/>
    <col min="8705" max="8705" width="3.85546875" style="1" customWidth="1"/>
    <col min="8706" max="8706" width="32.7109375" style="1" customWidth="1"/>
    <col min="8707" max="8777" width="3.85546875" style="1" customWidth="1"/>
    <col min="8778" max="8783" width="4.140625" style="1" customWidth="1"/>
    <col min="8784" max="8785" width="0" style="1" hidden="1" customWidth="1"/>
    <col min="8786" max="8786" width="4.140625" style="1" customWidth="1"/>
    <col min="8787" max="8788" width="0" style="1" hidden="1" customWidth="1"/>
    <col min="8789" max="8789" width="4.140625" style="1" customWidth="1"/>
    <col min="8790" max="8791" width="0" style="1" hidden="1" customWidth="1"/>
    <col min="8792" max="8792" width="4.140625" style="1" customWidth="1"/>
    <col min="8793" max="8794" width="0" style="1" hidden="1" customWidth="1"/>
    <col min="8795" max="8795" width="4.140625" style="1" customWidth="1"/>
    <col min="8796" max="8797" width="0" style="1" hidden="1" customWidth="1"/>
    <col min="8798" max="8798" width="4.140625" style="1" customWidth="1"/>
    <col min="8799" max="8800" width="0" style="1" hidden="1" customWidth="1"/>
    <col min="8801" max="8801" width="4.140625" style="1" customWidth="1"/>
    <col min="8802" max="8803" width="0" style="1" hidden="1" customWidth="1"/>
    <col min="8804" max="8804" width="4.140625" style="1" customWidth="1"/>
    <col min="8805" max="8806" width="0" style="1" hidden="1" customWidth="1"/>
    <col min="8807" max="8807" width="4.140625" style="1" customWidth="1"/>
    <col min="8808" max="8809" width="0" style="1" hidden="1" customWidth="1"/>
    <col min="8810" max="8810" width="4.140625" style="1" customWidth="1"/>
    <col min="8811" max="8812" width="0" style="1" hidden="1" customWidth="1"/>
    <col min="8813" max="8813" width="4.140625" style="1" customWidth="1"/>
    <col min="8814" max="8815" width="0" style="1" hidden="1" customWidth="1"/>
    <col min="8816" max="8816" width="4.140625" style="1" customWidth="1"/>
    <col min="8817" max="8818" width="0" style="1" hidden="1" customWidth="1"/>
    <col min="8819" max="8819" width="4.140625" style="1" customWidth="1"/>
    <col min="8820" max="8821" width="0" style="1" hidden="1" customWidth="1"/>
    <col min="8822" max="8822" width="4.140625" style="1" customWidth="1"/>
    <col min="8823" max="8824" width="0" style="1" hidden="1" customWidth="1"/>
    <col min="8825" max="8825" width="4.140625" style="1" customWidth="1"/>
    <col min="8826" max="8827" width="0" style="1" hidden="1" customWidth="1"/>
    <col min="8828" max="8828" width="4.140625" style="1" customWidth="1"/>
    <col min="8829" max="8830" width="0" style="1" hidden="1" customWidth="1"/>
    <col min="8831" max="8831" width="4.140625" style="1" customWidth="1"/>
    <col min="8832" max="8833" width="0" style="1" hidden="1" customWidth="1"/>
    <col min="8834" max="8836" width="4.140625" style="1" customWidth="1"/>
    <col min="8837" max="8837" width="0" style="1" hidden="1" customWidth="1"/>
    <col min="8838" max="8839" width="4.140625" style="1" customWidth="1"/>
    <col min="8840" max="8840" width="0" style="1" hidden="1" customWidth="1"/>
    <col min="8841" max="8842" width="4.140625" style="1" customWidth="1"/>
    <col min="8843" max="8843" width="0" style="1" hidden="1" customWidth="1"/>
    <col min="8844" max="8845" width="4.140625" style="1" customWidth="1"/>
    <col min="8846" max="8846" width="0" style="1" hidden="1" customWidth="1"/>
    <col min="8847" max="8848" width="4.140625" style="1" customWidth="1"/>
    <col min="8849" max="8849" width="0" style="1" hidden="1" customWidth="1"/>
    <col min="8850" max="8851" width="4.140625" style="1" customWidth="1"/>
    <col min="8852" max="8852" width="0" style="1" hidden="1" customWidth="1"/>
    <col min="8853" max="8854" width="4.42578125" style="1" customWidth="1"/>
    <col min="8855" max="8855" width="0" style="1" hidden="1" customWidth="1"/>
    <col min="8856" max="8857" width="4.42578125" style="1" customWidth="1"/>
    <col min="8858" max="8858" width="0" style="1" hidden="1" customWidth="1"/>
    <col min="8859" max="8860" width="4.42578125" style="1" customWidth="1"/>
    <col min="8861" max="8861" width="0" style="1" hidden="1" customWidth="1"/>
    <col min="8862" max="8862" width="4.42578125" style="1" customWidth="1"/>
    <col min="8863" max="8863" width="3.7109375" style="1" customWidth="1"/>
    <col min="8864" max="8864" width="0" style="1" hidden="1" customWidth="1"/>
    <col min="8865" max="8866" width="4.42578125" style="1" customWidth="1"/>
    <col min="8867" max="8867" width="0" style="1" hidden="1" customWidth="1"/>
    <col min="8868" max="8868" width="4" style="1" customWidth="1"/>
    <col min="8869" max="8869" width="4.28515625" style="1" customWidth="1"/>
    <col min="8870" max="8870" width="0" style="1" hidden="1" customWidth="1"/>
    <col min="8871" max="8871" width="3.85546875" style="1" customWidth="1"/>
    <col min="8872" max="8872" width="4.5703125" style="1" customWidth="1"/>
    <col min="8873" max="8873" width="0" style="1" hidden="1" customWidth="1"/>
    <col min="8874" max="8875" width="4.42578125" style="1" customWidth="1"/>
    <col min="8876" max="8876" width="0" style="1" hidden="1" customWidth="1"/>
    <col min="8877" max="8878" width="4.42578125" style="1" customWidth="1"/>
    <col min="8879" max="8879" width="0" style="1" hidden="1" customWidth="1"/>
    <col min="8880" max="8881" width="4.42578125" style="1" customWidth="1"/>
    <col min="8882" max="8882" width="0" style="1" hidden="1" customWidth="1"/>
    <col min="8883" max="8884" width="4.42578125" style="1" customWidth="1"/>
    <col min="8885" max="8885" width="0" style="1" hidden="1" customWidth="1"/>
    <col min="8886" max="8887" width="4.42578125" style="1" customWidth="1"/>
    <col min="8888" max="8888" width="0" style="1" hidden="1" customWidth="1"/>
    <col min="8889" max="8890" width="4.42578125" style="1" customWidth="1"/>
    <col min="8891" max="8891" width="0" style="1" hidden="1" customWidth="1"/>
    <col min="8892" max="8893" width="4.42578125" style="1" customWidth="1"/>
    <col min="8894" max="8894" width="0" style="1" hidden="1" customWidth="1"/>
    <col min="8895" max="8896" width="4.5703125" style="1" customWidth="1"/>
    <col min="8897" max="8897" width="0" style="1" hidden="1" customWidth="1"/>
    <col min="8898" max="8899" width="4.5703125" style="1" customWidth="1"/>
    <col min="8900" max="8900" width="0" style="1" hidden="1" customWidth="1"/>
    <col min="8901" max="8901" width="4.5703125" style="1" customWidth="1"/>
    <col min="8902" max="8902" width="4.28515625" style="1" customWidth="1"/>
    <col min="8903" max="8903" width="3.85546875" style="1" customWidth="1"/>
    <col min="8904" max="8904" width="4.7109375" style="1" customWidth="1"/>
    <col min="8905" max="8960" width="10.28515625" style="1"/>
    <col min="8961" max="8961" width="3.85546875" style="1" customWidth="1"/>
    <col min="8962" max="8962" width="32.7109375" style="1" customWidth="1"/>
    <col min="8963" max="9033" width="3.85546875" style="1" customWidth="1"/>
    <col min="9034" max="9039" width="4.140625" style="1" customWidth="1"/>
    <col min="9040" max="9041" width="0" style="1" hidden="1" customWidth="1"/>
    <col min="9042" max="9042" width="4.140625" style="1" customWidth="1"/>
    <col min="9043" max="9044" width="0" style="1" hidden="1" customWidth="1"/>
    <col min="9045" max="9045" width="4.140625" style="1" customWidth="1"/>
    <col min="9046" max="9047" width="0" style="1" hidden="1" customWidth="1"/>
    <col min="9048" max="9048" width="4.140625" style="1" customWidth="1"/>
    <col min="9049" max="9050" width="0" style="1" hidden="1" customWidth="1"/>
    <col min="9051" max="9051" width="4.140625" style="1" customWidth="1"/>
    <col min="9052" max="9053" width="0" style="1" hidden="1" customWidth="1"/>
    <col min="9054" max="9054" width="4.140625" style="1" customWidth="1"/>
    <col min="9055" max="9056" width="0" style="1" hidden="1" customWidth="1"/>
    <col min="9057" max="9057" width="4.140625" style="1" customWidth="1"/>
    <col min="9058" max="9059" width="0" style="1" hidden="1" customWidth="1"/>
    <col min="9060" max="9060" width="4.140625" style="1" customWidth="1"/>
    <col min="9061" max="9062" width="0" style="1" hidden="1" customWidth="1"/>
    <col min="9063" max="9063" width="4.140625" style="1" customWidth="1"/>
    <col min="9064" max="9065" width="0" style="1" hidden="1" customWidth="1"/>
    <col min="9066" max="9066" width="4.140625" style="1" customWidth="1"/>
    <col min="9067" max="9068" width="0" style="1" hidden="1" customWidth="1"/>
    <col min="9069" max="9069" width="4.140625" style="1" customWidth="1"/>
    <col min="9070" max="9071" width="0" style="1" hidden="1" customWidth="1"/>
    <col min="9072" max="9072" width="4.140625" style="1" customWidth="1"/>
    <col min="9073" max="9074" width="0" style="1" hidden="1" customWidth="1"/>
    <col min="9075" max="9075" width="4.140625" style="1" customWidth="1"/>
    <col min="9076" max="9077" width="0" style="1" hidden="1" customWidth="1"/>
    <col min="9078" max="9078" width="4.140625" style="1" customWidth="1"/>
    <col min="9079" max="9080" width="0" style="1" hidden="1" customWidth="1"/>
    <col min="9081" max="9081" width="4.140625" style="1" customWidth="1"/>
    <col min="9082" max="9083" width="0" style="1" hidden="1" customWidth="1"/>
    <col min="9084" max="9084" width="4.140625" style="1" customWidth="1"/>
    <col min="9085" max="9086" width="0" style="1" hidden="1" customWidth="1"/>
    <col min="9087" max="9087" width="4.140625" style="1" customWidth="1"/>
    <col min="9088" max="9089" width="0" style="1" hidden="1" customWidth="1"/>
    <col min="9090" max="9092" width="4.140625" style="1" customWidth="1"/>
    <col min="9093" max="9093" width="0" style="1" hidden="1" customWidth="1"/>
    <col min="9094" max="9095" width="4.140625" style="1" customWidth="1"/>
    <col min="9096" max="9096" width="0" style="1" hidden="1" customWidth="1"/>
    <col min="9097" max="9098" width="4.140625" style="1" customWidth="1"/>
    <col min="9099" max="9099" width="0" style="1" hidden="1" customWidth="1"/>
    <col min="9100" max="9101" width="4.140625" style="1" customWidth="1"/>
    <col min="9102" max="9102" width="0" style="1" hidden="1" customWidth="1"/>
    <col min="9103" max="9104" width="4.140625" style="1" customWidth="1"/>
    <col min="9105" max="9105" width="0" style="1" hidden="1" customWidth="1"/>
    <col min="9106" max="9107" width="4.140625" style="1" customWidth="1"/>
    <col min="9108" max="9108" width="0" style="1" hidden="1" customWidth="1"/>
    <col min="9109" max="9110" width="4.42578125" style="1" customWidth="1"/>
    <col min="9111" max="9111" width="0" style="1" hidden="1" customWidth="1"/>
    <col min="9112" max="9113" width="4.42578125" style="1" customWidth="1"/>
    <col min="9114" max="9114" width="0" style="1" hidden="1" customWidth="1"/>
    <col min="9115" max="9116" width="4.42578125" style="1" customWidth="1"/>
    <col min="9117" max="9117" width="0" style="1" hidden="1" customWidth="1"/>
    <col min="9118" max="9118" width="4.42578125" style="1" customWidth="1"/>
    <col min="9119" max="9119" width="3.7109375" style="1" customWidth="1"/>
    <col min="9120" max="9120" width="0" style="1" hidden="1" customWidth="1"/>
    <col min="9121" max="9122" width="4.42578125" style="1" customWidth="1"/>
    <col min="9123" max="9123" width="0" style="1" hidden="1" customWidth="1"/>
    <col min="9124" max="9124" width="4" style="1" customWidth="1"/>
    <col min="9125" max="9125" width="4.28515625" style="1" customWidth="1"/>
    <col min="9126" max="9126" width="0" style="1" hidden="1" customWidth="1"/>
    <col min="9127" max="9127" width="3.85546875" style="1" customWidth="1"/>
    <col min="9128" max="9128" width="4.5703125" style="1" customWidth="1"/>
    <col min="9129" max="9129" width="0" style="1" hidden="1" customWidth="1"/>
    <col min="9130" max="9131" width="4.42578125" style="1" customWidth="1"/>
    <col min="9132" max="9132" width="0" style="1" hidden="1" customWidth="1"/>
    <col min="9133" max="9134" width="4.42578125" style="1" customWidth="1"/>
    <col min="9135" max="9135" width="0" style="1" hidden="1" customWidth="1"/>
    <col min="9136" max="9137" width="4.42578125" style="1" customWidth="1"/>
    <col min="9138" max="9138" width="0" style="1" hidden="1" customWidth="1"/>
    <col min="9139" max="9140" width="4.42578125" style="1" customWidth="1"/>
    <col min="9141" max="9141" width="0" style="1" hidden="1" customWidth="1"/>
    <col min="9142" max="9143" width="4.42578125" style="1" customWidth="1"/>
    <col min="9144" max="9144" width="0" style="1" hidden="1" customWidth="1"/>
    <col min="9145" max="9146" width="4.42578125" style="1" customWidth="1"/>
    <col min="9147" max="9147" width="0" style="1" hidden="1" customWidth="1"/>
    <col min="9148" max="9149" width="4.42578125" style="1" customWidth="1"/>
    <col min="9150" max="9150" width="0" style="1" hidden="1" customWidth="1"/>
    <col min="9151" max="9152" width="4.5703125" style="1" customWidth="1"/>
    <col min="9153" max="9153" width="0" style="1" hidden="1" customWidth="1"/>
    <col min="9154" max="9155" width="4.5703125" style="1" customWidth="1"/>
    <col min="9156" max="9156" width="0" style="1" hidden="1" customWidth="1"/>
    <col min="9157" max="9157" width="4.5703125" style="1" customWidth="1"/>
    <col min="9158" max="9158" width="4.28515625" style="1" customWidth="1"/>
    <col min="9159" max="9159" width="3.85546875" style="1" customWidth="1"/>
    <col min="9160" max="9160" width="4.7109375" style="1" customWidth="1"/>
    <col min="9161" max="9216" width="10.28515625" style="1"/>
    <col min="9217" max="9217" width="3.85546875" style="1" customWidth="1"/>
    <col min="9218" max="9218" width="32.7109375" style="1" customWidth="1"/>
    <col min="9219" max="9289" width="3.85546875" style="1" customWidth="1"/>
    <col min="9290" max="9295" width="4.140625" style="1" customWidth="1"/>
    <col min="9296" max="9297" width="0" style="1" hidden="1" customWidth="1"/>
    <col min="9298" max="9298" width="4.140625" style="1" customWidth="1"/>
    <col min="9299" max="9300" width="0" style="1" hidden="1" customWidth="1"/>
    <col min="9301" max="9301" width="4.140625" style="1" customWidth="1"/>
    <col min="9302" max="9303" width="0" style="1" hidden="1" customWidth="1"/>
    <col min="9304" max="9304" width="4.140625" style="1" customWidth="1"/>
    <col min="9305" max="9306" width="0" style="1" hidden="1" customWidth="1"/>
    <col min="9307" max="9307" width="4.140625" style="1" customWidth="1"/>
    <col min="9308" max="9309" width="0" style="1" hidden="1" customWidth="1"/>
    <col min="9310" max="9310" width="4.140625" style="1" customWidth="1"/>
    <col min="9311" max="9312" width="0" style="1" hidden="1" customWidth="1"/>
    <col min="9313" max="9313" width="4.140625" style="1" customWidth="1"/>
    <col min="9314" max="9315" width="0" style="1" hidden="1" customWidth="1"/>
    <col min="9316" max="9316" width="4.140625" style="1" customWidth="1"/>
    <col min="9317" max="9318" width="0" style="1" hidden="1" customWidth="1"/>
    <col min="9319" max="9319" width="4.140625" style="1" customWidth="1"/>
    <col min="9320" max="9321" width="0" style="1" hidden="1" customWidth="1"/>
    <col min="9322" max="9322" width="4.140625" style="1" customWidth="1"/>
    <col min="9323" max="9324" width="0" style="1" hidden="1" customWidth="1"/>
    <col min="9325" max="9325" width="4.140625" style="1" customWidth="1"/>
    <col min="9326" max="9327" width="0" style="1" hidden="1" customWidth="1"/>
    <col min="9328" max="9328" width="4.140625" style="1" customWidth="1"/>
    <col min="9329" max="9330" width="0" style="1" hidden="1" customWidth="1"/>
    <col min="9331" max="9331" width="4.140625" style="1" customWidth="1"/>
    <col min="9332" max="9333" width="0" style="1" hidden="1" customWidth="1"/>
    <col min="9334" max="9334" width="4.140625" style="1" customWidth="1"/>
    <col min="9335" max="9336" width="0" style="1" hidden="1" customWidth="1"/>
    <col min="9337" max="9337" width="4.140625" style="1" customWidth="1"/>
    <col min="9338" max="9339" width="0" style="1" hidden="1" customWidth="1"/>
    <col min="9340" max="9340" width="4.140625" style="1" customWidth="1"/>
    <col min="9341" max="9342" width="0" style="1" hidden="1" customWidth="1"/>
    <col min="9343" max="9343" width="4.140625" style="1" customWidth="1"/>
    <col min="9344" max="9345" width="0" style="1" hidden="1" customWidth="1"/>
    <col min="9346" max="9348" width="4.140625" style="1" customWidth="1"/>
    <col min="9349" max="9349" width="0" style="1" hidden="1" customWidth="1"/>
    <col min="9350" max="9351" width="4.140625" style="1" customWidth="1"/>
    <col min="9352" max="9352" width="0" style="1" hidden="1" customWidth="1"/>
    <col min="9353" max="9354" width="4.140625" style="1" customWidth="1"/>
    <col min="9355" max="9355" width="0" style="1" hidden="1" customWidth="1"/>
    <col min="9356" max="9357" width="4.140625" style="1" customWidth="1"/>
    <col min="9358" max="9358" width="0" style="1" hidden="1" customWidth="1"/>
    <col min="9359" max="9360" width="4.140625" style="1" customWidth="1"/>
    <col min="9361" max="9361" width="0" style="1" hidden="1" customWidth="1"/>
    <col min="9362" max="9363" width="4.140625" style="1" customWidth="1"/>
    <col min="9364" max="9364" width="0" style="1" hidden="1" customWidth="1"/>
    <col min="9365" max="9366" width="4.42578125" style="1" customWidth="1"/>
    <col min="9367" max="9367" width="0" style="1" hidden="1" customWidth="1"/>
    <col min="9368" max="9369" width="4.42578125" style="1" customWidth="1"/>
    <col min="9370" max="9370" width="0" style="1" hidden="1" customWidth="1"/>
    <col min="9371" max="9372" width="4.42578125" style="1" customWidth="1"/>
    <col min="9373" max="9373" width="0" style="1" hidden="1" customWidth="1"/>
    <col min="9374" max="9374" width="4.42578125" style="1" customWidth="1"/>
    <col min="9375" max="9375" width="3.7109375" style="1" customWidth="1"/>
    <col min="9376" max="9376" width="0" style="1" hidden="1" customWidth="1"/>
    <col min="9377" max="9378" width="4.42578125" style="1" customWidth="1"/>
    <col min="9379" max="9379" width="0" style="1" hidden="1" customWidth="1"/>
    <col min="9380" max="9380" width="4" style="1" customWidth="1"/>
    <col min="9381" max="9381" width="4.28515625" style="1" customWidth="1"/>
    <col min="9382" max="9382" width="0" style="1" hidden="1" customWidth="1"/>
    <col min="9383" max="9383" width="3.85546875" style="1" customWidth="1"/>
    <col min="9384" max="9384" width="4.5703125" style="1" customWidth="1"/>
    <col min="9385" max="9385" width="0" style="1" hidden="1" customWidth="1"/>
    <col min="9386" max="9387" width="4.42578125" style="1" customWidth="1"/>
    <col min="9388" max="9388" width="0" style="1" hidden="1" customWidth="1"/>
    <col min="9389" max="9390" width="4.42578125" style="1" customWidth="1"/>
    <col min="9391" max="9391" width="0" style="1" hidden="1" customWidth="1"/>
    <col min="9392" max="9393" width="4.42578125" style="1" customWidth="1"/>
    <col min="9394" max="9394" width="0" style="1" hidden="1" customWidth="1"/>
    <col min="9395" max="9396" width="4.42578125" style="1" customWidth="1"/>
    <col min="9397" max="9397" width="0" style="1" hidden="1" customWidth="1"/>
    <col min="9398" max="9399" width="4.42578125" style="1" customWidth="1"/>
    <col min="9400" max="9400" width="0" style="1" hidden="1" customWidth="1"/>
    <col min="9401" max="9402" width="4.42578125" style="1" customWidth="1"/>
    <col min="9403" max="9403" width="0" style="1" hidden="1" customWidth="1"/>
    <col min="9404" max="9405" width="4.42578125" style="1" customWidth="1"/>
    <col min="9406" max="9406" width="0" style="1" hidden="1" customWidth="1"/>
    <col min="9407" max="9408" width="4.5703125" style="1" customWidth="1"/>
    <col min="9409" max="9409" width="0" style="1" hidden="1" customWidth="1"/>
    <col min="9410" max="9411" width="4.5703125" style="1" customWidth="1"/>
    <col min="9412" max="9412" width="0" style="1" hidden="1" customWidth="1"/>
    <col min="9413" max="9413" width="4.5703125" style="1" customWidth="1"/>
    <col min="9414" max="9414" width="4.28515625" style="1" customWidth="1"/>
    <col min="9415" max="9415" width="3.85546875" style="1" customWidth="1"/>
    <col min="9416" max="9416" width="4.7109375" style="1" customWidth="1"/>
    <col min="9417" max="9472" width="10.28515625" style="1"/>
    <col min="9473" max="9473" width="3.85546875" style="1" customWidth="1"/>
    <col min="9474" max="9474" width="32.7109375" style="1" customWidth="1"/>
    <col min="9475" max="9545" width="3.85546875" style="1" customWidth="1"/>
    <col min="9546" max="9551" width="4.140625" style="1" customWidth="1"/>
    <col min="9552" max="9553" width="0" style="1" hidden="1" customWidth="1"/>
    <col min="9554" max="9554" width="4.140625" style="1" customWidth="1"/>
    <col min="9555" max="9556" width="0" style="1" hidden="1" customWidth="1"/>
    <col min="9557" max="9557" width="4.140625" style="1" customWidth="1"/>
    <col min="9558" max="9559" width="0" style="1" hidden="1" customWidth="1"/>
    <col min="9560" max="9560" width="4.140625" style="1" customWidth="1"/>
    <col min="9561" max="9562" width="0" style="1" hidden="1" customWidth="1"/>
    <col min="9563" max="9563" width="4.140625" style="1" customWidth="1"/>
    <col min="9564" max="9565" width="0" style="1" hidden="1" customWidth="1"/>
    <col min="9566" max="9566" width="4.140625" style="1" customWidth="1"/>
    <col min="9567" max="9568" width="0" style="1" hidden="1" customWidth="1"/>
    <col min="9569" max="9569" width="4.140625" style="1" customWidth="1"/>
    <col min="9570" max="9571" width="0" style="1" hidden="1" customWidth="1"/>
    <col min="9572" max="9572" width="4.140625" style="1" customWidth="1"/>
    <col min="9573" max="9574" width="0" style="1" hidden="1" customWidth="1"/>
    <col min="9575" max="9575" width="4.140625" style="1" customWidth="1"/>
    <col min="9576" max="9577" width="0" style="1" hidden="1" customWidth="1"/>
    <col min="9578" max="9578" width="4.140625" style="1" customWidth="1"/>
    <col min="9579" max="9580" width="0" style="1" hidden="1" customWidth="1"/>
    <col min="9581" max="9581" width="4.140625" style="1" customWidth="1"/>
    <col min="9582" max="9583" width="0" style="1" hidden="1" customWidth="1"/>
    <col min="9584" max="9584" width="4.140625" style="1" customWidth="1"/>
    <col min="9585" max="9586" width="0" style="1" hidden="1" customWidth="1"/>
    <col min="9587" max="9587" width="4.140625" style="1" customWidth="1"/>
    <col min="9588" max="9589" width="0" style="1" hidden="1" customWidth="1"/>
    <col min="9590" max="9590" width="4.140625" style="1" customWidth="1"/>
    <col min="9591" max="9592" width="0" style="1" hidden="1" customWidth="1"/>
    <col min="9593" max="9593" width="4.140625" style="1" customWidth="1"/>
    <col min="9594" max="9595" width="0" style="1" hidden="1" customWidth="1"/>
    <col min="9596" max="9596" width="4.140625" style="1" customWidth="1"/>
    <col min="9597" max="9598" width="0" style="1" hidden="1" customWidth="1"/>
    <col min="9599" max="9599" width="4.140625" style="1" customWidth="1"/>
    <col min="9600" max="9601" width="0" style="1" hidden="1" customWidth="1"/>
    <col min="9602" max="9604" width="4.140625" style="1" customWidth="1"/>
    <col min="9605" max="9605" width="0" style="1" hidden="1" customWidth="1"/>
    <col min="9606" max="9607" width="4.140625" style="1" customWidth="1"/>
    <col min="9608" max="9608" width="0" style="1" hidden="1" customWidth="1"/>
    <col min="9609" max="9610" width="4.140625" style="1" customWidth="1"/>
    <col min="9611" max="9611" width="0" style="1" hidden="1" customWidth="1"/>
    <col min="9612" max="9613" width="4.140625" style="1" customWidth="1"/>
    <col min="9614" max="9614" width="0" style="1" hidden="1" customWidth="1"/>
    <col min="9615" max="9616" width="4.140625" style="1" customWidth="1"/>
    <col min="9617" max="9617" width="0" style="1" hidden="1" customWidth="1"/>
    <col min="9618" max="9619" width="4.140625" style="1" customWidth="1"/>
    <col min="9620" max="9620" width="0" style="1" hidden="1" customWidth="1"/>
    <col min="9621" max="9622" width="4.42578125" style="1" customWidth="1"/>
    <col min="9623" max="9623" width="0" style="1" hidden="1" customWidth="1"/>
    <col min="9624" max="9625" width="4.42578125" style="1" customWidth="1"/>
    <col min="9626" max="9626" width="0" style="1" hidden="1" customWidth="1"/>
    <col min="9627" max="9628" width="4.42578125" style="1" customWidth="1"/>
    <col min="9629" max="9629" width="0" style="1" hidden="1" customWidth="1"/>
    <col min="9630" max="9630" width="4.42578125" style="1" customWidth="1"/>
    <col min="9631" max="9631" width="3.7109375" style="1" customWidth="1"/>
    <col min="9632" max="9632" width="0" style="1" hidden="1" customWidth="1"/>
    <col min="9633" max="9634" width="4.42578125" style="1" customWidth="1"/>
    <col min="9635" max="9635" width="0" style="1" hidden="1" customWidth="1"/>
    <col min="9636" max="9636" width="4" style="1" customWidth="1"/>
    <col min="9637" max="9637" width="4.28515625" style="1" customWidth="1"/>
    <col min="9638" max="9638" width="0" style="1" hidden="1" customWidth="1"/>
    <col min="9639" max="9639" width="3.85546875" style="1" customWidth="1"/>
    <col min="9640" max="9640" width="4.5703125" style="1" customWidth="1"/>
    <col min="9641" max="9641" width="0" style="1" hidden="1" customWidth="1"/>
    <col min="9642" max="9643" width="4.42578125" style="1" customWidth="1"/>
    <col min="9644" max="9644" width="0" style="1" hidden="1" customWidth="1"/>
    <col min="9645" max="9646" width="4.42578125" style="1" customWidth="1"/>
    <col min="9647" max="9647" width="0" style="1" hidden="1" customWidth="1"/>
    <col min="9648" max="9649" width="4.42578125" style="1" customWidth="1"/>
    <col min="9650" max="9650" width="0" style="1" hidden="1" customWidth="1"/>
    <col min="9651" max="9652" width="4.42578125" style="1" customWidth="1"/>
    <col min="9653" max="9653" width="0" style="1" hidden="1" customWidth="1"/>
    <col min="9654" max="9655" width="4.42578125" style="1" customWidth="1"/>
    <col min="9656" max="9656" width="0" style="1" hidden="1" customWidth="1"/>
    <col min="9657" max="9658" width="4.42578125" style="1" customWidth="1"/>
    <col min="9659" max="9659" width="0" style="1" hidden="1" customWidth="1"/>
    <col min="9660" max="9661" width="4.42578125" style="1" customWidth="1"/>
    <col min="9662" max="9662" width="0" style="1" hidden="1" customWidth="1"/>
    <col min="9663" max="9664" width="4.5703125" style="1" customWidth="1"/>
    <col min="9665" max="9665" width="0" style="1" hidden="1" customWidth="1"/>
    <col min="9666" max="9667" width="4.5703125" style="1" customWidth="1"/>
    <col min="9668" max="9668" width="0" style="1" hidden="1" customWidth="1"/>
    <col min="9669" max="9669" width="4.5703125" style="1" customWidth="1"/>
    <col min="9670" max="9670" width="4.28515625" style="1" customWidth="1"/>
    <col min="9671" max="9671" width="3.85546875" style="1" customWidth="1"/>
    <col min="9672" max="9672" width="4.7109375" style="1" customWidth="1"/>
    <col min="9673" max="9728" width="10.28515625" style="1"/>
    <col min="9729" max="9729" width="3.85546875" style="1" customWidth="1"/>
    <col min="9730" max="9730" width="32.7109375" style="1" customWidth="1"/>
    <col min="9731" max="9801" width="3.85546875" style="1" customWidth="1"/>
    <col min="9802" max="9807" width="4.140625" style="1" customWidth="1"/>
    <col min="9808" max="9809" width="0" style="1" hidden="1" customWidth="1"/>
    <col min="9810" max="9810" width="4.140625" style="1" customWidth="1"/>
    <col min="9811" max="9812" width="0" style="1" hidden="1" customWidth="1"/>
    <col min="9813" max="9813" width="4.140625" style="1" customWidth="1"/>
    <col min="9814" max="9815" width="0" style="1" hidden="1" customWidth="1"/>
    <col min="9816" max="9816" width="4.140625" style="1" customWidth="1"/>
    <col min="9817" max="9818" width="0" style="1" hidden="1" customWidth="1"/>
    <col min="9819" max="9819" width="4.140625" style="1" customWidth="1"/>
    <col min="9820" max="9821" width="0" style="1" hidden="1" customWidth="1"/>
    <col min="9822" max="9822" width="4.140625" style="1" customWidth="1"/>
    <col min="9823" max="9824" width="0" style="1" hidden="1" customWidth="1"/>
    <col min="9825" max="9825" width="4.140625" style="1" customWidth="1"/>
    <col min="9826" max="9827" width="0" style="1" hidden="1" customWidth="1"/>
    <col min="9828" max="9828" width="4.140625" style="1" customWidth="1"/>
    <col min="9829" max="9830" width="0" style="1" hidden="1" customWidth="1"/>
    <col min="9831" max="9831" width="4.140625" style="1" customWidth="1"/>
    <col min="9832" max="9833" width="0" style="1" hidden="1" customWidth="1"/>
    <col min="9834" max="9834" width="4.140625" style="1" customWidth="1"/>
    <col min="9835" max="9836" width="0" style="1" hidden="1" customWidth="1"/>
    <col min="9837" max="9837" width="4.140625" style="1" customWidth="1"/>
    <col min="9838" max="9839" width="0" style="1" hidden="1" customWidth="1"/>
    <col min="9840" max="9840" width="4.140625" style="1" customWidth="1"/>
    <col min="9841" max="9842" width="0" style="1" hidden="1" customWidth="1"/>
    <col min="9843" max="9843" width="4.140625" style="1" customWidth="1"/>
    <col min="9844" max="9845" width="0" style="1" hidden="1" customWidth="1"/>
    <col min="9846" max="9846" width="4.140625" style="1" customWidth="1"/>
    <col min="9847" max="9848" width="0" style="1" hidden="1" customWidth="1"/>
    <col min="9849" max="9849" width="4.140625" style="1" customWidth="1"/>
    <col min="9850" max="9851" width="0" style="1" hidden="1" customWidth="1"/>
    <col min="9852" max="9852" width="4.140625" style="1" customWidth="1"/>
    <col min="9853" max="9854" width="0" style="1" hidden="1" customWidth="1"/>
    <col min="9855" max="9855" width="4.140625" style="1" customWidth="1"/>
    <col min="9856" max="9857" width="0" style="1" hidden="1" customWidth="1"/>
    <col min="9858" max="9860" width="4.140625" style="1" customWidth="1"/>
    <col min="9861" max="9861" width="0" style="1" hidden="1" customWidth="1"/>
    <col min="9862" max="9863" width="4.140625" style="1" customWidth="1"/>
    <col min="9864" max="9864" width="0" style="1" hidden="1" customWidth="1"/>
    <col min="9865" max="9866" width="4.140625" style="1" customWidth="1"/>
    <col min="9867" max="9867" width="0" style="1" hidden="1" customWidth="1"/>
    <col min="9868" max="9869" width="4.140625" style="1" customWidth="1"/>
    <col min="9870" max="9870" width="0" style="1" hidden="1" customWidth="1"/>
    <col min="9871" max="9872" width="4.140625" style="1" customWidth="1"/>
    <col min="9873" max="9873" width="0" style="1" hidden="1" customWidth="1"/>
    <col min="9874" max="9875" width="4.140625" style="1" customWidth="1"/>
    <col min="9876" max="9876" width="0" style="1" hidden="1" customWidth="1"/>
    <col min="9877" max="9878" width="4.42578125" style="1" customWidth="1"/>
    <col min="9879" max="9879" width="0" style="1" hidden="1" customWidth="1"/>
    <col min="9880" max="9881" width="4.42578125" style="1" customWidth="1"/>
    <col min="9882" max="9882" width="0" style="1" hidden="1" customWidth="1"/>
    <col min="9883" max="9884" width="4.42578125" style="1" customWidth="1"/>
    <col min="9885" max="9885" width="0" style="1" hidden="1" customWidth="1"/>
    <col min="9886" max="9886" width="4.42578125" style="1" customWidth="1"/>
    <col min="9887" max="9887" width="3.7109375" style="1" customWidth="1"/>
    <col min="9888" max="9888" width="0" style="1" hidden="1" customWidth="1"/>
    <col min="9889" max="9890" width="4.42578125" style="1" customWidth="1"/>
    <col min="9891" max="9891" width="0" style="1" hidden="1" customWidth="1"/>
    <col min="9892" max="9892" width="4" style="1" customWidth="1"/>
    <col min="9893" max="9893" width="4.28515625" style="1" customWidth="1"/>
    <col min="9894" max="9894" width="0" style="1" hidden="1" customWidth="1"/>
    <col min="9895" max="9895" width="3.85546875" style="1" customWidth="1"/>
    <col min="9896" max="9896" width="4.5703125" style="1" customWidth="1"/>
    <col min="9897" max="9897" width="0" style="1" hidden="1" customWidth="1"/>
    <col min="9898" max="9899" width="4.42578125" style="1" customWidth="1"/>
    <col min="9900" max="9900" width="0" style="1" hidden="1" customWidth="1"/>
    <col min="9901" max="9902" width="4.42578125" style="1" customWidth="1"/>
    <col min="9903" max="9903" width="0" style="1" hidden="1" customWidth="1"/>
    <col min="9904" max="9905" width="4.42578125" style="1" customWidth="1"/>
    <col min="9906" max="9906" width="0" style="1" hidden="1" customWidth="1"/>
    <col min="9907" max="9908" width="4.42578125" style="1" customWidth="1"/>
    <col min="9909" max="9909" width="0" style="1" hidden="1" customWidth="1"/>
    <col min="9910" max="9911" width="4.42578125" style="1" customWidth="1"/>
    <col min="9912" max="9912" width="0" style="1" hidden="1" customWidth="1"/>
    <col min="9913" max="9914" width="4.42578125" style="1" customWidth="1"/>
    <col min="9915" max="9915" width="0" style="1" hidden="1" customWidth="1"/>
    <col min="9916" max="9917" width="4.42578125" style="1" customWidth="1"/>
    <col min="9918" max="9918" width="0" style="1" hidden="1" customWidth="1"/>
    <col min="9919" max="9920" width="4.5703125" style="1" customWidth="1"/>
    <col min="9921" max="9921" width="0" style="1" hidden="1" customWidth="1"/>
    <col min="9922" max="9923" width="4.5703125" style="1" customWidth="1"/>
    <col min="9924" max="9924" width="0" style="1" hidden="1" customWidth="1"/>
    <col min="9925" max="9925" width="4.5703125" style="1" customWidth="1"/>
    <col min="9926" max="9926" width="4.28515625" style="1" customWidth="1"/>
    <col min="9927" max="9927" width="3.85546875" style="1" customWidth="1"/>
    <col min="9928" max="9928" width="4.7109375" style="1" customWidth="1"/>
    <col min="9929" max="9984" width="10.28515625" style="1"/>
    <col min="9985" max="9985" width="3.85546875" style="1" customWidth="1"/>
    <col min="9986" max="9986" width="32.7109375" style="1" customWidth="1"/>
    <col min="9987" max="10057" width="3.85546875" style="1" customWidth="1"/>
    <col min="10058" max="10063" width="4.140625" style="1" customWidth="1"/>
    <col min="10064" max="10065" width="0" style="1" hidden="1" customWidth="1"/>
    <col min="10066" max="10066" width="4.140625" style="1" customWidth="1"/>
    <col min="10067" max="10068" width="0" style="1" hidden="1" customWidth="1"/>
    <col min="10069" max="10069" width="4.140625" style="1" customWidth="1"/>
    <col min="10070" max="10071" width="0" style="1" hidden="1" customWidth="1"/>
    <col min="10072" max="10072" width="4.140625" style="1" customWidth="1"/>
    <col min="10073" max="10074" width="0" style="1" hidden="1" customWidth="1"/>
    <col min="10075" max="10075" width="4.140625" style="1" customWidth="1"/>
    <col min="10076" max="10077" width="0" style="1" hidden="1" customWidth="1"/>
    <col min="10078" max="10078" width="4.140625" style="1" customWidth="1"/>
    <col min="10079" max="10080" width="0" style="1" hidden="1" customWidth="1"/>
    <col min="10081" max="10081" width="4.140625" style="1" customWidth="1"/>
    <col min="10082" max="10083" width="0" style="1" hidden="1" customWidth="1"/>
    <col min="10084" max="10084" width="4.140625" style="1" customWidth="1"/>
    <col min="10085" max="10086" width="0" style="1" hidden="1" customWidth="1"/>
    <col min="10087" max="10087" width="4.140625" style="1" customWidth="1"/>
    <col min="10088" max="10089" width="0" style="1" hidden="1" customWidth="1"/>
    <col min="10090" max="10090" width="4.140625" style="1" customWidth="1"/>
    <col min="10091" max="10092" width="0" style="1" hidden="1" customWidth="1"/>
    <col min="10093" max="10093" width="4.140625" style="1" customWidth="1"/>
    <col min="10094" max="10095" width="0" style="1" hidden="1" customWidth="1"/>
    <col min="10096" max="10096" width="4.140625" style="1" customWidth="1"/>
    <col min="10097" max="10098" width="0" style="1" hidden="1" customWidth="1"/>
    <col min="10099" max="10099" width="4.140625" style="1" customWidth="1"/>
    <col min="10100" max="10101" width="0" style="1" hidden="1" customWidth="1"/>
    <col min="10102" max="10102" width="4.140625" style="1" customWidth="1"/>
    <col min="10103" max="10104" width="0" style="1" hidden="1" customWidth="1"/>
    <col min="10105" max="10105" width="4.140625" style="1" customWidth="1"/>
    <col min="10106" max="10107" width="0" style="1" hidden="1" customWidth="1"/>
    <col min="10108" max="10108" width="4.140625" style="1" customWidth="1"/>
    <col min="10109" max="10110" width="0" style="1" hidden="1" customWidth="1"/>
    <col min="10111" max="10111" width="4.140625" style="1" customWidth="1"/>
    <col min="10112" max="10113" width="0" style="1" hidden="1" customWidth="1"/>
    <col min="10114" max="10116" width="4.140625" style="1" customWidth="1"/>
    <col min="10117" max="10117" width="0" style="1" hidden="1" customWidth="1"/>
    <col min="10118" max="10119" width="4.140625" style="1" customWidth="1"/>
    <col min="10120" max="10120" width="0" style="1" hidden="1" customWidth="1"/>
    <col min="10121" max="10122" width="4.140625" style="1" customWidth="1"/>
    <col min="10123" max="10123" width="0" style="1" hidden="1" customWidth="1"/>
    <col min="10124" max="10125" width="4.140625" style="1" customWidth="1"/>
    <col min="10126" max="10126" width="0" style="1" hidden="1" customWidth="1"/>
    <col min="10127" max="10128" width="4.140625" style="1" customWidth="1"/>
    <col min="10129" max="10129" width="0" style="1" hidden="1" customWidth="1"/>
    <col min="10130" max="10131" width="4.140625" style="1" customWidth="1"/>
    <col min="10132" max="10132" width="0" style="1" hidden="1" customWidth="1"/>
    <col min="10133" max="10134" width="4.42578125" style="1" customWidth="1"/>
    <col min="10135" max="10135" width="0" style="1" hidden="1" customWidth="1"/>
    <col min="10136" max="10137" width="4.42578125" style="1" customWidth="1"/>
    <col min="10138" max="10138" width="0" style="1" hidden="1" customWidth="1"/>
    <col min="10139" max="10140" width="4.42578125" style="1" customWidth="1"/>
    <col min="10141" max="10141" width="0" style="1" hidden="1" customWidth="1"/>
    <col min="10142" max="10142" width="4.42578125" style="1" customWidth="1"/>
    <col min="10143" max="10143" width="3.7109375" style="1" customWidth="1"/>
    <col min="10144" max="10144" width="0" style="1" hidden="1" customWidth="1"/>
    <col min="10145" max="10146" width="4.42578125" style="1" customWidth="1"/>
    <col min="10147" max="10147" width="0" style="1" hidden="1" customWidth="1"/>
    <col min="10148" max="10148" width="4" style="1" customWidth="1"/>
    <col min="10149" max="10149" width="4.28515625" style="1" customWidth="1"/>
    <col min="10150" max="10150" width="0" style="1" hidden="1" customWidth="1"/>
    <col min="10151" max="10151" width="3.85546875" style="1" customWidth="1"/>
    <col min="10152" max="10152" width="4.5703125" style="1" customWidth="1"/>
    <col min="10153" max="10153" width="0" style="1" hidden="1" customWidth="1"/>
    <col min="10154" max="10155" width="4.42578125" style="1" customWidth="1"/>
    <col min="10156" max="10156" width="0" style="1" hidden="1" customWidth="1"/>
    <col min="10157" max="10158" width="4.42578125" style="1" customWidth="1"/>
    <col min="10159" max="10159" width="0" style="1" hidden="1" customWidth="1"/>
    <col min="10160" max="10161" width="4.42578125" style="1" customWidth="1"/>
    <col min="10162" max="10162" width="0" style="1" hidden="1" customWidth="1"/>
    <col min="10163" max="10164" width="4.42578125" style="1" customWidth="1"/>
    <col min="10165" max="10165" width="0" style="1" hidden="1" customWidth="1"/>
    <col min="10166" max="10167" width="4.42578125" style="1" customWidth="1"/>
    <col min="10168" max="10168" width="0" style="1" hidden="1" customWidth="1"/>
    <col min="10169" max="10170" width="4.42578125" style="1" customWidth="1"/>
    <col min="10171" max="10171" width="0" style="1" hidden="1" customWidth="1"/>
    <col min="10172" max="10173" width="4.42578125" style="1" customWidth="1"/>
    <col min="10174" max="10174" width="0" style="1" hidden="1" customWidth="1"/>
    <col min="10175" max="10176" width="4.5703125" style="1" customWidth="1"/>
    <col min="10177" max="10177" width="0" style="1" hidden="1" customWidth="1"/>
    <col min="10178" max="10179" width="4.5703125" style="1" customWidth="1"/>
    <col min="10180" max="10180" width="0" style="1" hidden="1" customWidth="1"/>
    <col min="10181" max="10181" width="4.5703125" style="1" customWidth="1"/>
    <col min="10182" max="10182" width="4.28515625" style="1" customWidth="1"/>
    <col min="10183" max="10183" width="3.85546875" style="1" customWidth="1"/>
    <col min="10184" max="10184" width="4.7109375" style="1" customWidth="1"/>
    <col min="10185" max="10240" width="10.28515625" style="1"/>
    <col min="10241" max="10241" width="3.85546875" style="1" customWidth="1"/>
    <col min="10242" max="10242" width="32.7109375" style="1" customWidth="1"/>
    <col min="10243" max="10313" width="3.85546875" style="1" customWidth="1"/>
    <col min="10314" max="10319" width="4.140625" style="1" customWidth="1"/>
    <col min="10320" max="10321" width="0" style="1" hidden="1" customWidth="1"/>
    <col min="10322" max="10322" width="4.140625" style="1" customWidth="1"/>
    <col min="10323" max="10324" width="0" style="1" hidden="1" customWidth="1"/>
    <col min="10325" max="10325" width="4.140625" style="1" customWidth="1"/>
    <col min="10326" max="10327" width="0" style="1" hidden="1" customWidth="1"/>
    <col min="10328" max="10328" width="4.140625" style="1" customWidth="1"/>
    <col min="10329" max="10330" width="0" style="1" hidden="1" customWidth="1"/>
    <col min="10331" max="10331" width="4.140625" style="1" customWidth="1"/>
    <col min="10332" max="10333" width="0" style="1" hidden="1" customWidth="1"/>
    <col min="10334" max="10334" width="4.140625" style="1" customWidth="1"/>
    <col min="10335" max="10336" width="0" style="1" hidden="1" customWidth="1"/>
    <col min="10337" max="10337" width="4.140625" style="1" customWidth="1"/>
    <col min="10338" max="10339" width="0" style="1" hidden="1" customWidth="1"/>
    <col min="10340" max="10340" width="4.140625" style="1" customWidth="1"/>
    <col min="10341" max="10342" width="0" style="1" hidden="1" customWidth="1"/>
    <col min="10343" max="10343" width="4.140625" style="1" customWidth="1"/>
    <col min="10344" max="10345" width="0" style="1" hidden="1" customWidth="1"/>
    <col min="10346" max="10346" width="4.140625" style="1" customWidth="1"/>
    <col min="10347" max="10348" width="0" style="1" hidden="1" customWidth="1"/>
    <col min="10349" max="10349" width="4.140625" style="1" customWidth="1"/>
    <col min="10350" max="10351" width="0" style="1" hidden="1" customWidth="1"/>
    <col min="10352" max="10352" width="4.140625" style="1" customWidth="1"/>
    <col min="10353" max="10354" width="0" style="1" hidden="1" customWidth="1"/>
    <col min="10355" max="10355" width="4.140625" style="1" customWidth="1"/>
    <col min="10356" max="10357" width="0" style="1" hidden="1" customWidth="1"/>
    <col min="10358" max="10358" width="4.140625" style="1" customWidth="1"/>
    <col min="10359" max="10360" width="0" style="1" hidden="1" customWidth="1"/>
    <col min="10361" max="10361" width="4.140625" style="1" customWidth="1"/>
    <col min="10362" max="10363" width="0" style="1" hidden="1" customWidth="1"/>
    <col min="10364" max="10364" width="4.140625" style="1" customWidth="1"/>
    <col min="10365" max="10366" width="0" style="1" hidden="1" customWidth="1"/>
    <col min="10367" max="10367" width="4.140625" style="1" customWidth="1"/>
    <col min="10368" max="10369" width="0" style="1" hidden="1" customWidth="1"/>
    <col min="10370" max="10372" width="4.140625" style="1" customWidth="1"/>
    <col min="10373" max="10373" width="0" style="1" hidden="1" customWidth="1"/>
    <col min="10374" max="10375" width="4.140625" style="1" customWidth="1"/>
    <col min="10376" max="10376" width="0" style="1" hidden="1" customWidth="1"/>
    <col min="10377" max="10378" width="4.140625" style="1" customWidth="1"/>
    <col min="10379" max="10379" width="0" style="1" hidden="1" customWidth="1"/>
    <col min="10380" max="10381" width="4.140625" style="1" customWidth="1"/>
    <col min="10382" max="10382" width="0" style="1" hidden="1" customWidth="1"/>
    <col min="10383" max="10384" width="4.140625" style="1" customWidth="1"/>
    <col min="10385" max="10385" width="0" style="1" hidden="1" customWidth="1"/>
    <col min="10386" max="10387" width="4.140625" style="1" customWidth="1"/>
    <col min="10388" max="10388" width="0" style="1" hidden="1" customWidth="1"/>
    <col min="10389" max="10390" width="4.42578125" style="1" customWidth="1"/>
    <col min="10391" max="10391" width="0" style="1" hidden="1" customWidth="1"/>
    <col min="10392" max="10393" width="4.42578125" style="1" customWidth="1"/>
    <col min="10394" max="10394" width="0" style="1" hidden="1" customWidth="1"/>
    <col min="10395" max="10396" width="4.42578125" style="1" customWidth="1"/>
    <col min="10397" max="10397" width="0" style="1" hidden="1" customWidth="1"/>
    <col min="10398" max="10398" width="4.42578125" style="1" customWidth="1"/>
    <col min="10399" max="10399" width="3.7109375" style="1" customWidth="1"/>
    <col min="10400" max="10400" width="0" style="1" hidden="1" customWidth="1"/>
    <col min="10401" max="10402" width="4.42578125" style="1" customWidth="1"/>
    <col min="10403" max="10403" width="0" style="1" hidden="1" customWidth="1"/>
    <col min="10404" max="10404" width="4" style="1" customWidth="1"/>
    <col min="10405" max="10405" width="4.28515625" style="1" customWidth="1"/>
    <col min="10406" max="10406" width="0" style="1" hidden="1" customWidth="1"/>
    <col min="10407" max="10407" width="3.85546875" style="1" customWidth="1"/>
    <col min="10408" max="10408" width="4.5703125" style="1" customWidth="1"/>
    <col min="10409" max="10409" width="0" style="1" hidden="1" customWidth="1"/>
    <col min="10410" max="10411" width="4.42578125" style="1" customWidth="1"/>
    <col min="10412" max="10412" width="0" style="1" hidden="1" customWidth="1"/>
    <col min="10413" max="10414" width="4.42578125" style="1" customWidth="1"/>
    <col min="10415" max="10415" width="0" style="1" hidden="1" customWidth="1"/>
    <col min="10416" max="10417" width="4.42578125" style="1" customWidth="1"/>
    <col min="10418" max="10418" width="0" style="1" hidden="1" customWidth="1"/>
    <col min="10419" max="10420" width="4.42578125" style="1" customWidth="1"/>
    <col min="10421" max="10421" width="0" style="1" hidden="1" customWidth="1"/>
    <col min="10422" max="10423" width="4.42578125" style="1" customWidth="1"/>
    <col min="10424" max="10424" width="0" style="1" hidden="1" customWidth="1"/>
    <col min="10425" max="10426" width="4.42578125" style="1" customWidth="1"/>
    <col min="10427" max="10427" width="0" style="1" hidden="1" customWidth="1"/>
    <col min="10428" max="10429" width="4.42578125" style="1" customWidth="1"/>
    <col min="10430" max="10430" width="0" style="1" hidden="1" customWidth="1"/>
    <col min="10431" max="10432" width="4.5703125" style="1" customWidth="1"/>
    <col min="10433" max="10433" width="0" style="1" hidden="1" customWidth="1"/>
    <col min="10434" max="10435" width="4.5703125" style="1" customWidth="1"/>
    <col min="10436" max="10436" width="0" style="1" hidden="1" customWidth="1"/>
    <col min="10437" max="10437" width="4.5703125" style="1" customWidth="1"/>
    <col min="10438" max="10438" width="4.28515625" style="1" customWidth="1"/>
    <col min="10439" max="10439" width="3.85546875" style="1" customWidth="1"/>
    <col min="10440" max="10440" width="4.7109375" style="1" customWidth="1"/>
    <col min="10441" max="10496" width="10.28515625" style="1"/>
    <col min="10497" max="10497" width="3.85546875" style="1" customWidth="1"/>
    <col min="10498" max="10498" width="32.7109375" style="1" customWidth="1"/>
    <col min="10499" max="10569" width="3.85546875" style="1" customWidth="1"/>
    <col min="10570" max="10575" width="4.140625" style="1" customWidth="1"/>
    <col min="10576" max="10577" width="0" style="1" hidden="1" customWidth="1"/>
    <col min="10578" max="10578" width="4.140625" style="1" customWidth="1"/>
    <col min="10579" max="10580" width="0" style="1" hidden="1" customWidth="1"/>
    <col min="10581" max="10581" width="4.140625" style="1" customWidth="1"/>
    <col min="10582" max="10583" width="0" style="1" hidden="1" customWidth="1"/>
    <col min="10584" max="10584" width="4.140625" style="1" customWidth="1"/>
    <col min="10585" max="10586" width="0" style="1" hidden="1" customWidth="1"/>
    <col min="10587" max="10587" width="4.140625" style="1" customWidth="1"/>
    <col min="10588" max="10589" width="0" style="1" hidden="1" customWidth="1"/>
    <col min="10590" max="10590" width="4.140625" style="1" customWidth="1"/>
    <col min="10591" max="10592" width="0" style="1" hidden="1" customWidth="1"/>
    <col min="10593" max="10593" width="4.140625" style="1" customWidth="1"/>
    <col min="10594" max="10595" width="0" style="1" hidden="1" customWidth="1"/>
    <col min="10596" max="10596" width="4.140625" style="1" customWidth="1"/>
    <col min="10597" max="10598" width="0" style="1" hidden="1" customWidth="1"/>
    <col min="10599" max="10599" width="4.140625" style="1" customWidth="1"/>
    <col min="10600" max="10601" width="0" style="1" hidden="1" customWidth="1"/>
    <col min="10602" max="10602" width="4.140625" style="1" customWidth="1"/>
    <col min="10603" max="10604" width="0" style="1" hidden="1" customWidth="1"/>
    <col min="10605" max="10605" width="4.140625" style="1" customWidth="1"/>
    <col min="10606" max="10607" width="0" style="1" hidden="1" customWidth="1"/>
    <col min="10608" max="10608" width="4.140625" style="1" customWidth="1"/>
    <col min="10609" max="10610" width="0" style="1" hidden="1" customWidth="1"/>
    <col min="10611" max="10611" width="4.140625" style="1" customWidth="1"/>
    <col min="10612" max="10613" width="0" style="1" hidden="1" customWidth="1"/>
    <col min="10614" max="10614" width="4.140625" style="1" customWidth="1"/>
    <col min="10615" max="10616" width="0" style="1" hidden="1" customWidth="1"/>
    <col min="10617" max="10617" width="4.140625" style="1" customWidth="1"/>
    <col min="10618" max="10619" width="0" style="1" hidden="1" customWidth="1"/>
    <col min="10620" max="10620" width="4.140625" style="1" customWidth="1"/>
    <col min="10621" max="10622" width="0" style="1" hidden="1" customWidth="1"/>
    <col min="10623" max="10623" width="4.140625" style="1" customWidth="1"/>
    <col min="10624" max="10625" width="0" style="1" hidden="1" customWidth="1"/>
    <col min="10626" max="10628" width="4.140625" style="1" customWidth="1"/>
    <col min="10629" max="10629" width="0" style="1" hidden="1" customWidth="1"/>
    <col min="10630" max="10631" width="4.140625" style="1" customWidth="1"/>
    <col min="10632" max="10632" width="0" style="1" hidden="1" customWidth="1"/>
    <col min="10633" max="10634" width="4.140625" style="1" customWidth="1"/>
    <col min="10635" max="10635" width="0" style="1" hidden="1" customWidth="1"/>
    <col min="10636" max="10637" width="4.140625" style="1" customWidth="1"/>
    <col min="10638" max="10638" width="0" style="1" hidden="1" customWidth="1"/>
    <col min="10639" max="10640" width="4.140625" style="1" customWidth="1"/>
    <col min="10641" max="10641" width="0" style="1" hidden="1" customWidth="1"/>
    <col min="10642" max="10643" width="4.140625" style="1" customWidth="1"/>
    <col min="10644" max="10644" width="0" style="1" hidden="1" customWidth="1"/>
    <col min="10645" max="10646" width="4.42578125" style="1" customWidth="1"/>
    <col min="10647" max="10647" width="0" style="1" hidden="1" customWidth="1"/>
    <col min="10648" max="10649" width="4.42578125" style="1" customWidth="1"/>
    <col min="10650" max="10650" width="0" style="1" hidden="1" customWidth="1"/>
    <col min="10651" max="10652" width="4.42578125" style="1" customWidth="1"/>
    <col min="10653" max="10653" width="0" style="1" hidden="1" customWidth="1"/>
    <col min="10654" max="10654" width="4.42578125" style="1" customWidth="1"/>
    <col min="10655" max="10655" width="3.7109375" style="1" customWidth="1"/>
    <col min="10656" max="10656" width="0" style="1" hidden="1" customWidth="1"/>
    <col min="10657" max="10658" width="4.42578125" style="1" customWidth="1"/>
    <col min="10659" max="10659" width="0" style="1" hidden="1" customWidth="1"/>
    <col min="10660" max="10660" width="4" style="1" customWidth="1"/>
    <col min="10661" max="10661" width="4.28515625" style="1" customWidth="1"/>
    <col min="10662" max="10662" width="0" style="1" hidden="1" customWidth="1"/>
    <col min="10663" max="10663" width="3.85546875" style="1" customWidth="1"/>
    <col min="10664" max="10664" width="4.5703125" style="1" customWidth="1"/>
    <col min="10665" max="10665" width="0" style="1" hidden="1" customWidth="1"/>
    <col min="10666" max="10667" width="4.42578125" style="1" customWidth="1"/>
    <col min="10668" max="10668" width="0" style="1" hidden="1" customWidth="1"/>
    <col min="10669" max="10670" width="4.42578125" style="1" customWidth="1"/>
    <col min="10671" max="10671" width="0" style="1" hidden="1" customWidth="1"/>
    <col min="10672" max="10673" width="4.42578125" style="1" customWidth="1"/>
    <col min="10674" max="10674" width="0" style="1" hidden="1" customWidth="1"/>
    <col min="10675" max="10676" width="4.42578125" style="1" customWidth="1"/>
    <col min="10677" max="10677" width="0" style="1" hidden="1" customWidth="1"/>
    <col min="10678" max="10679" width="4.42578125" style="1" customWidth="1"/>
    <col min="10680" max="10680" width="0" style="1" hidden="1" customWidth="1"/>
    <col min="10681" max="10682" width="4.42578125" style="1" customWidth="1"/>
    <col min="10683" max="10683" width="0" style="1" hidden="1" customWidth="1"/>
    <col min="10684" max="10685" width="4.42578125" style="1" customWidth="1"/>
    <col min="10686" max="10686" width="0" style="1" hidden="1" customWidth="1"/>
    <col min="10687" max="10688" width="4.5703125" style="1" customWidth="1"/>
    <col min="10689" max="10689" width="0" style="1" hidden="1" customWidth="1"/>
    <col min="10690" max="10691" width="4.5703125" style="1" customWidth="1"/>
    <col min="10692" max="10692" width="0" style="1" hidden="1" customWidth="1"/>
    <col min="10693" max="10693" width="4.5703125" style="1" customWidth="1"/>
    <col min="10694" max="10694" width="4.28515625" style="1" customWidth="1"/>
    <col min="10695" max="10695" width="3.85546875" style="1" customWidth="1"/>
    <col min="10696" max="10696" width="4.7109375" style="1" customWidth="1"/>
    <col min="10697" max="10752" width="10.28515625" style="1"/>
    <col min="10753" max="10753" width="3.85546875" style="1" customWidth="1"/>
    <col min="10754" max="10754" width="32.7109375" style="1" customWidth="1"/>
    <col min="10755" max="10825" width="3.85546875" style="1" customWidth="1"/>
    <col min="10826" max="10831" width="4.140625" style="1" customWidth="1"/>
    <col min="10832" max="10833" width="0" style="1" hidden="1" customWidth="1"/>
    <col min="10834" max="10834" width="4.140625" style="1" customWidth="1"/>
    <col min="10835" max="10836" width="0" style="1" hidden="1" customWidth="1"/>
    <col min="10837" max="10837" width="4.140625" style="1" customWidth="1"/>
    <col min="10838" max="10839" width="0" style="1" hidden="1" customWidth="1"/>
    <col min="10840" max="10840" width="4.140625" style="1" customWidth="1"/>
    <col min="10841" max="10842" width="0" style="1" hidden="1" customWidth="1"/>
    <col min="10843" max="10843" width="4.140625" style="1" customWidth="1"/>
    <col min="10844" max="10845" width="0" style="1" hidden="1" customWidth="1"/>
    <col min="10846" max="10846" width="4.140625" style="1" customWidth="1"/>
    <col min="10847" max="10848" width="0" style="1" hidden="1" customWidth="1"/>
    <col min="10849" max="10849" width="4.140625" style="1" customWidth="1"/>
    <col min="10850" max="10851" width="0" style="1" hidden="1" customWidth="1"/>
    <col min="10852" max="10852" width="4.140625" style="1" customWidth="1"/>
    <col min="10853" max="10854" width="0" style="1" hidden="1" customWidth="1"/>
    <col min="10855" max="10855" width="4.140625" style="1" customWidth="1"/>
    <col min="10856" max="10857" width="0" style="1" hidden="1" customWidth="1"/>
    <col min="10858" max="10858" width="4.140625" style="1" customWidth="1"/>
    <col min="10859" max="10860" width="0" style="1" hidden="1" customWidth="1"/>
    <col min="10861" max="10861" width="4.140625" style="1" customWidth="1"/>
    <col min="10862" max="10863" width="0" style="1" hidden="1" customWidth="1"/>
    <col min="10864" max="10864" width="4.140625" style="1" customWidth="1"/>
    <col min="10865" max="10866" width="0" style="1" hidden="1" customWidth="1"/>
    <col min="10867" max="10867" width="4.140625" style="1" customWidth="1"/>
    <col min="10868" max="10869" width="0" style="1" hidden="1" customWidth="1"/>
    <col min="10870" max="10870" width="4.140625" style="1" customWidth="1"/>
    <col min="10871" max="10872" width="0" style="1" hidden="1" customWidth="1"/>
    <col min="10873" max="10873" width="4.140625" style="1" customWidth="1"/>
    <col min="10874" max="10875" width="0" style="1" hidden="1" customWidth="1"/>
    <col min="10876" max="10876" width="4.140625" style="1" customWidth="1"/>
    <col min="10877" max="10878" width="0" style="1" hidden="1" customWidth="1"/>
    <col min="10879" max="10879" width="4.140625" style="1" customWidth="1"/>
    <col min="10880" max="10881" width="0" style="1" hidden="1" customWidth="1"/>
    <col min="10882" max="10884" width="4.140625" style="1" customWidth="1"/>
    <col min="10885" max="10885" width="0" style="1" hidden="1" customWidth="1"/>
    <col min="10886" max="10887" width="4.140625" style="1" customWidth="1"/>
    <col min="10888" max="10888" width="0" style="1" hidden="1" customWidth="1"/>
    <col min="10889" max="10890" width="4.140625" style="1" customWidth="1"/>
    <col min="10891" max="10891" width="0" style="1" hidden="1" customWidth="1"/>
    <col min="10892" max="10893" width="4.140625" style="1" customWidth="1"/>
    <col min="10894" max="10894" width="0" style="1" hidden="1" customWidth="1"/>
    <col min="10895" max="10896" width="4.140625" style="1" customWidth="1"/>
    <col min="10897" max="10897" width="0" style="1" hidden="1" customWidth="1"/>
    <col min="10898" max="10899" width="4.140625" style="1" customWidth="1"/>
    <col min="10900" max="10900" width="0" style="1" hidden="1" customWidth="1"/>
    <col min="10901" max="10902" width="4.42578125" style="1" customWidth="1"/>
    <col min="10903" max="10903" width="0" style="1" hidden="1" customWidth="1"/>
    <col min="10904" max="10905" width="4.42578125" style="1" customWidth="1"/>
    <col min="10906" max="10906" width="0" style="1" hidden="1" customWidth="1"/>
    <col min="10907" max="10908" width="4.42578125" style="1" customWidth="1"/>
    <col min="10909" max="10909" width="0" style="1" hidden="1" customWidth="1"/>
    <col min="10910" max="10910" width="4.42578125" style="1" customWidth="1"/>
    <col min="10911" max="10911" width="3.7109375" style="1" customWidth="1"/>
    <col min="10912" max="10912" width="0" style="1" hidden="1" customWidth="1"/>
    <col min="10913" max="10914" width="4.42578125" style="1" customWidth="1"/>
    <col min="10915" max="10915" width="0" style="1" hidden="1" customWidth="1"/>
    <col min="10916" max="10916" width="4" style="1" customWidth="1"/>
    <col min="10917" max="10917" width="4.28515625" style="1" customWidth="1"/>
    <col min="10918" max="10918" width="0" style="1" hidden="1" customWidth="1"/>
    <col min="10919" max="10919" width="3.85546875" style="1" customWidth="1"/>
    <col min="10920" max="10920" width="4.5703125" style="1" customWidth="1"/>
    <col min="10921" max="10921" width="0" style="1" hidden="1" customWidth="1"/>
    <col min="10922" max="10923" width="4.42578125" style="1" customWidth="1"/>
    <col min="10924" max="10924" width="0" style="1" hidden="1" customWidth="1"/>
    <col min="10925" max="10926" width="4.42578125" style="1" customWidth="1"/>
    <col min="10927" max="10927" width="0" style="1" hidden="1" customWidth="1"/>
    <col min="10928" max="10929" width="4.42578125" style="1" customWidth="1"/>
    <col min="10930" max="10930" width="0" style="1" hidden="1" customWidth="1"/>
    <col min="10931" max="10932" width="4.42578125" style="1" customWidth="1"/>
    <col min="10933" max="10933" width="0" style="1" hidden="1" customWidth="1"/>
    <col min="10934" max="10935" width="4.42578125" style="1" customWidth="1"/>
    <col min="10936" max="10936" width="0" style="1" hidden="1" customWidth="1"/>
    <col min="10937" max="10938" width="4.42578125" style="1" customWidth="1"/>
    <col min="10939" max="10939" width="0" style="1" hidden="1" customWidth="1"/>
    <col min="10940" max="10941" width="4.42578125" style="1" customWidth="1"/>
    <col min="10942" max="10942" width="0" style="1" hidden="1" customWidth="1"/>
    <col min="10943" max="10944" width="4.5703125" style="1" customWidth="1"/>
    <col min="10945" max="10945" width="0" style="1" hidden="1" customWidth="1"/>
    <col min="10946" max="10947" width="4.5703125" style="1" customWidth="1"/>
    <col min="10948" max="10948" width="0" style="1" hidden="1" customWidth="1"/>
    <col min="10949" max="10949" width="4.5703125" style="1" customWidth="1"/>
    <col min="10950" max="10950" width="4.28515625" style="1" customWidth="1"/>
    <col min="10951" max="10951" width="3.85546875" style="1" customWidth="1"/>
    <col min="10952" max="10952" width="4.7109375" style="1" customWidth="1"/>
    <col min="10953" max="11008" width="10.28515625" style="1"/>
    <col min="11009" max="11009" width="3.85546875" style="1" customWidth="1"/>
    <col min="11010" max="11010" width="32.7109375" style="1" customWidth="1"/>
    <col min="11011" max="11081" width="3.85546875" style="1" customWidth="1"/>
    <col min="11082" max="11087" width="4.140625" style="1" customWidth="1"/>
    <col min="11088" max="11089" width="0" style="1" hidden="1" customWidth="1"/>
    <col min="11090" max="11090" width="4.140625" style="1" customWidth="1"/>
    <col min="11091" max="11092" width="0" style="1" hidden="1" customWidth="1"/>
    <col min="11093" max="11093" width="4.140625" style="1" customWidth="1"/>
    <col min="11094" max="11095" width="0" style="1" hidden="1" customWidth="1"/>
    <col min="11096" max="11096" width="4.140625" style="1" customWidth="1"/>
    <col min="11097" max="11098" width="0" style="1" hidden="1" customWidth="1"/>
    <col min="11099" max="11099" width="4.140625" style="1" customWidth="1"/>
    <col min="11100" max="11101" width="0" style="1" hidden="1" customWidth="1"/>
    <col min="11102" max="11102" width="4.140625" style="1" customWidth="1"/>
    <col min="11103" max="11104" width="0" style="1" hidden="1" customWidth="1"/>
    <col min="11105" max="11105" width="4.140625" style="1" customWidth="1"/>
    <col min="11106" max="11107" width="0" style="1" hidden="1" customWidth="1"/>
    <col min="11108" max="11108" width="4.140625" style="1" customWidth="1"/>
    <col min="11109" max="11110" width="0" style="1" hidden="1" customWidth="1"/>
    <col min="11111" max="11111" width="4.140625" style="1" customWidth="1"/>
    <col min="11112" max="11113" width="0" style="1" hidden="1" customWidth="1"/>
    <col min="11114" max="11114" width="4.140625" style="1" customWidth="1"/>
    <col min="11115" max="11116" width="0" style="1" hidden="1" customWidth="1"/>
    <col min="11117" max="11117" width="4.140625" style="1" customWidth="1"/>
    <col min="11118" max="11119" width="0" style="1" hidden="1" customWidth="1"/>
    <col min="11120" max="11120" width="4.140625" style="1" customWidth="1"/>
    <col min="11121" max="11122" width="0" style="1" hidden="1" customWidth="1"/>
    <col min="11123" max="11123" width="4.140625" style="1" customWidth="1"/>
    <col min="11124" max="11125" width="0" style="1" hidden="1" customWidth="1"/>
    <col min="11126" max="11126" width="4.140625" style="1" customWidth="1"/>
    <col min="11127" max="11128" width="0" style="1" hidden="1" customWidth="1"/>
    <col min="11129" max="11129" width="4.140625" style="1" customWidth="1"/>
    <col min="11130" max="11131" width="0" style="1" hidden="1" customWidth="1"/>
    <col min="11132" max="11132" width="4.140625" style="1" customWidth="1"/>
    <col min="11133" max="11134" width="0" style="1" hidden="1" customWidth="1"/>
    <col min="11135" max="11135" width="4.140625" style="1" customWidth="1"/>
    <col min="11136" max="11137" width="0" style="1" hidden="1" customWidth="1"/>
    <col min="11138" max="11140" width="4.140625" style="1" customWidth="1"/>
    <col min="11141" max="11141" width="0" style="1" hidden="1" customWidth="1"/>
    <col min="11142" max="11143" width="4.140625" style="1" customWidth="1"/>
    <col min="11144" max="11144" width="0" style="1" hidden="1" customWidth="1"/>
    <col min="11145" max="11146" width="4.140625" style="1" customWidth="1"/>
    <col min="11147" max="11147" width="0" style="1" hidden="1" customWidth="1"/>
    <col min="11148" max="11149" width="4.140625" style="1" customWidth="1"/>
    <col min="11150" max="11150" width="0" style="1" hidden="1" customWidth="1"/>
    <col min="11151" max="11152" width="4.140625" style="1" customWidth="1"/>
    <col min="11153" max="11153" width="0" style="1" hidden="1" customWidth="1"/>
    <col min="11154" max="11155" width="4.140625" style="1" customWidth="1"/>
    <col min="11156" max="11156" width="0" style="1" hidden="1" customWidth="1"/>
    <col min="11157" max="11158" width="4.42578125" style="1" customWidth="1"/>
    <col min="11159" max="11159" width="0" style="1" hidden="1" customWidth="1"/>
    <col min="11160" max="11161" width="4.42578125" style="1" customWidth="1"/>
    <col min="11162" max="11162" width="0" style="1" hidden="1" customWidth="1"/>
    <col min="11163" max="11164" width="4.42578125" style="1" customWidth="1"/>
    <col min="11165" max="11165" width="0" style="1" hidden="1" customWidth="1"/>
    <col min="11166" max="11166" width="4.42578125" style="1" customWidth="1"/>
    <col min="11167" max="11167" width="3.7109375" style="1" customWidth="1"/>
    <col min="11168" max="11168" width="0" style="1" hidden="1" customWidth="1"/>
    <col min="11169" max="11170" width="4.42578125" style="1" customWidth="1"/>
    <col min="11171" max="11171" width="0" style="1" hidden="1" customWidth="1"/>
    <col min="11172" max="11172" width="4" style="1" customWidth="1"/>
    <col min="11173" max="11173" width="4.28515625" style="1" customWidth="1"/>
    <col min="11174" max="11174" width="0" style="1" hidden="1" customWidth="1"/>
    <col min="11175" max="11175" width="3.85546875" style="1" customWidth="1"/>
    <col min="11176" max="11176" width="4.5703125" style="1" customWidth="1"/>
    <col min="11177" max="11177" width="0" style="1" hidden="1" customWidth="1"/>
    <col min="11178" max="11179" width="4.42578125" style="1" customWidth="1"/>
    <col min="11180" max="11180" width="0" style="1" hidden="1" customWidth="1"/>
    <col min="11181" max="11182" width="4.42578125" style="1" customWidth="1"/>
    <col min="11183" max="11183" width="0" style="1" hidden="1" customWidth="1"/>
    <col min="11184" max="11185" width="4.42578125" style="1" customWidth="1"/>
    <col min="11186" max="11186" width="0" style="1" hidden="1" customWidth="1"/>
    <col min="11187" max="11188" width="4.42578125" style="1" customWidth="1"/>
    <col min="11189" max="11189" width="0" style="1" hidden="1" customWidth="1"/>
    <col min="11190" max="11191" width="4.42578125" style="1" customWidth="1"/>
    <col min="11192" max="11192" width="0" style="1" hidden="1" customWidth="1"/>
    <col min="11193" max="11194" width="4.42578125" style="1" customWidth="1"/>
    <col min="11195" max="11195" width="0" style="1" hidden="1" customWidth="1"/>
    <col min="11196" max="11197" width="4.42578125" style="1" customWidth="1"/>
    <col min="11198" max="11198" width="0" style="1" hidden="1" customWidth="1"/>
    <col min="11199" max="11200" width="4.5703125" style="1" customWidth="1"/>
    <col min="11201" max="11201" width="0" style="1" hidden="1" customWidth="1"/>
    <col min="11202" max="11203" width="4.5703125" style="1" customWidth="1"/>
    <col min="11204" max="11204" width="0" style="1" hidden="1" customWidth="1"/>
    <col min="11205" max="11205" width="4.5703125" style="1" customWidth="1"/>
    <col min="11206" max="11206" width="4.28515625" style="1" customWidth="1"/>
    <col min="11207" max="11207" width="3.85546875" style="1" customWidth="1"/>
    <col min="11208" max="11208" width="4.7109375" style="1" customWidth="1"/>
    <col min="11209" max="11264" width="10.28515625" style="1"/>
    <col min="11265" max="11265" width="3.85546875" style="1" customWidth="1"/>
    <col min="11266" max="11266" width="32.7109375" style="1" customWidth="1"/>
    <col min="11267" max="11337" width="3.85546875" style="1" customWidth="1"/>
    <col min="11338" max="11343" width="4.140625" style="1" customWidth="1"/>
    <col min="11344" max="11345" width="0" style="1" hidden="1" customWidth="1"/>
    <col min="11346" max="11346" width="4.140625" style="1" customWidth="1"/>
    <col min="11347" max="11348" width="0" style="1" hidden="1" customWidth="1"/>
    <col min="11349" max="11349" width="4.140625" style="1" customWidth="1"/>
    <col min="11350" max="11351" width="0" style="1" hidden="1" customWidth="1"/>
    <col min="11352" max="11352" width="4.140625" style="1" customWidth="1"/>
    <col min="11353" max="11354" width="0" style="1" hidden="1" customWidth="1"/>
    <col min="11355" max="11355" width="4.140625" style="1" customWidth="1"/>
    <col min="11356" max="11357" width="0" style="1" hidden="1" customWidth="1"/>
    <col min="11358" max="11358" width="4.140625" style="1" customWidth="1"/>
    <col min="11359" max="11360" width="0" style="1" hidden="1" customWidth="1"/>
    <col min="11361" max="11361" width="4.140625" style="1" customWidth="1"/>
    <col min="11362" max="11363" width="0" style="1" hidden="1" customWidth="1"/>
    <col min="11364" max="11364" width="4.140625" style="1" customWidth="1"/>
    <col min="11365" max="11366" width="0" style="1" hidden="1" customWidth="1"/>
    <col min="11367" max="11367" width="4.140625" style="1" customWidth="1"/>
    <col min="11368" max="11369" width="0" style="1" hidden="1" customWidth="1"/>
    <col min="11370" max="11370" width="4.140625" style="1" customWidth="1"/>
    <col min="11371" max="11372" width="0" style="1" hidden="1" customWidth="1"/>
    <col min="11373" max="11373" width="4.140625" style="1" customWidth="1"/>
    <col min="11374" max="11375" width="0" style="1" hidden="1" customWidth="1"/>
    <col min="11376" max="11376" width="4.140625" style="1" customWidth="1"/>
    <col min="11377" max="11378" width="0" style="1" hidden="1" customWidth="1"/>
    <col min="11379" max="11379" width="4.140625" style="1" customWidth="1"/>
    <col min="11380" max="11381" width="0" style="1" hidden="1" customWidth="1"/>
    <col min="11382" max="11382" width="4.140625" style="1" customWidth="1"/>
    <col min="11383" max="11384" width="0" style="1" hidden="1" customWidth="1"/>
    <col min="11385" max="11385" width="4.140625" style="1" customWidth="1"/>
    <col min="11386" max="11387" width="0" style="1" hidden="1" customWidth="1"/>
    <col min="11388" max="11388" width="4.140625" style="1" customWidth="1"/>
    <col min="11389" max="11390" width="0" style="1" hidden="1" customWidth="1"/>
    <col min="11391" max="11391" width="4.140625" style="1" customWidth="1"/>
    <col min="11392" max="11393" width="0" style="1" hidden="1" customWidth="1"/>
    <col min="11394" max="11396" width="4.140625" style="1" customWidth="1"/>
    <col min="11397" max="11397" width="0" style="1" hidden="1" customWidth="1"/>
    <col min="11398" max="11399" width="4.140625" style="1" customWidth="1"/>
    <col min="11400" max="11400" width="0" style="1" hidden="1" customWidth="1"/>
    <col min="11401" max="11402" width="4.140625" style="1" customWidth="1"/>
    <col min="11403" max="11403" width="0" style="1" hidden="1" customWidth="1"/>
    <col min="11404" max="11405" width="4.140625" style="1" customWidth="1"/>
    <col min="11406" max="11406" width="0" style="1" hidden="1" customWidth="1"/>
    <col min="11407" max="11408" width="4.140625" style="1" customWidth="1"/>
    <col min="11409" max="11409" width="0" style="1" hidden="1" customWidth="1"/>
    <col min="11410" max="11411" width="4.140625" style="1" customWidth="1"/>
    <col min="11412" max="11412" width="0" style="1" hidden="1" customWidth="1"/>
    <col min="11413" max="11414" width="4.42578125" style="1" customWidth="1"/>
    <col min="11415" max="11415" width="0" style="1" hidden="1" customWidth="1"/>
    <col min="11416" max="11417" width="4.42578125" style="1" customWidth="1"/>
    <col min="11418" max="11418" width="0" style="1" hidden="1" customWidth="1"/>
    <col min="11419" max="11420" width="4.42578125" style="1" customWidth="1"/>
    <col min="11421" max="11421" width="0" style="1" hidden="1" customWidth="1"/>
    <col min="11422" max="11422" width="4.42578125" style="1" customWidth="1"/>
    <col min="11423" max="11423" width="3.7109375" style="1" customWidth="1"/>
    <col min="11424" max="11424" width="0" style="1" hidden="1" customWidth="1"/>
    <col min="11425" max="11426" width="4.42578125" style="1" customWidth="1"/>
    <col min="11427" max="11427" width="0" style="1" hidden="1" customWidth="1"/>
    <col min="11428" max="11428" width="4" style="1" customWidth="1"/>
    <col min="11429" max="11429" width="4.28515625" style="1" customWidth="1"/>
    <col min="11430" max="11430" width="0" style="1" hidden="1" customWidth="1"/>
    <col min="11431" max="11431" width="3.85546875" style="1" customWidth="1"/>
    <col min="11432" max="11432" width="4.5703125" style="1" customWidth="1"/>
    <col min="11433" max="11433" width="0" style="1" hidden="1" customWidth="1"/>
    <col min="11434" max="11435" width="4.42578125" style="1" customWidth="1"/>
    <col min="11436" max="11436" width="0" style="1" hidden="1" customWidth="1"/>
    <col min="11437" max="11438" width="4.42578125" style="1" customWidth="1"/>
    <col min="11439" max="11439" width="0" style="1" hidden="1" customWidth="1"/>
    <col min="11440" max="11441" width="4.42578125" style="1" customWidth="1"/>
    <col min="11442" max="11442" width="0" style="1" hidden="1" customWidth="1"/>
    <col min="11443" max="11444" width="4.42578125" style="1" customWidth="1"/>
    <col min="11445" max="11445" width="0" style="1" hidden="1" customWidth="1"/>
    <col min="11446" max="11447" width="4.42578125" style="1" customWidth="1"/>
    <col min="11448" max="11448" width="0" style="1" hidden="1" customWidth="1"/>
    <col min="11449" max="11450" width="4.42578125" style="1" customWidth="1"/>
    <col min="11451" max="11451" width="0" style="1" hidden="1" customWidth="1"/>
    <col min="11452" max="11453" width="4.42578125" style="1" customWidth="1"/>
    <col min="11454" max="11454" width="0" style="1" hidden="1" customWidth="1"/>
    <col min="11455" max="11456" width="4.5703125" style="1" customWidth="1"/>
    <col min="11457" max="11457" width="0" style="1" hidden="1" customWidth="1"/>
    <col min="11458" max="11459" width="4.5703125" style="1" customWidth="1"/>
    <col min="11460" max="11460" width="0" style="1" hidden="1" customWidth="1"/>
    <col min="11461" max="11461" width="4.5703125" style="1" customWidth="1"/>
    <col min="11462" max="11462" width="4.28515625" style="1" customWidth="1"/>
    <col min="11463" max="11463" width="3.85546875" style="1" customWidth="1"/>
    <col min="11464" max="11464" width="4.7109375" style="1" customWidth="1"/>
    <col min="11465" max="11520" width="10.28515625" style="1"/>
    <col min="11521" max="11521" width="3.85546875" style="1" customWidth="1"/>
    <col min="11522" max="11522" width="32.7109375" style="1" customWidth="1"/>
    <col min="11523" max="11593" width="3.85546875" style="1" customWidth="1"/>
    <col min="11594" max="11599" width="4.140625" style="1" customWidth="1"/>
    <col min="11600" max="11601" width="0" style="1" hidden="1" customWidth="1"/>
    <col min="11602" max="11602" width="4.140625" style="1" customWidth="1"/>
    <col min="11603" max="11604" width="0" style="1" hidden="1" customWidth="1"/>
    <col min="11605" max="11605" width="4.140625" style="1" customWidth="1"/>
    <col min="11606" max="11607" width="0" style="1" hidden="1" customWidth="1"/>
    <col min="11608" max="11608" width="4.140625" style="1" customWidth="1"/>
    <col min="11609" max="11610" width="0" style="1" hidden="1" customWidth="1"/>
    <col min="11611" max="11611" width="4.140625" style="1" customWidth="1"/>
    <col min="11612" max="11613" width="0" style="1" hidden="1" customWidth="1"/>
    <col min="11614" max="11614" width="4.140625" style="1" customWidth="1"/>
    <col min="11615" max="11616" width="0" style="1" hidden="1" customWidth="1"/>
    <col min="11617" max="11617" width="4.140625" style="1" customWidth="1"/>
    <col min="11618" max="11619" width="0" style="1" hidden="1" customWidth="1"/>
    <col min="11620" max="11620" width="4.140625" style="1" customWidth="1"/>
    <col min="11621" max="11622" width="0" style="1" hidden="1" customWidth="1"/>
    <col min="11623" max="11623" width="4.140625" style="1" customWidth="1"/>
    <col min="11624" max="11625" width="0" style="1" hidden="1" customWidth="1"/>
    <col min="11626" max="11626" width="4.140625" style="1" customWidth="1"/>
    <col min="11627" max="11628" width="0" style="1" hidden="1" customWidth="1"/>
    <col min="11629" max="11629" width="4.140625" style="1" customWidth="1"/>
    <col min="11630" max="11631" width="0" style="1" hidden="1" customWidth="1"/>
    <col min="11632" max="11632" width="4.140625" style="1" customWidth="1"/>
    <col min="11633" max="11634" width="0" style="1" hidden="1" customWidth="1"/>
    <col min="11635" max="11635" width="4.140625" style="1" customWidth="1"/>
    <col min="11636" max="11637" width="0" style="1" hidden="1" customWidth="1"/>
    <col min="11638" max="11638" width="4.140625" style="1" customWidth="1"/>
    <col min="11639" max="11640" width="0" style="1" hidden="1" customWidth="1"/>
    <col min="11641" max="11641" width="4.140625" style="1" customWidth="1"/>
    <col min="11642" max="11643" width="0" style="1" hidden="1" customWidth="1"/>
    <col min="11644" max="11644" width="4.140625" style="1" customWidth="1"/>
    <col min="11645" max="11646" width="0" style="1" hidden="1" customWidth="1"/>
    <col min="11647" max="11647" width="4.140625" style="1" customWidth="1"/>
    <col min="11648" max="11649" width="0" style="1" hidden="1" customWidth="1"/>
    <col min="11650" max="11652" width="4.140625" style="1" customWidth="1"/>
    <col min="11653" max="11653" width="0" style="1" hidden="1" customWidth="1"/>
    <col min="11654" max="11655" width="4.140625" style="1" customWidth="1"/>
    <col min="11656" max="11656" width="0" style="1" hidden="1" customWidth="1"/>
    <col min="11657" max="11658" width="4.140625" style="1" customWidth="1"/>
    <col min="11659" max="11659" width="0" style="1" hidden="1" customWidth="1"/>
    <col min="11660" max="11661" width="4.140625" style="1" customWidth="1"/>
    <col min="11662" max="11662" width="0" style="1" hidden="1" customWidth="1"/>
    <col min="11663" max="11664" width="4.140625" style="1" customWidth="1"/>
    <col min="11665" max="11665" width="0" style="1" hidden="1" customWidth="1"/>
    <col min="11666" max="11667" width="4.140625" style="1" customWidth="1"/>
    <col min="11668" max="11668" width="0" style="1" hidden="1" customWidth="1"/>
    <col min="11669" max="11670" width="4.42578125" style="1" customWidth="1"/>
    <col min="11671" max="11671" width="0" style="1" hidden="1" customWidth="1"/>
    <col min="11672" max="11673" width="4.42578125" style="1" customWidth="1"/>
    <col min="11674" max="11674" width="0" style="1" hidden="1" customWidth="1"/>
    <col min="11675" max="11676" width="4.42578125" style="1" customWidth="1"/>
    <col min="11677" max="11677" width="0" style="1" hidden="1" customWidth="1"/>
    <col min="11678" max="11678" width="4.42578125" style="1" customWidth="1"/>
    <col min="11679" max="11679" width="3.7109375" style="1" customWidth="1"/>
    <col min="11680" max="11680" width="0" style="1" hidden="1" customWidth="1"/>
    <col min="11681" max="11682" width="4.42578125" style="1" customWidth="1"/>
    <col min="11683" max="11683" width="0" style="1" hidden="1" customWidth="1"/>
    <col min="11684" max="11684" width="4" style="1" customWidth="1"/>
    <col min="11685" max="11685" width="4.28515625" style="1" customWidth="1"/>
    <col min="11686" max="11686" width="0" style="1" hidden="1" customWidth="1"/>
    <col min="11687" max="11687" width="3.85546875" style="1" customWidth="1"/>
    <col min="11688" max="11688" width="4.5703125" style="1" customWidth="1"/>
    <col min="11689" max="11689" width="0" style="1" hidden="1" customWidth="1"/>
    <col min="11690" max="11691" width="4.42578125" style="1" customWidth="1"/>
    <col min="11692" max="11692" width="0" style="1" hidden="1" customWidth="1"/>
    <col min="11693" max="11694" width="4.42578125" style="1" customWidth="1"/>
    <col min="11695" max="11695" width="0" style="1" hidden="1" customWidth="1"/>
    <col min="11696" max="11697" width="4.42578125" style="1" customWidth="1"/>
    <col min="11698" max="11698" width="0" style="1" hidden="1" customWidth="1"/>
    <col min="11699" max="11700" width="4.42578125" style="1" customWidth="1"/>
    <col min="11701" max="11701" width="0" style="1" hidden="1" customWidth="1"/>
    <col min="11702" max="11703" width="4.42578125" style="1" customWidth="1"/>
    <col min="11704" max="11704" width="0" style="1" hidden="1" customWidth="1"/>
    <col min="11705" max="11706" width="4.42578125" style="1" customWidth="1"/>
    <col min="11707" max="11707" width="0" style="1" hidden="1" customWidth="1"/>
    <col min="11708" max="11709" width="4.42578125" style="1" customWidth="1"/>
    <col min="11710" max="11710" width="0" style="1" hidden="1" customWidth="1"/>
    <col min="11711" max="11712" width="4.5703125" style="1" customWidth="1"/>
    <col min="11713" max="11713" width="0" style="1" hidden="1" customWidth="1"/>
    <col min="11714" max="11715" width="4.5703125" style="1" customWidth="1"/>
    <col min="11716" max="11716" width="0" style="1" hidden="1" customWidth="1"/>
    <col min="11717" max="11717" width="4.5703125" style="1" customWidth="1"/>
    <col min="11718" max="11718" width="4.28515625" style="1" customWidth="1"/>
    <col min="11719" max="11719" width="3.85546875" style="1" customWidth="1"/>
    <col min="11720" max="11720" width="4.7109375" style="1" customWidth="1"/>
    <col min="11721" max="11776" width="10.28515625" style="1"/>
    <col min="11777" max="11777" width="3.85546875" style="1" customWidth="1"/>
    <col min="11778" max="11778" width="32.7109375" style="1" customWidth="1"/>
    <col min="11779" max="11849" width="3.85546875" style="1" customWidth="1"/>
    <col min="11850" max="11855" width="4.140625" style="1" customWidth="1"/>
    <col min="11856" max="11857" width="0" style="1" hidden="1" customWidth="1"/>
    <col min="11858" max="11858" width="4.140625" style="1" customWidth="1"/>
    <col min="11859" max="11860" width="0" style="1" hidden="1" customWidth="1"/>
    <col min="11861" max="11861" width="4.140625" style="1" customWidth="1"/>
    <col min="11862" max="11863" width="0" style="1" hidden="1" customWidth="1"/>
    <col min="11864" max="11864" width="4.140625" style="1" customWidth="1"/>
    <col min="11865" max="11866" width="0" style="1" hidden="1" customWidth="1"/>
    <col min="11867" max="11867" width="4.140625" style="1" customWidth="1"/>
    <col min="11868" max="11869" width="0" style="1" hidden="1" customWidth="1"/>
    <col min="11870" max="11870" width="4.140625" style="1" customWidth="1"/>
    <col min="11871" max="11872" width="0" style="1" hidden="1" customWidth="1"/>
    <col min="11873" max="11873" width="4.140625" style="1" customWidth="1"/>
    <col min="11874" max="11875" width="0" style="1" hidden="1" customWidth="1"/>
    <col min="11876" max="11876" width="4.140625" style="1" customWidth="1"/>
    <col min="11877" max="11878" width="0" style="1" hidden="1" customWidth="1"/>
    <col min="11879" max="11879" width="4.140625" style="1" customWidth="1"/>
    <col min="11880" max="11881" width="0" style="1" hidden="1" customWidth="1"/>
    <col min="11882" max="11882" width="4.140625" style="1" customWidth="1"/>
    <col min="11883" max="11884" width="0" style="1" hidden="1" customWidth="1"/>
    <col min="11885" max="11885" width="4.140625" style="1" customWidth="1"/>
    <col min="11886" max="11887" width="0" style="1" hidden="1" customWidth="1"/>
    <col min="11888" max="11888" width="4.140625" style="1" customWidth="1"/>
    <col min="11889" max="11890" width="0" style="1" hidden="1" customWidth="1"/>
    <col min="11891" max="11891" width="4.140625" style="1" customWidth="1"/>
    <col min="11892" max="11893" width="0" style="1" hidden="1" customWidth="1"/>
    <col min="11894" max="11894" width="4.140625" style="1" customWidth="1"/>
    <col min="11895" max="11896" width="0" style="1" hidden="1" customWidth="1"/>
    <col min="11897" max="11897" width="4.140625" style="1" customWidth="1"/>
    <col min="11898" max="11899" width="0" style="1" hidden="1" customWidth="1"/>
    <col min="11900" max="11900" width="4.140625" style="1" customWidth="1"/>
    <col min="11901" max="11902" width="0" style="1" hidden="1" customWidth="1"/>
    <col min="11903" max="11903" width="4.140625" style="1" customWidth="1"/>
    <col min="11904" max="11905" width="0" style="1" hidden="1" customWidth="1"/>
    <col min="11906" max="11908" width="4.140625" style="1" customWidth="1"/>
    <col min="11909" max="11909" width="0" style="1" hidden="1" customWidth="1"/>
    <col min="11910" max="11911" width="4.140625" style="1" customWidth="1"/>
    <col min="11912" max="11912" width="0" style="1" hidden="1" customWidth="1"/>
    <col min="11913" max="11914" width="4.140625" style="1" customWidth="1"/>
    <col min="11915" max="11915" width="0" style="1" hidden="1" customWidth="1"/>
    <col min="11916" max="11917" width="4.140625" style="1" customWidth="1"/>
    <col min="11918" max="11918" width="0" style="1" hidden="1" customWidth="1"/>
    <col min="11919" max="11920" width="4.140625" style="1" customWidth="1"/>
    <col min="11921" max="11921" width="0" style="1" hidden="1" customWidth="1"/>
    <col min="11922" max="11923" width="4.140625" style="1" customWidth="1"/>
    <col min="11924" max="11924" width="0" style="1" hidden="1" customWidth="1"/>
    <col min="11925" max="11926" width="4.42578125" style="1" customWidth="1"/>
    <col min="11927" max="11927" width="0" style="1" hidden="1" customWidth="1"/>
    <col min="11928" max="11929" width="4.42578125" style="1" customWidth="1"/>
    <col min="11930" max="11930" width="0" style="1" hidden="1" customWidth="1"/>
    <col min="11931" max="11932" width="4.42578125" style="1" customWidth="1"/>
    <col min="11933" max="11933" width="0" style="1" hidden="1" customWidth="1"/>
    <col min="11934" max="11934" width="4.42578125" style="1" customWidth="1"/>
    <col min="11935" max="11935" width="3.7109375" style="1" customWidth="1"/>
    <col min="11936" max="11936" width="0" style="1" hidden="1" customWidth="1"/>
    <col min="11937" max="11938" width="4.42578125" style="1" customWidth="1"/>
    <col min="11939" max="11939" width="0" style="1" hidden="1" customWidth="1"/>
    <col min="11940" max="11940" width="4" style="1" customWidth="1"/>
    <col min="11941" max="11941" width="4.28515625" style="1" customWidth="1"/>
    <col min="11942" max="11942" width="0" style="1" hidden="1" customWidth="1"/>
    <col min="11943" max="11943" width="3.85546875" style="1" customWidth="1"/>
    <col min="11944" max="11944" width="4.5703125" style="1" customWidth="1"/>
    <col min="11945" max="11945" width="0" style="1" hidden="1" customWidth="1"/>
    <col min="11946" max="11947" width="4.42578125" style="1" customWidth="1"/>
    <col min="11948" max="11948" width="0" style="1" hidden="1" customWidth="1"/>
    <col min="11949" max="11950" width="4.42578125" style="1" customWidth="1"/>
    <col min="11951" max="11951" width="0" style="1" hidden="1" customWidth="1"/>
    <col min="11952" max="11953" width="4.42578125" style="1" customWidth="1"/>
    <col min="11954" max="11954" width="0" style="1" hidden="1" customWidth="1"/>
    <col min="11955" max="11956" width="4.42578125" style="1" customWidth="1"/>
    <col min="11957" max="11957" width="0" style="1" hidden="1" customWidth="1"/>
    <col min="11958" max="11959" width="4.42578125" style="1" customWidth="1"/>
    <col min="11960" max="11960" width="0" style="1" hidden="1" customWidth="1"/>
    <col min="11961" max="11962" width="4.42578125" style="1" customWidth="1"/>
    <col min="11963" max="11963" width="0" style="1" hidden="1" customWidth="1"/>
    <col min="11964" max="11965" width="4.42578125" style="1" customWidth="1"/>
    <col min="11966" max="11966" width="0" style="1" hidden="1" customWidth="1"/>
    <col min="11967" max="11968" width="4.5703125" style="1" customWidth="1"/>
    <col min="11969" max="11969" width="0" style="1" hidden="1" customWidth="1"/>
    <col min="11970" max="11971" width="4.5703125" style="1" customWidth="1"/>
    <col min="11972" max="11972" width="0" style="1" hidden="1" customWidth="1"/>
    <col min="11973" max="11973" width="4.5703125" style="1" customWidth="1"/>
    <col min="11974" max="11974" width="4.28515625" style="1" customWidth="1"/>
    <col min="11975" max="11975" width="3.85546875" style="1" customWidth="1"/>
    <col min="11976" max="11976" width="4.7109375" style="1" customWidth="1"/>
    <col min="11977" max="12032" width="10.28515625" style="1"/>
    <col min="12033" max="12033" width="3.85546875" style="1" customWidth="1"/>
    <col min="12034" max="12034" width="32.7109375" style="1" customWidth="1"/>
    <col min="12035" max="12105" width="3.85546875" style="1" customWidth="1"/>
    <col min="12106" max="12111" width="4.140625" style="1" customWidth="1"/>
    <col min="12112" max="12113" width="0" style="1" hidden="1" customWidth="1"/>
    <col min="12114" max="12114" width="4.140625" style="1" customWidth="1"/>
    <col min="12115" max="12116" width="0" style="1" hidden="1" customWidth="1"/>
    <col min="12117" max="12117" width="4.140625" style="1" customWidth="1"/>
    <col min="12118" max="12119" width="0" style="1" hidden="1" customWidth="1"/>
    <col min="12120" max="12120" width="4.140625" style="1" customWidth="1"/>
    <col min="12121" max="12122" width="0" style="1" hidden="1" customWidth="1"/>
    <col min="12123" max="12123" width="4.140625" style="1" customWidth="1"/>
    <col min="12124" max="12125" width="0" style="1" hidden="1" customWidth="1"/>
    <col min="12126" max="12126" width="4.140625" style="1" customWidth="1"/>
    <col min="12127" max="12128" width="0" style="1" hidden="1" customWidth="1"/>
    <col min="12129" max="12129" width="4.140625" style="1" customWidth="1"/>
    <col min="12130" max="12131" width="0" style="1" hidden="1" customWidth="1"/>
    <col min="12132" max="12132" width="4.140625" style="1" customWidth="1"/>
    <col min="12133" max="12134" width="0" style="1" hidden="1" customWidth="1"/>
    <col min="12135" max="12135" width="4.140625" style="1" customWidth="1"/>
    <col min="12136" max="12137" width="0" style="1" hidden="1" customWidth="1"/>
    <col min="12138" max="12138" width="4.140625" style="1" customWidth="1"/>
    <col min="12139" max="12140" width="0" style="1" hidden="1" customWidth="1"/>
    <col min="12141" max="12141" width="4.140625" style="1" customWidth="1"/>
    <col min="12142" max="12143" width="0" style="1" hidden="1" customWidth="1"/>
    <col min="12144" max="12144" width="4.140625" style="1" customWidth="1"/>
    <col min="12145" max="12146" width="0" style="1" hidden="1" customWidth="1"/>
    <col min="12147" max="12147" width="4.140625" style="1" customWidth="1"/>
    <col min="12148" max="12149" width="0" style="1" hidden="1" customWidth="1"/>
    <col min="12150" max="12150" width="4.140625" style="1" customWidth="1"/>
    <col min="12151" max="12152" width="0" style="1" hidden="1" customWidth="1"/>
    <col min="12153" max="12153" width="4.140625" style="1" customWidth="1"/>
    <col min="12154" max="12155" width="0" style="1" hidden="1" customWidth="1"/>
    <col min="12156" max="12156" width="4.140625" style="1" customWidth="1"/>
    <col min="12157" max="12158" width="0" style="1" hidden="1" customWidth="1"/>
    <col min="12159" max="12159" width="4.140625" style="1" customWidth="1"/>
    <col min="12160" max="12161" width="0" style="1" hidden="1" customWidth="1"/>
    <col min="12162" max="12164" width="4.140625" style="1" customWidth="1"/>
    <col min="12165" max="12165" width="0" style="1" hidden="1" customWidth="1"/>
    <col min="12166" max="12167" width="4.140625" style="1" customWidth="1"/>
    <col min="12168" max="12168" width="0" style="1" hidden="1" customWidth="1"/>
    <col min="12169" max="12170" width="4.140625" style="1" customWidth="1"/>
    <col min="12171" max="12171" width="0" style="1" hidden="1" customWidth="1"/>
    <col min="12172" max="12173" width="4.140625" style="1" customWidth="1"/>
    <col min="12174" max="12174" width="0" style="1" hidden="1" customWidth="1"/>
    <col min="12175" max="12176" width="4.140625" style="1" customWidth="1"/>
    <col min="12177" max="12177" width="0" style="1" hidden="1" customWidth="1"/>
    <col min="12178" max="12179" width="4.140625" style="1" customWidth="1"/>
    <col min="12180" max="12180" width="0" style="1" hidden="1" customWidth="1"/>
    <col min="12181" max="12182" width="4.42578125" style="1" customWidth="1"/>
    <col min="12183" max="12183" width="0" style="1" hidden="1" customWidth="1"/>
    <col min="12184" max="12185" width="4.42578125" style="1" customWidth="1"/>
    <col min="12186" max="12186" width="0" style="1" hidden="1" customWidth="1"/>
    <col min="12187" max="12188" width="4.42578125" style="1" customWidth="1"/>
    <col min="12189" max="12189" width="0" style="1" hidden="1" customWidth="1"/>
    <col min="12190" max="12190" width="4.42578125" style="1" customWidth="1"/>
    <col min="12191" max="12191" width="3.7109375" style="1" customWidth="1"/>
    <col min="12192" max="12192" width="0" style="1" hidden="1" customWidth="1"/>
    <col min="12193" max="12194" width="4.42578125" style="1" customWidth="1"/>
    <col min="12195" max="12195" width="0" style="1" hidden="1" customWidth="1"/>
    <col min="12196" max="12196" width="4" style="1" customWidth="1"/>
    <col min="12197" max="12197" width="4.28515625" style="1" customWidth="1"/>
    <col min="12198" max="12198" width="0" style="1" hidden="1" customWidth="1"/>
    <col min="12199" max="12199" width="3.85546875" style="1" customWidth="1"/>
    <col min="12200" max="12200" width="4.5703125" style="1" customWidth="1"/>
    <col min="12201" max="12201" width="0" style="1" hidden="1" customWidth="1"/>
    <col min="12202" max="12203" width="4.42578125" style="1" customWidth="1"/>
    <col min="12204" max="12204" width="0" style="1" hidden="1" customWidth="1"/>
    <col min="12205" max="12206" width="4.42578125" style="1" customWidth="1"/>
    <col min="12207" max="12207" width="0" style="1" hidden="1" customWidth="1"/>
    <col min="12208" max="12209" width="4.42578125" style="1" customWidth="1"/>
    <col min="12210" max="12210" width="0" style="1" hidden="1" customWidth="1"/>
    <col min="12211" max="12212" width="4.42578125" style="1" customWidth="1"/>
    <col min="12213" max="12213" width="0" style="1" hidden="1" customWidth="1"/>
    <col min="12214" max="12215" width="4.42578125" style="1" customWidth="1"/>
    <col min="12216" max="12216" width="0" style="1" hidden="1" customWidth="1"/>
    <col min="12217" max="12218" width="4.42578125" style="1" customWidth="1"/>
    <col min="12219" max="12219" width="0" style="1" hidden="1" customWidth="1"/>
    <col min="12220" max="12221" width="4.42578125" style="1" customWidth="1"/>
    <col min="12222" max="12222" width="0" style="1" hidden="1" customWidth="1"/>
    <col min="12223" max="12224" width="4.5703125" style="1" customWidth="1"/>
    <col min="12225" max="12225" width="0" style="1" hidden="1" customWidth="1"/>
    <col min="12226" max="12227" width="4.5703125" style="1" customWidth="1"/>
    <col min="12228" max="12228" width="0" style="1" hidden="1" customWidth="1"/>
    <col min="12229" max="12229" width="4.5703125" style="1" customWidth="1"/>
    <col min="12230" max="12230" width="4.28515625" style="1" customWidth="1"/>
    <col min="12231" max="12231" width="3.85546875" style="1" customWidth="1"/>
    <col min="12232" max="12232" width="4.7109375" style="1" customWidth="1"/>
    <col min="12233" max="12288" width="10.28515625" style="1"/>
    <col min="12289" max="12289" width="3.85546875" style="1" customWidth="1"/>
    <col min="12290" max="12290" width="32.7109375" style="1" customWidth="1"/>
    <col min="12291" max="12361" width="3.85546875" style="1" customWidth="1"/>
    <col min="12362" max="12367" width="4.140625" style="1" customWidth="1"/>
    <col min="12368" max="12369" width="0" style="1" hidden="1" customWidth="1"/>
    <col min="12370" max="12370" width="4.140625" style="1" customWidth="1"/>
    <col min="12371" max="12372" width="0" style="1" hidden="1" customWidth="1"/>
    <col min="12373" max="12373" width="4.140625" style="1" customWidth="1"/>
    <col min="12374" max="12375" width="0" style="1" hidden="1" customWidth="1"/>
    <col min="12376" max="12376" width="4.140625" style="1" customWidth="1"/>
    <col min="12377" max="12378" width="0" style="1" hidden="1" customWidth="1"/>
    <col min="12379" max="12379" width="4.140625" style="1" customWidth="1"/>
    <col min="12380" max="12381" width="0" style="1" hidden="1" customWidth="1"/>
    <col min="12382" max="12382" width="4.140625" style="1" customWidth="1"/>
    <col min="12383" max="12384" width="0" style="1" hidden="1" customWidth="1"/>
    <col min="12385" max="12385" width="4.140625" style="1" customWidth="1"/>
    <col min="12386" max="12387" width="0" style="1" hidden="1" customWidth="1"/>
    <col min="12388" max="12388" width="4.140625" style="1" customWidth="1"/>
    <col min="12389" max="12390" width="0" style="1" hidden="1" customWidth="1"/>
    <col min="12391" max="12391" width="4.140625" style="1" customWidth="1"/>
    <col min="12392" max="12393" width="0" style="1" hidden="1" customWidth="1"/>
    <col min="12394" max="12394" width="4.140625" style="1" customWidth="1"/>
    <col min="12395" max="12396" width="0" style="1" hidden="1" customWidth="1"/>
    <col min="12397" max="12397" width="4.140625" style="1" customWidth="1"/>
    <col min="12398" max="12399" width="0" style="1" hidden="1" customWidth="1"/>
    <col min="12400" max="12400" width="4.140625" style="1" customWidth="1"/>
    <col min="12401" max="12402" width="0" style="1" hidden="1" customWidth="1"/>
    <col min="12403" max="12403" width="4.140625" style="1" customWidth="1"/>
    <col min="12404" max="12405" width="0" style="1" hidden="1" customWidth="1"/>
    <col min="12406" max="12406" width="4.140625" style="1" customWidth="1"/>
    <col min="12407" max="12408" width="0" style="1" hidden="1" customWidth="1"/>
    <col min="12409" max="12409" width="4.140625" style="1" customWidth="1"/>
    <col min="12410" max="12411" width="0" style="1" hidden="1" customWidth="1"/>
    <col min="12412" max="12412" width="4.140625" style="1" customWidth="1"/>
    <col min="12413" max="12414" width="0" style="1" hidden="1" customWidth="1"/>
    <col min="12415" max="12415" width="4.140625" style="1" customWidth="1"/>
    <col min="12416" max="12417" width="0" style="1" hidden="1" customWidth="1"/>
    <col min="12418" max="12420" width="4.140625" style="1" customWidth="1"/>
    <col min="12421" max="12421" width="0" style="1" hidden="1" customWidth="1"/>
    <col min="12422" max="12423" width="4.140625" style="1" customWidth="1"/>
    <col min="12424" max="12424" width="0" style="1" hidden="1" customWidth="1"/>
    <col min="12425" max="12426" width="4.140625" style="1" customWidth="1"/>
    <col min="12427" max="12427" width="0" style="1" hidden="1" customWidth="1"/>
    <col min="12428" max="12429" width="4.140625" style="1" customWidth="1"/>
    <col min="12430" max="12430" width="0" style="1" hidden="1" customWidth="1"/>
    <col min="12431" max="12432" width="4.140625" style="1" customWidth="1"/>
    <col min="12433" max="12433" width="0" style="1" hidden="1" customWidth="1"/>
    <col min="12434" max="12435" width="4.140625" style="1" customWidth="1"/>
    <col min="12436" max="12436" width="0" style="1" hidden="1" customWidth="1"/>
    <col min="12437" max="12438" width="4.42578125" style="1" customWidth="1"/>
    <col min="12439" max="12439" width="0" style="1" hidden="1" customWidth="1"/>
    <col min="12440" max="12441" width="4.42578125" style="1" customWidth="1"/>
    <col min="12442" max="12442" width="0" style="1" hidden="1" customWidth="1"/>
    <col min="12443" max="12444" width="4.42578125" style="1" customWidth="1"/>
    <col min="12445" max="12445" width="0" style="1" hidden="1" customWidth="1"/>
    <col min="12446" max="12446" width="4.42578125" style="1" customWidth="1"/>
    <col min="12447" max="12447" width="3.7109375" style="1" customWidth="1"/>
    <col min="12448" max="12448" width="0" style="1" hidden="1" customWidth="1"/>
    <col min="12449" max="12450" width="4.42578125" style="1" customWidth="1"/>
    <col min="12451" max="12451" width="0" style="1" hidden="1" customWidth="1"/>
    <col min="12452" max="12452" width="4" style="1" customWidth="1"/>
    <col min="12453" max="12453" width="4.28515625" style="1" customWidth="1"/>
    <col min="12454" max="12454" width="0" style="1" hidden="1" customWidth="1"/>
    <col min="12455" max="12455" width="3.85546875" style="1" customWidth="1"/>
    <col min="12456" max="12456" width="4.5703125" style="1" customWidth="1"/>
    <col min="12457" max="12457" width="0" style="1" hidden="1" customWidth="1"/>
    <col min="12458" max="12459" width="4.42578125" style="1" customWidth="1"/>
    <col min="12460" max="12460" width="0" style="1" hidden="1" customWidth="1"/>
    <col min="12461" max="12462" width="4.42578125" style="1" customWidth="1"/>
    <col min="12463" max="12463" width="0" style="1" hidden="1" customWidth="1"/>
    <col min="12464" max="12465" width="4.42578125" style="1" customWidth="1"/>
    <col min="12466" max="12466" width="0" style="1" hidden="1" customWidth="1"/>
    <col min="12467" max="12468" width="4.42578125" style="1" customWidth="1"/>
    <col min="12469" max="12469" width="0" style="1" hidden="1" customWidth="1"/>
    <col min="12470" max="12471" width="4.42578125" style="1" customWidth="1"/>
    <col min="12472" max="12472" width="0" style="1" hidden="1" customWidth="1"/>
    <col min="12473" max="12474" width="4.42578125" style="1" customWidth="1"/>
    <col min="12475" max="12475" width="0" style="1" hidden="1" customWidth="1"/>
    <col min="12476" max="12477" width="4.42578125" style="1" customWidth="1"/>
    <col min="12478" max="12478" width="0" style="1" hidden="1" customWidth="1"/>
    <col min="12479" max="12480" width="4.5703125" style="1" customWidth="1"/>
    <col min="12481" max="12481" width="0" style="1" hidden="1" customWidth="1"/>
    <col min="12482" max="12483" width="4.5703125" style="1" customWidth="1"/>
    <col min="12484" max="12484" width="0" style="1" hidden="1" customWidth="1"/>
    <col min="12485" max="12485" width="4.5703125" style="1" customWidth="1"/>
    <col min="12486" max="12486" width="4.28515625" style="1" customWidth="1"/>
    <col min="12487" max="12487" width="3.85546875" style="1" customWidth="1"/>
    <col min="12488" max="12488" width="4.7109375" style="1" customWidth="1"/>
    <col min="12489" max="12544" width="10.28515625" style="1"/>
    <col min="12545" max="12545" width="3.85546875" style="1" customWidth="1"/>
    <col min="12546" max="12546" width="32.7109375" style="1" customWidth="1"/>
    <col min="12547" max="12617" width="3.85546875" style="1" customWidth="1"/>
    <col min="12618" max="12623" width="4.140625" style="1" customWidth="1"/>
    <col min="12624" max="12625" width="0" style="1" hidden="1" customWidth="1"/>
    <col min="12626" max="12626" width="4.140625" style="1" customWidth="1"/>
    <col min="12627" max="12628" width="0" style="1" hidden="1" customWidth="1"/>
    <col min="12629" max="12629" width="4.140625" style="1" customWidth="1"/>
    <col min="12630" max="12631" width="0" style="1" hidden="1" customWidth="1"/>
    <col min="12632" max="12632" width="4.140625" style="1" customWidth="1"/>
    <col min="12633" max="12634" width="0" style="1" hidden="1" customWidth="1"/>
    <col min="12635" max="12635" width="4.140625" style="1" customWidth="1"/>
    <col min="12636" max="12637" width="0" style="1" hidden="1" customWidth="1"/>
    <col min="12638" max="12638" width="4.140625" style="1" customWidth="1"/>
    <col min="12639" max="12640" width="0" style="1" hidden="1" customWidth="1"/>
    <col min="12641" max="12641" width="4.140625" style="1" customWidth="1"/>
    <col min="12642" max="12643" width="0" style="1" hidden="1" customWidth="1"/>
    <col min="12644" max="12644" width="4.140625" style="1" customWidth="1"/>
    <col min="12645" max="12646" width="0" style="1" hidden="1" customWidth="1"/>
    <col min="12647" max="12647" width="4.140625" style="1" customWidth="1"/>
    <col min="12648" max="12649" width="0" style="1" hidden="1" customWidth="1"/>
    <col min="12650" max="12650" width="4.140625" style="1" customWidth="1"/>
    <col min="12651" max="12652" width="0" style="1" hidden="1" customWidth="1"/>
    <col min="12653" max="12653" width="4.140625" style="1" customWidth="1"/>
    <col min="12654" max="12655" width="0" style="1" hidden="1" customWidth="1"/>
    <col min="12656" max="12656" width="4.140625" style="1" customWidth="1"/>
    <col min="12657" max="12658" width="0" style="1" hidden="1" customWidth="1"/>
    <col min="12659" max="12659" width="4.140625" style="1" customWidth="1"/>
    <col min="12660" max="12661" width="0" style="1" hidden="1" customWidth="1"/>
    <col min="12662" max="12662" width="4.140625" style="1" customWidth="1"/>
    <col min="12663" max="12664" width="0" style="1" hidden="1" customWidth="1"/>
    <col min="12665" max="12665" width="4.140625" style="1" customWidth="1"/>
    <col min="12666" max="12667" width="0" style="1" hidden="1" customWidth="1"/>
    <col min="12668" max="12668" width="4.140625" style="1" customWidth="1"/>
    <col min="12669" max="12670" width="0" style="1" hidden="1" customWidth="1"/>
    <col min="12671" max="12671" width="4.140625" style="1" customWidth="1"/>
    <col min="12672" max="12673" width="0" style="1" hidden="1" customWidth="1"/>
    <col min="12674" max="12676" width="4.140625" style="1" customWidth="1"/>
    <col min="12677" max="12677" width="0" style="1" hidden="1" customWidth="1"/>
    <col min="12678" max="12679" width="4.140625" style="1" customWidth="1"/>
    <col min="12680" max="12680" width="0" style="1" hidden="1" customWidth="1"/>
    <col min="12681" max="12682" width="4.140625" style="1" customWidth="1"/>
    <col min="12683" max="12683" width="0" style="1" hidden="1" customWidth="1"/>
    <col min="12684" max="12685" width="4.140625" style="1" customWidth="1"/>
    <col min="12686" max="12686" width="0" style="1" hidden="1" customWidth="1"/>
    <col min="12687" max="12688" width="4.140625" style="1" customWidth="1"/>
    <col min="12689" max="12689" width="0" style="1" hidden="1" customWidth="1"/>
    <col min="12690" max="12691" width="4.140625" style="1" customWidth="1"/>
    <col min="12692" max="12692" width="0" style="1" hidden="1" customWidth="1"/>
    <col min="12693" max="12694" width="4.42578125" style="1" customWidth="1"/>
    <col min="12695" max="12695" width="0" style="1" hidden="1" customWidth="1"/>
    <col min="12696" max="12697" width="4.42578125" style="1" customWidth="1"/>
    <col min="12698" max="12698" width="0" style="1" hidden="1" customWidth="1"/>
    <col min="12699" max="12700" width="4.42578125" style="1" customWidth="1"/>
    <col min="12701" max="12701" width="0" style="1" hidden="1" customWidth="1"/>
    <col min="12702" max="12702" width="4.42578125" style="1" customWidth="1"/>
    <col min="12703" max="12703" width="3.7109375" style="1" customWidth="1"/>
    <col min="12704" max="12704" width="0" style="1" hidden="1" customWidth="1"/>
    <col min="12705" max="12706" width="4.42578125" style="1" customWidth="1"/>
    <col min="12707" max="12707" width="0" style="1" hidden="1" customWidth="1"/>
    <col min="12708" max="12708" width="4" style="1" customWidth="1"/>
    <col min="12709" max="12709" width="4.28515625" style="1" customWidth="1"/>
    <col min="12710" max="12710" width="0" style="1" hidden="1" customWidth="1"/>
    <col min="12711" max="12711" width="3.85546875" style="1" customWidth="1"/>
    <col min="12712" max="12712" width="4.5703125" style="1" customWidth="1"/>
    <col min="12713" max="12713" width="0" style="1" hidden="1" customWidth="1"/>
    <col min="12714" max="12715" width="4.42578125" style="1" customWidth="1"/>
    <col min="12716" max="12716" width="0" style="1" hidden="1" customWidth="1"/>
    <col min="12717" max="12718" width="4.42578125" style="1" customWidth="1"/>
    <col min="12719" max="12719" width="0" style="1" hidden="1" customWidth="1"/>
    <col min="12720" max="12721" width="4.42578125" style="1" customWidth="1"/>
    <col min="12722" max="12722" width="0" style="1" hidden="1" customWidth="1"/>
    <col min="12723" max="12724" width="4.42578125" style="1" customWidth="1"/>
    <col min="12725" max="12725" width="0" style="1" hidden="1" customWidth="1"/>
    <col min="12726" max="12727" width="4.42578125" style="1" customWidth="1"/>
    <col min="12728" max="12728" width="0" style="1" hidden="1" customWidth="1"/>
    <col min="12729" max="12730" width="4.42578125" style="1" customWidth="1"/>
    <col min="12731" max="12731" width="0" style="1" hidden="1" customWidth="1"/>
    <col min="12732" max="12733" width="4.42578125" style="1" customWidth="1"/>
    <col min="12734" max="12734" width="0" style="1" hidden="1" customWidth="1"/>
    <col min="12735" max="12736" width="4.5703125" style="1" customWidth="1"/>
    <col min="12737" max="12737" width="0" style="1" hidden="1" customWidth="1"/>
    <col min="12738" max="12739" width="4.5703125" style="1" customWidth="1"/>
    <col min="12740" max="12740" width="0" style="1" hidden="1" customWidth="1"/>
    <col min="12741" max="12741" width="4.5703125" style="1" customWidth="1"/>
    <col min="12742" max="12742" width="4.28515625" style="1" customWidth="1"/>
    <col min="12743" max="12743" width="3.85546875" style="1" customWidth="1"/>
    <col min="12744" max="12744" width="4.7109375" style="1" customWidth="1"/>
    <col min="12745" max="12800" width="10.28515625" style="1"/>
    <col min="12801" max="12801" width="3.85546875" style="1" customWidth="1"/>
    <col min="12802" max="12802" width="32.7109375" style="1" customWidth="1"/>
    <col min="12803" max="12873" width="3.85546875" style="1" customWidth="1"/>
    <col min="12874" max="12879" width="4.140625" style="1" customWidth="1"/>
    <col min="12880" max="12881" width="0" style="1" hidden="1" customWidth="1"/>
    <col min="12882" max="12882" width="4.140625" style="1" customWidth="1"/>
    <col min="12883" max="12884" width="0" style="1" hidden="1" customWidth="1"/>
    <col min="12885" max="12885" width="4.140625" style="1" customWidth="1"/>
    <col min="12886" max="12887" width="0" style="1" hidden="1" customWidth="1"/>
    <col min="12888" max="12888" width="4.140625" style="1" customWidth="1"/>
    <col min="12889" max="12890" width="0" style="1" hidden="1" customWidth="1"/>
    <col min="12891" max="12891" width="4.140625" style="1" customWidth="1"/>
    <col min="12892" max="12893" width="0" style="1" hidden="1" customWidth="1"/>
    <col min="12894" max="12894" width="4.140625" style="1" customWidth="1"/>
    <col min="12895" max="12896" width="0" style="1" hidden="1" customWidth="1"/>
    <col min="12897" max="12897" width="4.140625" style="1" customWidth="1"/>
    <col min="12898" max="12899" width="0" style="1" hidden="1" customWidth="1"/>
    <col min="12900" max="12900" width="4.140625" style="1" customWidth="1"/>
    <col min="12901" max="12902" width="0" style="1" hidden="1" customWidth="1"/>
    <col min="12903" max="12903" width="4.140625" style="1" customWidth="1"/>
    <col min="12904" max="12905" width="0" style="1" hidden="1" customWidth="1"/>
    <col min="12906" max="12906" width="4.140625" style="1" customWidth="1"/>
    <col min="12907" max="12908" width="0" style="1" hidden="1" customWidth="1"/>
    <col min="12909" max="12909" width="4.140625" style="1" customWidth="1"/>
    <col min="12910" max="12911" width="0" style="1" hidden="1" customWidth="1"/>
    <col min="12912" max="12912" width="4.140625" style="1" customWidth="1"/>
    <col min="12913" max="12914" width="0" style="1" hidden="1" customWidth="1"/>
    <col min="12915" max="12915" width="4.140625" style="1" customWidth="1"/>
    <col min="12916" max="12917" width="0" style="1" hidden="1" customWidth="1"/>
    <col min="12918" max="12918" width="4.140625" style="1" customWidth="1"/>
    <col min="12919" max="12920" width="0" style="1" hidden="1" customWidth="1"/>
    <col min="12921" max="12921" width="4.140625" style="1" customWidth="1"/>
    <col min="12922" max="12923" width="0" style="1" hidden="1" customWidth="1"/>
    <col min="12924" max="12924" width="4.140625" style="1" customWidth="1"/>
    <col min="12925" max="12926" width="0" style="1" hidden="1" customWidth="1"/>
    <col min="12927" max="12927" width="4.140625" style="1" customWidth="1"/>
    <col min="12928" max="12929" width="0" style="1" hidden="1" customWidth="1"/>
    <col min="12930" max="12932" width="4.140625" style="1" customWidth="1"/>
    <col min="12933" max="12933" width="0" style="1" hidden="1" customWidth="1"/>
    <col min="12934" max="12935" width="4.140625" style="1" customWidth="1"/>
    <col min="12936" max="12936" width="0" style="1" hidden="1" customWidth="1"/>
    <col min="12937" max="12938" width="4.140625" style="1" customWidth="1"/>
    <col min="12939" max="12939" width="0" style="1" hidden="1" customWidth="1"/>
    <col min="12940" max="12941" width="4.140625" style="1" customWidth="1"/>
    <col min="12942" max="12942" width="0" style="1" hidden="1" customWidth="1"/>
    <col min="12943" max="12944" width="4.140625" style="1" customWidth="1"/>
    <col min="12945" max="12945" width="0" style="1" hidden="1" customWidth="1"/>
    <col min="12946" max="12947" width="4.140625" style="1" customWidth="1"/>
    <col min="12948" max="12948" width="0" style="1" hidden="1" customWidth="1"/>
    <col min="12949" max="12950" width="4.42578125" style="1" customWidth="1"/>
    <col min="12951" max="12951" width="0" style="1" hidden="1" customWidth="1"/>
    <col min="12952" max="12953" width="4.42578125" style="1" customWidth="1"/>
    <col min="12954" max="12954" width="0" style="1" hidden="1" customWidth="1"/>
    <col min="12955" max="12956" width="4.42578125" style="1" customWidth="1"/>
    <col min="12957" max="12957" width="0" style="1" hidden="1" customWidth="1"/>
    <col min="12958" max="12958" width="4.42578125" style="1" customWidth="1"/>
    <col min="12959" max="12959" width="3.7109375" style="1" customWidth="1"/>
    <col min="12960" max="12960" width="0" style="1" hidden="1" customWidth="1"/>
    <col min="12961" max="12962" width="4.42578125" style="1" customWidth="1"/>
    <col min="12963" max="12963" width="0" style="1" hidden="1" customWidth="1"/>
    <col min="12964" max="12964" width="4" style="1" customWidth="1"/>
    <col min="12965" max="12965" width="4.28515625" style="1" customWidth="1"/>
    <col min="12966" max="12966" width="0" style="1" hidden="1" customWidth="1"/>
    <col min="12967" max="12967" width="3.85546875" style="1" customWidth="1"/>
    <col min="12968" max="12968" width="4.5703125" style="1" customWidth="1"/>
    <col min="12969" max="12969" width="0" style="1" hidden="1" customWidth="1"/>
    <col min="12970" max="12971" width="4.42578125" style="1" customWidth="1"/>
    <col min="12972" max="12972" width="0" style="1" hidden="1" customWidth="1"/>
    <col min="12973" max="12974" width="4.42578125" style="1" customWidth="1"/>
    <col min="12975" max="12975" width="0" style="1" hidden="1" customWidth="1"/>
    <col min="12976" max="12977" width="4.42578125" style="1" customWidth="1"/>
    <col min="12978" max="12978" width="0" style="1" hidden="1" customWidth="1"/>
    <col min="12979" max="12980" width="4.42578125" style="1" customWidth="1"/>
    <col min="12981" max="12981" width="0" style="1" hidden="1" customWidth="1"/>
    <col min="12982" max="12983" width="4.42578125" style="1" customWidth="1"/>
    <col min="12984" max="12984" width="0" style="1" hidden="1" customWidth="1"/>
    <col min="12985" max="12986" width="4.42578125" style="1" customWidth="1"/>
    <col min="12987" max="12987" width="0" style="1" hidden="1" customWidth="1"/>
    <col min="12988" max="12989" width="4.42578125" style="1" customWidth="1"/>
    <col min="12990" max="12990" width="0" style="1" hidden="1" customWidth="1"/>
    <col min="12991" max="12992" width="4.5703125" style="1" customWidth="1"/>
    <col min="12993" max="12993" width="0" style="1" hidden="1" customWidth="1"/>
    <col min="12994" max="12995" width="4.5703125" style="1" customWidth="1"/>
    <col min="12996" max="12996" width="0" style="1" hidden="1" customWidth="1"/>
    <col min="12997" max="12997" width="4.5703125" style="1" customWidth="1"/>
    <col min="12998" max="12998" width="4.28515625" style="1" customWidth="1"/>
    <col min="12999" max="12999" width="3.85546875" style="1" customWidth="1"/>
    <col min="13000" max="13000" width="4.7109375" style="1" customWidth="1"/>
    <col min="13001" max="13056" width="10.28515625" style="1"/>
    <col min="13057" max="13057" width="3.85546875" style="1" customWidth="1"/>
    <col min="13058" max="13058" width="32.7109375" style="1" customWidth="1"/>
    <col min="13059" max="13129" width="3.85546875" style="1" customWidth="1"/>
    <col min="13130" max="13135" width="4.140625" style="1" customWidth="1"/>
    <col min="13136" max="13137" width="0" style="1" hidden="1" customWidth="1"/>
    <col min="13138" max="13138" width="4.140625" style="1" customWidth="1"/>
    <col min="13139" max="13140" width="0" style="1" hidden="1" customWidth="1"/>
    <col min="13141" max="13141" width="4.140625" style="1" customWidth="1"/>
    <col min="13142" max="13143" width="0" style="1" hidden="1" customWidth="1"/>
    <col min="13144" max="13144" width="4.140625" style="1" customWidth="1"/>
    <col min="13145" max="13146" width="0" style="1" hidden="1" customWidth="1"/>
    <col min="13147" max="13147" width="4.140625" style="1" customWidth="1"/>
    <col min="13148" max="13149" width="0" style="1" hidden="1" customWidth="1"/>
    <col min="13150" max="13150" width="4.140625" style="1" customWidth="1"/>
    <col min="13151" max="13152" width="0" style="1" hidden="1" customWidth="1"/>
    <col min="13153" max="13153" width="4.140625" style="1" customWidth="1"/>
    <col min="13154" max="13155" width="0" style="1" hidden="1" customWidth="1"/>
    <col min="13156" max="13156" width="4.140625" style="1" customWidth="1"/>
    <col min="13157" max="13158" width="0" style="1" hidden="1" customWidth="1"/>
    <col min="13159" max="13159" width="4.140625" style="1" customWidth="1"/>
    <col min="13160" max="13161" width="0" style="1" hidden="1" customWidth="1"/>
    <col min="13162" max="13162" width="4.140625" style="1" customWidth="1"/>
    <col min="13163" max="13164" width="0" style="1" hidden="1" customWidth="1"/>
    <col min="13165" max="13165" width="4.140625" style="1" customWidth="1"/>
    <col min="13166" max="13167" width="0" style="1" hidden="1" customWidth="1"/>
    <col min="13168" max="13168" width="4.140625" style="1" customWidth="1"/>
    <col min="13169" max="13170" width="0" style="1" hidden="1" customWidth="1"/>
    <col min="13171" max="13171" width="4.140625" style="1" customWidth="1"/>
    <col min="13172" max="13173" width="0" style="1" hidden="1" customWidth="1"/>
    <col min="13174" max="13174" width="4.140625" style="1" customWidth="1"/>
    <col min="13175" max="13176" width="0" style="1" hidden="1" customWidth="1"/>
    <col min="13177" max="13177" width="4.140625" style="1" customWidth="1"/>
    <col min="13178" max="13179" width="0" style="1" hidden="1" customWidth="1"/>
    <col min="13180" max="13180" width="4.140625" style="1" customWidth="1"/>
    <col min="13181" max="13182" width="0" style="1" hidden="1" customWidth="1"/>
    <col min="13183" max="13183" width="4.140625" style="1" customWidth="1"/>
    <col min="13184" max="13185" width="0" style="1" hidden="1" customWidth="1"/>
    <col min="13186" max="13188" width="4.140625" style="1" customWidth="1"/>
    <col min="13189" max="13189" width="0" style="1" hidden="1" customWidth="1"/>
    <col min="13190" max="13191" width="4.140625" style="1" customWidth="1"/>
    <col min="13192" max="13192" width="0" style="1" hidden="1" customWidth="1"/>
    <col min="13193" max="13194" width="4.140625" style="1" customWidth="1"/>
    <col min="13195" max="13195" width="0" style="1" hidden="1" customWidth="1"/>
    <col min="13196" max="13197" width="4.140625" style="1" customWidth="1"/>
    <col min="13198" max="13198" width="0" style="1" hidden="1" customWidth="1"/>
    <col min="13199" max="13200" width="4.140625" style="1" customWidth="1"/>
    <col min="13201" max="13201" width="0" style="1" hidden="1" customWidth="1"/>
    <col min="13202" max="13203" width="4.140625" style="1" customWidth="1"/>
    <col min="13204" max="13204" width="0" style="1" hidden="1" customWidth="1"/>
    <col min="13205" max="13206" width="4.42578125" style="1" customWidth="1"/>
    <col min="13207" max="13207" width="0" style="1" hidden="1" customWidth="1"/>
    <col min="13208" max="13209" width="4.42578125" style="1" customWidth="1"/>
    <col min="13210" max="13210" width="0" style="1" hidden="1" customWidth="1"/>
    <col min="13211" max="13212" width="4.42578125" style="1" customWidth="1"/>
    <col min="13213" max="13213" width="0" style="1" hidden="1" customWidth="1"/>
    <col min="13214" max="13214" width="4.42578125" style="1" customWidth="1"/>
    <col min="13215" max="13215" width="3.7109375" style="1" customWidth="1"/>
    <col min="13216" max="13216" width="0" style="1" hidden="1" customWidth="1"/>
    <col min="13217" max="13218" width="4.42578125" style="1" customWidth="1"/>
    <col min="13219" max="13219" width="0" style="1" hidden="1" customWidth="1"/>
    <col min="13220" max="13220" width="4" style="1" customWidth="1"/>
    <col min="13221" max="13221" width="4.28515625" style="1" customWidth="1"/>
    <col min="13222" max="13222" width="0" style="1" hidden="1" customWidth="1"/>
    <col min="13223" max="13223" width="3.85546875" style="1" customWidth="1"/>
    <col min="13224" max="13224" width="4.5703125" style="1" customWidth="1"/>
    <col min="13225" max="13225" width="0" style="1" hidden="1" customWidth="1"/>
    <col min="13226" max="13227" width="4.42578125" style="1" customWidth="1"/>
    <col min="13228" max="13228" width="0" style="1" hidden="1" customWidth="1"/>
    <col min="13229" max="13230" width="4.42578125" style="1" customWidth="1"/>
    <col min="13231" max="13231" width="0" style="1" hidden="1" customWidth="1"/>
    <col min="13232" max="13233" width="4.42578125" style="1" customWidth="1"/>
    <col min="13234" max="13234" width="0" style="1" hidden="1" customWidth="1"/>
    <col min="13235" max="13236" width="4.42578125" style="1" customWidth="1"/>
    <col min="13237" max="13237" width="0" style="1" hidden="1" customWidth="1"/>
    <col min="13238" max="13239" width="4.42578125" style="1" customWidth="1"/>
    <col min="13240" max="13240" width="0" style="1" hidden="1" customWidth="1"/>
    <col min="13241" max="13242" width="4.42578125" style="1" customWidth="1"/>
    <col min="13243" max="13243" width="0" style="1" hidden="1" customWidth="1"/>
    <col min="13244" max="13245" width="4.42578125" style="1" customWidth="1"/>
    <col min="13246" max="13246" width="0" style="1" hidden="1" customWidth="1"/>
    <col min="13247" max="13248" width="4.5703125" style="1" customWidth="1"/>
    <col min="13249" max="13249" width="0" style="1" hidden="1" customWidth="1"/>
    <col min="13250" max="13251" width="4.5703125" style="1" customWidth="1"/>
    <col min="13252" max="13252" width="0" style="1" hidden="1" customWidth="1"/>
    <col min="13253" max="13253" width="4.5703125" style="1" customWidth="1"/>
    <col min="13254" max="13254" width="4.28515625" style="1" customWidth="1"/>
    <col min="13255" max="13255" width="3.85546875" style="1" customWidth="1"/>
    <col min="13256" max="13256" width="4.7109375" style="1" customWidth="1"/>
    <col min="13257" max="13312" width="10.28515625" style="1"/>
    <col min="13313" max="13313" width="3.85546875" style="1" customWidth="1"/>
    <col min="13314" max="13314" width="32.7109375" style="1" customWidth="1"/>
    <col min="13315" max="13385" width="3.85546875" style="1" customWidth="1"/>
    <col min="13386" max="13391" width="4.140625" style="1" customWidth="1"/>
    <col min="13392" max="13393" width="0" style="1" hidden="1" customWidth="1"/>
    <col min="13394" max="13394" width="4.140625" style="1" customWidth="1"/>
    <col min="13395" max="13396" width="0" style="1" hidden="1" customWidth="1"/>
    <col min="13397" max="13397" width="4.140625" style="1" customWidth="1"/>
    <col min="13398" max="13399" width="0" style="1" hidden="1" customWidth="1"/>
    <col min="13400" max="13400" width="4.140625" style="1" customWidth="1"/>
    <col min="13401" max="13402" width="0" style="1" hidden="1" customWidth="1"/>
    <col min="13403" max="13403" width="4.140625" style="1" customWidth="1"/>
    <col min="13404" max="13405" width="0" style="1" hidden="1" customWidth="1"/>
    <col min="13406" max="13406" width="4.140625" style="1" customWidth="1"/>
    <col min="13407" max="13408" width="0" style="1" hidden="1" customWidth="1"/>
    <col min="13409" max="13409" width="4.140625" style="1" customWidth="1"/>
    <col min="13410" max="13411" width="0" style="1" hidden="1" customWidth="1"/>
    <col min="13412" max="13412" width="4.140625" style="1" customWidth="1"/>
    <col min="13413" max="13414" width="0" style="1" hidden="1" customWidth="1"/>
    <col min="13415" max="13415" width="4.140625" style="1" customWidth="1"/>
    <col min="13416" max="13417" width="0" style="1" hidden="1" customWidth="1"/>
    <col min="13418" max="13418" width="4.140625" style="1" customWidth="1"/>
    <col min="13419" max="13420" width="0" style="1" hidden="1" customWidth="1"/>
    <col min="13421" max="13421" width="4.140625" style="1" customWidth="1"/>
    <col min="13422" max="13423" width="0" style="1" hidden="1" customWidth="1"/>
    <col min="13424" max="13424" width="4.140625" style="1" customWidth="1"/>
    <col min="13425" max="13426" width="0" style="1" hidden="1" customWidth="1"/>
    <col min="13427" max="13427" width="4.140625" style="1" customWidth="1"/>
    <col min="13428" max="13429" width="0" style="1" hidden="1" customWidth="1"/>
    <col min="13430" max="13430" width="4.140625" style="1" customWidth="1"/>
    <col min="13431" max="13432" width="0" style="1" hidden="1" customWidth="1"/>
    <col min="13433" max="13433" width="4.140625" style="1" customWidth="1"/>
    <col min="13434" max="13435" width="0" style="1" hidden="1" customWidth="1"/>
    <col min="13436" max="13436" width="4.140625" style="1" customWidth="1"/>
    <col min="13437" max="13438" width="0" style="1" hidden="1" customWidth="1"/>
    <col min="13439" max="13439" width="4.140625" style="1" customWidth="1"/>
    <col min="13440" max="13441" width="0" style="1" hidden="1" customWidth="1"/>
    <col min="13442" max="13444" width="4.140625" style="1" customWidth="1"/>
    <col min="13445" max="13445" width="0" style="1" hidden="1" customWidth="1"/>
    <col min="13446" max="13447" width="4.140625" style="1" customWidth="1"/>
    <col min="13448" max="13448" width="0" style="1" hidden="1" customWidth="1"/>
    <col min="13449" max="13450" width="4.140625" style="1" customWidth="1"/>
    <col min="13451" max="13451" width="0" style="1" hidden="1" customWidth="1"/>
    <col min="13452" max="13453" width="4.140625" style="1" customWidth="1"/>
    <col min="13454" max="13454" width="0" style="1" hidden="1" customWidth="1"/>
    <col min="13455" max="13456" width="4.140625" style="1" customWidth="1"/>
    <col min="13457" max="13457" width="0" style="1" hidden="1" customWidth="1"/>
    <col min="13458" max="13459" width="4.140625" style="1" customWidth="1"/>
    <col min="13460" max="13460" width="0" style="1" hidden="1" customWidth="1"/>
    <col min="13461" max="13462" width="4.42578125" style="1" customWidth="1"/>
    <col min="13463" max="13463" width="0" style="1" hidden="1" customWidth="1"/>
    <col min="13464" max="13465" width="4.42578125" style="1" customWidth="1"/>
    <col min="13466" max="13466" width="0" style="1" hidden="1" customWidth="1"/>
    <col min="13467" max="13468" width="4.42578125" style="1" customWidth="1"/>
    <col min="13469" max="13469" width="0" style="1" hidden="1" customWidth="1"/>
    <col min="13470" max="13470" width="4.42578125" style="1" customWidth="1"/>
    <col min="13471" max="13471" width="3.7109375" style="1" customWidth="1"/>
    <col min="13472" max="13472" width="0" style="1" hidden="1" customWidth="1"/>
    <col min="13473" max="13474" width="4.42578125" style="1" customWidth="1"/>
    <col min="13475" max="13475" width="0" style="1" hidden="1" customWidth="1"/>
    <col min="13476" max="13476" width="4" style="1" customWidth="1"/>
    <col min="13477" max="13477" width="4.28515625" style="1" customWidth="1"/>
    <col min="13478" max="13478" width="0" style="1" hidden="1" customWidth="1"/>
    <col min="13479" max="13479" width="3.85546875" style="1" customWidth="1"/>
    <col min="13480" max="13480" width="4.5703125" style="1" customWidth="1"/>
    <col min="13481" max="13481" width="0" style="1" hidden="1" customWidth="1"/>
    <col min="13482" max="13483" width="4.42578125" style="1" customWidth="1"/>
    <col min="13484" max="13484" width="0" style="1" hidden="1" customWidth="1"/>
    <col min="13485" max="13486" width="4.42578125" style="1" customWidth="1"/>
    <col min="13487" max="13487" width="0" style="1" hidden="1" customWidth="1"/>
    <col min="13488" max="13489" width="4.42578125" style="1" customWidth="1"/>
    <col min="13490" max="13490" width="0" style="1" hidden="1" customWidth="1"/>
    <col min="13491" max="13492" width="4.42578125" style="1" customWidth="1"/>
    <col min="13493" max="13493" width="0" style="1" hidden="1" customWidth="1"/>
    <col min="13494" max="13495" width="4.42578125" style="1" customWidth="1"/>
    <col min="13496" max="13496" width="0" style="1" hidden="1" customWidth="1"/>
    <col min="13497" max="13498" width="4.42578125" style="1" customWidth="1"/>
    <col min="13499" max="13499" width="0" style="1" hidden="1" customWidth="1"/>
    <col min="13500" max="13501" width="4.42578125" style="1" customWidth="1"/>
    <col min="13502" max="13502" width="0" style="1" hidden="1" customWidth="1"/>
    <col min="13503" max="13504" width="4.5703125" style="1" customWidth="1"/>
    <col min="13505" max="13505" width="0" style="1" hidden="1" customWidth="1"/>
    <col min="13506" max="13507" width="4.5703125" style="1" customWidth="1"/>
    <col min="13508" max="13508" width="0" style="1" hidden="1" customWidth="1"/>
    <col min="13509" max="13509" width="4.5703125" style="1" customWidth="1"/>
    <col min="13510" max="13510" width="4.28515625" style="1" customWidth="1"/>
    <col min="13511" max="13511" width="3.85546875" style="1" customWidth="1"/>
    <col min="13512" max="13512" width="4.7109375" style="1" customWidth="1"/>
    <col min="13513" max="13568" width="10.28515625" style="1"/>
    <col min="13569" max="13569" width="3.85546875" style="1" customWidth="1"/>
    <col min="13570" max="13570" width="32.7109375" style="1" customWidth="1"/>
    <col min="13571" max="13641" width="3.85546875" style="1" customWidth="1"/>
    <col min="13642" max="13647" width="4.140625" style="1" customWidth="1"/>
    <col min="13648" max="13649" width="0" style="1" hidden="1" customWidth="1"/>
    <col min="13650" max="13650" width="4.140625" style="1" customWidth="1"/>
    <col min="13651" max="13652" width="0" style="1" hidden="1" customWidth="1"/>
    <col min="13653" max="13653" width="4.140625" style="1" customWidth="1"/>
    <col min="13654" max="13655" width="0" style="1" hidden="1" customWidth="1"/>
    <col min="13656" max="13656" width="4.140625" style="1" customWidth="1"/>
    <col min="13657" max="13658" width="0" style="1" hidden="1" customWidth="1"/>
    <col min="13659" max="13659" width="4.140625" style="1" customWidth="1"/>
    <col min="13660" max="13661" width="0" style="1" hidden="1" customWidth="1"/>
    <col min="13662" max="13662" width="4.140625" style="1" customWidth="1"/>
    <col min="13663" max="13664" width="0" style="1" hidden="1" customWidth="1"/>
    <col min="13665" max="13665" width="4.140625" style="1" customWidth="1"/>
    <col min="13666" max="13667" width="0" style="1" hidden="1" customWidth="1"/>
    <col min="13668" max="13668" width="4.140625" style="1" customWidth="1"/>
    <col min="13669" max="13670" width="0" style="1" hidden="1" customWidth="1"/>
    <col min="13671" max="13671" width="4.140625" style="1" customWidth="1"/>
    <col min="13672" max="13673" width="0" style="1" hidden="1" customWidth="1"/>
    <col min="13674" max="13674" width="4.140625" style="1" customWidth="1"/>
    <col min="13675" max="13676" width="0" style="1" hidden="1" customWidth="1"/>
    <col min="13677" max="13677" width="4.140625" style="1" customWidth="1"/>
    <col min="13678" max="13679" width="0" style="1" hidden="1" customWidth="1"/>
    <col min="13680" max="13680" width="4.140625" style="1" customWidth="1"/>
    <col min="13681" max="13682" width="0" style="1" hidden="1" customWidth="1"/>
    <col min="13683" max="13683" width="4.140625" style="1" customWidth="1"/>
    <col min="13684" max="13685" width="0" style="1" hidden="1" customWidth="1"/>
    <col min="13686" max="13686" width="4.140625" style="1" customWidth="1"/>
    <col min="13687" max="13688" width="0" style="1" hidden="1" customWidth="1"/>
    <col min="13689" max="13689" width="4.140625" style="1" customWidth="1"/>
    <col min="13690" max="13691" width="0" style="1" hidden="1" customWidth="1"/>
    <col min="13692" max="13692" width="4.140625" style="1" customWidth="1"/>
    <col min="13693" max="13694" width="0" style="1" hidden="1" customWidth="1"/>
    <col min="13695" max="13695" width="4.140625" style="1" customWidth="1"/>
    <col min="13696" max="13697" width="0" style="1" hidden="1" customWidth="1"/>
    <col min="13698" max="13700" width="4.140625" style="1" customWidth="1"/>
    <col min="13701" max="13701" width="0" style="1" hidden="1" customWidth="1"/>
    <col min="13702" max="13703" width="4.140625" style="1" customWidth="1"/>
    <col min="13704" max="13704" width="0" style="1" hidden="1" customWidth="1"/>
    <col min="13705" max="13706" width="4.140625" style="1" customWidth="1"/>
    <col min="13707" max="13707" width="0" style="1" hidden="1" customWidth="1"/>
    <col min="13708" max="13709" width="4.140625" style="1" customWidth="1"/>
    <col min="13710" max="13710" width="0" style="1" hidden="1" customWidth="1"/>
    <col min="13711" max="13712" width="4.140625" style="1" customWidth="1"/>
    <col min="13713" max="13713" width="0" style="1" hidden="1" customWidth="1"/>
    <col min="13714" max="13715" width="4.140625" style="1" customWidth="1"/>
    <col min="13716" max="13716" width="0" style="1" hidden="1" customWidth="1"/>
    <col min="13717" max="13718" width="4.42578125" style="1" customWidth="1"/>
    <col min="13719" max="13719" width="0" style="1" hidden="1" customWidth="1"/>
    <col min="13720" max="13721" width="4.42578125" style="1" customWidth="1"/>
    <col min="13722" max="13722" width="0" style="1" hidden="1" customWidth="1"/>
    <col min="13723" max="13724" width="4.42578125" style="1" customWidth="1"/>
    <col min="13725" max="13725" width="0" style="1" hidden="1" customWidth="1"/>
    <col min="13726" max="13726" width="4.42578125" style="1" customWidth="1"/>
    <col min="13727" max="13727" width="3.7109375" style="1" customWidth="1"/>
    <col min="13728" max="13728" width="0" style="1" hidden="1" customWidth="1"/>
    <col min="13729" max="13730" width="4.42578125" style="1" customWidth="1"/>
    <col min="13731" max="13731" width="0" style="1" hidden="1" customWidth="1"/>
    <col min="13732" max="13732" width="4" style="1" customWidth="1"/>
    <col min="13733" max="13733" width="4.28515625" style="1" customWidth="1"/>
    <col min="13734" max="13734" width="0" style="1" hidden="1" customWidth="1"/>
    <col min="13735" max="13735" width="3.85546875" style="1" customWidth="1"/>
    <col min="13736" max="13736" width="4.5703125" style="1" customWidth="1"/>
    <col min="13737" max="13737" width="0" style="1" hidden="1" customWidth="1"/>
    <col min="13738" max="13739" width="4.42578125" style="1" customWidth="1"/>
    <col min="13740" max="13740" width="0" style="1" hidden="1" customWidth="1"/>
    <col min="13741" max="13742" width="4.42578125" style="1" customWidth="1"/>
    <col min="13743" max="13743" width="0" style="1" hidden="1" customWidth="1"/>
    <col min="13744" max="13745" width="4.42578125" style="1" customWidth="1"/>
    <col min="13746" max="13746" width="0" style="1" hidden="1" customWidth="1"/>
    <col min="13747" max="13748" width="4.42578125" style="1" customWidth="1"/>
    <col min="13749" max="13749" width="0" style="1" hidden="1" customWidth="1"/>
    <col min="13750" max="13751" width="4.42578125" style="1" customWidth="1"/>
    <col min="13752" max="13752" width="0" style="1" hidden="1" customWidth="1"/>
    <col min="13753" max="13754" width="4.42578125" style="1" customWidth="1"/>
    <col min="13755" max="13755" width="0" style="1" hidden="1" customWidth="1"/>
    <col min="13756" max="13757" width="4.42578125" style="1" customWidth="1"/>
    <col min="13758" max="13758" width="0" style="1" hidden="1" customWidth="1"/>
    <col min="13759" max="13760" width="4.5703125" style="1" customWidth="1"/>
    <col min="13761" max="13761" width="0" style="1" hidden="1" customWidth="1"/>
    <col min="13762" max="13763" width="4.5703125" style="1" customWidth="1"/>
    <col min="13764" max="13764" width="0" style="1" hidden="1" customWidth="1"/>
    <col min="13765" max="13765" width="4.5703125" style="1" customWidth="1"/>
    <col min="13766" max="13766" width="4.28515625" style="1" customWidth="1"/>
    <col min="13767" max="13767" width="3.85546875" style="1" customWidth="1"/>
    <col min="13768" max="13768" width="4.7109375" style="1" customWidth="1"/>
    <col min="13769" max="13824" width="10.28515625" style="1"/>
    <col min="13825" max="13825" width="3.85546875" style="1" customWidth="1"/>
    <col min="13826" max="13826" width="32.7109375" style="1" customWidth="1"/>
    <col min="13827" max="13897" width="3.85546875" style="1" customWidth="1"/>
    <col min="13898" max="13903" width="4.140625" style="1" customWidth="1"/>
    <col min="13904" max="13905" width="0" style="1" hidden="1" customWidth="1"/>
    <col min="13906" max="13906" width="4.140625" style="1" customWidth="1"/>
    <col min="13907" max="13908" width="0" style="1" hidden="1" customWidth="1"/>
    <col min="13909" max="13909" width="4.140625" style="1" customWidth="1"/>
    <col min="13910" max="13911" width="0" style="1" hidden="1" customWidth="1"/>
    <col min="13912" max="13912" width="4.140625" style="1" customWidth="1"/>
    <col min="13913" max="13914" width="0" style="1" hidden="1" customWidth="1"/>
    <col min="13915" max="13915" width="4.140625" style="1" customWidth="1"/>
    <col min="13916" max="13917" width="0" style="1" hidden="1" customWidth="1"/>
    <col min="13918" max="13918" width="4.140625" style="1" customWidth="1"/>
    <col min="13919" max="13920" width="0" style="1" hidden="1" customWidth="1"/>
    <col min="13921" max="13921" width="4.140625" style="1" customWidth="1"/>
    <col min="13922" max="13923" width="0" style="1" hidden="1" customWidth="1"/>
    <col min="13924" max="13924" width="4.140625" style="1" customWidth="1"/>
    <col min="13925" max="13926" width="0" style="1" hidden="1" customWidth="1"/>
    <col min="13927" max="13927" width="4.140625" style="1" customWidth="1"/>
    <col min="13928" max="13929" width="0" style="1" hidden="1" customWidth="1"/>
    <col min="13930" max="13930" width="4.140625" style="1" customWidth="1"/>
    <col min="13931" max="13932" width="0" style="1" hidden="1" customWidth="1"/>
    <col min="13933" max="13933" width="4.140625" style="1" customWidth="1"/>
    <col min="13934" max="13935" width="0" style="1" hidden="1" customWidth="1"/>
    <col min="13936" max="13936" width="4.140625" style="1" customWidth="1"/>
    <col min="13937" max="13938" width="0" style="1" hidden="1" customWidth="1"/>
    <col min="13939" max="13939" width="4.140625" style="1" customWidth="1"/>
    <col min="13940" max="13941" width="0" style="1" hidden="1" customWidth="1"/>
    <col min="13942" max="13942" width="4.140625" style="1" customWidth="1"/>
    <col min="13943" max="13944" width="0" style="1" hidden="1" customWidth="1"/>
    <col min="13945" max="13945" width="4.140625" style="1" customWidth="1"/>
    <col min="13946" max="13947" width="0" style="1" hidden="1" customWidth="1"/>
    <col min="13948" max="13948" width="4.140625" style="1" customWidth="1"/>
    <col min="13949" max="13950" width="0" style="1" hidden="1" customWidth="1"/>
    <col min="13951" max="13951" width="4.140625" style="1" customWidth="1"/>
    <col min="13952" max="13953" width="0" style="1" hidden="1" customWidth="1"/>
    <col min="13954" max="13956" width="4.140625" style="1" customWidth="1"/>
    <col min="13957" max="13957" width="0" style="1" hidden="1" customWidth="1"/>
    <col min="13958" max="13959" width="4.140625" style="1" customWidth="1"/>
    <col min="13960" max="13960" width="0" style="1" hidden="1" customWidth="1"/>
    <col min="13961" max="13962" width="4.140625" style="1" customWidth="1"/>
    <col min="13963" max="13963" width="0" style="1" hidden="1" customWidth="1"/>
    <col min="13964" max="13965" width="4.140625" style="1" customWidth="1"/>
    <col min="13966" max="13966" width="0" style="1" hidden="1" customWidth="1"/>
    <col min="13967" max="13968" width="4.140625" style="1" customWidth="1"/>
    <col min="13969" max="13969" width="0" style="1" hidden="1" customWidth="1"/>
    <col min="13970" max="13971" width="4.140625" style="1" customWidth="1"/>
    <col min="13972" max="13972" width="0" style="1" hidden="1" customWidth="1"/>
    <col min="13973" max="13974" width="4.42578125" style="1" customWidth="1"/>
    <col min="13975" max="13975" width="0" style="1" hidden="1" customWidth="1"/>
    <col min="13976" max="13977" width="4.42578125" style="1" customWidth="1"/>
    <col min="13978" max="13978" width="0" style="1" hidden="1" customWidth="1"/>
    <col min="13979" max="13980" width="4.42578125" style="1" customWidth="1"/>
    <col min="13981" max="13981" width="0" style="1" hidden="1" customWidth="1"/>
    <col min="13982" max="13982" width="4.42578125" style="1" customWidth="1"/>
    <col min="13983" max="13983" width="3.7109375" style="1" customWidth="1"/>
    <col min="13984" max="13984" width="0" style="1" hidden="1" customWidth="1"/>
    <col min="13985" max="13986" width="4.42578125" style="1" customWidth="1"/>
    <col min="13987" max="13987" width="0" style="1" hidden="1" customWidth="1"/>
    <col min="13988" max="13988" width="4" style="1" customWidth="1"/>
    <col min="13989" max="13989" width="4.28515625" style="1" customWidth="1"/>
    <col min="13990" max="13990" width="0" style="1" hidden="1" customWidth="1"/>
    <col min="13991" max="13991" width="3.85546875" style="1" customWidth="1"/>
    <col min="13992" max="13992" width="4.5703125" style="1" customWidth="1"/>
    <col min="13993" max="13993" width="0" style="1" hidden="1" customWidth="1"/>
    <col min="13994" max="13995" width="4.42578125" style="1" customWidth="1"/>
    <col min="13996" max="13996" width="0" style="1" hidden="1" customWidth="1"/>
    <col min="13997" max="13998" width="4.42578125" style="1" customWidth="1"/>
    <col min="13999" max="13999" width="0" style="1" hidden="1" customWidth="1"/>
    <col min="14000" max="14001" width="4.42578125" style="1" customWidth="1"/>
    <col min="14002" max="14002" width="0" style="1" hidden="1" customWidth="1"/>
    <col min="14003" max="14004" width="4.42578125" style="1" customWidth="1"/>
    <col min="14005" max="14005" width="0" style="1" hidden="1" customWidth="1"/>
    <col min="14006" max="14007" width="4.42578125" style="1" customWidth="1"/>
    <col min="14008" max="14008" width="0" style="1" hidden="1" customWidth="1"/>
    <col min="14009" max="14010" width="4.42578125" style="1" customWidth="1"/>
    <col min="14011" max="14011" width="0" style="1" hidden="1" customWidth="1"/>
    <col min="14012" max="14013" width="4.42578125" style="1" customWidth="1"/>
    <col min="14014" max="14014" width="0" style="1" hidden="1" customWidth="1"/>
    <col min="14015" max="14016" width="4.5703125" style="1" customWidth="1"/>
    <col min="14017" max="14017" width="0" style="1" hidden="1" customWidth="1"/>
    <col min="14018" max="14019" width="4.5703125" style="1" customWidth="1"/>
    <col min="14020" max="14020" width="0" style="1" hidden="1" customWidth="1"/>
    <col min="14021" max="14021" width="4.5703125" style="1" customWidth="1"/>
    <col min="14022" max="14022" width="4.28515625" style="1" customWidth="1"/>
    <col min="14023" max="14023" width="3.85546875" style="1" customWidth="1"/>
    <col min="14024" max="14024" width="4.7109375" style="1" customWidth="1"/>
    <col min="14025" max="14080" width="10.28515625" style="1"/>
    <col min="14081" max="14081" width="3.85546875" style="1" customWidth="1"/>
    <col min="14082" max="14082" width="32.7109375" style="1" customWidth="1"/>
    <col min="14083" max="14153" width="3.85546875" style="1" customWidth="1"/>
    <col min="14154" max="14159" width="4.140625" style="1" customWidth="1"/>
    <col min="14160" max="14161" width="0" style="1" hidden="1" customWidth="1"/>
    <col min="14162" max="14162" width="4.140625" style="1" customWidth="1"/>
    <col min="14163" max="14164" width="0" style="1" hidden="1" customWidth="1"/>
    <col min="14165" max="14165" width="4.140625" style="1" customWidth="1"/>
    <col min="14166" max="14167" width="0" style="1" hidden="1" customWidth="1"/>
    <col min="14168" max="14168" width="4.140625" style="1" customWidth="1"/>
    <col min="14169" max="14170" width="0" style="1" hidden="1" customWidth="1"/>
    <col min="14171" max="14171" width="4.140625" style="1" customWidth="1"/>
    <col min="14172" max="14173" width="0" style="1" hidden="1" customWidth="1"/>
    <col min="14174" max="14174" width="4.140625" style="1" customWidth="1"/>
    <col min="14175" max="14176" width="0" style="1" hidden="1" customWidth="1"/>
    <col min="14177" max="14177" width="4.140625" style="1" customWidth="1"/>
    <col min="14178" max="14179" width="0" style="1" hidden="1" customWidth="1"/>
    <col min="14180" max="14180" width="4.140625" style="1" customWidth="1"/>
    <col min="14181" max="14182" width="0" style="1" hidden="1" customWidth="1"/>
    <col min="14183" max="14183" width="4.140625" style="1" customWidth="1"/>
    <col min="14184" max="14185" width="0" style="1" hidden="1" customWidth="1"/>
    <col min="14186" max="14186" width="4.140625" style="1" customWidth="1"/>
    <col min="14187" max="14188" width="0" style="1" hidden="1" customWidth="1"/>
    <col min="14189" max="14189" width="4.140625" style="1" customWidth="1"/>
    <col min="14190" max="14191" width="0" style="1" hidden="1" customWidth="1"/>
    <col min="14192" max="14192" width="4.140625" style="1" customWidth="1"/>
    <col min="14193" max="14194" width="0" style="1" hidden="1" customWidth="1"/>
    <col min="14195" max="14195" width="4.140625" style="1" customWidth="1"/>
    <col min="14196" max="14197" width="0" style="1" hidden="1" customWidth="1"/>
    <col min="14198" max="14198" width="4.140625" style="1" customWidth="1"/>
    <col min="14199" max="14200" width="0" style="1" hidden="1" customWidth="1"/>
    <col min="14201" max="14201" width="4.140625" style="1" customWidth="1"/>
    <col min="14202" max="14203" width="0" style="1" hidden="1" customWidth="1"/>
    <col min="14204" max="14204" width="4.140625" style="1" customWidth="1"/>
    <col min="14205" max="14206" width="0" style="1" hidden="1" customWidth="1"/>
    <col min="14207" max="14207" width="4.140625" style="1" customWidth="1"/>
    <col min="14208" max="14209" width="0" style="1" hidden="1" customWidth="1"/>
    <col min="14210" max="14212" width="4.140625" style="1" customWidth="1"/>
    <col min="14213" max="14213" width="0" style="1" hidden="1" customWidth="1"/>
    <col min="14214" max="14215" width="4.140625" style="1" customWidth="1"/>
    <col min="14216" max="14216" width="0" style="1" hidden="1" customWidth="1"/>
    <col min="14217" max="14218" width="4.140625" style="1" customWidth="1"/>
    <col min="14219" max="14219" width="0" style="1" hidden="1" customWidth="1"/>
    <col min="14220" max="14221" width="4.140625" style="1" customWidth="1"/>
    <col min="14222" max="14222" width="0" style="1" hidden="1" customWidth="1"/>
    <col min="14223" max="14224" width="4.140625" style="1" customWidth="1"/>
    <col min="14225" max="14225" width="0" style="1" hidden="1" customWidth="1"/>
    <col min="14226" max="14227" width="4.140625" style="1" customWidth="1"/>
    <col min="14228" max="14228" width="0" style="1" hidden="1" customWidth="1"/>
    <col min="14229" max="14230" width="4.42578125" style="1" customWidth="1"/>
    <col min="14231" max="14231" width="0" style="1" hidden="1" customWidth="1"/>
    <col min="14232" max="14233" width="4.42578125" style="1" customWidth="1"/>
    <col min="14234" max="14234" width="0" style="1" hidden="1" customWidth="1"/>
    <col min="14235" max="14236" width="4.42578125" style="1" customWidth="1"/>
    <col min="14237" max="14237" width="0" style="1" hidden="1" customWidth="1"/>
    <col min="14238" max="14238" width="4.42578125" style="1" customWidth="1"/>
    <col min="14239" max="14239" width="3.7109375" style="1" customWidth="1"/>
    <col min="14240" max="14240" width="0" style="1" hidden="1" customWidth="1"/>
    <col min="14241" max="14242" width="4.42578125" style="1" customWidth="1"/>
    <col min="14243" max="14243" width="0" style="1" hidden="1" customWidth="1"/>
    <col min="14244" max="14244" width="4" style="1" customWidth="1"/>
    <col min="14245" max="14245" width="4.28515625" style="1" customWidth="1"/>
    <col min="14246" max="14246" width="0" style="1" hidden="1" customWidth="1"/>
    <col min="14247" max="14247" width="3.85546875" style="1" customWidth="1"/>
    <col min="14248" max="14248" width="4.5703125" style="1" customWidth="1"/>
    <col min="14249" max="14249" width="0" style="1" hidden="1" customWidth="1"/>
    <col min="14250" max="14251" width="4.42578125" style="1" customWidth="1"/>
    <col min="14252" max="14252" width="0" style="1" hidden="1" customWidth="1"/>
    <col min="14253" max="14254" width="4.42578125" style="1" customWidth="1"/>
    <col min="14255" max="14255" width="0" style="1" hidden="1" customWidth="1"/>
    <col min="14256" max="14257" width="4.42578125" style="1" customWidth="1"/>
    <col min="14258" max="14258" width="0" style="1" hidden="1" customWidth="1"/>
    <col min="14259" max="14260" width="4.42578125" style="1" customWidth="1"/>
    <col min="14261" max="14261" width="0" style="1" hidden="1" customWidth="1"/>
    <col min="14262" max="14263" width="4.42578125" style="1" customWidth="1"/>
    <col min="14264" max="14264" width="0" style="1" hidden="1" customWidth="1"/>
    <col min="14265" max="14266" width="4.42578125" style="1" customWidth="1"/>
    <col min="14267" max="14267" width="0" style="1" hidden="1" customWidth="1"/>
    <col min="14268" max="14269" width="4.42578125" style="1" customWidth="1"/>
    <col min="14270" max="14270" width="0" style="1" hidden="1" customWidth="1"/>
    <col min="14271" max="14272" width="4.5703125" style="1" customWidth="1"/>
    <col min="14273" max="14273" width="0" style="1" hidden="1" customWidth="1"/>
    <col min="14274" max="14275" width="4.5703125" style="1" customWidth="1"/>
    <col min="14276" max="14276" width="0" style="1" hidden="1" customWidth="1"/>
    <col min="14277" max="14277" width="4.5703125" style="1" customWidth="1"/>
    <col min="14278" max="14278" width="4.28515625" style="1" customWidth="1"/>
    <col min="14279" max="14279" width="3.85546875" style="1" customWidth="1"/>
    <col min="14280" max="14280" width="4.7109375" style="1" customWidth="1"/>
    <col min="14281" max="14336" width="10.28515625" style="1"/>
    <col min="14337" max="14337" width="3.85546875" style="1" customWidth="1"/>
    <col min="14338" max="14338" width="32.7109375" style="1" customWidth="1"/>
    <col min="14339" max="14409" width="3.85546875" style="1" customWidth="1"/>
    <col min="14410" max="14415" width="4.140625" style="1" customWidth="1"/>
    <col min="14416" max="14417" width="0" style="1" hidden="1" customWidth="1"/>
    <col min="14418" max="14418" width="4.140625" style="1" customWidth="1"/>
    <col min="14419" max="14420" width="0" style="1" hidden="1" customWidth="1"/>
    <col min="14421" max="14421" width="4.140625" style="1" customWidth="1"/>
    <col min="14422" max="14423" width="0" style="1" hidden="1" customWidth="1"/>
    <col min="14424" max="14424" width="4.140625" style="1" customWidth="1"/>
    <col min="14425" max="14426" width="0" style="1" hidden="1" customWidth="1"/>
    <col min="14427" max="14427" width="4.140625" style="1" customWidth="1"/>
    <col min="14428" max="14429" width="0" style="1" hidden="1" customWidth="1"/>
    <col min="14430" max="14430" width="4.140625" style="1" customWidth="1"/>
    <col min="14431" max="14432" width="0" style="1" hidden="1" customWidth="1"/>
    <col min="14433" max="14433" width="4.140625" style="1" customWidth="1"/>
    <col min="14434" max="14435" width="0" style="1" hidden="1" customWidth="1"/>
    <col min="14436" max="14436" width="4.140625" style="1" customWidth="1"/>
    <col min="14437" max="14438" width="0" style="1" hidden="1" customWidth="1"/>
    <col min="14439" max="14439" width="4.140625" style="1" customWidth="1"/>
    <col min="14440" max="14441" width="0" style="1" hidden="1" customWidth="1"/>
    <col min="14442" max="14442" width="4.140625" style="1" customWidth="1"/>
    <col min="14443" max="14444" width="0" style="1" hidden="1" customWidth="1"/>
    <col min="14445" max="14445" width="4.140625" style="1" customWidth="1"/>
    <col min="14446" max="14447" width="0" style="1" hidden="1" customWidth="1"/>
    <col min="14448" max="14448" width="4.140625" style="1" customWidth="1"/>
    <col min="14449" max="14450" width="0" style="1" hidden="1" customWidth="1"/>
    <col min="14451" max="14451" width="4.140625" style="1" customWidth="1"/>
    <col min="14452" max="14453" width="0" style="1" hidden="1" customWidth="1"/>
    <col min="14454" max="14454" width="4.140625" style="1" customWidth="1"/>
    <col min="14455" max="14456" width="0" style="1" hidden="1" customWidth="1"/>
    <col min="14457" max="14457" width="4.140625" style="1" customWidth="1"/>
    <col min="14458" max="14459" width="0" style="1" hidden="1" customWidth="1"/>
    <col min="14460" max="14460" width="4.140625" style="1" customWidth="1"/>
    <col min="14461" max="14462" width="0" style="1" hidden="1" customWidth="1"/>
    <col min="14463" max="14463" width="4.140625" style="1" customWidth="1"/>
    <col min="14464" max="14465" width="0" style="1" hidden="1" customWidth="1"/>
    <col min="14466" max="14468" width="4.140625" style="1" customWidth="1"/>
    <col min="14469" max="14469" width="0" style="1" hidden="1" customWidth="1"/>
    <col min="14470" max="14471" width="4.140625" style="1" customWidth="1"/>
    <col min="14472" max="14472" width="0" style="1" hidden="1" customWidth="1"/>
    <col min="14473" max="14474" width="4.140625" style="1" customWidth="1"/>
    <col min="14475" max="14475" width="0" style="1" hidden="1" customWidth="1"/>
    <col min="14476" max="14477" width="4.140625" style="1" customWidth="1"/>
    <col min="14478" max="14478" width="0" style="1" hidden="1" customWidth="1"/>
    <col min="14479" max="14480" width="4.140625" style="1" customWidth="1"/>
    <col min="14481" max="14481" width="0" style="1" hidden="1" customWidth="1"/>
    <col min="14482" max="14483" width="4.140625" style="1" customWidth="1"/>
    <col min="14484" max="14484" width="0" style="1" hidden="1" customWidth="1"/>
    <col min="14485" max="14486" width="4.42578125" style="1" customWidth="1"/>
    <col min="14487" max="14487" width="0" style="1" hidden="1" customWidth="1"/>
    <col min="14488" max="14489" width="4.42578125" style="1" customWidth="1"/>
    <col min="14490" max="14490" width="0" style="1" hidden="1" customWidth="1"/>
    <col min="14491" max="14492" width="4.42578125" style="1" customWidth="1"/>
    <col min="14493" max="14493" width="0" style="1" hidden="1" customWidth="1"/>
    <col min="14494" max="14494" width="4.42578125" style="1" customWidth="1"/>
    <col min="14495" max="14495" width="3.7109375" style="1" customWidth="1"/>
    <col min="14496" max="14496" width="0" style="1" hidden="1" customWidth="1"/>
    <col min="14497" max="14498" width="4.42578125" style="1" customWidth="1"/>
    <col min="14499" max="14499" width="0" style="1" hidden="1" customWidth="1"/>
    <col min="14500" max="14500" width="4" style="1" customWidth="1"/>
    <col min="14501" max="14501" width="4.28515625" style="1" customWidth="1"/>
    <col min="14502" max="14502" width="0" style="1" hidden="1" customWidth="1"/>
    <col min="14503" max="14503" width="3.85546875" style="1" customWidth="1"/>
    <col min="14504" max="14504" width="4.5703125" style="1" customWidth="1"/>
    <col min="14505" max="14505" width="0" style="1" hidden="1" customWidth="1"/>
    <col min="14506" max="14507" width="4.42578125" style="1" customWidth="1"/>
    <col min="14508" max="14508" width="0" style="1" hidden="1" customWidth="1"/>
    <col min="14509" max="14510" width="4.42578125" style="1" customWidth="1"/>
    <col min="14511" max="14511" width="0" style="1" hidden="1" customWidth="1"/>
    <col min="14512" max="14513" width="4.42578125" style="1" customWidth="1"/>
    <col min="14514" max="14514" width="0" style="1" hidden="1" customWidth="1"/>
    <col min="14515" max="14516" width="4.42578125" style="1" customWidth="1"/>
    <col min="14517" max="14517" width="0" style="1" hidden="1" customWidth="1"/>
    <col min="14518" max="14519" width="4.42578125" style="1" customWidth="1"/>
    <col min="14520" max="14520" width="0" style="1" hidden="1" customWidth="1"/>
    <col min="14521" max="14522" width="4.42578125" style="1" customWidth="1"/>
    <col min="14523" max="14523" width="0" style="1" hidden="1" customWidth="1"/>
    <col min="14524" max="14525" width="4.42578125" style="1" customWidth="1"/>
    <col min="14526" max="14526" width="0" style="1" hidden="1" customWidth="1"/>
    <col min="14527" max="14528" width="4.5703125" style="1" customWidth="1"/>
    <col min="14529" max="14529" width="0" style="1" hidden="1" customWidth="1"/>
    <col min="14530" max="14531" width="4.5703125" style="1" customWidth="1"/>
    <col min="14532" max="14532" width="0" style="1" hidden="1" customWidth="1"/>
    <col min="14533" max="14533" width="4.5703125" style="1" customWidth="1"/>
    <col min="14534" max="14534" width="4.28515625" style="1" customWidth="1"/>
    <col min="14535" max="14535" width="3.85546875" style="1" customWidth="1"/>
    <col min="14536" max="14536" width="4.7109375" style="1" customWidth="1"/>
    <col min="14537" max="14592" width="10.28515625" style="1"/>
    <col min="14593" max="14593" width="3.85546875" style="1" customWidth="1"/>
    <col min="14594" max="14594" width="32.7109375" style="1" customWidth="1"/>
    <col min="14595" max="14665" width="3.85546875" style="1" customWidth="1"/>
    <col min="14666" max="14671" width="4.140625" style="1" customWidth="1"/>
    <col min="14672" max="14673" width="0" style="1" hidden="1" customWidth="1"/>
    <col min="14674" max="14674" width="4.140625" style="1" customWidth="1"/>
    <col min="14675" max="14676" width="0" style="1" hidden="1" customWidth="1"/>
    <col min="14677" max="14677" width="4.140625" style="1" customWidth="1"/>
    <col min="14678" max="14679" width="0" style="1" hidden="1" customWidth="1"/>
    <col min="14680" max="14680" width="4.140625" style="1" customWidth="1"/>
    <col min="14681" max="14682" width="0" style="1" hidden="1" customWidth="1"/>
    <col min="14683" max="14683" width="4.140625" style="1" customWidth="1"/>
    <col min="14684" max="14685" width="0" style="1" hidden="1" customWidth="1"/>
    <col min="14686" max="14686" width="4.140625" style="1" customWidth="1"/>
    <col min="14687" max="14688" width="0" style="1" hidden="1" customWidth="1"/>
    <col min="14689" max="14689" width="4.140625" style="1" customWidth="1"/>
    <col min="14690" max="14691" width="0" style="1" hidden="1" customWidth="1"/>
    <col min="14692" max="14692" width="4.140625" style="1" customWidth="1"/>
    <col min="14693" max="14694" width="0" style="1" hidden="1" customWidth="1"/>
    <col min="14695" max="14695" width="4.140625" style="1" customWidth="1"/>
    <col min="14696" max="14697" width="0" style="1" hidden="1" customWidth="1"/>
    <col min="14698" max="14698" width="4.140625" style="1" customWidth="1"/>
    <col min="14699" max="14700" width="0" style="1" hidden="1" customWidth="1"/>
    <col min="14701" max="14701" width="4.140625" style="1" customWidth="1"/>
    <col min="14702" max="14703" width="0" style="1" hidden="1" customWidth="1"/>
    <col min="14704" max="14704" width="4.140625" style="1" customWidth="1"/>
    <col min="14705" max="14706" width="0" style="1" hidden="1" customWidth="1"/>
    <col min="14707" max="14707" width="4.140625" style="1" customWidth="1"/>
    <col min="14708" max="14709" width="0" style="1" hidden="1" customWidth="1"/>
    <col min="14710" max="14710" width="4.140625" style="1" customWidth="1"/>
    <col min="14711" max="14712" width="0" style="1" hidden="1" customWidth="1"/>
    <col min="14713" max="14713" width="4.140625" style="1" customWidth="1"/>
    <col min="14714" max="14715" width="0" style="1" hidden="1" customWidth="1"/>
    <col min="14716" max="14716" width="4.140625" style="1" customWidth="1"/>
    <col min="14717" max="14718" width="0" style="1" hidden="1" customWidth="1"/>
    <col min="14719" max="14719" width="4.140625" style="1" customWidth="1"/>
    <col min="14720" max="14721" width="0" style="1" hidden="1" customWidth="1"/>
    <col min="14722" max="14724" width="4.140625" style="1" customWidth="1"/>
    <col min="14725" max="14725" width="0" style="1" hidden="1" customWidth="1"/>
    <col min="14726" max="14727" width="4.140625" style="1" customWidth="1"/>
    <col min="14728" max="14728" width="0" style="1" hidden="1" customWidth="1"/>
    <col min="14729" max="14730" width="4.140625" style="1" customWidth="1"/>
    <col min="14731" max="14731" width="0" style="1" hidden="1" customWidth="1"/>
    <col min="14732" max="14733" width="4.140625" style="1" customWidth="1"/>
    <col min="14734" max="14734" width="0" style="1" hidden="1" customWidth="1"/>
    <col min="14735" max="14736" width="4.140625" style="1" customWidth="1"/>
    <col min="14737" max="14737" width="0" style="1" hidden="1" customWidth="1"/>
    <col min="14738" max="14739" width="4.140625" style="1" customWidth="1"/>
    <col min="14740" max="14740" width="0" style="1" hidden="1" customWidth="1"/>
    <col min="14741" max="14742" width="4.42578125" style="1" customWidth="1"/>
    <col min="14743" max="14743" width="0" style="1" hidden="1" customWidth="1"/>
    <col min="14744" max="14745" width="4.42578125" style="1" customWidth="1"/>
    <col min="14746" max="14746" width="0" style="1" hidden="1" customWidth="1"/>
    <col min="14747" max="14748" width="4.42578125" style="1" customWidth="1"/>
    <col min="14749" max="14749" width="0" style="1" hidden="1" customWidth="1"/>
    <col min="14750" max="14750" width="4.42578125" style="1" customWidth="1"/>
    <col min="14751" max="14751" width="3.7109375" style="1" customWidth="1"/>
    <col min="14752" max="14752" width="0" style="1" hidden="1" customWidth="1"/>
    <col min="14753" max="14754" width="4.42578125" style="1" customWidth="1"/>
    <col min="14755" max="14755" width="0" style="1" hidden="1" customWidth="1"/>
    <col min="14756" max="14756" width="4" style="1" customWidth="1"/>
    <col min="14757" max="14757" width="4.28515625" style="1" customWidth="1"/>
    <col min="14758" max="14758" width="0" style="1" hidden="1" customWidth="1"/>
    <col min="14759" max="14759" width="3.85546875" style="1" customWidth="1"/>
    <col min="14760" max="14760" width="4.5703125" style="1" customWidth="1"/>
    <col min="14761" max="14761" width="0" style="1" hidden="1" customWidth="1"/>
    <col min="14762" max="14763" width="4.42578125" style="1" customWidth="1"/>
    <col min="14764" max="14764" width="0" style="1" hidden="1" customWidth="1"/>
    <col min="14765" max="14766" width="4.42578125" style="1" customWidth="1"/>
    <col min="14767" max="14767" width="0" style="1" hidden="1" customWidth="1"/>
    <col min="14768" max="14769" width="4.42578125" style="1" customWidth="1"/>
    <col min="14770" max="14770" width="0" style="1" hidden="1" customWidth="1"/>
    <col min="14771" max="14772" width="4.42578125" style="1" customWidth="1"/>
    <col min="14773" max="14773" width="0" style="1" hidden="1" customWidth="1"/>
    <col min="14774" max="14775" width="4.42578125" style="1" customWidth="1"/>
    <col min="14776" max="14776" width="0" style="1" hidden="1" customWidth="1"/>
    <col min="14777" max="14778" width="4.42578125" style="1" customWidth="1"/>
    <col min="14779" max="14779" width="0" style="1" hidden="1" customWidth="1"/>
    <col min="14780" max="14781" width="4.42578125" style="1" customWidth="1"/>
    <col min="14782" max="14782" width="0" style="1" hidden="1" customWidth="1"/>
    <col min="14783" max="14784" width="4.5703125" style="1" customWidth="1"/>
    <col min="14785" max="14785" width="0" style="1" hidden="1" customWidth="1"/>
    <col min="14786" max="14787" width="4.5703125" style="1" customWidth="1"/>
    <col min="14788" max="14788" width="0" style="1" hidden="1" customWidth="1"/>
    <col min="14789" max="14789" width="4.5703125" style="1" customWidth="1"/>
    <col min="14790" max="14790" width="4.28515625" style="1" customWidth="1"/>
    <col min="14791" max="14791" width="3.85546875" style="1" customWidth="1"/>
    <col min="14792" max="14792" width="4.7109375" style="1" customWidth="1"/>
    <col min="14793" max="14848" width="10.28515625" style="1"/>
    <col min="14849" max="14849" width="3.85546875" style="1" customWidth="1"/>
    <col min="14850" max="14850" width="32.7109375" style="1" customWidth="1"/>
    <col min="14851" max="14921" width="3.85546875" style="1" customWidth="1"/>
    <col min="14922" max="14927" width="4.140625" style="1" customWidth="1"/>
    <col min="14928" max="14929" width="0" style="1" hidden="1" customWidth="1"/>
    <col min="14930" max="14930" width="4.140625" style="1" customWidth="1"/>
    <col min="14931" max="14932" width="0" style="1" hidden="1" customWidth="1"/>
    <col min="14933" max="14933" width="4.140625" style="1" customWidth="1"/>
    <col min="14934" max="14935" width="0" style="1" hidden="1" customWidth="1"/>
    <col min="14936" max="14936" width="4.140625" style="1" customWidth="1"/>
    <col min="14937" max="14938" width="0" style="1" hidden="1" customWidth="1"/>
    <col min="14939" max="14939" width="4.140625" style="1" customWidth="1"/>
    <col min="14940" max="14941" width="0" style="1" hidden="1" customWidth="1"/>
    <col min="14942" max="14942" width="4.140625" style="1" customWidth="1"/>
    <col min="14943" max="14944" width="0" style="1" hidden="1" customWidth="1"/>
    <col min="14945" max="14945" width="4.140625" style="1" customWidth="1"/>
    <col min="14946" max="14947" width="0" style="1" hidden="1" customWidth="1"/>
    <col min="14948" max="14948" width="4.140625" style="1" customWidth="1"/>
    <col min="14949" max="14950" width="0" style="1" hidden="1" customWidth="1"/>
    <col min="14951" max="14951" width="4.140625" style="1" customWidth="1"/>
    <col min="14952" max="14953" width="0" style="1" hidden="1" customWidth="1"/>
    <col min="14954" max="14954" width="4.140625" style="1" customWidth="1"/>
    <col min="14955" max="14956" width="0" style="1" hidden="1" customWidth="1"/>
    <col min="14957" max="14957" width="4.140625" style="1" customWidth="1"/>
    <col min="14958" max="14959" width="0" style="1" hidden="1" customWidth="1"/>
    <col min="14960" max="14960" width="4.140625" style="1" customWidth="1"/>
    <col min="14961" max="14962" width="0" style="1" hidden="1" customWidth="1"/>
    <col min="14963" max="14963" width="4.140625" style="1" customWidth="1"/>
    <col min="14964" max="14965" width="0" style="1" hidden="1" customWidth="1"/>
    <col min="14966" max="14966" width="4.140625" style="1" customWidth="1"/>
    <col min="14967" max="14968" width="0" style="1" hidden="1" customWidth="1"/>
    <col min="14969" max="14969" width="4.140625" style="1" customWidth="1"/>
    <col min="14970" max="14971" width="0" style="1" hidden="1" customWidth="1"/>
    <col min="14972" max="14972" width="4.140625" style="1" customWidth="1"/>
    <col min="14973" max="14974" width="0" style="1" hidden="1" customWidth="1"/>
    <col min="14975" max="14975" width="4.140625" style="1" customWidth="1"/>
    <col min="14976" max="14977" width="0" style="1" hidden="1" customWidth="1"/>
    <col min="14978" max="14980" width="4.140625" style="1" customWidth="1"/>
    <col min="14981" max="14981" width="0" style="1" hidden="1" customWidth="1"/>
    <col min="14982" max="14983" width="4.140625" style="1" customWidth="1"/>
    <col min="14984" max="14984" width="0" style="1" hidden="1" customWidth="1"/>
    <col min="14985" max="14986" width="4.140625" style="1" customWidth="1"/>
    <col min="14987" max="14987" width="0" style="1" hidden="1" customWidth="1"/>
    <col min="14988" max="14989" width="4.140625" style="1" customWidth="1"/>
    <col min="14990" max="14990" width="0" style="1" hidden="1" customWidth="1"/>
    <col min="14991" max="14992" width="4.140625" style="1" customWidth="1"/>
    <col min="14993" max="14993" width="0" style="1" hidden="1" customWidth="1"/>
    <col min="14994" max="14995" width="4.140625" style="1" customWidth="1"/>
    <col min="14996" max="14996" width="0" style="1" hidden="1" customWidth="1"/>
    <col min="14997" max="14998" width="4.42578125" style="1" customWidth="1"/>
    <col min="14999" max="14999" width="0" style="1" hidden="1" customWidth="1"/>
    <col min="15000" max="15001" width="4.42578125" style="1" customWidth="1"/>
    <col min="15002" max="15002" width="0" style="1" hidden="1" customWidth="1"/>
    <col min="15003" max="15004" width="4.42578125" style="1" customWidth="1"/>
    <col min="15005" max="15005" width="0" style="1" hidden="1" customWidth="1"/>
    <col min="15006" max="15006" width="4.42578125" style="1" customWidth="1"/>
    <col min="15007" max="15007" width="3.7109375" style="1" customWidth="1"/>
    <col min="15008" max="15008" width="0" style="1" hidden="1" customWidth="1"/>
    <col min="15009" max="15010" width="4.42578125" style="1" customWidth="1"/>
    <col min="15011" max="15011" width="0" style="1" hidden="1" customWidth="1"/>
    <col min="15012" max="15012" width="4" style="1" customWidth="1"/>
    <col min="15013" max="15013" width="4.28515625" style="1" customWidth="1"/>
    <col min="15014" max="15014" width="0" style="1" hidden="1" customWidth="1"/>
    <col min="15015" max="15015" width="3.85546875" style="1" customWidth="1"/>
    <col min="15016" max="15016" width="4.5703125" style="1" customWidth="1"/>
    <col min="15017" max="15017" width="0" style="1" hidden="1" customWidth="1"/>
    <col min="15018" max="15019" width="4.42578125" style="1" customWidth="1"/>
    <col min="15020" max="15020" width="0" style="1" hidden="1" customWidth="1"/>
    <col min="15021" max="15022" width="4.42578125" style="1" customWidth="1"/>
    <col min="15023" max="15023" width="0" style="1" hidden="1" customWidth="1"/>
    <col min="15024" max="15025" width="4.42578125" style="1" customWidth="1"/>
    <col min="15026" max="15026" width="0" style="1" hidden="1" customWidth="1"/>
    <col min="15027" max="15028" width="4.42578125" style="1" customWidth="1"/>
    <col min="15029" max="15029" width="0" style="1" hidden="1" customWidth="1"/>
    <col min="15030" max="15031" width="4.42578125" style="1" customWidth="1"/>
    <col min="15032" max="15032" width="0" style="1" hidden="1" customWidth="1"/>
    <col min="15033" max="15034" width="4.42578125" style="1" customWidth="1"/>
    <col min="15035" max="15035" width="0" style="1" hidden="1" customWidth="1"/>
    <col min="15036" max="15037" width="4.42578125" style="1" customWidth="1"/>
    <col min="15038" max="15038" width="0" style="1" hidden="1" customWidth="1"/>
    <col min="15039" max="15040" width="4.5703125" style="1" customWidth="1"/>
    <col min="15041" max="15041" width="0" style="1" hidden="1" customWidth="1"/>
    <col min="15042" max="15043" width="4.5703125" style="1" customWidth="1"/>
    <col min="15044" max="15044" width="0" style="1" hidden="1" customWidth="1"/>
    <col min="15045" max="15045" width="4.5703125" style="1" customWidth="1"/>
    <col min="15046" max="15046" width="4.28515625" style="1" customWidth="1"/>
    <col min="15047" max="15047" width="3.85546875" style="1" customWidth="1"/>
    <col min="15048" max="15048" width="4.7109375" style="1" customWidth="1"/>
    <col min="15049" max="15104" width="10.28515625" style="1"/>
    <col min="15105" max="15105" width="3.85546875" style="1" customWidth="1"/>
    <col min="15106" max="15106" width="32.7109375" style="1" customWidth="1"/>
    <col min="15107" max="15177" width="3.85546875" style="1" customWidth="1"/>
    <col min="15178" max="15183" width="4.140625" style="1" customWidth="1"/>
    <col min="15184" max="15185" width="0" style="1" hidden="1" customWidth="1"/>
    <col min="15186" max="15186" width="4.140625" style="1" customWidth="1"/>
    <col min="15187" max="15188" width="0" style="1" hidden="1" customWidth="1"/>
    <col min="15189" max="15189" width="4.140625" style="1" customWidth="1"/>
    <col min="15190" max="15191" width="0" style="1" hidden="1" customWidth="1"/>
    <col min="15192" max="15192" width="4.140625" style="1" customWidth="1"/>
    <col min="15193" max="15194" width="0" style="1" hidden="1" customWidth="1"/>
    <col min="15195" max="15195" width="4.140625" style="1" customWidth="1"/>
    <col min="15196" max="15197" width="0" style="1" hidden="1" customWidth="1"/>
    <col min="15198" max="15198" width="4.140625" style="1" customWidth="1"/>
    <col min="15199" max="15200" width="0" style="1" hidden="1" customWidth="1"/>
    <col min="15201" max="15201" width="4.140625" style="1" customWidth="1"/>
    <col min="15202" max="15203" width="0" style="1" hidden="1" customWidth="1"/>
    <col min="15204" max="15204" width="4.140625" style="1" customWidth="1"/>
    <col min="15205" max="15206" width="0" style="1" hidden="1" customWidth="1"/>
    <col min="15207" max="15207" width="4.140625" style="1" customWidth="1"/>
    <col min="15208" max="15209" width="0" style="1" hidden="1" customWidth="1"/>
    <col min="15210" max="15210" width="4.140625" style="1" customWidth="1"/>
    <col min="15211" max="15212" width="0" style="1" hidden="1" customWidth="1"/>
    <col min="15213" max="15213" width="4.140625" style="1" customWidth="1"/>
    <col min="15214" max="15215" width="0" style="1" hidden="1" customWidth="1"/>
    <col min="15216" max="15216" width="4.140625" style="1" customWidth="1"/>
    <col min="15217" max="15218" width="0" style="1" hidden="1" customWidth="1"/>
    <col min="15219" max="15219" width="4.140625" style="1" customWidth="1"/>
    <col min="15220" max="15221" width="0" style="1" hidden="1" customWidth="1"/>
    <col min="15222" max="15222" width="4.140625" style="1" customWidth="1"/>
    <col min="15223" max="15224" width="0" style="1" hidden="1" customWidth="1"/>
    <col min="15225" max="15225" width="4.140625" style="1" customWidth="1"/>
    <col min="15226" max="15227" width="0" style="1" hidden="1" customWidth="1"/>
    <col min="15228" max="15228" width="4.140625" style="1" customWidth="1"/>
    <col min="15229" max="15230" width="0" style="1" hidden="1" customWidth="1"/>
    <col min="15231" max="15231" width="4.140625" style="1" customWidth="1"/>
    <col min="15232" max="15233" width="0" style="1" hidden="1" customWidth="1"/>
    <col min="15234" max="15236" width="4.140625" style="1" customWidth="1"/>
    <col min="15237" max="15237" width="0" style="1" hidden="1" customWidth="1"/>
    <col min="15238" max="15239" width="4.140625" style="1" customWidth="1"/>
    <col min="15240" max="15240" width="0" style="1" hidden="1" customWidth="1"/>
    <col min="15241" max="15242" width="4.140625" style="1" customWidth="1"/>
    <col min="15243" max="15243" width="0" style="1" hidden="1" customWidth="1"/>
    <col min="15244" max="15245" width="4.140625" style="1" customWidth="1"/>
    <col min="15246" max="15246" width="0" style="1" hidden="1" customWidth="1"/>
    <col min="15247" max="15248" width="4.140625" style="1" customWidth="1"/>
    <col min="15249" max="15249" width="0" style="1" hidden="1" customWidth="1"/>
    <col min="15250" max="15251" width="4.140625" style="1" customWidth="1"/>
    <col min="15252" max="15252" width="0" style="1" hidden="1" customWidth="1"/>
    <col min="15253" max="15254" width="4.42578125" style="1" customWidth="1"/>
    <col min="15255" max="15255" width="0" style="1" hidden="1" customWidth="1"/>
    <col min="15256" max="15257" width="4.42578125" style="1" customWidth="1"/>
    <col min="15258" max="15258" width="0" style="1" hidden="1" customWidth="1"/>
    <col min="15259" max="15260" width="4.42578125" style="1" customWidth="1"/>
    <col min="15261" max="15261" width="0" style="1" hidden="1" customWidth="1"/>
    <col min="15262" max="15262" width="4.42578125" style="1" customWidth="1"/>
    <col min="15263" max="15263" width="3.7109375" style="1" customWidth="1"/>
    <col min="15264" max="15264" width="0" style="1" hidden="1" customWidth="1"/>
    <col min="15265" max="15266" width="4.42578125" style="1" customWidth="1"/>
    <col min="15267" max="15267" width="0" style="1" hidden="1" customWidth="1"/>
    <col min="15268" max="15268" width="4" style="1" customWidth="1"/>
    <col min="15269" max="15269" width="4.28515625" style="1" customWidth="1"/>
    <col min="15270" max="15270" width="0" style="1" hidden="1" customWidth="1"/>
    <col min="15271" max="15271" width="3.85546875" style="1" customWidth="1"/>
    <col min="15272" max="15272" width="4.5703125" style="1" customWidth="1"/>
    <col min="15273" max="15273" width="0" style="1" hidden="1" customWidth="1"/>
    <col min="15274" max="15275" width="4.42578125" style="1" customWidth="1"/>
    <col min="15276" max="15276" width="0" style="1" hidden="1" customWidth="1"/>
    <col min="15277" max="15278" width="4.42578125" style="1" customWidth="1"/>
    <col min="15279" max="15279" width="0" style="1" hidden="1" customWidth="1"/>
    <col min="15280" max="15281" width="4.42578125" style="1" customWidth="1"/>
    <col min="15282" max="15282" width="0" style="1" hidden="1" customWidth="1"/>
    <col min="15283" max="15284" width="4.42578125" style="1" customWidth="1"/>
    <col min="15285" max="15285" width="0" style="1" hidden="1" customWidth="1"/>
    <col min="15286" max="15287" width="4.42578125" style="1" customWidth="1"/>
    <col min="15288" max="15288" width="0" style="1" hidden="1" customWidth="1"/>
    <col min="15289" max="15290" width="4.42578125" style="1" customWidth="1"/>
    <col min="15291" max="15291" width="0" style="1" hidden="1" customWidth="1"/>
    <col min="15292" max="15293" width="4.42578125" style="1" customWidth="1"/>
    <col min="15294" max="15294" width="0" style="1" hidden="1" customWidth="1"/>
    <col min="15295" max="15296" width="4.5703125" style="1" customWidth="1"/>
    <col min="15297" max="15297" width="0" style="1" hidden="1" customWidth="1"/>
    <col min="15298" max="15299" width="4.5703125" style="1" customWidth="1"/>
    <col min="15300" max="15300" width="0" style="1" hidden="1" customWidth="1"/>
    <col min="15301" max="15301" width="4.5703125" style="1" customWidth="1"/>
    <col min="15302" max="15302" width="4.28515625" style="1" customWidth="1"/>
    <col min="15303" max="15303" width="3.85546875" style="1" customWidth="1"/>
    <col min="15304" max="15304" width="4.7109375" style="1" customWidth="1"/>
    <col min="15305" max="15360" width="10.28515625" style="1"/>
    <col min="15361" max="15361" width="3.85546875" style="1" customWidth="1"/>
    <col min="15362" max="15362" width="32.7109375" style="1" customWidth="1"/>
    <col min="15363" max="15433" width="3.85546875" style="1" customWidth="1"/>
    <col min="15434" max="15439" width="4.140625" style="1" customWidth="1"/>
    <col min="15440" max="15441" width="0" style="1" hidden="1" customWidth="1"/>
    <col min="15442" max="15442" width="4.140625" style="1" customWidth="1"/>
    <col min="15443" max="15444" width="0" style="1" hidden="1" customWidth="1"/>
    <col min="15445" max="15445" width="4.140625" style="1" customWidth="1"/>
    <col min="15446" max="15447" width="0" style="1" hidden="1" customWidth="1"/>
    <col min="15448" max="15448" width="4.140625" style="1" customWidth="1"/>
    <col min="15449" max="15450" width="0" style="1" hidden="1" customWidth="1"/>
    <col min="15451" max="15451" width="4.140625" style="1" customWidth="1"/>
    <col min="15452" max="15453" width="0" style="1" hidden="1" customWidth="1"/>
    <col min="15454" max="15454" width="4.140625" style="1" customWidth="1"/>
    <col min="15455" max="15456" width="0" style="1" hidden="1" customWidth="1"/>
    <col min="15457" max="15457" width="4.140625" style="1" customWidth="1"/>
    <col min="15458" max="15459" width="0" style="1" hidden="1" customWidth="1"/>
    <col min="15460" max="15460" width="4.140625" style="1" customWidth="1"/>
    <col min="15461" max="15462" width="0" style="1" hidden="1" customWidth="1"/>
    <col min="15463" max="15463" width="4.140625" style="1" customWidth="1"/>
    <col min="15464" max="15465" width="0" style="1" hidden="1" customWidth="1"/>
    <col min="15466" max="15466" width="4.140625" style="1" customWidth="1"/>
    <col min="15467" max="15468" width="0" style="1" hidden="1" customWidth="1"/>
    <col min="15469" max="15469" width="4.140625" style="1" customWidth="1"/>
    <col min="15470" max="15471" width="0" style="1" hidden="1" customWidth="1"/>
    <col min="15472" max="15472" width="4.140625" style="1" customWidth="1"/>
    <col min="15473" max="15474" width="0" style="1" hidden="1" customWidth="1"/>
    <col min="15475" max="15475" width="4.140625" style="1" customWidth="1"/>
    <col min="15476" max="15477" width="0" style="1" hidden="1" customWidth="1"/>
    <col min="15478" max="15478" width="4.140625" style="1" customWidth="1"/>
    <col min="15479" max="15480" width="0" style="1" hidden="1" customWidth="1"/>
    <col min="15481" max="15481" width="4.140625" style="1" customWidth="1"/>
    <col min="15482" max="15483" width="0" style="1" hidden="1" customWidth="1"/>
    <col min="15484" max="15484" width="4.140625" style="1" customWidth="1"/>
    <col min="15485" max="15486" width="0" style="1" hidden="1" customWidth="1"/>
    <col min="15487" max="15487" width="4.140625" style="1" customWidth="1"/>
    <col min="15488" max="15489" width="0" style="1" hidden="1" customWidth="1"/>
    <col min="15490" max="15492" width="4.140625" style="1" customWidth="1"/>
    <col min="15493" max="15493" width="0" style="1" hidden="1" customWidth="1"/>
    <col min="15494" max="15495" width="4.140625" style="1" customWidth="1"/>
    <col min="15496" max="15496" width="0" style="1" hidden="1" customWidth="1"/>
    <col min="15497" max="15498" width="4.140625" style="1" customWidth="1"/>
    <col min="15499" max="15499" width="0" style="1" hidden="1" customWidth="1"/>
    <col min="15500" max="15501" width="4.140625" style="1" customWidth="1"/>
    <col min="15502" max="15502" width="0" style="1" hidden="1" customWidth="1"/>
    <col min="15503" max="15504" width="4.140625" style="1" customWidth="1"/>
    <col min="15505" max="15505" width="0" style="1" hidden="1" customWidth="1"/>
    <col min="15506" max="15507" width="4.140625" style="1" customWidth="1"/>
    <col min="15508" max="15508" width="0" style="1" hidden="1" customWidth="1"/>
    <col min="15509" max="15510" width="4.42578125" style="1" customWidth="1"/>
    <col min="15511" max="15511" width="0" style="1" hidden="1" customWidth="1"/>
    <col min="15512" max="15513" width="4.42578125" style="1" customWidth="1"/>
    <col min="15514" max="15514" width="0" style="1" hidden="1" customWidth="1"/>
    <col min="15515" max="15516" width="4.42578125" style="1" customWidth="1"/>
    <col min="15517" max="15517" width="0" style="1" hidden="1" customWidth="1"/>
    <col min="15518" max="15518" width="4.42578125" style="1" customWidth="1"/>
    <col min="15519" max="15519" width="3.7109375" style="1" customWidth="1"/>
    <col min="15520" max="15520" width="0" style="1" hidden="1" customWidth="1"/>
    <col min="15521" max="15522" width="4.42578125" style="1" customWidth="1"/>
    <col min="15523" max="15523" width="0" style="1" hidden="1" customWidth="1"/>
    <col min="15524" max="15524" width="4" style="1" customWidth="1"/>
    <col min="15525" max="15525" width="4.28515625" style="1" customWidth="1"/>
    <col min="15526" max="15526" width="0" style="1" hidden="1" customWidth="1"/>
    <col min="15527" max="15527" width="3.85546875" style="1" customWidth="1"/>
    <col min="15528" max="15528" width="4.5703125" style="1" customWidth="1"/>
    <col min="15529" max="15529" width="0" style="1" hidden="1" customWidth="1"/>
    <col min="15530" max="15531" width="4.42578125" style="1" customWidth="1"/>
    <col min="15532" max="15532" width="0" style="1" hidden="1" customWidth="1"/>
    <col min="15533" max="15534" width="4.42578125" style="1" customWidth="1"/>
    <col min="15535" max="15535" width="0" style="1" hidden="1" customWidth="1"/>
    <col min="15536" max="15537" width="4.42578125" style="1" customWidth="1"/>
    <col min="15538" max="15538" width="0" style="1" hidden="1" customWidth="1"/>
    <col min="15539" max="15540" width="4.42578125" style="1" customWidth="1"/>
    <col min="15541" max="15541" width="0" style="1" hidden="1" customWidth="1"/>
    <col min="15542" max="15543" width="4.42578125" style="1" customWidth="1"/>
    <col min="15544" max="15544" width="0" style="1" hidden="1" customWidth="1"/>
    <col min="15545" max="15546" width="4.42578125" style="1" customWidth="1"/>
    <col min="15547" max="15547" width="0" style="1" hidden="1" customWidth="1"/>
    <col min="15548" max="15549" width="4.42578125" style="1" customWidth="1"/>
    <col min="15550" max="15550" width="0" style="1" hidden="1" customWidth="1"/>
    <col min="15551" max="15552" width="4.5703125" style="1" customWidth="1"/>
    <col min="15553" max="15553" width="0" style="1" hidden="1" customWidth="1"/>
    <col min="15554" max="15555" width="4.5703125" style="1" customWidth="1"/>
    <col min="15556" max="15556" width="0" style="1" hidden="1" customWidth="1"/>
    <col min="15557" max="15557" width="4.5703125" style="1" customWidth="1"/>
    <col min="15558" max="15558" width="4.28515625" style="1" customWidth="1"/>
    <col min="15559" max="15559" width="3.85546875" style="1" customWidth="1"/>
    <col min="15560" max="15560" width="4.7109375" style="1" customWidth="1"/>
    <col min="15561" max="15616" width="10.28515625" style="1"/>
    <col min="15617" max="15617" width="3.85546875" style="1" customWidth="1"/>
    <col min="15618" max="15618" width="32.7109375" style="1" customWidth="1"/>
    <col min="15619" max="15689" width="3.85546875" style="1" customWidth="1"/>
    <col min="15690" max="15695" width="4.140625" style="1" customWidth="1"/>
    <col min="15696" max="15697" width="0" style="1" hidden="1" customWidth="1"/>
    <col min="15698" max="15698" width="4.140625" style="1" customWidth="1"/>
    <col min="15699" max="15700" width="0" style="1" hidden="1" customWidth="1"/>
    <col min="15701" max="15701" width="4.140625" style="1" customWidth="1"/>
    <col min="15702" max="15703" width="0" style="1" hidden="1" customWidth="1"/>
    <col min="15704" max="15704" width="4.140625" style="1" customWidth="1"/>
    <col min="15705" max="15706" width="0" style="1" hidden="1" customWidth="1"/>
    <col min="15707" max="15707" width="4.140625" style="1" customWidth="1"/>
    <col min="15708" max="15709" width="0" style="1" hidden="1" customWidth="1"/>
    <col min="15710" max="15710" width="4.140625" style="1" customWidth="1"/>
    <col min="15711" max="15712" width="0" style="1" hidden="1" customWidth="1"/>
    <col min="15713" max="15713" width="4.140625" style="1" customWidth="1"/>
    <col min="15714" max="15715" width="0" style="1" hidden="1" customWidth="1"/>
    <col min="15716" max="15716" width="4.140625" style="1" customWidth="1"/>
    <col min="15717" max="15718" width="0" style="1" hidden="1" customWidth="1"/>
    <col min="15719" max="15719" width="4.140625" style="1" customWidth="1"/>
    <col min="15720" max="15721" width="0" style="1" hidden="1" customWidth="1"/>
    <col min="15722" max="15722" width="4.140625" style="1" customWidth="1"/>
    <col min="15723" max="15724" width="0" style="1" hidden="1" customWidth="1"/>
    <col min="15725" max="15725" width="4.140625" style="1" customWidth="1"/>
    <col min="15726" max="15727" width="0" style="1" hidden="1" customWidth="1"/>
    <col min="15728" max="15728" width="4.140625" style="1" customWidth="1"/>
    <col min="15729" max="15730" width="0" style="1" hidden="1" customWidth="1"/>
    <col min="15731" max="15731" width="4.140625" style="1" customWidth="1"/>
    <col min="15732" max="15733" width="0" style="1" hidden="1" customWidth="1"/>
    <col min="15734" max="15734" width="4.140625" style="1" customWidth="1"/>
    <col min="15735" max="15736" width="0" style="1" hidden="1" customWidth="1"/>
    <col min="15737" max="15737" width="4.140625" style="1" customWidth="1"/>
    <col min="15738" max="15739" width="0" style="1" hidden="1" customWidth="1"/>
    <col min="15740" max="15740" width="4.140625" style="1" customWidth="1"/>
    <col min="15741" max="15742" width="0" style="1" hidden="1" customWidth="1"/>
    <col min="15743" max="15743" width="4.140625" style="1" customWidth="1"/>
    <col min="15744" max="15745" width="0" style="1" hidden="1" customWidth="1"/>
    <col min="15746" max="15748" width="4.140625" style="1" customWidth="1"/>
    <col min="15749" max="15749" width="0" style="1" hidden="1" customWidth="1"/>
    <col min="15750" max="15751" width="4.140625" style="1" customWidth="1"/>
    <col min="15752" max="15752" width="0" style="1" hidden="1" customWidth="1"/>
    <col min="15753" max="15754" width="4.140625" style="1" customWidth="1"/>
    <col min="15755" max="15755" width="0" style="1" hidden="1" customWidth="1"/>
    <col min="15756" max="15757" width="4.140625" style="1" customWidth="1"/>
    <col min="15758" max="15758" width="0" style="1" hidden="1" customWidth="1"/>
    <col min="15759" max="15760" width="4.140625" style="1" customWidth="1"/>
    <col min="15761" max="15761" width="0" style="1" hidden="1" customWidth="1"/>
    <col min="15762" max="15763" width="4.140625" style="1" customWidth="1"/>
    <col min="15764" max="15764" width="0" style="1" hidden="1" customWidth="1"/>
    <col min="15765" max="15766" width="4.42578125" style="1" customWidth="1"/>
    <col min="15767" max="15767" width="0" style="1" hidden="1" customWidth="1"/>
    <col min="15768" max="15769" width="4.42578125" style="1" customWidth="1"/>
    <col min="15770" max="15770" width="0" style="1" hidden="1" customWidth="1"/>
    <col min="15771" max="15772" width="4.42578125" style="1" customWidth="1"/>
    <col min="15773" max="15773" width="0" style="1" hidden="1" customWidth="1"/>
    <col min="15774" max="15774" width="4.42578125" style="1" customWidth="1"/>
    <col min="15775" max="15775" width="3.7109375" style="1" customWidth="1"/>
    <col min="15776" max="15776" width="0" style="1" hidden="1" customWidth="1"/>
    <col min="15777" max="15778" width="4.42578125" style="1" customWidth="1"/>
    <col min="15779" max="15779" width="0" style="1" hidden="1" customWidth="1"/>
    <col min="15780" max="15780" width="4" style="1" customWidth="1"/>
    <col min="15781" max="15781" width="4.28515625" style="1" customWidth="1"/>
    <col min="15782" max="15782" width="0" style="1" hidden="1" customWidth="1"/>
    <col min="15783" max="15783" width="3.85546875" style="1" customWidth="1"/>
    <col min="15784" max="15784" width="4.5703125" style="1" customWidth="1"/>
    <col min="15785" max="15785" width="0" style="1" hidden="1" customWidth="1"/>
    <col min="15786" max="15787" width="4.42578125" style="1" customWidth="1"/>
    <col min="15788" max="15788" width="0" style="1" hidden="1" customWidth="1"/>
    <col min="15789" max="15790" width="4.42578125" style="1" customWidth="1"/>
    <col min="15791" max="15791" width="0" style="1" hidden="1" customWidth="1"/>
    <col min="15792" max="15793" width="4.42578125" style="1" customWidth="1"/>
    <col min="15794" max="15794" width="0" style="1" hidden="1" customWidth="1"/>
    <col min="15795" max="15796" width="4.42578125" style="1" customWidth="1"/>
    <col min="15797" max="15797" width="0" style="1" hidden="1" customWidth="1"/>
    <col min="15798" max="15799" width="4.42578125" style="1" customWidth="1"/>
    <col min="15800" max="15800" width="0" style="1" hidden="1" customWidth="1"/>
    <col min="15801" max="15802" width="4.42578125" style="1" customWidth="1"/>
    <col min="15803" max="15803" width="0" style="1" hidden="1" customWidth="1"/>
    <col min="15804" max="15805" width="4.42578125" style="1" customWidth="1"/>
    <col min="15806" max="15806" width="0" style="1" hidden="1" customWidth="1"/>
    <col min="15807" max="15808" width="4.5703125" style="1" customWidth="1"/>
    <col min="15809" max="15809" width="0" style="1" hidden="1" customWidth="1"/>
    <col min="15810" max="15811" width="4.5703125" style="1" customWidth="1"/>
    <col min="15812" max="15812" width="0" style="1" hidden="1" customWidth="1"/>
    <col min="15813" max="15813" width="4.5703125" style="1" customWidth="1"/>
    <col min="15814" max="15814" width="4.28515625" style="1" customWidth="1"/>
    <col min="15815" max="15815" width="3.85546875" style="1" customWidth="1"/>
    <col min="15816" max="15816" width="4.7109375" style="1" customWidth="1"/>
    <col min="15817" max="15872" width="10.28515625" style="1"/>
    <col min="15873" max="15873" width="3.85546875" style="1" customWidth="1"/>
    <col min="15874" max="15874" width="32.7109375" style="1" customWidth="1"/>
    <col min="15875" max="15945" width="3.85546875" style="1" customWidth="1"/>
    <col min="15946" max="15951" width="4.140625" style="1" customWidth="1"/>
    <col min="15952" max="15953" width="0" style="1" hidden="1" customWidth="1"/>
    <col min="15954" max="15954" width="4.140625" style="1" customWidth="1"/>
    <col min="15955" max="15956" width="0" style="1" hidden="1" customWidth="1"/>
    <col min="15957" max="15957" width="4.140625" style="1" customWidth="1"/>
    <col min="15958" max="15959" width="0" style="1" hidden="1" customWidth="1"/>
    <col min="15960" max="15960" width="4.140625" style="1" customWidth="1"/>
    <col min="15961" max="15962" width="0" style="1" hidden="1" customWidth="1"/>
    <col min="15963" max="15963" width="4.140625" style="1" customWidth="1"/>
    <col min="15964" max="15965" width="0" style="1" hidden="1" customWidth="1"/>
    <col min="15966" max="15966" width="4.140625" style="1" customWidth="1"/>
    <col min="15967" max="15968" width="0" style="1" hidden="1" customWidth="1"/>
    <col min="15969" max="15969" width="4.140625" style="1" customWidth="1"/>
    <col min="15970" max="15971" width="0" style="1" hidden="1" customWidth="1"/>
    <col min="15972" max="15972" width="4.140625" style="1" customWidth="1"/>
    <col min="15973" max="15974" width="0" style="1" hidden="1" customWidth="1"/>
    <col min="15975" max="15975" width="4.140625" style="1" customWidth="1"/>
    <col min="15976" max="15977" width="0" style="1" hidden="1" customWidth="1"/>
    <col min="15978" max="15978" width="4.140625" style="1" customWidth="1"/>
    <col min="15979" max="15980" width="0" style="1" hidden="1" customWidth="1"/>
    <col min="15981" max="15981" width="4.140625" style="1" customWidth="1"/>
    <col min="15982" max="15983" width="0" style="1" hidden="1" customWidth="1"/>
    <col min="15984" max="15984" width="4.140625" style="1" customWidth="1"/>
    <col min="15985" max="15986" width="0" style="1" hidden="1" customWidth="1"/>
    <col min="15987" max="15987" width="4.140625" style="1" customWidth="1"/>
    <col min="15988" max="15989" width="0" style="1" hidden="1" customWidth="1"/>
    <col min="15990" max="15990" width="4.140625" style="1" customWidth="1"/>
    <col min="15991" max="15992" width="0" style="1" hidden="1" customWidth="1"/>
    <col min="15993" max="15993" width="4.140625" style="1" customWidth="1"/>
    <col min="15994" max="15995" width="0" style="1" hidden="1" customWidth="1"/>
    <col min="15996" max="15996" width="4.140625" style="1" customWidth="1"/>
    <col min="15997" max="15998" width="0" style="1" hidden="1" customWidth="1"/>
    <col min="15999" max="15999" width="4.140625" style="1" customWidth="1"/>
    <col min="16000" max="16001" width="0" style="1" hidden="1" customWidth="1"/>
    <col min="16002" max="16004" width="4.140625" style="1" customWidth="1"/>
    <col min="16005" max="16005" width="0" style="1" hidden="1" customWidth="1"/>
    <col min="16006" max="16007" width="4.140625" style="1" customWidth="1"/>
    <col min="16008" max="16008" width="0" style="1" hidden="1" customWidth="1"/>
    <col min="16009" max="16010" width="4.140625" style="1" customWidth="1"/>
    <col min="16011" max="16011" width="0" style="1" hidden="1" customWidth="1"/>
    <col min="16012" max="16013" width="4.140625" style="1" customWidth="1"/>
    <col min="16014" max="16014" width="0" style="1" hidden="1" customWidth="1"/>
    <col min="16015" max="16016" width="4.140625" style="1" customWidth="1"/>
    <col min="16017" max="16017" width="0" style="1" hidden="1" customWidth="1"/>
    <col min="16018" max="16019" width="4.140625" style="1" customWidth="1"/>
    <col min="16020" max="16020" width="0" style="1" hidden="1" customWidth="1"/>
    <col min="16021" max="16022" width="4.42578125" style="1" customWidth="1"/>
    <col min="16023" max="16023" width="0" style="1" hidden="1" customWidth="1"/>
    <col min="16024" max="16025" width="4.42578125" style="1" customWidth="1"/>
    <col min="16026" max="16026" width="0" style="1" hidden="1" customWidth="1"/>
    <col min="16027" max="16028" width="4.42578125" style="1" customWidth="1"/>
    <col min="16029" max="16029" width="0" style="1" hidden="1" customWidth="1"/>
    <col min="16030" max="16030" width="4.42578125" style="1" customWidth="1"/>
    <col min="16031" max="16031" width="3.7109375" style="1" customWidth="1"/>
    <col min="16032" max="16032" width="0" style="1" hidden="1" customWidth="1"/>
    <col min="16033" max="16034" width="4.42578125" style="1" customWidth="1"/>
    <col min="16035" max="16035" width="0" style="1" hidden="1" customWidth="1"/>
    <col min="16036" max="16036" width="4" style="1" customWidth="1"/>
    <col min="16037" max="16037" width="4.28515625" style="1" customWidth="1"/>
    <col min="16038" max="16038" width="0" style="1" hidden="1" customWidth="1"/>
    <col min="16039" max="16039" width="3.85546875" style="1" customWidth="1"/>
    <col min="16040" max="16040" width="4.5703125" style="1" customWidth="1"/>
    <col min="16041" max="16041" width="0" style="1" hidden="1" customWidth="1"/>
    <col min="16042" max="16043" width="4.42578125" style="1" customWidth="1"/>
    <col min="16044" max="16044" width="0" style="1" hidden="1" customWidth="1"/>
    <col min="16045" max="16046" width="4.42578125" style="1" customWidth="1"/>
    <col min="16047" max="16047" width="0" style="1" hidden="1" customWidth="1"/>
    <col min="16048" max="16049" width="4.42578125" style="1" customWidth="1"/>
    <col min="16050" max="16050" width="0" style="1" hidden="1" customWidth="1"/>
    <col min="16051" max="16052" width="4.42578125" style="1" customWidth="1"/>
    <col min="16053" max="16053" width="0" style="1" hidden="1" customWidth="1"/>
    <col min="16054" max="16055" width="4.42578125" style="1" customWidth="1"/>
    <col min="16056" max="16056" width="0" style="1" hidden="1" customWidth="1"/>
    <col min="16057" max="16058" width="4.42578125" style="1" customWidth="1"/>
    <col min="16059" max="16059" width="0" style="1" hidden="1" customWidth="1"/>
    <col min="16060" max="16061" width="4.42578125" style="1" customWidth="1"/>
    <col min="16062" max="16062" width="0" style="1" hidden="1" customWidth="1"/>
    <col min="16063" max="16064" width="4.5703125" style="1" customWidth="1"/>
    <col min="16065" max="16065" width="0" style="1" hidden="1" customWidth="1"/>
    <col min="16066" max="16067" width="4.5703125" style="1" customWidth="1"/>
    <col min="16068" max="16068" width="0" style="1" hidden="1" customWidth="1"/>
    <col min="16069" max="16069" width="4.5703125" style="1" customWidth="1"/>
    <col min="16070" max="16070" width="4.28515625" style="1" customWidth="1"/>
    <col min="16071" max="16071" width="3.85546875" style="1" customWidth="1"/>
    <col min="16072" max="16072" width="4.7109375" style="1" customWidth="1"/>
    <col min="16073" max="16128" width="10.28515625" style="1"/>
    <col min="16129" max="16129" width="3.85546875" style="1" customWidth="1"/>
    <col min="16130" max="16130" width="32.7109375" style="1" customWidth="1"/>
    <col min="16131" max="16201" width="3.85546875" style="1" customWidth="1"/>
    <col min="16202" max="16207" width="4.140625" style="1" customWidth="1"/>
    <col min="16208" max="16209" width="0" style="1" hidden="1" customWidth="1"/>
    <col min="16210" max="16210" width="4.140625" style="1" customWidth="1"/>
    <col min="16211" max="16212" width="0" style="1" hidden="1" customWidth="1"/>
    <col min="16213" max="16213" width="4.140625" style="1" customWidth="1"/>
    <col min="16214" max="16215" width="0" style="1" hidden="1" customWidth="1"/>
    <col min="16216" max="16216" width="4.140625" style="1" customWidth="1"/>
    <col min="16217" max="16218" width="0" style="1" hidden="1" customWidth="1"/>
    <col min="16219" max="16219" width="4.140625" style="1" customWidth="1"/>
    <col min="16220" max="16221" width="0" style="1" hidden="1" customWidth="1"/>
    <col min="16222" max="16222" width="4.140625" style="1" customWidth="1"/>
    <col min="16223" max="16224" width="0" style="1" hidden="1" customWidth="1"/>
    <col min="16225" max="16225" width="4.140625" style="1" customWidth="1"/>
    <col min="16226" max="16227" width="0" style="1" hidden="1" customWidth="1"/>
    <col min="16228" max="16228" width="4.140625" style="1" customWidth="1"/>
    <col min="16229" max="16230" width="0" style="1" hidden="1" customWidth="1"/>
    <col min="16231" max="16231" width="4.140625" style="1" customWidth="1"/>
    <col min="16232" max="16233" width="0" style="1" hidden="1" customWidth="1"/>
    <col min="16234" max="16234" width="4.140625" style="1" customWidth="1"/>
    <col min="16235" max="16236" width="0" style="1" hidden="1" customWidth="1"/>
    <col min="16237" max="16237" width="4.140625" style="1" customWidth="1"/>
    <col min="16238" max="16239" width="0" style="1" hidden="1" customWidth="1"/>
    <col min="16240" max="16240" width="4.140625" style="1" customWidth="1"/>
    <col min="16241" max="16242" width="0" style="1" hidden="1" customWidth="1"/>
    <col min="16243" max="16243" width="4.140625" style="1" customWidth="1"/>
    <col min="16244" max="16245" width="0" style="1" hidden="1" customWidth="1"/>
    <col min="16246" max="16246" width="4.140625" style="1" customWidth="1"/>
    <col min="16247" max="16248" width="0" style="1" hidden="1" customWidth="1"/>
    <col min="16249" max="16249" width="4.140625" style="1" customWidth="1"/>
    <col min="16250" max="16251" width="0" style="1" hidden="1" customWidth="1"/>
    <col min="16252" max="16252" width="4.140625" style="1" customWidth="1"/>
    <col min="16253" max="16254" width="0" style="1" hidden="1" customWidth="1"/>
    <col min="16255" max="16255" width="4.140625" style="1" customWidth="1"/>
    <col min="16256" max="16257" width="0" style="1" hidden="1" customWidth="1"/>
    <col min="16258" max="16260" width="4.140625" style="1" customWidth="1"/>
    <col min="16261" max="16261" width="0" style="1" hidden="1" customWidth="1"/>
    <col min="16262" max="16263" width="4.140625" style="1" customWidth="1"/>
    <col min="16264" max="16264" width="0" style="1" hidden="1" customWidth="1"/>
    <col min="16265" max="16266" width="4.140625" style="1" customWidth="1"/>
    <col min="16267" max="16267" width="0" style="1" hidden="1" customWidth="1"/>
    <col min="16268" max="16269" width="4.140625" style="1" customWidth="1"/>
    <col min="16270" max="16270" width="0" style="1" hidden="1" customWidth="1"/>
    <col min="16271" max="16272" width="4.140625" style="1" customWidth="1"/>
    <col min="16273" max="16273" width="0" style="1" hidden="1" customWidth="1"/>
    <col min="16274" max="16275" width="4.140625" style="1" customWidth="1"/>
    <col min="16276" max="16276" width="0" style="1" hidden="1" customWidth="1"/>
    <col min="16277" max="16278" width="4.42578125" style="1" customWidth="1"/>
    <col min="16279" max="16279" width="0" style="1" hidden="1" customWidth="1"/>
    <col min="16280" max="16281" width="4.42578125" style="1" customWidth="1"/>
    <col min="16282" max="16282" width="0" style="1" hidden="1" customWidth="1"/>
    <col min="16283" max="16284" width="4.42578125" style="1" customWidth="1"/>
    <col min="16285" max="16285" width="0" style="1" hidden="1" customWidth="1"/>
    <col min="16286" max="16286" width="4.42578125" style="1" customWidth="1"/>
    <col min="16287" max="16287" width="3.7109375" style="1" customWidth="1"/>
    <col min="16288" max="16288" width="0" style="1" hidden="1" customWidth="1"/>
    <col min="16289" max="16290" width="4.42578125" style="1" customWidth="1"/>
    <col min="16291" max="16291" width="0" style="1" hidden="1" customWidth="1"/>
    <col min="16292" max="16292" width="4" style="1" customWidth="1"/>
    <col min="16293" max="16293" width="4.28515625" style="1" customWidth="1"/>
    <col min="16294" max="16294" width="0" style="1" hidden="1" customWidth="1"/>
    <col min="16295" max="16295" width="3.85546875" style="1" customWidth="1"/>
    <col min="16296" max="16296" width="4.5703125" style="1" customWidth="1"/>
    <col min="16297" max="16297" width="0" style="1" hidden="1" customWidth="1"/>
    <col min="16298" max="16299" width="4.42578125" style="1" customWidth="1"/>
    <col min="16300" max="16300" width="0" style="1" hidden="1" customWidth="1"/>
    <col min="16301" max="16302" width="4.42578125" style="1" customWidth="1"/>
    <col min="16303" max="16303" width="0" style="1" hidden="1" customWidth="1"/>
    <col min="16304" max="16305" width="4.42578125" style="1" customWidth="1"/>
    <col min="16306" max="16306" width="0" style="1" hidden="1" customWidth="1"/>
    <col min="16307" max="16308" width="4.42578125" style="1" customWidth="1"/>
    <col min="16309" max="16309" width="0" style="1" hidden="1" customWidth="1"/>
    <col min="16310" max="16311" width="4.42578125" style="1" customWidth="1"/>
    <col min="16312" max="16312" width="0" style="1" hidden="1" customWidth="1"/>
    <col min="16313" max="16314" width="4.42578125" style="1" customWidth="1"/>
    <col min="16315" max="16315" width="0" style="1" hidden="1" customWidth="1"/>
    <col min="16316" max="16317" width="4.42578125" style="1" customWidth="1"/>
    <col min="16318" max="16318" width="0" style="1" hidden="1" customWidth="1"/>
    <col min="16319" max="16320" width="4.5703125" style="1" customWidth="1"/>
    <col min="16321" max="16321" width="0" style="1" hidden="1" customWidth="1"/>
    <col min="16322" max="16323" width="4.5703125" style="1" customWidth="1"/>
    <col min="16324" max="16324" width="0" style="1" hidden="1" customWidth="1"/>
    <col min="16325" max="16325" width="4.5703125" style="1" customWidth="1"/>
    <col min="16326" max="16326" width="4.28515625" style="1" customWidth="1"/>
    <col min="16327" max="16327" width="3.85546875" style="1" customWidth="1"/>
    <col min="16328" max="16328" width="4.7109375" style="1" customWidth="1"/>
    <col min="16329" max="16384" width="10.28515625" style="1"/>
  </cols>
  <sheetData>
    <row r="1" spans="1:200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L1" s="1">
        <v>38</v>
      </c>
      <c r="AM1" s="1">
        <v>39</v>
      </c>
      <c r="AN1" s="1">
        <v>40</v>
      </c>
      <c r="AO1" s="1">
        <v>41</v>
      </c>
      <c r="AP1" s="1">
        <v>42</v>
      </c>
      <c r="AQ1" s="1">
        <v>43</v>
      </c>
      <c r="AR1" s="1">
        <v>44</v>
      </c>
      <c r="AS1" s="1">
        <v>45</v>
      </c>
      <c r="AT1" s="1">
        <v>46</v>
      </c>
      <c r="AU1" s="1">
        <v>47</v>
      </c>
      <c r="AV1" s="1">
        <v>48</v>
      </c>
      <c r="AW1" s="1">
        <v>49</v>
      </c>
      <c r="AX1" s="1">
        <v>50</v>
      </c>
      <c r="AY1" s="1">
        <v>51</v>
      </c>
      <c r="AZ1" s="1">
        <v>52</v>
      </c>
      <c r="BA1" s="1">
        <v>53</v>
      </c>
      <c r="BB1" s="1">
        <v>54</v>
      </c>
      <c r="BC1" s="1">
        <v>55</v>
      </c>
      <c r="BD1" s="1">
        <v>56</v>
      </c>
      <c r="BE1" s="1">
        <v>57</v>
      </c>
      <c r="BF1" s="1">
        <v>58</v>
      </c>
      <c r="BG1" s="1">
        <v>59</v>
      </c>
      <c r="BH1" s="1">
        <v>60</v>
      </c>
      <c r="BI1" s="1">
        <v>61</v>
      </c>
      <c r="BJ1" s="1">
        <v>62</v>
      </c>
      <c r="BK1" s="1">
        <v>63</v>
      </c>
      <c r="BL1" s="1">
        <v>64</v>
      </c>
      <c r="BM1" s="1">
        <v>65</v>
      </c>
      <c r="BN1" s="1">
        <v>66</v>
      </c>
      <c r="BO1" s="1">
        <v>67</v>
      </c>
      <c r="BP1" s="1">
        <v>68</v>
      </c>
      <c r="BQ1" s="1">
        <v>69</v>
      </c>
      <c r="BR1" s="1">
        <v>70</v>
      </c>
      <c r="BS1" s="1">
        <v>71</v>
      </c>
      <c r="BT1" s="1">
        <v>72</v>
      </c>
      <c r="BU1" s="1">
        <v>73</v>
      </c>
      <c r="BV1" s="1">
        <v>74</v>
      </c>
      <c r="BW1" s="1">
        <v>75</v>
      </c>
      <c r="BX1" s="1">
        <v>76</v>
      </c>
      <c r="BY1" s="1">
        <v>77</v>
      </c>
      <c r="BZ1" s="1">
        <v>78</v>
      </c>
      <c r="CA1" s="1">
        <v>79</v>
      </c>
      <c r="CB1" s="1">
        <v>80</v>
      </c>
      <c r="CC1" s="1">
        <v>81</v>
      </c>
      <c r="CD1" s="1">
        <v>82</v>
      </c>
      <c r="CE1" s="1">
        <v>83</v>
      </c>
      <c r="CF1" s="1">
        <v>84</v>
      </c>
      <c r="CG1" s="1">
        <v>85</v>
      </c>
      <c r="CH1" s="1">
        <v>86</v>
      </c>
      <c r="CI1" s="1">
        <v>87</v>
      </c>
      <c r="CJ1" s="1">
        <v>88</v>
      </c>
      <c r="CK1" s="1">
        <v>89</v>
      </c>
      <c r="CL1" s="1">
        <v>90</v>
      </c>
      <c r="CM1" s="1">
        <v>91</v>
      </c>
      <c r="CN1" s="1">
        <v>92</v>
      </c>
      <c r="CO1" s="1">
        <v>93</v>
      </c>
      <c r="CP1" s="1">
        <v>94</v>
      </c>
      <c r="CQ1" s="1">
        <v>95</v>
      </c>
      <c r="CR1" s="1">
        <v>96</v>
      </c>
      <c r="CS1" s="1">
        <v>97</v>
      </c>
      <c r="CT1" s="1">
        <v>98</v>
      </c>
      <c r="CU1" s="1">
        <v>99</v>
      </c>
      <c r="CV1" s="1">
        <v>100</v>
      </c>
      <c r="CW1" s="1">
        <v>101</v>
      </c>
      <c r="CX1" s="1">
        <v>102</v>
      </c>
      <c r="CY1" s="1">
        <v>103</v>
      </c>
      <c r="CZ1" s="1">
        <v>104</v>
      </c>
      <c r="DA1" s="1">
        <v>105</v>
      </c>
      <c r="DB1" s="1">
        <v>106</v>
      </c>
      <c r="DC1" s="1">
        <v>107</v>
      </c>
      <c r="DD1" s="1">
        <v>108</v>
      </c>
      <c r="DE1" s="1">
        <v>109</v>
      </c>
      <c r="DF1" s="1">
        <v>110</v>
      </c>
      <c r="DG1" s="1">
        <v>111</v>
      </c>
      <c r="DH1" s="1">
        <v>112</v>
      </c>
      <c r="DI1" s="1">
        <v>113</v>
      </c>
      <c r="DJ1" s="1">
        <v>114</v>
      </c>
      <c r="DK1" s="1">
        <v>115</v>
      </c>
      <c r="DL1" s="1">
        <v>116</v>
      </c>
      <c r="DM1" s="1">
        <v>117</v>
      </c>
      <c r="DN1" s="1">
        <v>118</v>
      </c>
      <c r="DO1" s="1">
        <v>119</v>
      </c>
      <c r="DP1" s="1">
        <v>120</v>
      </c>
      <c r="DQ1" s="1">
        <v>121</v>
      </c>
      <c r="DR1" s="1">
        <v>122</v>
      </c>
      <c r="DS1" s="1">
        <v>123</v>
      </c>
      <c r="DT1" s="1">
        <v>124</v>
      </c>
      <c r="DU1" s="1">
        <v>125</v>
      </c>
      <c r="DV1" s="1">
        <v>126</v>
      </c>
      <c r="DW1" s="1">
        <v>127</v>
      </c>
      <c r="DX1" s="1">
        <v>128</v>
      </c>
      <c r="DY1" s="1">
        <v>129</v>
      </c>
      <c r="DZ1" s="1">
        <v>130</v>
      </c>
      <c r="EA1" s="1">
        <v>131</v>
      </c>
      <c r="EB1" s="1">
        <v>132</v>
      </c>
      <c r="EC1" s="1">
        <v>133</v>
      </c>
      <c r="ED1" s="1">
        <v>134</v>
      </c>
      <c r="EE1" s="1">
        <v>135</v>
      </c>
      <c r="EF1" s="1">
        <v>136</v>
      </c>
      <c r="EG1" s="1">
        <v>137</v>
      </c>
      <c r="EH1" s="1">
        <v>138</v>
      </c>
      <c r="EI1" s="1">
        <v>139</v>
      </c>
      <c r="EJ1" s="1">
        <v>140</v>
      </c>
      <c r="EK1" s="1">
        <v>141</v>
      </c>
      <c r="EL1" s="1">
        <v>142</v>
      </c>
      <c r="EM1" s="1">
        <v>143</v>
      </c>
      <c r="EN1" s="1">
        <v>144</v>
      </c>
      <c r="EO1" s="1">
        <v>145</v>
      </c>
      <c r="EP1" s="1">
        <v>146</v>
      </c>
      <c r="EQ1" s="1">
        <v>147</v>
      </c>
      <c r="ER1" s="1">
        <v>148</v>
      </c>
      <c r="ES1" s="1">
        <v>149</v>
      </c>
      <c r="ET1" s="1">
        <v>150</v>
      </c>
      <c r="EU1" s="1">
        <v>151</v>
      </c>
      <c r="EV1" s="1">
        <v>152</v>
      </c>
      <c r="EW1" s="1">
        <v>153</v>
      </c>
      <c r="EX1" s="1">
        <v>154</v>
      </c>
      <c r="EY1" s="1">
        <v>155</v>
      </c>
      <c r="EZ1" s="1">
        <v>156</v>
      </c>
      <c r="FA1" s="1">
        <v>157</v>
      </c>
      <c r="FB1" s="1">
        <v>158</v>
      </c>
      <c r="FC1" s="1">
        <v>159</v>
      </c>
      <c r="FD1" s="1">
        <v>160</v>
      </c>
      <c r="FE1" s="1">
        <v>161</v>
      </c>
      <c r="FF1" s="1">
        <v>162</v>
      </c>
      <c r="FG1" s="1">
        <v>163</v>
      </c>
      <c r="FH1" s="1">
        <v>164</v>
      </c>
      <c r="FI1" s="1">
        <v>165</v>
      </c>
      <c r="FJ1" s="1">
        <v>166</v>
      </c>
      <c r="FK1" s="1">
        <v>167</v>
      </c>
      <c r="FL1" s="1">
        <v>168</v>
      </c>
      <c r="FM1" s="1">
        <v>169</v>
      </c>
      <c r="FN1" s="1">
        <v>170</v>
      </c>
      <c r="FO1" s="1">
        <v>171</v>
      </c>
      <c r="FP1" s="1">
        <v>172</v>
      </c>
      <c r="FQ1" s="1">
        <v>173</v>
      </c>
      <c r="FR1" s="1">
        <v>174</v>
      </c>
      <c r="FS1" s="1">
        <v>175</v>
      </c>
      <c r="FT1" s="1">
        <v>176</v>
      </c>
      <c r="FU1" s="1">
        <v>177</v>
      </c>
      <c r="FV1" s="1">
        <v>178</v>
      </c>
      <c r="FW1" s="1">
        <v>179</v>
      </c>
      <c r="FX1" s="1">
        <v>180</v>
      </c>
      <c r="FY1" s="1">
        <v>181</v>
      </c>
      <c r="FZ1" s="1">
        <v>182</v>
      </c>
      <c r="GA1" s="1">
        <v>183</v>
      </c>
      <c r="GB1" s="1">
        <v>184</v>
      </c>
      <c r="GC1" s="1">
        <v>185</v>
      </c>
      <c r="GD1" s="1">
        <v>186</v>
      </c>
      <c r="GE1" s="1">
        <v>187</v>
      </c>
      <c r="GF1" s="1">
        <v>188</v>
      </c>
      <c r="GG1" s="1">
        <v>189</v>
      </c>
      <c r="GH1" s="1">
        <v>190</v>
      </c>
      <c r="GI1" s="1">
        <v>191</v>
      </c>
      <c r="GJ1" s="1">
        <v>192</v>
      </c>
      <c r="GK1" s="1">
        <v>193</v>
      </c>
      <c r="GL1" s="1">
        <v>194</v>
      </c>
      <c r="GM1" s="1">
        <v>195</v>
      </c>
      <c r="GN1" s="1">
        <v>196</v>
      </c>
      <c r="GO1" s="1">
        <v>197</v>
      </c>
      <c r="GP1" s="1">
        <v>198</v>
      </c>
      <c r="GQ1" s="1">
        <v>199</v>
      </c>
    </row>
    <row r="2" spans="1:200" ht="19.5" customHeight="1">
      <c r="B2" s="2" t="s">
        <v>50</v>
      </c>
      <c r="C2" s="3"/>
      <c r="D2" s="291" t="s">
        <v>23</v>
      </c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4"/>
      <c r="R2" s="4" t="str">
        <f>D2</f>
        <v>COST TRENDS OF GAS UTILITY CONSTRUCTION</v>
      </c>
      <c r="S2" s="4"/>
      <c r="T2" s="5"/>
      <c r="U2" s="5"/>
      <c r="V2" s="5"/>
      <c r="W2" s="4"/>
      <c r="X2" s="4"/>
      <c r="Y2" s="4"/>
      <c r="Z2" s="4"/>
      <c r="AA2" s="4"/>
      <c r="AB2" s="4"/>
      <c r="AC2" s="4"/>
      <c r="AD2" s="4"/>
      <c r="AE2" s="4"/>
      <c r="AF2" s="4" t="str">
        <f>R2</f>
        <v>COST TRENDS OF GAS UTILITY CONSTRUCTION</v>
      </c>
      <c r="AG2" s="4"/>
      <c r="AH2" s="4"/>
      <c r="AI2" s="4"/>
      <c r="AJ2" s="5"/>
      <c r="AK2" s="5"/>
      <c r="AL2" s="5"/>
      <c r="AM2" s="4"/>
      <c r="AN2" s="4"/>
      <c r="AO2" s="4"/>
      <c r="AP2" s="4"/>
      <c r="AQ2" s="4"/>
      <c r="AR2" s="4"/>
      <c r="AS2" s="4"/>
      <c r="AT2" s="4" t="str">
        <f>AF2</f>
        <v>COST TRENDS OF GAS UTILITY CONSTRUCTION</v>
      </c>
      <c r="AU2" s="4"/>
      <c r="AV2" s="4"/>
      <c r="AW2" s="4"/>
      <c r="AX2" s="4"/>
      <c r="AY2" s="4"/>
      <c r="AZ2" s="5"/>
      <c r="BA2" s="5"/>
      <c r="BB2" s="5"/>
      <c r="BC2" s="4"/>
      <c r="BD2" s="4"/>
      <c r="BE2" s="4"/>
      <c r="BF2" s="4"/>
      <c r="BG2" s="4"/>
      <c r="BH2" s="4" t="str">
        <f>AT2</f>
        <v>COST TRENDS OF GAS UTILITY CONSTRUCTION</v>
      </c>
      <c r="BI2" s="4"/>
      <c r="BJ2" s="4"/>
      <c r="BK2" s="4"/>
      <c r="BL2" s="4"/>
      <c r="BM2" s="4"/>
      <c r="BN2" s="4"/>
      <c r="BO2" s="4"/>
      <c r="BP2" s="5"/>
      <c r="BQ2" s="5"/>
      <c r="BR2" s="5"/>
      <c r="BS2" s="4"/>
      <c r="BT2" s="4"/>
      <c r="BU2" s="4"/>
      <c r="BV2" s="4" t="str">
        <f>BH2</f>
        <v>COST TRENDS OF GAS UTILITY CONSTRUCTION</v>
      </c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5"/>
      <c r="CI2" s="5"/>
      <c r="CJ2" s="5"/>
      <c r="CK2" s="5"/>
      <c r="CL2" s="4"/>
      <c r="CM2" s="4"/>
      <c r="CN2" s="4" t="str">
        <f>BV2</f>
        <v>COST TRENDS OF GAS UTILITY CONSTRUCTION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5" t="str">
        <f>$D$2</f>
        <v>COST TRENDS OF GAS UTILITY CONSTRUCTION</v>
      </c>
      <c r="EA2" s="5"/>
      <c r="EB2" s="5"/>
      <c r="ED2" s="5"/>
      <c r="EE2" s="5"/>
      <c r="EG2" s="5"/>
      <c r="EH2" s="5"/>
      <c r="EJ2" s="5" t="str">
        <f>$D$2</f>
        <v>COST TRENDS OF GAS UTILITY CONSTRUCTION</v>
      </c>
      <c r="EK2" s="5"/>
      <c r="EM2" s="5"/>
      <c r="EN2" s="5"/>
      <c r="EP2" s="5"/>
      <c r="EQ2" s="5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 t="s">
        <v>23</v>
      </c>
      <c r="FG2" s="6"/>
      <c r="FH2" s="6"/>
      <c r="FI2" s="6"/>
      <c r="FJ2" s="79"/>
      <c r="FM2" s="79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 t="s">
        <v>23</v>
      </c>
      <c r="GA2" s="6"/>
      <c r="GB2" s="6"/>
      <c r="GC2" s="6"/>
      <c r="GD2" s="6"/>
      <c r="GE2" s="79"/>
    </row>
    <row r="3" spans="1:200" ht="10.35" customHeight="1">
      <c r="B3" s="9"/>
      <c r="C3" s="3"/>
      <c r="D3" s="4"/>
      <c r="E3" s="5"/>
      <c r="F3" s="5"/>
      <c r="G3" s="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5"/>
      <c r="V3" s="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5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5"/>
      <c r="BA3" s="5"/>
      <c r="BB3" s="5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5"/>
      <c r="BQ3" s="5"/>
      <c r="BR3" s="5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5"/>
      <c r="CI3" s="5"/>
      <c r="CJ3" s="5"/>
      <c r="CK3" s="5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Z3" s="4"/>
      <c r="DA3" s="4"/>
      <c r="DC3" s="4"/>
      <c r="DD3" s="4"/>
      <c r="DE3" s="4"/>
      <c r="DF3" s="5"/>
      <c r="DG3" s="5"/>
      <c r="DH3" s="5"/>
      <c r="DI3" s="4"/>
      <c r="DJ3" s="9"/>
      <c r="DK3" s="9"/>
      <c r="DL3" s="10"/>
      <c r="DM3" s="9"/>
      <c r="DN3" s="9"/>
      <c r="DO3" s="11"/>
      <c r="DP3" s="11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11"/>
      <c r="EC3" s="9"/>
      <c r="EF3" s="9"/>
      <c r="EI3" s="9"/>
      <c r="EL3" s="9"/>
      <c r="EO3" s="9"/>
      <c r="ER3" s="9"/>
      <c r="EU3" s="9"/>
      <c r="EX3" s="9"/>
      <c r="FA3" s="9"/>
      <c r="FD3" s="9"/>
      <c r="FG3" s="9"/>
      <c r="FJ3" s="9"/>
      <c r="FM3" s="9"/>
      <c r="FP3" s="9"/>
      <c r="FS3" s="9"/>
      <c r="FV3" s="9"/>
      <c r="FY3" s="9"/>
      <c r="GB3" s="9"/>
      <c r="GE3" s="9"/>
      <c r="GH3" s="9"/>
      <c r="GK3" s="9"/>
      <c r="GN3" s="9"/>
      <c r="GQ3" s="9"/>
    </row>
    <row r="4" spans="1:200" ht="13.5" customHeight="1">
      <c r="B4" s="9"/>
      <c r="C4" s="3"/>
      <c r="D4" s="4" t="s">
        <v>51</v>
      </c>
      <c r="E4" s="5"/>
      <c r="F4" s="5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 t="str">
        <f>D4</f>
        <v>SOUTH ATLANTIC REGION  (1973=100)</v>
      </c>
      <c r="S4" s="4"/>
      <c r="T4" s="5"/>
      <c r="U4" s="5"/>
      <c r="V4" s="5"/>
      <c r="W4" s="4"/>
      <c r="X4" s="4"/>
      <c r="Y4" s="4"/>
      <c r="Z4" s="4"/>
      <c r="AA4" s="4"/>
      <c r="AB4" s="4"/>
      <c r="AC4" s="4"/>
      <c r="AD4" s="4"/>
      <c r="AE4" s="4"/>
      <c r="AF4" s="4" t="str">
        <f>R4</f>
        <v>SOUTH ATLANTIC REGION  (1973=100)</v>
      </c>
      <c r="AG4" s="4"/>
      <c r="AH4" s="4"/>
      <c r="AI4" s="4"/>
      <c r="AJ4" s="5"/>
      <c r="AK4" s="5"/>
      <c r="AL4" s="5"/>
      <c r="AM4" s="4"/>
      <c r="AN4" s="4"/>
      <c r="AO4" s="4"/>
      <c r="AP4" s="4"/>
      <c r="AQ4" s="4"/>
      <c r="AR4" s="4"/>
      <c r="AS4" s="4"/>
      <c r="AT4" s="4" t="str">
        <f>AF4</f>
        <v>SOUTH ATLANTIC REGION  (1973=100)</v>
      </c>
      <c r="AU4" s="4"/>
      <c r="AV4" s="4"/>
      <c r="AW4" s="4"/>
      <c r="AX4" s="4"/>
      <c r="AY4" s="4"/>
      <c r="AZ4" s="5"/>
      <c r="BA4" s="5"/>
      <c r="BB4" s="5"/>
      <c r="BC4" s="4"/>
      <c r="BD4" s="4"/>
      <c r="BE4" s="4"/>
      <c r="BF4" s="4"/>
      <c r="BG4" s="4"/>
      <c r="BH4" s="4" t="str">
        <f>AT4</f>
        <v>SOUTH ATLANTIC REGION  (1973=100)</v>
      </c>
      <c r="BI4" s="4"/>
      <c r="BJ4" s="4"/>
      <c r="BK4" s="4"/>
      <c r="BL4" s="4"/>
      <c r="BM4" s="4"/>
      <c r="BN4" s="4"/>
      <c r="BO4" s="4"/>
      <c r="BP4" s="5"/>
      <c r="BQ4" s="5"/>
      <c r="BR4" s="5"/>
      <c r="BS4" s="4"/>
      <c r="BT4" s="4"/>
      <c r="BU4" s="4"/>
      <c r="BV4" s="4" t="str">
        <f>BH4</f>
        <v>SOUTH ATLANTIC REGION  (1973=100)</v>
      </c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5"/>
      <c r="CI4" s="5"/>
      <c r="CJ4" s="5"/>
      <c r="CK4" s="5"/>
      <c r="CL4" s="4"/>
      <c r="CM4" s="4"/>
      <c r="CN4" s="4" t="str">
        <f>BV4</f>
        <v>SOUTH ATLANTIC REGION  (1973=100)</v>
      </c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6" t="str">
        <f>$D$4</f>
        <v>SOUTH ATLANTIC REGION  (1973=100)</v>
      </c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6"/>
      <c r="DY4" s="7"/>
      <c r="DZ4" s="7"/>
      <c r="EA4" s="80"/>
      <c r="EB4" s="81"/>
      <c r="EC4" s="81"/>
      <c r="ED4" s="81"/>
      <c r="EE4" s="81"/>
      <c r="EF4" s="81"/>
      <c r="EG4" s="81"/>
      <c r="EH4" s="81"/>
      <c r="EI4" s="81"/>
      <c r="EJ4" s="6" t="str">
        <f>$D$4</f>
        <v>SOUTH ATLANTIC REGION  (1973=100)</v>
      </c>
      <c r="EK4" s="81"/>
      <c r="EL4" s="81"/>
      <c r="EM4" s="81"/>
      <c r="EN4" s="81"/>
      <c r="EO4" s="81"/>
      <c r="EP4" s="81"/>
      <c r="EQ4" s="81"/>
      <c r="ER4" s="81"/>
      <c r="ET4" s="82"/>
      <c r="EU4" s="81"/>
      <c r="EV4" s="82"/>
      <c r="EW4" s="82"/>
      <c r="EX4" s="81"/>
      <c r="EY4" s="82"/>
      <c r="EZ4" s="82"/>
      <c r="FA4" s="81"/>
      <c r="FB4" s="82"/>
      <c r="FC4" s="82"/>
      <c r="FD4" s="81"/>
      <c r="FE4" s="5" t="s">
        <v>52</v>
      </c>
      <c r="FG4" s="81"/>
      <c r="FH4" s="82"/>
      <c r="FI4" s="82"/>
      <c r="FJ4" s="81"/>
      <c r="FM4" s="81"/>
      <c r="FO4" s="82"/>
      <c r="FP4" s="81"/>
      <c r="FQ4" s="82"/>
      <c r="FR4" s="82"/>
      <c r="FS4" s="81"/>
      <c r="FT4" s="82"/>
      <c r="FU4" s="82"/>
      <c r="FV4" s="81"/>
      <c r="FW4" s="82"/>
      <c r="FX4" s="82"/>
      <c r="FY4" s="81"/>
      <c r="FZ4" s="5" t="s">
        <v>52</v>
      </c>
      <c r="GA4" s="82"/>
      <c r="GB4" s="81"/>
      <c r="GC4" s="82"/>
      <c r="GD4" s="82"/>
      <c r="GE4" s="81"/>
    </row>
    <row r="5" spans="1:200" ht="13.5" customHeight="1">
      <c r="B5" s="9"/>
      <c r="C5" s="3"/>
      <c r="E5" s="3"/>
      <c r="G5" s="3"/>
      <c r="J5" s="3"/>
      <c r="K5" s="3"/>
      <c r="L5" s="18"/>
      <c r="M5" s="3"/>
      <c r="N5" s="3"/>
      <c r="O5" s="3"/>
      <c r="P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81"/>
      <c r="EB5" s="81"/>
      <c r="EC5" s="81"/>
      <c r="ED5" s="81"/>
      <c r="EE5" s="81"/>
      <c r="EF5" s="81"/>
      <c r="EG5" s="81"/>
      <c r="EH5" s="81"/>
      <c r="EI5" s="83"/>
      <c r="EJ5" s="81"/>
      <c r="EK5" s="81"/>
      <c r="EL5" s="81"/>
      <c r="EM5" s="81"/>
      <c r="EN5" s="81"/>
      <c r="EO5" s="81"/>
      <c r="EP5" s="81"/>
      <c r="EQ5" s="81"/>
      <c r="ER5" s="81"/>
      <c r="EU5" s="81"/>
      <c r="EX5" s="81"/>
      <c r="FA5" s="81"/>
      <c r="FD5" s="81"/>
      <c r="FG5" s="81"/>
      <c r="FJ5" s="81"/>
      <c r="FM5" s="81"/>
      <c r="FP5" s="81"/>
      <c r="FS5" s="81"/>
      <c r="FV5" s="81"/>
      <c r="FY5" s="81"/>
      <c r="GB5" s="81"/>
      <c r="GE5" s="81"/>
      <c r="GH5" s="3"/>
      <c r="GK5" s="3"/>
      <c r="GN5" s="3"/>
      <c r="GQ5" s="3"/>
    </row>
    <row r="6" spans="1:200" ht="19.5" hidden="1" customHeight="1" outlineLevel="1">
      <c r="A6" s="19"/>
      <c r="B6" s="20"/>
      <c r="C6" s="21"/>
      <c r="D6" s="267" t="s">
        <v>26</v>
      </c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9"/>
      <c r="Q6" s="267" t="s">
        <v>26</v>
      </c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8"/>
      <c r="AD6" s="269"/>
      <c r="AE6" s="267" t="s">
        <v>26</v>
      </c>
      <c r="AF6" s="268"/>
      <c r="AG6" s="268"/>
      <c r="AH6" s="268"/>
      <c r="AI6" s="268"/>
      <c r="AJ6" s="268"/>
      <c r="AK6" s="268"/>
      <c r="AL6" s="268"/>
      <c r="AM6" s="268"/>
      <c r="AN6" s="268"/>
      <c r="AO6" s="268"/>
      <c r="AP6" s="268"/>
      <c r="AQ6" s="268"/>
      <c r="AR6" s="269"/>
      <c r="AS6" s="267" t="s">
        <v>26</v>
      </c>
      <c r="AT6" s="268"/>
      <c r="AU6" s="268"/>
      <c r="AV6" s="268"/>
      <c r="AW6" s="268"/>
      <c r="AX6" s="268"/>
      <c r="AY6" s="268"/>
      <c r="AZ6" s="268"/>
      <c r="BA6" s="268"/>
      <c r="BB6" s="268"/>
      <c r="BC6" s="268"/>
      <c r="BD6" s="268"/>
      <c r="BE6" s="268"/>
      <c r="BF6" s="269"/>
      <c r="BG6" s="267" t="s">
        <v>26</v>
      </c>
      <c r="BH6" s="268"/>
      <c r="BI6" s="268"/>
      <c r="BJ6" s="268"/>
      <c r="BK6" s="268"/>
      <c r="BL6" s="268"/>
      <c r="BM6" s="268"/>
      <c r="BN6" s="268"/>
      <c r="BO6" s="268"/>
      <c r="BP6" s="268"/>
      <c r="BQ6" s="268"/>
      <c r="BR6" s="268"/>
      <c r="BS6" s="268"/>
      <c r="BT6" s="269"/>
      <c r="BU6" s="267" t="s">
        <v>26</v>
      </c>
      <c r="BV6" s="289"/>
      <c r="BW6" s="289"/>
      <c r="BX6" s="289"/>
      <c r="BY6" s="289"/>
      <c r="BZ6" s="289"/>
      <c r="CA6" s="289"/>
      <c r="CB6" s="289"/>
      <c r="CC6" s="289"/>
      <c r="CD6" s="289"/>
      <c r="CE6" s="289"/>
      <c r="CF6" s="289"/>
      <c r="CG6" s="289"/>
      <c r="CH6" s="289"/>
      <c r="CI6" s="289"/>
      <c r="CJ6" s="289"/>
      <c r="CK6" s="289"/>
      <c r="CL6" s="289"/>
      <c r="CM6" s="289"/>
      <c r="CN6" s="289"/>
      <c r="CO6" s="289"/>
      <c r="CP6" s="289"/>
      <c r="CQ6" s="289"/>
      <c r="CR6" s="289"/>
      <c r="CS6" s="289"/>
      <c r="CT6" s="289"/>
      <c r="CU6" s="289"/>
      <c r="CV6" s="289"/>
      <c r="CW6" s="289"/>
      <c r="CX6" s="289"/>
      <c r="CY6" s="290"/>
      <c r="CZ6" s="84"/>
      <c r="DA6" s="84"/>
      <c r="DB6" s="270" t="s">
        <v>26</v>
      </c>
      <c r="DC6" s="271"/>
      <c r="DD6" s="271"/>
      <c r="DE6" s="271"/>
      <c r="DF6" s="271"/>
      <c r="DG6" s="271"/>
      <c r="DH6" s="271"/>
      <c r="DI6" s="271"/>
      <c r="DJ6" s="271"/>
      <c r="DK6" s="271"/>
      <c r="DL6" s="271"/>
      <c r="DM6" s="271"/>
      <c r="DN6" s="271"/>
      <c r="DO6" s="271"/>
      <c r="DP6" s="271"/>
      <c r="DQ6" s="271"/>
      <c r="DR6" s="271"/>
      <c r="DS6" s="271"/>
      <c r="DT6" s="271"/>
      <c r="DU6" s="271"/>
      <c r="DV6" s="271"/>
      <c r="DW6" s="271"/>
      <c r="DX6" s="271"/>
      <c r="DY6" s="271"/>
      <c r="DZ6" s="271"/>
      <c r="EA6" s="271"/>
      <c r="EB6" s="271"/>
      <c r="EC6" s="271"/>
      <c r="ED6" s="271"/>
      <c r="EE6" s="271"/>
      <c r="EF6" s="271"/>
      <c r="EG6" s="271"/>
      <c r="EH6" s="272"/>
      <c r="EI6" s="26"/>
      <c r="EJ6" s="270" t="s">
        <v>26</v>
      </c>
      <c r="EK6" s="271"/>
      <c r="EL6" s="271"/>
      <c r="EM6" s="271"/>
      <c r="EN6" s="271"/>
      <c r="EO6" s="271"/>
      <c r="EP6" s="271"/>
      <c r="EQ6" s="271"/>
      <c r="ER6" s="271"/>
      <c r="ES6" s="271"/>
      <c r="ET6" s="271"/>
      <c r="EU6" s="271"/>
      <c r="EV6" s="271"/>
      <c r="EW6" s="271"/>
      <c r="EX6" s="271"/>
      <c r="EY6" s="271"/>
      <c r="EZ6" s="271"/>
      <c r="FA6" s="271"/>
      <c r="FB6" s="271"/>
      <c r="FC6" s="272"/>
      <c r="FD6" s="27"/>
      <c r="FE6" s="270" t="s">
        <v>26</v>
      </c>
      <c r="FF6" s="271"/>
      <c r="FG6" s="271"/>
      <c r="FH6" s="271"/>
      <c r="FI6" s="271"/>
      <c r="FJ6" s="271"/>
      <c r="FK6" s="271"/>
      <c r="FL6" s="271"/>
      <c r="FM6" s="271"/>
      <c r="FN6" s="271"/>
      <c r="FO6" s="271"/>
      <c r="FP6" s="271"/>
      <c r="FQ6" s="271"/>
      <c r="FR6" s="271"/>
      <c r="FS6" s="271"/>
      <c r="FT6" s="271"/>
      <c r="FU6" s="271"/>
      <c r="FV6" s="271"/>
      <c r="FW6" s="271"/>
      <c r="FX6" s="272"/>
      <c r="FY6" s="27"/>
      <c r="FZ6" s="270" t="s">
        <v>26</v>
      </c>
      <c r="GA6" s="271"/>
      <c r="GB6" s="271"/>
      <c r="GC6" s="271"/>
      <c r="GD6" s="271"/>
      <c r="GE6" s="271"/>
      <c r="GF6" s="271"/>
      <c r="GG6" s="271"/>
      <c r="GH6" s="271"/>
      <c r="GI6" s="271"/>
      <c r="GJ6" s="271"/>
      <c r="GK6" s="271"/>
      <c r="GL6" s="271"/>
      <c r="GM6" s="271"/>
      <c r="GN6" s="271"/>
      <c r="GO6" s="271"/>
      <c r="GP6" s="271"/>
      <c r="GQ6" s="271"/>
      <c r="GR6" s="272"/>
    </row>
    <row r="7" spans="1:200" ht="11.25" hidden="1" customHeight="1" outlineLevel="1">
      <c r="A7" s="28"/>
      <c r="B7" s="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1"/>
      <c r="BW7" s="31"/>
      <c r="BX7" s="31"/>
      <c r="BY7" s="31"/>
      <c r="BZ7" s="31"/>
      <c r="CA7" s="31"/>
      <c r="CB7" s="32">
        <v>1988</v>
      </c>
      <c r="CC7" s="33"/>
      <c r="CD7" s="34"/>
      <c r="CE7" s="35">
        <f>CB7+1</f>
        <v>1989</v>
      </c>
      <c r="CF7" s="35"/>
      <c r="CG7" s="34"/>
      <c r="CH7" s="35">
        <f>CE7+1</f>
        <v>1990</v>
      </c>
      <c r="CI7" s="35"/>
      <c r="CJ7" s="34"/>
      <c r="CK7" s="35">
        <f>CH7+1</f>
        <v>1991</v>
      </c>
      <c r="CL7" s="35"/>
      <c r="CM7" s="34"/>
      <c r="CN7" s="35">
        <f>CK7+1</f>
        <v>1992</v>
      </c>
      <c r="CO7" s="35"/>
      <c r="CP7" s="34"/>
      <c r="CQ7" s="35">
        <f>CN7+1</f>
        <v>1993</v>
      </c>
      <c r="CR7" s="35"/>
      <c r="CS7" s="34"/>
      <c r="CT7" s="35">
        <f>CQ7+1</f>
        <v>1994</v>
      </c>
      <c r="CU7" s="35"/>
      <c r="CV7" s="34"/>
      <c r="CW7" s="35">
        <f>CT7+1</f>
        <v>1995</v>
      </c>
      <c r="CX7" s="35"/>
      <c r="CY7" s="34"/>
      <c r="CZ7" s="35">
        <f>CW7+1</f>
        <v>1996</v>
      </c>
      <c r="DA7" s="35"/>
      <c r="DB7" s="34"/>
      <c r="DC7" s="35">
        <f>CZ7+1</f>
        <v>1997</v>
      </c>
      <c r="DD7" s="35"/>
      <c r="DE7" s="34"/>
      <c r="DF7" s="33">
        <f>DC7+1</f>
        <v>1998</v>
      </c>
      <c r="DG7" s="36"/>
      <c r="DH7" s="37"/>
      <c r="DI7" s="32">
        <f>DF7+1</f>
        <v>1999</v>
      </c>
      <c r="DJ7" s="36"/>
      <c r="DK7" s="37"/>
      <c r="DL7" s="32">
        <f>DI7+1</f>
        <v>2000</v>
      </c>
      <c r="DM7" s="36"/>
      <c r="DN7" s="37"/>
      <c r="DO7" s="85">
        <f>DL7+1</f>
        <v>2001</v>
      </c>
      <c r="DP7" s="86"/>
      <c r="DQ7" s="37"/>
      <c r="DR7" s="85">
        <f>DO7+1</f>
        <v>2002</v>
      </c>
      <c r="DS7" s="86"/>
      <c r="DT7" s="37"/>
      <c r="DU7" s="85">
        <f>DR7+1</f>
        <v>2003</v>
      </c>
      <c r="DV7" s="86"/>
      <c r="DW7" s="37"/>
      <c r="DX7" s="85">
        <f>DU7+1</f>
        <v>2004</v>
      </c>
      <c r="DY7" s="86"/>
      <c r="DZ7" s="37"/>
      <c r="EA7" s="85">
        <f>DX7+1</f>
        <v>2005</v>
      </c>
      <c r="EB7" s="86"/>
      <c r="EC7" s="37"/>
      <c r="ED7" s="85">
        <f>EA7+1</f>
        <v>2006</v>
      </c>
      <c r="EE7" s="86"/>
      <c r="EF7" s="37"/>
      <c r="EG7" s="287">
        <v>2007</v>
      </c>
      <c r="EH7" s="288"/>
      <c r="EI7" s="37"/>
      <c r="EJ7" s="85">
        <f>EG7+1</f>
        <v>2008</v>
      </c>
      <c r="EK7" s="86"/>
      <c r="EL7" s="37"/>
      <c r="EM7" s="85">
        <f>EJ7+1</f>
        <v>2009</v>
      </c>
      <c r="EN7" s="86"/>
      <c r="EO7" s="37"/>
      <c r="EP7" s="85">
        <f>EM7+1</f>
        <v>2010</v>
      </c>
      <c r="EQ7" s="86"/>
      <c r="ER7" s="37"/>
      <c r="ES7" s="281">
        <v>2011</v>
      </c>
      <c r="ET7" s="282"/>
      <c r="EU7" s="37"/>
      <c r="EV7" s="281">
        <v>2012</v>
      </c>
      <c r="EW7" s="282"/>
      <c r="EX7" s="37"/>
      <c r="EY7" s="281">
        <v>2013</v>
      </c>
      <c r="EZ7" s="282"/>
      <c r="FA7" s="37"/>
      <c r="FB7" s="281">
        <v>2014</v>
      </c>
      <c r="FC7" s="282"/>
      <c r="FD7" s="37"/>
      <c r="FE7" s="285">
        <v>2015</v>
      </c>
      <c r="FF7" s="286"/>
      <c r="FG7" s="37"/>
      <c r="FH7" s="285">
        <v>2016</v>
      </c>
      <c r="FI7" s="286"/>
      <c r="FJ7" s="37"/>
      <c r="FK7" s="279">
        <v>2017</v>
      </c>
      <c r="FL7" s="280"/>
      <c r="FM7" s="37"/>
      <c r="FN7" s="285">
        <v>2018</v>
      </c>
      <c r="FO7" s="286"/>
      <c r="FP7" s="37"/>
      <c r="FQ7" s="279">
        <v>2019</v>
      </c>
      <c r="FR7" s="280"/>
      <c r="FS7" s="37"/>
      <c r="FT7" s="285">
        <v>2020</v>
      </c>
      <c r="FU7" s="286"/>
      <c r="FV7" s="37"/>
      <c r="FW7" s="279">
        <v>2021</v>
      </c>
      <c r="FX7" s="280"/>
      <c r="FY7" s="37"/>
      <c r="FZ7" s="281">
        <v>2022</v>
      </c>
      <c r="GA7" s="282"/>
      <c r="GB7" s="37"/>
      <c r="GC7" s="283">
        <v>2023</v>
      </c>
      <c r="GD7" s="284"/>
      <c r="GE7" s="37"/>
      <c r="GF7" s="281">
        <v>2024</v>
      </c>
      <c r="GG7" s="282"/>
      <c r="GH7" s="37"/>
      <c r="GI7" s="260">
        <f>GF7+1</f>
        <v>2025</v>
      </c>
      <c r="GJ7" s="261"/>
      <c r="GK7" s="37"/>
      <c r="GL7" s="260">
        <f>GI7+1</f>
        <v>2026</v>
      </c>
      <c r="GM7" s="261"/>
      <c r="GN7" s="37"/>
      <c r="GO7" s="260">
        <f>GL7+1</f>
        <v>2027</v>
      </c>
      <c r="GP7" s="261"/>
      <c r="GQ7" s="260">
        <f>GO7+1</f>
        <v>2028</v>
      </c>
      <c r="GR7" s="261"/>
    </row>
    <row r="8" spans="1:200" ht="49.5" hidden="1" outlineLevel="1">
      <c r="A8" s="40" t="s">
        <v>27</v>
      </c>
      <c r="B8" s="41" t="s">
        <v>28</v>
      </c>
      <c r="C8" s="42" t="s">
        <v>29</v>
      </c>
      <c r="D8" s="42">
        <v>1912</v>
      </c>
      <c r="E8" s="42">
        <v>1913</v>
      </c>
      <c r="F8" s="42">
        <v>1914</v>
      </c>
      <c r="G8" s="42">
        <v>1915</v>
      </c>
      <c r="H8" s="42">
        <v>1916</v>
      </c>
      <c r="I8" s="42">
        <v>1917</v>
      </c>
      <c r="J8" s="42">
        <v>1918</v>
      </c>
      <c r="K8" s="42">
        <v>1919</v>
      </c>
      <c r="L8" s="42">
        <v>1920</v>
      </c>
      <c r="M8" s="42">
        <v>1921</v>
      </c>
      <c r="N8" s="42">
        <v>1922</v>
      </c>
      <c r="O8" s="42">
        <v>1923</v>
      </c>
      <c r="P8" s="42">
        <v>1924</v>
      </c>
      <c r="Q8" s="42">
        <v>1925</v>
      </c>
      <c r="R8" s="42">
        <v>1926</v>
      </c>
      <c r="S8" s="42">
        <v>1927</v>
      </c>
      <c r="T8" s="42">
        <v>1928</v>
      </c>
      <c r="U8" s="42">
        <v>1929</v>
      </c>
      <c r="V8" s="42">
        <v>1930</v>
      </c>
      <c r="W8" s="42">
        <v>1931</v>
      </c>
      <c r="X8" s="42">
        <v>1932</v>
      </c>
      <c r="Y8" s="42">
        <v>1933</v>
      </c>
      <c r="Z8" s="42">
        <v>1934</v>
      </c>
      <c r="AA8" s="42">
        <v>1935</v>
      </c>
      <c r="AB8" s="42">
        <v>1936</v>
      </c>
      <c r="AC8" s="42">
        <v>1937</v>
      </c>
      <c r="AD8" s="42">
        <v>1938</v>
      </c>
      <c r="AE8" s="42">
        <v>1939</v>
      </c>
      <c r="AF8" s="42">
        <v>1940</v>
      </c>
      <c r="AG8" s="42">
        <v>1941</v>
      </c>
      <c r="AH8" s="42">
        <v>1942</v>
      </c>
      <c r="AI8" s="42">
        <v>1943</v>
      </c>
      <c r="AJ8" s="42">
        <v>1944</v>
      </c>
      <c r="AK8" s="42">
        <v>1945</v>
      </c>
      <c r="AL8" s="42">
        <v>1946</v>
      </c>
      <c r="AM8" s="42">
        <v>1947</v>
      </c>
      <c r="AN8" s="42">
        <v>1948</v>
      </c>
      <c r="AO8" s="42">
        <v>1949</v>
      </c>
      <c r="AP8" s="42">
        <v>1950</v>
      </c>
      <c r="AQ8" s="42">
        <v>1951</v>
      </c>
      <c r="AR8" s="42">
        <v>1952</v>
      </c>
      <c r="AS8" s="42">
        <v>1953</v>
      </c>
      <c r="AT8" s="42">
        <v>1954</v>
      </c>
      <c r="AU8" s="42">
        <v>1955</v>
      </c>
      <c r="AV8" s="42">
        <v>1956</v>
      </c>
      <c r="AW8" s="42">
        <v>1957</v>
      </c>
      <c r="AX8" s="42">
        <v>1958</v>
      </c>
      <c r="AY8" s="42">
        <v>1959</v>
      </c>
      <c r="AZ8" s="42">
        <v>1960</v>
      </c>
      <c r="BA8" s="42">
        <v>1961</v>
      </c>
      <c r="BB8" s="42">
        <v>1962</v>
      </c>
      <c r="BC8" s="42">
        <v>1963</v>
      </c>
      <c r="BD8" s="42">
        <v>1964</v>
      </c>
      <c r="BE8" s="42">
        <v>1965</v>
      </c>
      <c r="BF8" s="42">
        <v>1966</v>
      </c>
      <c r="BG8" s="42">
        <v>1967</v>
      </c>
      <c r="BH8" s="42">
        <v>1968</v>
      </c>
      <c r="BI8" s="42">
        <v>1969</v>
      </c>
      <c r="BJ8" s="42">
        <v>1970</v>
      </c>
      <c r="BK8" s="42">
        <v>1971</v>
      </c>
      <c r="BL8" s="42">
        <v>1972</v>
      </c>
      <c r="BM8" s="42">
        <v>1973</v>
      </c>
      <c r="BN8" s="42">
        <v>1974</v>
      </c>
      <c r="BO8" s="42">
        <v>1975</v>
      </c>
      <c r="BP8" s="42">
        <v>1976</v>
      </c>
      <c r="BQ8" s="42">
        <v>1977</v>
      </c>
      <c r="BR8" s="42">
        <v>1978</v>
      </c>
      <c r="BS8" s="42">
        <v>1979</v>
      </c>
      <c r="BT8" s="42">
        <v>1980</v>
      </c>
      <c r="BU8" s="42">
        <v>1981</v>
      </c>
      <c r="BV8" s="42">
        <v>1982</v>
      </c>
      <c r="BW8" s="42">
        <v>1983</v>
      </c>
      <c r="BX8" s="42">
        <v>1984</v>
      </c>
      <c r="BY8" s="42">
        <v>1985</v>
      </c>
      <c r="BZ8" s="42">
        <v>1986</v>
      </c>
      <c r="CA8" s="42">
        <v>1987</v>
      </c>
      <c r="CB8" s="43" t="s">
        <v>30</v>
      </c>
      <c r="CC8" s="44" t="s">
        <v>31</v>
      </c>
      <c r="CD8" s="87">
        <v>1988</v>
      </c>
      <c r="CE8" s="88" t="s">
        <v>30</v>
      </c>
      <c r="CF8" s="88" t="s">
        <v>31</v>
      </c>
      <c r="CG8" s="87">
        <v>1989</v>
      </c>
      <c r="CH8" s="88" t="s">
        <v>30</v>
      </c>
      <c r="CI8" s="88" t="s">
        <v>31</v>
      </c>
      <c r="CJ8" s="87">
        <v>1990</v>
      </c>
      <c r="CK8" s="88" t="s">
        <v>30</v>
      </c>
      <c r="CL8" s="88" t="s">
        <v>31</v>
      </c>
      <c r="CM8" s="87">
        <v>1991</v>
      </c>
      <c r="CN8" s="88" t="s">
        <v>30</v>
      </c>
      <c r="CO8" s="88" t="s">
        <v>31</v>
      </c>
      <c r="CP8" s="87">
        <v>1992</v>
      </c>
      <c r="CQ8" s="88" t="s">
        <v>30</v>
      </c>
      <c r="CR8" s="88" t="s">
        <v>31</v>
      </c>
      <c r="CS8" s="87">
        <v>1993</v>
      </c>
      <c r="CT8" s="88" t="s">
        <v>30</v>
      </c>
      <c r="CU8" s="88" t="s">
        <v>31</v>
      </c>
      <c r="CV8" s="87">
        <v>1994</v>
      </c>
      <c r="CW8" s="88" t="s">
        <v>30</v>
      </c>
      <c r="CX8" s="88" t="s">
        <v>31</v>
      </c>
      <c r="CY8" s="87">
        <v>1995</v>
      </c>
      <c r="CZ8" s="88" t="s">
        <v>30</v>
      </c>
      <c r="DA8" s="88" t="s">
        <v>31</v>
      </c>
      <c r="DB8" s="87">
        <v>1996</v>
      </c>
      <c r="DC8" s="88" t="s">
        <v>30</v>
      </c>
      <c r="DD8" s="88" t="s">
        <v>31</v>
      </c>
      <c r="DE8" s="87">
        <v>1997</v>
      </c>
      <c r="DF8" s="46" t="s">
        <v>30</v>
      </c>
      <c r="DG8" s="43" t="s">
        <v>31</v>
      </c>
      <c r="DH8" s="48">
        <v>1998</v>
      </c>
      <c r="DI8" s="43" t="s">
        <v>30</v>
      </c>
      <c r="DJ8" s="43" t="s">
        <v>31</v>
      </c>
      <c r="DK8" s="48">
        <v>1999</v>
      </c>
      <c r="DL8" s="43" t="s">
        <v>30</v>
      </c>
      <c r="DM8" s="43" t="s">
        <v>31</v>
      </c>
      <c r="DN8" s="48">
        <v>2000</v>
      </c>
      <c r="DO8" s="49" t="s">
        <v>30</v>
      </c>
      <c r="DP8" s="49" t="s">
        <v>31</v>
      </c>
      <c r="DQ8" s="48">
        <v>2001</v>
      </c>
      <c r="DR8" s="49" t="s">
        <v>30</v>
      </c>
      <c r="DS8" s="49" t="s">
        <v>31</v>
      </c>
      <c r="DT8" s="48">
        <v>2002</v>
      </c>
      <c r="DU8" s="49" t="s">
        <v>30</v>
      </c>
      <c r="DV8" s="49" t="s">
        <v>31</v>
      </c>
      <c r="DW8" s="48">
        <v>2003</v>
      </c>
      <c r="DX8" s="49" t="s">
        <v>30</v>
      </c>
      <c r="DY8" s="49" t="s">
        <v>31</v>
      </c>
      <c r="DZ8" s="48">
        <v>2004</v>
      </c>
      <c r="EA8" s="89" t="s">
        <v>30</v>
      </c>
      <c r="EB8" s="49" t="s">
        <v>31</v>
      </c>
      <c r="EC8" s="48">
        <v>2005</v>
      </c>
      <c r="ED8" s="89" t="s">
        <v>30</v>
      </c>
      <c r="EE8" s="49" t="s">
        <v>31</v>
      </c>
      <c r="EF8" s="48">
        <v>2006</v>
      </c>
      <c r="EG8" s="89" t="s">
        <v>30</v>
      </c>
      <c r="EH8" s="49" t="s">
        <v>31</v>
      </c>
      <c r="EI8" s="48">
        <v>2007</v>
      </c>
      <c r="EJ8" s="89" t="s">
        <v>30</v>
      </c>
      <c r="EK8" s="49" t="s">
        <v>31</v>
      </c>
      <c r="EL8" s="48">
        <v>2008</v>
      </c>
      <c r="EM8" s="89" t="s">
        <v>30</v>
      </c>
      <c r="EN8" s="90" t="s">
        <v>31</v>
      </c>
      <c r="EO8" s="48">
        <v>2009</v>
      </c>
      <c r="EP8" s="89" t="s">
        <v>30</v>
      </c>
      <c r="EQ8" s="49" t="s">
        <v>31</v>
      </c>
      <c r="ER8" s="48">
        <v>2010</v>
      </c>
      <c r="ES8" s="89" t="s">
        <v>30</v>
      </c>
      <c r="ET8" s="49" t="s">
        <v>31</v>
      </c>
      <c r="EU8" s="48">
        <v>2011</v>
      </c>
      <c r="EV8" s="89" t="s">
        <v>30</v>
      </c>
      <c r="EW8" s="49" t="s">
        <v>31</v>
      </c>
      <c r="EX8" s="48">
        <v>2012</v>
      </c>
      <c r="EY8" s="89" t="s">
        <v>30</v>
      </c>
      <c r="EZ8" s="49" t="s">
        <v>31</v>
      </c>
      <c r="FA8" s="48">
        <v>2013</v>
      </c>
      <c r="FB8" s="89" t="s">
        <v>30</v>
      </c>
      <c r="FC8" s="49" t="s">
        <v>31</v>
      </c>
      <c r="FD8" s="48">
        <v>2014</v>
      </c>
      <c r="FE8" s="89" t="s">
        <v>30</v>
      </c>
      <c r="FF8" s="49" t="s">
        <v>31</v>
      </c>
      <c r="FG8" s="48">
        <v>2015</v>
      </c>
      <c r="FH8" s="89" t="s">
        <v>30</v>
      </c>
      <c r="FI8" s="49" t="s">
        <v>31</v>
      </c>
      <c r="FJ8" s="48">
        <v>2016</v>
      </c>
      <c r="FK8" s="89" t="s">
        <v>30</v>
      </c>
      <c r="FL8" s="49" t="s">
        <v>31</v>
      </c>
      <c r="FM8" s="48">
        <v>2017</v>
      </c>
      <c r="FN8" s="89" t="s">
        <v>30</v>
      </c>
      <c r="FO8" s="49" t="s">
        <v>31</v>
      </c>
      <c r="FP8" s="48">
        <v>2018</v>
      </c>
      <c r="FQ8" s="89" t="s">
        <v>30</v>
      </c>
      <c r="FR8" s="49" t="s">
        <v>31</v>
      </c>
      <c r="FS8" s="48">
        <v>2019</v>
      </c>
      <c r="FT8" s="89" t="s">
        <v>30</v>
      </c>
      <c r="FU8" s="49" t="s">
        <v>31</v>
      </c>
      <c r="FV8" s="48">
        <v>2020</v>
      </c>
      <c r="FW8" s="89" t="s">
        <v>30</v>
      </c>
      <c r="FX8" s="49" t="s">
        <v>31</v>
      </c>
      <c r="FY8" s="48">
        <v>2021</v>
      </c>
      <c r="FZ8" s="89" t="s">
        <v>30</v>
      </c>
      <c r="GA8" s="49" t="s">
        <v>31</v>
      </c>
      <c r="GB8" s="48">
        <v>2022</v>
      </c>
      <c r="GC8" s="89" t="s">
        <v>30</v>
      </c>
      <c r="GD8" s="49" t="s">
        <v>31</v>
      </c>
      <c r="GE8" s="48">
        <v>2023</v>
      </c>
      <c r="GF8" s="89" t="s">
        <v>30</v>
      </c>
      <c r="GG8" s="49" t="s">
        <v>31</v>
      </c>
      <c r="GH8" s="48">
        <v>2024</v>
      </c>
      <c r="GI8" s="53" t="s">
        <v>30</v>
      </c>
      <c r="GJ8" s="54" t="s">
        <v>31</v>
      </c>
      <c r="GK8" s="48">
        <v>2025</v>
      </c>
      <c r="GL8" s="53" t="s">
        <v>30</v>
      </c>
      <c r="GM8" s="54" t="s">
        <v>31</v>
      </c>
      <c r="GN8" s="48">
        <v>2026</v>
      </c>
      <c r="GO8" s="53" t="s">
        <v>30</v>
      </c>
      <c r="GP8" s="54" t="s">
        <v>31</v>
      </c>
      <c r="GQ8" s="53" t="s">
        <v>30</v>
      </c>
      <c r="GR8" s="54" t="s">
        <v>31</v>
      </c>
    </row>
    <row r="9" spans="1:200" hidden="1" outlineLevel="1">
      <c r="A9" s="55">
        <v>1</v>
      </c>
      <c r="B9" s="56" t="s">
        <v>32</v>
      </c>
      <c r="C9" s="57"/>
      <c r="D9" s="57">
        <v>8</v>
      </c>
      <c r="E9" s="57">
        <v>8</v>
      </c>
      <c r="F9" s="57">
        <v>8</v>
      </c>
      <c r="G9" s="57">
        <v>9</v>
      </c>
      <c r="H9" s="57">
        <v>10</v>
      </c>
      <c r="I9" s="57">
        <v>14</v>
      </c>
      <c r="J9" s="57">
        <v>17</v>
      </c>
      <c r="K9" s="57">
        <v>18</v>
      </c>
      <c r="L9" s="57">
        <v>19</v>
      </c>
      <c r="M9" s="57">
        <v>18</v>
      </c>
      <c r="N9" s="57">
        <v>16</v>
      </c>
      <c r="O9" s="57">
        <v>17</v>
      </c>
      <c r="P9" s="57">
        <v>17</v>
      </c>
      <c r="Q9" s="57">
        <v>17</v>
      </c>
      <c r="R9" s="57">
        <v>17</v>
      </c>
      <c r="S9" s="57">
        <v>16</v>
      </c>
      <c r="T9" s="57">
        <v>15</v>
      </c>
      <c r="U9" s="57">
        <v>16</v>
      </c>
      <c r="V9" s="57">
        <v>16</v>
      </c>
      <c r="W9" s="57">
        <v>15</v>
      </c>
      <c r="X9" s="57">
        <v>14</v>
      </c>
      <c r="Y9" s="57">
        <v>14</v>
      </c>
      <c r="Z9" s="57">
        <v>16</v>
      </c>
      <c r="AA9" s="57">
        <v>16</v>
      </c>
      <c r="AB9" s="57">
        <v>16</v>
      </c>
      <c r="AC9" s="57">
        <v>18</v>
      </c>
      <c r="AD9" s="57">
        <v>18</v>
      </c>
      <c r="AE9" s="57">
        <v>18</v>
      </c>
      <c r="AF9" s="57">
        <v>18</v>
      </c>
      <c r="AG9" s="57">
        <v>20</v>
      </c>
      <c r="AH9" s="57">
        <v>21</v>
      </c>
      <c r="AI9" s="57">
        <v>21</v>
      </c>
      <c r="AJ9" s="57">
        <v>22</v>
      </c>
      <c r="AK9" s="57">
        <v>22</v>
      </c>
      <c r="AL9" s="57">
        <v>26</v>
      </c>
      <c r="AM9" s="57">
        <v>31</v>
      </c>
      <c r="AN9" s="57">
        <v>35</v>
      </c>
      <c r="AO9" s="57">
        <v>36</v>
      </c>
      <c r="AP9" s="57">
        <v>37</v>
      </c>
      <c r="AQ9" s="57">
        <v>40</v>
      </c>
      <c r="AR9" s="57">
        <v>41</v>
      </c>
      <c r="AS9" s="57">
        <v>43</v>
      </c>
      <c r="AT9" s="57">
        <v>45</v>
      </c>
      <c r="AU9" s="57">
        <v>47</v>
      </c>
      <c r="AV9" s="57">
        <v>51</v>
      </c>
      <c r="AW9" s="57">
        <v>55</v>
      </c>
      <c r="AX9" s="57">
        <v>57</v>
      </c>
      <c r="AY9" s="57">
        <v>59</v>
      </c>
      <c r="AZ9" s="57">
        <v>60</v>
      </c>
      <c r="BA9" s="57">
        <v>61</v>
      </c>
      <c r="BB9" s="57">
        <v>63</v>
      </c>
      <c r="BC9" s="57">
        <v>64</v>
      </c>
      <c r="BD9" s="57">
        <v>65</v>
      </c>
      <c r="BE9" s="57">
        <v>66</v>
      </c>
      <c r="BF9" s="57">
        <v>68</v>
      </c>
      <c r="BG9" s="57">
        <v>69</v>
      </c>
      <c r="BH9" s="57">
        <v>72</v>
      </c>
      <c r="BI9" s="57">
        <v>75</v>
      </c>
      <c r="BJ9" s="57">
        <v>80</v>
      </c>
      <c r="BK9" s="57">
        <v>87</v>
      </c>
      <c r="BL9" s="57">
        <v>95</v>
      </c>
      <c r="BM9" s="57">
        <v>100</v>
      </c>
      <c r="BN9" s="91">
        <v>114</v>
      </c>
      <c r="BO9" s="57">
        <v>130</v>
      </c>
      <c r="BP9" s="57">
        <v>139</v>
      </c>
      <c r="BQ9" s="57">
        <v>149</v>
      </c>
      <c r="BR9" s="57">
        <v>163</v>
      </c>
      <c r="BS9" s="57">
        <v>175</v>
      </c>
      <c r="BT9" s="57">
        <v>190</v>
      </c>
      <c r="BU9" s="57">
        <v>211</v>
      </c>
      <c r="BV9" s="57">
        <v>224</v>
      </c>
      <c r="BW9" s="57">
        <v>228</v>
      </c>
      <c r="BX9" s="57">
        <v>234</v>
      </c>
      <c r="BY9" s="57">
        <v>232</v>
      </c>
      <c r="BZ9" s="57">
        <v>223</v>
      </c>
      <c r="CA9" s="57">
        <v>228</v>
      </c>
      <c r="CB9" s="57">
        <v>235</v>
      </c>
      <c r="CC9" s="57">
        <v>244</v>
      </c>
      <c r="CD9" s="57">
        <v>242.75</v>
      </c>
      <c r="CE9" s="57">
        <v>248</v>
      </c>
      <c r="CF9" s="57">
        <v>255</v>
      </c>
      <c r="CG9" s="57">
        <v>255.25</v>
      </c>
      <c r="CH9" s="57">
        <v>263</v>
      </c>
      <c r="CI9" s="57">
        <v>258</v>
      </c>
      <c r="CJ9" s="57">
        <v>259.75</v>
      </c>
      <c r="CK9" s="57">
        <v>260</v>
      </c>
      <c r="CL9" s="57">
        <v>264</v>
      </c>
      <c r="CM9" s="57">
        <v>262.5</v>
      </c>
      <c r="CN9" s="57">
        <v>262</v>
      </c>
      <c r="CO9" s="57">
        <v>267</v>
      </c>
      <c r="CP9" s="57">
        <v>266.25</v>
      </c>
      <c r="CQ9" s="57">
        <v>269</v>
      </c>
      <c r="CR9" s="57">
        <v>268</v>
      </c>
      <c r="CS9" s="57">
        <v>273</v>
      </c>
      <c r="CT9" s="57">
        <v>287</v>
      </c>
      <c r="CU9" s="57">
        <v>288</v>
      </c>
      <c r="CV9" s="57">
        <v>290.25</v>
      </c>
      <c r="CW9" s="57">
        <v>298</v>
      </c>
      <c r="CX9" s="57">
        <v>296</v>
      </c>
      <c r="CY9" s="57">
        <v>295.75</v>
      </c>
      <c r="CZ9" s="57">
        <v>293</v>
      </c>
      <c r="DA9" s="57">
        <v>298</v>
      </c>
      <c r="DB9" s="57">
        <v>298</v>
      </c>
      <c r="DC9" s="57">
        <v>303</v>
      </c>
      <c r="DD9" s="57">
        <v>302</v>
      </c>
      <c r="DE9" s="57">
        <v>304.5</v>
      </c>
      <c r="DF9" s="57">
        <v>311</v>
      </c>
      <c r="DG9" s="57">
        <v>309</v>
      </c>
      <c r="DH9" s="59">
        <f>(DF9+DG9*2+DI9)/4</f>
        <v>311</v>
      </c>
      <c r="DI9" s="57">
        <v>315</v>
      </c>
      <c r="DJ9" s="60">
        <v>315</v>
      </c>
      <c r="DK9" s="59">
        <f>(DI9+DJ9*2+DL9)/4</f>
        <v>319</v>
      </c>
      <c r="DL9" s="57">
        <v>331</v>
      </c>
      <c r="DM9" s="57">
        <v>333</v>
      </c>
      <c r="DN9" s="59">
        <f>(DL9+DM9*2+DO9)/4</f>
        <v>333.75</v>
      </c>
      <c r="DO9" s="57">
        <v>338</v>
      </c>
      <c r="DP9" s="57">
        <v>338</v>
      </c>
      <c r="DQ9" s="59">
        <f>(DO9+DP9*2+DR9)/4</f>
        <v>339</v>
      </c>
      <c r="DR9" s="57">
        <v>342</v>
      </c>
      <c r="DS9" s="57">
        <v>350</v>
      </c>
      <c r="DT9" s="59">
        <f>(DR9+DS9*2+DU9)/4</f>
        <v>346.75</v>
      </c>
      <c r="DU9" s="57">
        <v>345</v>
      </c>
      <c r="DV9" s="57">
        <v>345</v>
      </c>
      <c r="DW9" s="59">
        <f>(DU9+DV9*2+DX9)/4</f>
        <v>356</v>
      </c>
      <c r="DX9" s="58">
        <v>389</v>
      </c>
      <c r="DY9" s="57">
        <v>408</v>
      </c>
      <c r="DZ9" s="59">
        <f>(DX9+DY9*2+EA9)/4</f>
        <v>426.25</v>
      </c>
      <c r="EA9" s="92">
        <v>500</v>
      </c>
      <c r="EB9" s="57">
        <v>498</v>
      </c>
      <c r="EC9" s="59">
        <f>(EA9+EB9*2+ED9)/4</f>
        <v>505.25</v>
      </c>
      <c r="ED9" s="93">
        <v>525</v>
      </c>
      <c r="EE9" s="93">
        <v>536</v>
      </c>
      <c r="EF9" s="59">
        <f>(ED9+EE9*2+EG9)/4</f>
        <v>528.5</v>
      </c>
      <c r="EG9" s="93">
        <v>517</v>
      </c>
      <c r="EH9" s="93">
        <v>521.02333036055336</v>
      </c>
      <c r="EI9" s="59">
        <f>(EG9+EH9*2+EJ9)/4</f>
        <v>520.26166518027662</v>
      </c>
      <c r="EJ9" s="93">
        <v>522</v>
      </c>
      <c r="EK9" s="93">
        <v>609</v>
      </c>
      <c r="EL9" s="59">
        <f>(EJ9+EK9*2+EM9)/4</f>
        <v>582.5</v>
      </c>
      <c r="EM9" s="93">
        <v>590</v>
      </c>
      <c r="EN9" s="93">
        <v>563</v>
      </c>
      <c r="EO9" s="59">
        <f>(EM9+EN9*2+EP9)/4</f>
        <v>570.25</v>
      </c>
      <c r="EP9" s="93">
        <v>565</v>
      </c>
      <c r="EQ9" s="93">
        <v>588</v>
      </c>
      <c r="ER9" s="59">
        <f>(EP9+EQ9*2+ES9)/4</f>
        <v>589.25</v>
      </c>
      <c r="ES9" s="94">
        <v>616</v>
      </c>
      <c r="ET9" s="94">
        <v>631</v>
      </c>
      <c r="EU9" s="59">
        <f>(ES9+ET9*2+EV9)/4</f>
        <v>646</v>
      </c>
      <c r="EV9" s="94">
        <v>706</v>
      </c>
      <c r="EW9" s="94">
        <v>702</v>
      </c>
      <c r="EX9" s="59">
        <f>(EV9+EW9*2+EY9)/4</f>
        <v>702.5</v>
      </c>
      <c r="EY9" s="94">
        <v>700</v>
      </c>
      <c r="EZ9" s="94">
        <v>691</v>
      </c>
      <c r="FA9" s="59">
        <f>(EY9+EZ9*2+FB9)/4</f>
        <v>693.25</v>
      </c>
      <c r="FB9" s="94">
        <v>691</v>
      </c>
      <c r="FC9" s="94">
        <v>697</v>
      </c>
      <c r="FD9" s="59">
        <f>(FB9+FC9*2+FE9)/4</f>
        <v>694.5</v>
      </c>
      <c r="FE9" s="94">
        <v>693</v>
      </c>
      <c r="FF9" s="94">
        <v>679</v>
      </c>
      <c r="FG9" s="59">
        <f>(FE9+FF9*2+FH9)/4</f>
        <v>676</v>
      </c>
      <c r="FH9" s="94">
        <v>653</v>
      </c>
      <c r="FI9" s="94">
        <v>662</v>
      </c>
      <c r="FJ9" s="59">
        <f>(FH9+FI9*2+FK9)/4</f>
        <v>667.75</v>
      </c>
      <c r="FK9" s="94">
        <v>694</v>
      </c>
      <c r="FL9" s="94">
        <v>715</v>
      </c>
      <c r="FM9" s="59">
        <f>(FK9+FL9*2+FN9)/4</f>
        <v>710</v>
      </c>
      <c r="FN9" s="94">
        <v>716</v>
      </c>
      <c r="FO9" s="94">
        <v>764</v>
      </c>
      <c r="FP9" s="59">
        <f>(FN9+FO9*2+FQ9)/4</f>
        <v>758.75</v>
      </c>
      <c r="FQ9" s="94">
        <v>791</v>
      </c>
      <c r="FR9" s="94">
        <v>781</v>
      </c>
      <c r="FS9" s="59">
        <f>(FQ9+FR9*2+FT9)/4</f>
        <v>805</v>
      </c>
      <c r="FT9" s="94">
        <v>867</v>
      </c>
      <c r="FU9" s="94">
        <v>859</v>
      </c>
      <c r="FV9" s="59">
        <f>(FT9+FU9*2+FW9)/4</f>
        <v>864</v>
      </c>
      <c r="FW9" s="94">
        <v>871</v>
      </c>
      <c r="FX9" s="94">
        <v>1023</v>
      </c>
      <c r="FY9" s="59">
        <f>(FW9+FX9*2+FZ9)/4</f>
        <v>729.25</v>
      </c>
      <c r="FZ9" s="94"/>
      <c r="GA9" s="94"/>
      <c r="GB9" s="59">
        <f>(FZ9+GA9*2+GC9)/4</f>
        <v>0</v>
      </c>
      <c r="GC9" s="94"/>
      <c r="GD9" s="94"/>
      <c r="GE9" s="59">
        <f>(GC9+GD9*2+GF9)/4</f>
        <v>0</v>
      </c>
      <c r="GF9" s="94"/>
      <c r="GG9" s="94"/>
      <c r="GH9" s="59">
        <f>(GF9+GG9*2+GI9)/4</f>
        <v>0</v>
      </c>
      <c r="GI9" s="64"/>
      <c r="GJ9" s="64"/>
      <c r="GK9" s="59">
        <f>(GI9+GJ9*2+GL9)/4</f>
        <v>0</v>
      </c>
      <c r="GL9" s="64"/>
      <c r="GM9" s="64"/>
      <c r="GN9" s="59">
        <f>(GL9+GM9*2+GO9)/4</f>
        <v>0</v>
      </c>
      <c r="GO9" s="64"/>
      <c r="GP9" s="64"/>
      <c r="GQ9" s="59"/>
      <c r="GR9" s="64"/>
    </row>
    <row r="10" spans="1:200" ht="10.5" hidden="1" customHeight="1" outlineLevel="1">
      <c r="A10" s="55">
        <v>2</v>
      </c>
      <c r="B10" s="56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91" t="s">
        <v>53</v>
      </c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8"/>
      <c r="DY10" s="57"/>
      <c r="DZ10" s="57"/>
      <c r="EA10" s="58"/>
      <c r="EB10" s="57"/>
      <c r="EC10" s="57"/>
      <c r="ED10" s="29"/>
      <c r="EE10" s="29"/>
      <c r="EF10" s="57"/>
      <c r="EG10" s="29"/>
      <c r="EH10" s="29"/>
      <c r="EI10" s="57"/>
      <c r="EJ10" s="29"/>
      <c r="EK10" s="29"/>
      <c r="EL10" s="57"/>
      <c r="EM10" s="29"/>
      <c r="EN10" s="29"/>
      <c r="EO10" s="57"/>
      <c r="EP10" s="29"/>
      <c r="EQ10" s="29"/>
      <c r="ER10" s="57"/>
      <c r="ES10" s="64"/>
      <c r="ET10" s="64"/>
      <c r="EU10" s="57"/>
      <c r="EV10" s="64"/>
      <c r="EW10" s="64"/>
      <c r="EX10" s="57"/>
      <c r="EY10" s="64"/>
      <c r="EZ10" s="64"/>
      <c r="FA10" s="57"/>
      <c r="FB10" s="64"/>
      <c r="FC10" s="64"/>
      <c r="FD10" s="57"/>
      <c r="FE10" s="64"/>
      <c r="FF10" s="64"/>
      <c r="FG10" s="57"/>
      <c r="FH10" s="64"/>
      <c r="FI10" s="64"/>
      <c r="FJ10" s="57"/>
      <c r="FK10" s="64"/>
      <c r="FL10" s="64"/>
      <c r="FM10" s="57"/>
      <c r="FN10" s="64"/>
      <c r="FO10" s="64"/>
      <c r="FP10" s="57"/>
      <c r="FQ10" s="64"/>
      <c r="FR10" s="64"/>
      <c r="FS10" s="57"/>
      <c r="FT10" s="64"/>
      <c r="FU10" s="64"/>
      <c r="FV10" s="57"/>
      <c r="FW10" s="64"/>
      <c r="FX10" s="64"/>
      <c r="FY10" s="57"/>
      <c r="FZ10" s="64"/>
      <c r="GA10" s="64"/>
      <c r="GB10" s="57"/>
      <c r="GC10" s="64"/>
      <c r="GD10" s="64"/>
      <c r="GE10" s="57"/>
      <c r="GF10" s="64"/>
      <c r="GG10" s="64"/>
      <c r="GH10" s="57"/>
      <c r="GI10" s="64"/>
      <c r="GJ10" s="64"/>
      <c r="GK10" s="57"/>
      <c r="GL10" s="64"/>
      <c r="GM10" s="64"/>
      <c r="GN10" s="57"/>
      <c r="GO10" s="64"/>
      <c r="GP10" s="64"/>
      <c r="GQ10" s="57"/>
      <c r="GR10" s="64"/>
    </row>
    <row r="11" spans="1:200" ht="10.5" hidden="1" customHeight="1" outlineLevel="1">
      <c r="A11" s="55">
        <v>3</v>
      </c>
      <c r="B11" s="66" t="s">
        <v>33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91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8"/>
      <c r="DY11" s="57"/>
      <c r="DZ11" s="57"/>
      <c r="EA11" s="58"/>
      <c r="EB11" s="57"/>
      <c r="EC11" s="57"/>
      <c r="ED11" s="29"/>
      <c r="EE11" s="29"/>
      <c r="EF11" s="57"/>
      <c r="EG11" s="29"/>
      <c r="EH11" s="29"/>
      <c r="EI11" s="57"/>
      <c r="EJ11" s="29"/>
      <c r="EK11" s="29"/>
      <c r="EL11" s="57"/>
      <c r="EM11" s="29"/>
      <c r="EN11" s="29"/>
      <c r="EO11" s="57"/>
      <c r="EP11" s="29"/>
      <c r="EQ11" s="29"/>
      <c r="ER11" s="57"/>
      <c r="ES11" s="64"/>
      <c r="ET11" s="64"/>
      <c r="EU11" s="57"/>
      <c r="EV11" s="64"/>
      <c r="EW11" s="64"/>
      <c r="EX11" s="57"/>
      <c r="EY11" s="64"/>
      <c r="EZ11" s="64"/>
      <c r="FA11" s="57"/>
      <c r="FB11" s="64"/>
      <c r="FC11" s="64"/>
      <c r="FD11" s="57"/>
      <c r="FE11" s="64"/>
      <c r="FF11" s="64"/>
      <c r="FG11" s="57"/>
      <c r="FH11" s="64"/>
      <c r="FI11" s="64"/>
      <c r="FJ11" s="57"/>
      <c r="FK11" s="64"/>
      <c r="FL11" s="64"/>
      <c r="FM11" s="57"/>
      <c r="FN11" s="64"/>
      <c r="FO11" s="64"/>
      <c r="FP11" s="57"/>
      <c r="FQ11" s="64"/>
      <c r="FR11" s="64"/>
      <c r="FS11" s="57"/>
      <c r="FT11" s="64"/>
      <c r="FU11" s="64"/>
      <c r="FV11" s="57"/>
      <c r="FW11" s="64"/>
      <c r="FX11" s="64"/>
      <c r="FY11" s="57"/>
      <c r="FZ11" s="64"/>
      <c r="GA11" s="64"/>
      <c r="GB11" s="57"/>
      <c r="GC11" s="64"/>
      <c r="GD11" s="64"/>
      <c r="GE11" s="57"/>
      <c r="GF11" s="64"/>
      <c r="GG11" s="64"/>
      <c r="GH11" s="57"/>
      <c r="GI11" s="64"/>
      <c r="GJ11" s="64"/>
      <c r="GK11" s="57"/>
      <c r="GL11" s="64"/>
      <c r="GM11" s="64"/>
      <c r="GN11" s="57"/>
      <c r="GO11" s="64"/>
      <c r="GP11" s="64"/>
      <c r="GQ11" s="57"/>
      <c r="GR11" s="64"/>
    </row>
    <row r="12" spans="1:200" ht="10.5" hidden="1" customHeight="1" outlineLevel="1">
      <c r="A12" s="55">
        <v>4</v>
      </c>
      <c r="B12" s="56" t="s">
        <v>34</v>
      </c>
      <c r="C12" s="57"/>
      <c r="D12" s="60" t="s">
        <v>35</v>
      </c>
      <c r="E12" s="60" t="s">
        <v>35</v>
      </c>
      <c r="F12" s="60" t="s">
        <v>35</v>
      </c>
      <c r="G12" s="60" t="s">
        <v>35</v>
      </c>
      <c r="H12" s="60" t="s">
        <v>35</v>
      </c>
      <c r="I12" s="60" t="s">
        <v>35</v>
      </c>
      <c r="J12" s="60" t="s">
        <v>35</v>
      </c>
      <c r="K12" s="60" t="s">
        <v>35</v>
      </c>
      <c r="L12" s="60" t="s">
        <v>35</v>
      </c>
      <c r="M12" s="60" t="s">
        <v>35</v>
      </c>
      <c r="N12" s="60" t="s">
        <v>35</v>
      </c>
      <c r="O12" s="60" t="s">
        <v>35</v>
      </c>
      <c r="P12" s="60" t="s">
        <v>35</v>
      </c>
      <c r="Q12" s="60" t="s">
        <v>35</v>
      </c>
      <c r="R12" s="60" t="s">
        <v>35</v>
      </c>
      <c r="S12" s="60" t="s">
        <v>35</v>
      </c>
      <c r="T12" s="60" t="s">
        <v>35</v>
      </c>
      <c r="U12" s="60" t="s">
        <v>35</v>
      </c>
      <c r="V12" s="60" t="s">
        <v>35</v>
      </c>
      <c r="W12" s="60" t="s">
        <v>35</v>
      </c>
      <c r="X12" s="60" t="s">
        <v>35</v>
      </c>
      <c r="Y12" s="60" t="s">
        <v>35</v>
      </c>
      <c r="Z12" s="60" t="s">
        <v>35</v>
      </c>
      <c r="AA12" s="60" t="s">
        <v>35</v>
      </c>
      <c r="AB12" s="60" t="s">
        <v>35</v>
      </c>
      <c r="AC12" s="60" t="s">
        <v>35</v>
      </c>
      <c r="AD12" s="60" t="s">
        <v>35</v>
      </c>
      <c r="AE12" s="60" t="s">
        <v>35</v>
      </c>
      <c r="AF12" s="60" t="s">
        <v>35</v>
      </c>
      <c r="AG12" s="60" t="s">
        <v>35</v>
      </c>
      <c r="AH12" s="60" t="s">
        <v>35</v>
      </c>
      <c r="AI12" s="60" t="s">
        <v>35</v>
      </c>
      <c r="AJ12" s="60" t="s">
        <v>35</v>
      </c>
      <c r="AK12" s="60" t="s">
        <v>35</v>
      </c>
      <c r="AL12" s="60" t="s">
        <v>35</v>
      </c>
      <c r="AM12" s="60" t="s">
        <v>35</v>
      </c>
      <c r="AN12" s="57">
        <v>34</v>
      </c>
      <c r="AO12" s="57">
        <v>36</v>
      </c>
      <c r="AP12" s="57">
        <v>37</v>
      </c>
      <c r="AQ12" s="57">
        <v>40</v>
      </c>
      <c r="AR12" s="57">
        <v>42</v>
      </c>
      <c r="AS12" s="57">
        <v>44</v>
      </c>
      <c r="AT12" s="57">
        <v>44</v>
      </c>
      <c r="AU12" s="57">
        <v>46</v>
      </c>
      <c r="AV12" s="57">
        <v>50</v>
      </c>
      <c r="AW12" s="57">
        <v>53</v>
      </c>
      <c r="AX12" s="57">
        <v>54</v>
      </c>
      <c r="AY12" s="57">
        <v>54</v>
      </c>
      <c r="AZ12" s="57">
        <v>57</v>
      </c>
      <c r="BA12" s="57">
        <v>57</v>
      </c>
      <c r="BB12" s="57">
        <v>57</v>
      </c>
      <c r="BC12" s="57">
        <v>58</v>
      </c>
      <c r="BD12" s="57">
        <v>60</v>
      </c>
      <c r="BE12" s="57">
        <v>62</v>
      </c>
      <c r="BF12" s="57">
        <v>64</v>
      </c>
      <c r="BG12" s="57">
        <v>66</v>
      </c>
      <c r="BH12" s="57">
        <v>70</v>
      </c>
      <c r="BI12" s="57">
        <v>75</v>
      </c>
      <c r="BJ12" s="57">
        <v>80</v>
      </c>
      <c r="BK12" s="57">
        <v>87</v>
      </c>
      <c r="BL12" s="57">
        <v>93</v>
      </c>
      <c r="BM12" s="57">
        <v>100</v>
      </c>
      <c r="BN12" s="91">
        <v>111</v>
      </c>
      <c r="BO12" s="57">
        <v>122</v>
      </c>
      <c r="BP12" s="57">
        <v>127</v>
      </c>
      <c r="BQ12" s="57">
        <v>138</v>
      </c>
      <c r="BR12" s="57">
        <v>146</v>
      </c>
      <c r="BS12" s="57">
        <v>154</v>
      </c>
      <c r="BT12" s="57">
        <v>167</v>
      </c>
      <c r="BU12" s="57">
        <v>185</v>
      </c>
      <c r="BV12" s="57">
        <v>194</v>
      </c>
      <c r="BW12" s="57">
        <v>195</v>
      </c>
      <c r="BX12" s="57">
        <v>194</v>
      </c>
      <c r="BY12" s="57">
        <v>196</v>
      </c>
      <c r="BZ12" s="57">
        <v>198</v>
      </c>
      <c r="CA12" s="57">
        <v>200</v>
      </c>
      <c r="CB12" s="57">
        <v>203</v>
      </c>
      <c r="CC12" s="57">
        <v>213</v>
      </c>
      <c r="CD12" s="57">
        <v>211.5</v>
      </c>
      <c r="CE12" s="57">
        <v>217</v>
      </c>
      <c r="CF12" s="57">
        <v>223</v>
      </c>
      <c r="CG12" s="57">
        <v>222.25</v>
      </c>
      <c r="CH12" s="57">
        <v>226</v>
      </c>
      <c r="CI12" s="57">
        <v>225</v>
      </c>
      <c r="CJ12" s="57">
        <v>225.5</v>
      </c>
      <c r="CK12" s="57">
        <v>226</v>
      </c>
      <c r="CL12" s="57">
        <v>231</v>
      </c>
      <c r="CM12" s="57">
        <v>230</v>
      </c>
      <c r="CN12" s="57">
        <v>232</v>
      </c>
      <c r="CO12" s="57">
        <v>236</v>
      </c>
      <c r="CP12" s="57">
        <v>235.5</v>
      </c>
      <c r="CQ12" s="57">
        <v>238</v>
      </c>
      <c r="CR12" s="57">
        <v>241</v>
      </c>
      <c r="CS12" s="57">
        <v>241</v>
      </c>
      <c r="CT12" s="57">
        <v>244</v>
      </c>
      <c r="CU12" s="57">
        <v>247</v>
      </c>
      <c r="CV12" s="57">
        <v>247.25</v>
      </c>
      <c r="CW12" s="57">
        <v>251</v>
      </c>
      <c r="CX12" s="57">
        <v>252</v>
      </c>
      <c r="CY12" s="57">
        <v>252.5</v>
      </c>
      <c r="CZ12" s="57">
        <v>255</v>
      </c>
      <c r="DA12" s="57">
        <v>255</v>
      </c>
      <c r="DB12" s="57">
        <v>256.75</v>
      </c>
      <c r="DC12" s="57">
        <v>262</v>
      </c>
      <c r="DD12" s="57">
        <v>261</v>
      </c>
      <c r="DE12" s="57">
        <v>262.5</v>
      </c>
      <c r="DF12" s="57">
        <v>266</v>
      </c>
      <c r="DG12" s="57">
        <v>265</v>
      </c>
      <c r="DH12" s="57">
        <f>(DF12+DG12*2+DI12)/4</f>
        <v>266.5</v>
      </c>
      <c r="DI12" s="57">
        <v>270</v>
      </c>
      <c r="DJ12" s="60">
        <v>271</v>
      </c>
      <c r="DK12" s="59">
        <f>(DI12+DJ12*2+DL12)/4</f>
        <v>272</v>
      </c>
      <c r="DL12" s="57">
        <v>276</v>
      </c>
      <c r="DM12" s="57">
        <v>281</v>
      </c>
      <c r="DN12" s="59">
        <f>(DL12+DM12*2+DO12)/4</f>
        <v>280.75</v>
      </c>
      <c r="DO12" s="57">
        <v>285</v>
      </c>
      <c r="DP12" s="57">
        <v>289</v>
      </c>
      <c r="DQ12" s="59">
        <f>(DO12+DP12*2+DR12)/4</f>
        <v>289.75</v>
      </c>
      <c r="DR12" s="57">
        <v>296</v>
      </c>
      <c r="DS12" s="57">
        <v>300</v>
      </c>
      <c r="DT12" s="59">
        <f>(DR12+DS12*2+DU12)/4</f>
        <v>299</v>
      </c>
      <c r="DU12" s="57">
        <v>300</v>
      </c>
      <c r="DV12" s="57">
        <v>299</v>
      </c>
      <c r="DW12" s="59">
        <f>(DU12+DV12*2+DX12)/4</f>
        <v>302.5</v>
      </c>
      <c r="DX12" s="58">
        <v>312</v>
      </c>
      <c r="DY12" s="57">
        <v>343</v>
      </c>
      <c r="DZ12" s="59">
        <f>(DX12+DY12*2+EA12)/4</f>
        <v>339.5</v>
      </c>
      <c r="EA12" s="59">
        <v>360</v>
      </c>
      <c r="EB12" s="57">
        <v>368</v>
      </c>
      <c r="EC12" s="59">
        <f>(EA12+EB12*2+ED12)/4</f>
        <v>367</v>
      </c>
      <c r="ED12" s="29">
        <v>372</v>
      </c>
      <c r="EE12" s="29">
        <v>376</v>
      </c>
      <c r="EF12" s="59">
        <f>(ED12+EE12*2+EG12)/4</f>
        <v>379</v>
      </c>
      <c r="EG12" s="29">
        <v>392</v>
      </c>
      <c r="EH12" s="29">
        <v>394.87470227505088</v>
      </c>
      <c r="EI12" s="59">
        <f>(EG12+EH12*2+EJ12)/4</f>
        <v>395.18735113752541</v>
      </c>
      <c r="EJ12" s="29">
        <v>399</v>
      </c>
      <c r="EK12" s="29">
        <v>417</v>
      </c>
      <c r="EL12" s="59">
        <f>(EJ12+EK12*2+EM12)/4</f>
        <v>415</v>
      </c>
      <c r="EM12" s="29">
        <v>427</v>
      </c>
      <c r="EN12" s="29">
        <v>441</v>
      </c>
      <c r="EO12" s="59">
        <f>(EM12+EN12*2+EP12)/4</f>
        <v>438.25</v>
      </c>
      <c r="EP12" s="29">
        <v>444</v>
      </c>
      <c r="EQ12" s="29">
        <v>445</v>
      </c>
      <c r="ER12" s="59">
        <f>(EP12+EQ12*2+ES12)/4</f>
        <v>449.25</v>
      </c>
      <c r="ES12" s="64">
        <v>463</v>
      </c>
      <c r="ET12" s="64">
        <v>496</v>
      </c>
      <c r="EU12" s="59">
        <f>(ES12+ET12*2+EV12)/4</f>
        <v>496.5</v>
      </c>
      <c r="EV12" s="64">
        <v>531</v>
      </c>
      <c r="EW12" s="64">
        <v>534</v>
      </c>
      <c r="EX12" s="59">
        <f>(EV12+EW12*2+EY12)/4</f>
        <v>534.75</v>
      </c>
      <c r="EY12" s="64">
        <v>540</v>
      </c>
      <c r="EZ12" s="64">
        <v>537</v>
      </c>
      <c r="FA12" s="59">
        <f>(EY12+EZ12*2+FB12)/4</f>
        <v>539</v>
      </c>
      <c r="FB12" s="64">
        <v>542</v>
      </c>
      <c r="FC12" s="64">
        <v>549</v>
      </c>
      <c r="FD12" s="59">
        <f>(FB12+FC12*2+FE12)/4</f>
        <v>547</v>
      </c>
      <c r="FE12" s="64">
        <v>548</v>
      </c>
      <c r="FF12" s="64">
        <v>551</v>
      </c>
      <c r="FG12" s="59">
        <f>(FE12+FF12*2+FH12)/4</f>
        <v>552</v>
      </c>
      <c r="FH12" s="64">
        <v>558</v>
      </c>
      <c r="FI12" s="64">
        <v>561</v>
      </c>
      <c r="FJ12" s="59">
        <f>(FH12+FI12*2+FK12)/4</f>
        <v>565.25</v>
      </c>
      <c r="FK12" s="64">
        <v>581</v>
      </c>
      <c r="FL12" s="64">
        <v>583</v>
      </c>
      <c r="FM12" s="59">
        <f>(FK12+FL12*2+FN12)/4</f>
        <v>587.25</v>
      </c>
      <c r="FN12" s="64">
        <v>602</v>
      </c>
      <c r="FO12" s="64">
        <v>614</v>
      </c>
      <c r="FP12" s="59">
        <f>(FN12+FO12*2+FQ12)/4</f>
        <v>617</v>
      </c>
      <c r="FQ12" s="64">
        <v>638</v>
      </c>
      <c r="FR12" s="64">
        <v>637</v>
      </c>
      <c r="FS12" s="59">
        <f>(FQ12+FR12*2+FT12)/4</f>
        <v>645.75</v>
      </c>
      <c r="FT12" s="64">
        <v>671</v>
      </c>
      <c r="FU12" s="64">
        <v>675</v>
      </c>
      <c r="FV12" s="59">
        <f>(FT12+FU12*2+FW12)/4</f>
        <v>669.75</v>
      </c>
      <c r="FW12" s="64">
        <v>658</v>
      </c>
      <c r="FX12" s="64">
        <v>692</v>
      </c>
      <c r="FY12" s="59">
        <f>(FW12+FX12*2+FZ12)/4</f>
        <v>510.5</v>
      </c>
      <c r="FZ12" s="64"/>
      <c r="GA12" s="64"/>
      <c r="GB12" s="59">
        <f>(FZ12+GA12*2+GC12)/4</f>
        <v>0</v>
      </c>
      <c r="GC12" s="64"/>
      <c r="GD12" s="64"/>
      <c r="GE12" s="59">
        <f>(GC12+GD12*2+GF12)/4</f>
        <v>0</v>
      </c>
      <c r="GF12" s="64"/>
      <c r="GG12" s="64"/>
      <c r="GH12" s="57">
        <f>(GF12+GG12*2+GI12)/4</f>
        <v>0</v>
      </c>
      <c r="GI12" s="64"/>
      <c r="GJ12" s="64"/>
      <c r="GK12" s="57">
        <f>(GI12+GJ12*2+GL12)/4</f>
        <v>0</v>
      </c>
      <c r="GL12" s="64"/>
      <c r="GM12" s="64"/>
      <c r="GN12" s="57">
        <f>(GL12+GM12*2+GO12)/4</f>
        <v>0</v>
      </c>
      <c r="GO12" s="64"/>
      <c r="GP12" s="64"/>
      <c r="GQ12" s="57"/>
      <c r="GR12" s="64"/>
    </row>
    <row r="13" spans="1:200" ht="10.5" hidden="1" customHeight="1" outlineLevel="1">
      <c r="A13" s="55">
        <v>5</v>
      </c>
      <c r="B13" s="56" t="s">
        <v>36</v>
      </c>
      <c r="C13" s="57"/>
      <c r="D13" s="60" t="s">
        <v>35</v>
      </c>
      <c r="E13" s="60" t="s">
        <v>35</v>
      </c>
      <c r="F13" s="60" t="s">
        <v>35</v>
      </c>
      <c r="G13" s="60" t="s">
        <v>35</v>
      </c>
      <c r="H13" s="60" t="s">
        <v>35</v>
      </c>
      <c r="I13" s="60" t="s">
        <v>35</v>
      </c>
      <c r="J13" s="60" t="s">
        <v>35</v>
      </c>
      <c r="K13" s="60" t="s">
        <v>35</v>
      </c>
      <c r="L13" s="60" t="s">
        <v>35</v>
      </c>
      <c r="M13" s="60" t="s">
        <v>35</v>
      </c>
      <c r="N13" s="60" t="s">
        <v>35</v>
      </c>
      <c r="O13" s="60" t="s">
        <v>35</v>
      </c>
      <c r="P13" s="60" t="s">
        <v>35</v>
      </c>
      <c r="Q13" s="60" t="s">
        <v>35</v>
      </c>
      <c r="R13" s="60" t="s">
        <v>35</v>
      </c>
      <c r="S13" s="60" t="s">
        <v>35</v>
      </c>
      <c r="T13" s="60" t="s">
        <v>35</v>
      </c>
      <c r="U13" s="60" t="s">
        <v>35</v>
      </c>
      <c r="V13" s="60" t="s">
        <v>35</v>
      </c>
      <c r="W13" s="60" t="s">
        <v>35</v>
      </c>
      <c r="X13" s="60" t="s">
        <v>35</v>
      </c>
      <c r="Y13" s="60" t="s">
        <v>35</v>
      </c>
      <c r="Z13" s="60" t="s">
        <v>35</v>
      </c>
      <c r="AA13" s="60" t="s">
        <v>35</v>
      </c>
      <c r="AB13" s="60" t="s">
        <v>35</v>
      </c>
      <c r="AC13" s="60" t="s">
        <v>35</v>
      </c>
      <c r="AD13" s="60" t="s">
        <v>35</v>
      </c>
      <c r="AE13" s="60" t="s">
        <v>35</v>
      </c>
      <c r="AF13" s="60" t="s">
        <v>35</v>
      </c>
      <c r="AG13" s="60" t="s">
        <v>35</v>
      </c>
      <c r="AH13" s="60" t="s">
        <v>35</v>
      </c>
      <c r="AI13" s="60" t="s">
        <v>35</v>
      </c>
      <c r="AJ13" s="60" t="s">
        <v>35</v>
      </c>
      <c r="AK13" s="60" t="s">
        <v>35</v>
      </c>
      <c r="AL13" s="60" t="s">
        <v>35</v>
      </c>
      <c r="AM13" s="60" t="s">
        <v>35</v>
      </c>
      <c r="AN13" s="60" t="s">
        <v>35</v>
      </c>
      <c r="AO13" s="60" t="s">
        <v>35</v>
      </c>
      <c r="AP13" s="60" t="s">
        <v>35</v>
      </c>
      <c r="AQ13" s="60" t="s">
        <v>35</v>
      </c>
      <c r="AR13" s="60" t="s">
        <v>35</v>
      </c>
      <c r="AS13" s="60" t="s">
        <v>35</v>
      </c>
      <c r="AT13" s="60" t="s">
        <v>35</v>
      </c>
      <c r="AU13" s="60" t="s">
        <v>35</v>
      </c>
      <c r="AV13" s="60" t="s">
        <v>35</v>
      </c>
      <c r="AW13" s="60" t="s">
        <v>35</v>
      </c>
      <c r="AX13" s="60" t="s">
        <v>35</v>
      </c>
      <c r="AY13" s="60" t="s">
        <v>35</v>
      </c>
      <c r="AZ13" s="60" t="s">
        <v>35</v>
      </c>
      <c r="BA13" s="60" t="s">
        <v>35</v>
      </c>
      <c r="BB13" s="60" t="s">
        <v>35</v>
      </c>
      <c r="BC13" s="60" t="s">
        <v>35</v>
      </c>
      <c r="BD13" s="60" t="s">
        <v>35</v>
      </c>
      <c r="BE13" s="60" t="s">
        <v>35</v>
      </c>
      <c r="BF13" s="60" t="s">
        <v>35</v>
      </c>
      <c r="BG13" s="60" t="s">
        <v>35</v>
      </c>
      <c r="BH13" s="60" t="s">
        <v>35</v>
      </c>
      <c r="BI13" s="60" t="s">
        <v>35</v>
      </c>
      <c r="BJ13" s="60" t="s">
        <v>35</v>
      </c>
      <c r="BK13" s="60" t="s">
        <v>35</v>
      </c>
      <c r="BL13" s="60" t="s">
        <v>35</v>
      </c>
      <c r="BM13" s="57">
        <v>100</v>
      </c>
      <c r="BN13" s="91">
        <v>114</v>
      </c>
      <c r="BO13" s="57">
        <v>126</v>
      </c>
      <c r="BP13" s="57">
        <v>132</v>
      </c>
      <c r="BQ13" s="57">
        <v>138</v>
      </c>
      <c r="BR13" s="57">
        <v>148</v>
      </c>
      <c r="BS13" s="57">
        <v>163</v>
      </c>
      <c r="BT13" s="57">
        <v>180</v>
      </c>
      <c r="BU13" s="57">
        <v>197</v>
      </c>
      <c r="BV13" s="57">
        <v>214</v>
      </c>
      <c r="BW13" s="57">
        <v>216</v>
      </c>
      <c r="BX13" s="57">
        <v>218</v>
      </c>
      <c r="BY13" s="57">
        <v>221</v>
      </c>
      <c r="BZ13" s="57">
        <v>224</v>
      </c>
      <c r="CA13" s="57">
        <v>227</v>
      </c>
      <c r="CB13" s="57">
        <v>234</v>
      </c>
      <c r="CC13" s="57">
        <v>239</v>
      </c>
      <c r="CD13" s="57">
        <v>239.5</v>
      </c>
      <c r="CE13" s="57">
        <v>246</v>
      </c>
      <c r="CF13" s="57">
        <v>248</v>
      </c>
      <c r="CG13" s="57">
        <v>249</v>
      </c>
      <c r="CH13" s="57">
        <v>254</v>
      </c>
      <c r="CI13" s="57">
        <v>255</v>
      </c>
      <c r="CJ13" s="57">
        <v>255.25</v>
      </c>
      <c r="CK13" s="57">
        <v>257</v>
      </c>
      <c r="CL13" s="57">
        <v>259</v>
      </c>
      <c r="CM13" s="57">
        <v>258.75</v>
      </c>
      <c r="CN13" s="57">
        <v>260</v>
      </c>
      <c r="CO13" s="57">
        <v>264</v>
      </c>
      <c r="CP13" s="57">
        <v>264</v>
      </c>
      <c r="CQ13" s="57">
        <v>268</v>
      </c>
      <c r="CR13" s="57">
        <v>272</v>
      </c>
      <c r="CS13" s="57">
        <v>271.75</v>
      </c>
      <c r="CT13" s="57">
        <v>275</v>
      </c>
      <c r="CU13" s="57">
        <v>278</v>
      </c>
      <c r="CV13" s="57">
        <v>278.25</v>
      </c>
      <c r="CW13" s="57">
        <v>282</v>
      </c>
      <c r="CX13" s="57">
        <v>283</v>
      </c>
      <c r="CY13" s="57">
        <v>284.25</v>
      </c>
      <c r="CZ13" s="57">
        <v>289</v>
      </c>
      <c r="DA13" s="57">
        <v>288</v>
      </c>
      <c r="DB13" s="57">
        <v>290.5</v>
      </c>
      <c r="DC13" s="57">
        <v>297</v>
      </c>
      <c r="DD13" s="57">
        <v>294</v>
      </c>
      <c r="DE13" s="57">
        <v>296.5</v>
      </c>
      <c r="DF13" s="57">
        <v>301</v>
      </c>
      <c r="DG13" s="57">
        <v>300</v>
      </c>
      <c r="DH13" s="57">
        <f>(DF13+DG13*2+DI13)/4</f>
        <v>302</v>
      </c>
      <c r="DI13" s="57">
        <v>307</v>
      </c>
      <c r="DJ13" s="60">
        <v>308</v>
      </c>
      <c r="DK13" s="59">
        <f>(DI13+DJ13*2+DL13)/4</f>
        <v>308.75</v>
      </c>
      <c r="DL13" s="57">
        <v>312</v>
      </c>
      <c r="DM13" s="57">
        <v>330</v>
      </c>
      <c r="DN13" s="59">
        <f>(DL13+DM13*2+DO13)/4</f>
        <v>327</v>
      </c>
      <c r="DO13" s="57">
        <v>336</v>
      </c>
      <c r="DP13" s="57">
        <v>341</v>
      </c>
      <c r="DQ13" s="59">
        <f>(DO13+DP13*2+DR13)/4</f>
        <v>340.5</v>
      </c>
      <c r="DR13" s="57">
        <v>344</v>
      </c>
      <c r="DS13" s="57">
        <v>351</v>
      </c>
      <c r="DT13" s="59">
        <f>(DR13+DS13*2+DU13)/4</f>
        <v>350</v>
      </c>
      <c r="DU13" s="57">
        <v>354</v>
      </c>
      <c r="DV13" s="57">
        <v>347</v>
      </c>
      <c r="DW13" s="59">
        <f>(DU13+DV13*2+DX13)/4</f>
        <v>349.25</v>
      </c>
      <c r="DX13" s="58">
        <v>349</v>
      </c>
      <c r="DY13" s="57">
        <v>360</v>
      </c>
      <c r="DZ13" s="59">
        <f>(DX13+DY13*2+EA13)/4</f>
        <v>361.25</v>
      </c>
      <c r="EA13" s="59">
        <v>376</v>
      </c>
      <c r="EB13" s="57">
        <v>384</v>
      </c>
      <c r="EC13" s="59">
        <f>(EA13+EB13*2+ED13)/4</f>
        <v>384</v>
      </c>
      <c r="ED13" s="29">
        <v>392</v>
      </c>
      <c r="EE13" s="29">
        <v>402</v>
      </c>
      <c r="EF13" s="59">
        <f>(ED13+EE13*2+EG13)/4</f>
        <v>404.5</v>
      </c>
      <c r="EG13" s="29">
        <v>422</v>
      </c>
      <c r="EH13" s="29">
        <v>425.48054330122233</v>
      </c>
      <c r="EI13" s="59">
        <f>(EG13+EH13*2+EJ13)/4</f>
        <v>426.49027165061113</v>
      </c>
      <c r="EJ13" s="29">
        <v>433</v>
      </c>
      <c r="EK13" s="29">
        <v>450</v>
      </c>
      <c r="EL13" s="59">
        <f>(EJ13+EK13*2+EM13)/4</f>
        <v>447.25</v>
      </c>
      <c r="EM13" s="29">
        <v>456</v>
      </c>
      <c r="EN13" s="29">
        <v>445</v>
      </c>
      <c r="EO13" s="59">
        <f>(EM13+EN13*2+EP13)/4</f>
        <v>450</v>
      </c>
      <c r="EP13" s="29">
        <v>454</v>
      </c>
      <c r="EQ13" s="29">
        <v>455</v>
      </c>
      <c r="ER13" s="59">
        <f>(EP13+EQ13*2+ES13)/4</f>
        <v>456.75</v>
      </c>
      <c r="ES13" s="64">
        <v>463</v>
      </c>
      <c r="ET13" s="64">
        <v>479.5</v>
      </c>
      <c r="EU13" s="59">
        <f>(ES13+ET13*2+EV13)/4</f>
        <v>477.625</v>
      </c>
      <c r="EV13" s="64">
        <v>488.5</v>
      </c>
      <c r="EW13" s="64">
        <v>491.5</v>
      </c>
      <c r="EX13" s="59">
        <f>(EV13+EW13*2+EY13)/4</f>
        <v>496.375</v>
      </c>
      <c r="EY13" s="64">
        <v>514</v>
      </c>
      <c r="EZ13" s="64">
        <v>495</v>
      </c>
      <c r="FA13" s="59">
        <f>(EY13+EZ13*2+FB13)/4</f>
        <v>500.25</v>
      </c>
      <c r="FB13" s="64">
        <v>497</v>
      </c>
      <c r="FC13" s="64">
        <v>511</v>
      </c>
      <c r="FD13" s="59">
        <f>(FB13+FC13*2+FE13)/4</f>
        <v>507.625</v>
      </c>
      <c r="FE13" s="64">
        <v>511.5</v>
      </c>
      <c r="FF13" s="64">
        <v>525</v>
      </c>
      <c r="FG13" s="59">
        <f>(FE13+FF13*2+FH13)/4</f>
        <v>522.125</v>
      </c>
      <c r="FH13" s="64">
        <v>527</v>
      </c>
      <c r="FI13" s="64">
        <v>529</v>
      </c>
      <c r="FJ13" s="59">
        <f>(FH13+FI13*2+FK13)/4</f>
        <v>531.25</v>
      </c>
      <c r="FK13" s="64">
        <v>540</v>
      </c>
      <c r="FL13" s="64">
        <v>524</v>
      </c>
      <c r="FM13" s="59">
        <f>(FK13+FL13*2+FN13)/4</f>
        <v>531.5</v>
      </c>
      <c r="FN13" s="64">
        <v>538</v>
      </c>
      <c r="FO13" s="64">
        <v>551</v>
      </c>
      <c r="FP13" s="59">
        <f>(FN13+FO13*2+FQ13)/4</f>
        <v>550.5</v>
      </c>
      <c r="FQ13" s="64">
        <v>562</v>
      </c>
      <c r="FR13" s="64">
        <v>565</v>
      </c>
      <c r="FS13" s="59">
        <f>(FQ13+FR13*2+FT13)/4</f>
        <v>565.25</v>
      </c>
      <c r="FT13" s="64">
        <v>569</v>
      </c>
      <c r="FU13" s="64">
        <v>582</v>
      </c>
      <c r="FV13" s="59">
        <f>(FT13+FU13*2+FW13)/4</f>
        <v>584</v>
      </c>
      <c r="FW13" s="64">
        <v>603</v>
      </c>
      <c r="FX13" s="64">
        <v>635</v>
      </c>
      <c r="FY13" s="59">
        <f>(FW13+FX13*2+FZ13)/4</f>
        <v>468.25</v>
      </c>
      <c r="FZ13" s="64"/>
      <c r="GA13" s="64"/>
      <c r="GB13" s="59">
        <f>(FZ13+GA13*2+GC13)/4</f>
        <v>0</v>
      </c>
      <c r="GC13" s="64"/>
      <c r="GD13" s="64"/>
      <c r="GE13" s="59">
        <f>(GC13+GD13*2+GF13)/4</f>
        <v>0</v>
      </c>
      <c r="GF13" s="64"/>
      <c r="GG13" s="64"/>
      <c r="GH13" s="57">
        <f>(GF13+GG13*2+GI13)/4</f>
        <v>0</v>
      </c>
      <c r="GI13" s="64"/>
      <c r="GJ13" s="64"/>
      <c r="GK13" s="57">
        <f>(GI13+GJ13*2+GL13)/4</f>
        <v>0</v>
      </c>
      <c r="GL13" s="64"/>
      <c r="GM13" s="64"/>
      <c r="GN13" s="57">
        <f>(GL13+GM13*2+GO13)/4</f>
        <v>0</v>
      </c>
      <c r="GO13" s="64"/>
      <c r="GP13" s="64"/>
      <c r="GQ13" s="57"/>
      <c r="GR13" s="64"/>
    </row>
    <row r="14" spans="1:200" ht="10.5" hidden="1" customHeight="1" outlineLevel="1">
      <c r="A14" s="55">
        <v>6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91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8"/>
      <c r="DY14" s="57"/>
      <c r="DZ14" s="57"/>
      <c r="EA14" s="58"/>
      <c r="EB14" s="57"/>
      <c r="EC14" s="57"/>
      <c r="ED14" s="29"/>
      <c r="EE14" s="29"/>
      <c r="EF14" s="57"/>
      <c r="EG14" s="29"/>
      <c r="EH14" s="29"/>
      <c r="EI14" s="57"/>
      <c r="EJ14" s="29"/>
      <c r="EK14" s="29"/>
      <c r="EL14" s="57"/>
      <c r="EM14" s="29"/>
      <c r="EN14" s="29"/>
      <c r="EO14" s="57"/>
      <c r="EP14" s="29"/>
      <c r="EQ14" s="29"/>
      <c r="ER14" s="57"/>
      <c r="ES14" s="64"/>
      <c r="ET14" s="64"/>
      <c r="EU14" s="57"/>
      <c r="EV14" s="64"/>
      <c r="EW14" s="64"/>
      <c r="EX14" s="57"/>
      <c r="EY14" s="64"/>
      <c r="EZ14" s="64"/>
      <c r="FA14" s="57"/>
      <c r="FB14" s="64"/>
      <c r="FC14" s="64"/>
      <c r="FD14" s="57"/>
      <c r="FE14" s="64"/>
      <c r="FF14" s="64"/>
      <c r="FG14" s="57"/>
      <c r="FH14" s="64"/>
      <c r="FI14" s="64"/>
      <c r="FJ14" s="57"/>
      <c r="FK14" s="64"/>
      <c r="FL14" s="64"/>
      <c r="FM14" s="57"/>
      <c r="FN14" s="64"/>
      <c r="FO14" s="64"/>
      <c r="FP14" s="57"/>
      <c r="FQ14" s="64"/>
      <c r="FR14" s="64"/>
      <c r="FS14" s="57"/>
      <c r="FT14" s="64"/>
      <c r="FU14" s="64"/>
      <c r="FV14" s="57"/>
      <c r="FW14" s="64"/>
      <c r="FX14" s="64"/>
      <c r="FY14" s="57"/>
      <c r="FZ14" s="64"/>
      <c r="GA14" s="64"/>
      <c r="GB14" s="57"/>
      <c r="GC14" s="64"/>
      <c r="GD14" s="64"/>
      <c r="GE14" s="57"/>
      <c r="GF14" s="64"/>
      <c r="GG14" s="64"/>
      <c r="GH14" s="57"/>
      <c r="GI14" s="64"/>
      <c r="GJ14" s="64"/>
      <c r="GK14" s="57"/>
      <c r="GL14" s="64"/>
      <c r="GM14" s="64"/>
      <c r="GN14" s="57"/>
      <c r="GO14" s="64"/>
      <c r="GP14" s="64"/>
      <c r="GQ14" s="57"/>
      <c r="GR14" s="64"/>
    </row>
    <row r="15" spans="1:200" ht="10.5" hidden="1" customHeight="1" outlineLevel="1">
      <c r="A15" s="55">
        <v>7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91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8"/>
      <c r="DY15" s="57"/>
      <c r="DZ15" s="57"/>
      <c r="EA15" s="58"/>
      <c r="EB15" s="57"/>
      <c r="EC15" s="57"/>
      <c r="ED15" s="29"/>
      <c r="EE15" s="29"/>
      <c r="EF15" s="57"/>
      <c r="EG15" s="29"/>
      <c r="EH15" s="29"/>
      <c r="EI15" s="57"/>
      <c r="EJ15" s="29"/>
      <c r="EK15" s="29"/>
      <c r="EL15" s="57"/>
      <c r="EM15" s="29"/>
      <c r="EN15" s="29"/>
      <c r="EO15" s="57"/>
      <c r="EP15" s="29"/>
      <c r="EQ15" s="29"/>
      <c r="ER15" s="57"/>
      <c r="ES15" s="64"/>
      <c r="ET15" s="64"/>
      <c r="EU15" s="57"/>
      <c r="EV15" s="64"/>
      <c r="EW15" s="64"/>
      <c r="EX15" s="57"/>
      <c r="EY15" s="64"/>
      <c r="EZ15" s="64"/>
      <c r="FA15" s="57"/>
      <c r="FB15" s="64"/>
      <c r="FC15" s="64"/>
      <c r="FD15" s="57"/>
      <c r="FE15" s="64"/>
      <c r="FF15" s="64"/>
      <c r="FG15" s="57"/>
      <c r="FH15" s="64"/>
      <c r="FI15" s="64"/>
      <c r="FJ15" s="57"/>
      <c r="FK15" s="64"/>
      <c r="FL15" s="64"/>
      <c r="FM15" s="57"/>
      <c r="FN15" s="64"/>
      <c r="FO15" s="64"/>
      <c r="FP15" s="57"/>
      <c r="FQ15" s="64"/>
      <c r="FR15" s="64"/>
      <c r="FS15" s="57"/>
      <c r="FT15" s="64"/>
      <c r="FU15" s="64"/>
      <c r="FV15" s="57"/>
      <c r="FW15" s="64"/>
      <c r="FX15" s="64"/>
      <c r="FY15" s="57"/>
      <c r="FZ15" s="64"/>
      <c r="GA15" s="64"/>
      <c r="GB15" s="57"/>
      <c r="GC15" s="64"/>
      <c r="GD15" s="64"/>
      <c r="GE15" s="57"/>
      <c r="GF15" s="64"/>
      <c r="GG15" s="64"/>
      <c r="GH15" s="57"/>
      <c r="GI15" s="64"/>
      <c r="GJ15" s="64"/>
      <c r="GK15" s="57"/>
      <c r="GL15" s="64"/>
      <c r="GM15" s="64"/>
      <c r="GN15" s="57"/>
      <c r="GO15" s="64"/>
      <c r="GP15" s="64"/>
      <c r="GQ15" s="57"/>
      <c r="GR15" s="64"/>
    </row>
    <row r="16" spans="1:200" ht="10.5" hidden="1" customHeight="1" outlineLevel="1">
      <c r="A16" s="55">
        <v>8</v>
      </c>
      <c r="B16" s="56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91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8"/>
      <c r="DY16" s="57"/>
      <c r="DZ16" s="57"/>
      <c r="EA16" s="58"/>
      <c r="EB16" s="57"/>
      <c r="EC16" s="57"/>
      <c r="ED16" s="29"/>
      <c r="EE16" s="29"/>
      <c r="EF16" s="57"/>
      <c r="EG16" s="29"/>
      <c r="EH16" s="29"/>
      <c r="EI16" s="57"/>
      <c r="EJ16" s="29"/>
      <c r="EK16" s="29"/>
      <c r="EL16" s="57"/>
      <c r="EM16" s="29"/>
      <c r="EN16" s="29"/>
      <c r="EO16" s="57"/>
      <c r="EP16" s="29"/>
      <c r="EQ16" s="29"/>
      <c r="ER16" s="57"/>
      <c r="ES16" s="64"/>
      <c r="ET16" s="64"/>
      <c r="EU16" s="57"/>
      <c r="EV16" s="64"/>
      <c r="EW16" s="64"/>
      <c r="EX16" s="57"/>
      <c r="EY16" s="64"/>
      <c r="EZ16" s="64"/>
      <c r="FA16" s="57"/>
      <c r="FB16" s="64"/>
      <c r="FC16" s="64"/>
      <c r="FD16" s="57"/>
      <c r="FE16" s="64"/>
      <c r="FF16" s="64"/>
      <c r="FG16" s="57"/>
      <c r="FH16" s="64"/>
      <c r="FI16" s="64"/>
      <c r="FJ16" s="57"/>
      <c r="FK16" s="64"/>
      <c r="FL16" s="64"/>
      <c r="FM16" s="57"/>
      <c r="FN16" s="64"/>
      <c r="FO16" s="64"/>
      <c r="FP16" s="57"/>
      <c r="FQ16" s="64"/>
      <c r="FR16" s="64"/>
      <c r="FS16" s="57"/>
      <c r="FT16" s="64"/>
      <c r="FU16" s="64"/>
      <c r="FV16" s="57"/>
      <c r="FW16" s="64"/>
      <c r="FX16" s="64"/>
      <c r="FY16" s="57"/>
      <c r="FZ16" s="64"/>
      <c r="GA16" s="64"/>
      <c r="GB16" s="57"/>
      <c r="GC16" s="64"/>
      <c r="GD16" s="64"/>
      <c r="GE16" s="57"/>
      <c r="GF16" s="64"/>
      <c r="GG16" s="64"/>
      <c r="GH16" s="57"/>
      <c r="GI16" s="64"/>
      <c r="GJ16" s="64"/>
      <c r="GK16" s="57"/>
      <c r="GL16" s="64"/>
      <c r="GM16" s="64"/>
      <c r="GN16" s="57"/>
      <c r="GO16" s="64"/>
      <c r="GP16" s="64"/>
      <c r="GQ16" s="57"/>
      <c r="GR16" s="64"/>
    </row>
    <row r="17" spans="1:200" ht="10.5" hidden="1" customHeight="1" outlineLevel="1">
      <c r="A17" s="55">
        <v>9</v>
      </c>
      <c r="B17" s="56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91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8"/>
      <c r="DY17" s="57"/>
      <c r="DZ17" s="57"/>
      <c r="EA17" s="58"/>
      <c r="EB17" s="57"/>
      <c r="EC17" s="57"/>
      <c r="ED17" s="29"/>
      <c r="EE17" s="29"/>
      <c r="EF17" s="57"/>
      <c r="EG17" s="29"/>
      <c r="EH17" s="29"/>
      <c r="EI17" s="57"/>
      <c r="EJ17" s="29"/>
      <c r="EK17" s="29"/>
      <c r="EL17" s="57"/>
      <c r="EM17" s="29"/>
      <c r="EN17" s="29"/>
      <c r="EO17" s="57"/>
      <c r="EP17" s="29"/>
      <c r="EQ17" s="29"/>
      <c r="ER17" s="57"/>
      <c r="ES17" s="64"/>
      <c r="ET17" s="64"/>
      <c r="EU17" s="57"/>
      <c r="EV17" s="64"/>
      <c r="EW17" s="64"/>
      <c r="EX17" s="57"/>
      <c r="EY17" s="64"/>
      <c r="EZ17" s="64"/>
      <c r="FA17" s="57"/>
      <c r="FB17" s="64"/>
      <c r="FC17" s="64"/>
      <c r="FD17" s="57"/>
      <c r="FE17" s="64"/>
      <c r="FF17" s="64"/>
      <c r="FG17" s="57"/>
      <c r="FH17" s="64"/>
      <c r="FI17" s="64"/>
      <c r="FJ17" s="57"/>
      <c r="FK17" s="64"/>
      <c r="FL17" s="64"/>
      <c r="FM17" s="57"/>
      <c r="FN17" s="64"/>
      <c r="FO17" s="64"/>
      <c r="FP17" s="57"/>
      <c r="FQ17" s="64"/>
      <c r="FR17" s="64"/>
      <c r="FS17" s="57"/>
      <c r="FT17" s="64"/>
      <c r="FU17" s="64"/>
      <c r="FV17" s="57"/>
      <c r="FW17" s="64"/>
      <c r="FX17" s="64"/>
      <c r="FY17" s="57"/>
      <c r="FZ17" s="64"/>
      <c r="GA17" s="64"/>
      <c r="GB17" s="57"/>
      <c r="GC17" s="64"/>
      <c r="GD17" s="64"/>
      <c r="GE17" s="57"/>
      <c r="GF17" s="64"/>
      <c r="GG17" s="64"/>
      <c r="GH17" s="57"/>
      <c r="GI17" s="64"/>
      <c r="GJ17" s="64"/>
      <c r="GK17" s="57"/>
      <c r="GL17" s="64"/>
      <c r="GM17" s="64"/>
      <c r="GN17" s="57"/>
      <c r="GO17" s="64"/>
      <c r="GP17" s="64"/>
      <c r="GQ17" s="57"/>
      <c r="GR17" s="64"/>
    </row>
    <row r="18" spans="1:200" ht="10.5" hidden="1" customHeight="1" outlineLevel="1">
      <c r="A18" s="55">
        <v>10</v>
      </c>
      <c r="B18" s="56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91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8"/>
      <c r="DY18" s="57"/>
      <c r="DZ18" s="57"/>
      <c r="EA18" s="58"/>
      <c r="EB18" s="57"/>
      <c r="EC18" s="57"/>
      <c r="ED18" s="29"/>
      <c r="EE18" s="29"/>
      <c r="EF18" s="57"/>
      <c r="EG18" s="29"/>
      <c r="EH18" s="29"/>
      <c r="EI18" s="57"/>
      <c r="EJ18" s="29"/>
      <c r="EK18" s="29"/>
      <c r="EL18" s="57"/>
      <c r="EM18" s="29"/>
      <c r="EN18" s="29"/>
      <c r="EO18" s="57"/>
      <c r="EP18" s="29"/>
      <c r="EQ18" s="29"/>
      <c r="ER18" s="57"/>
      <c r="ES18" s="64"/>
      <c r="ET18" s="64"/>
      <c r="EU18" s="57"/>
      <c r="EV18" s="64"/>
      <c r="EW18" s="64"/>
      <c r="EX18" s="57"/>
      <c r="EY18" s="64"/>
      <c r="EZ18" s="64"/>
      <c r="FA18" s="57"/>
      <c r="FB18" s="64"/>
      <c r="FC18" s="64"/>
      <c r="FD18" s="57"/>
      <c r="FE18" s="64"/>
      <c r="FF18" s="64"/>
      <c r="FG18" s="57"/>
      <c r="FH18" s="64"/>
      <c r="FI18" s="64"/>
      <c r="FJ18" s="57"/>
      <c r="FK18" s="64"/>
      <c r="FL18" s="64"/>
      <c r="FM18" s="57"/>
      <c r="FN18" s="64"/>
      <c r="FO18" s="64"/>
      <c r="FP18" s="57"/>
      <c r="FQ18" s="64"/>
      <c r="FR18" s="64"/>
      <c r="FS18" s="57"/>
      <c r="FT18" s="64"/>
      <c r="FU18" s="64"/>
      <c r="FV18" s="57"/>
      <c r="FW18" s="64"/>
      <c r="FX18" s="64"/>
      <c r="FY18" s="57"/>
      <c r="FZ18" s="64"/>
      <c r="GA18" s="64"/>
      <c r="GB18" s="57"/>
      <c r="GC18" s="64"/>
      <c r="GD18" s="64"/>
      <c r="GE18" s="57"/>
      <c r="GF18" s="64"/>
      <c r="GG18" s="64"/>
      <c r="GH18" s="57"/>
      <c r="GI18" s="64"/>
      <c r="GJ18" s="64"/>
      <c r="GK18" s="57"/>
      <c r="GL18" s="64"/>
      <c r="GM18" s="64"/>
      <c r="GN18" s="57"/>
      <c r="GO18" s="64"/>
      <c r="GP18" s="64"/>
      <c r="GQ18" s="57"/>
      <c r="GR18" s="64"/>
    </row>
    <row r="19" spans="1:200" ht="10.5" hidden="1" customHeight="1" outlineLevel="1">
      <c r="A19" s="55">
        <v>11</v>
      </c>
      <c r="B19" s="56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91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8"/>
      <c r="DY19" s="57"/>
      <c r="DZ19" s="57"/>
      <c r="EA19" s="58"/>
      <c r="EB19" s="57"/>
      <c r="EC19" s="57"/>
      <c r="ED19" s="29"/>
      <c r="EE19" s="29"/>
      <c r="EF19" s="57"/>
      <c r="EG19" s="29"/>
      <c r="EH19" s="29"/>
      <c r="EI19" s="57"/>
      <c r="EJ19" s="29"/>
      <c r="EK19" s="29"/>
      <c r="EL19" s="57"/>
      <c r="EM19" s="29"/>
      <c r="EN19" s="29"/>
      <c r="EO19" s="57"/>
      <c r="EP19" s="29"/>
      <c r="EQ19" s="29"/>
      <c r="ER19" s="57"/>
      <c r="ES19" s="64"/>
      <c r="ET19" s="64"/>
      <c r="EU19" s="57"/>
      <c r="EV19" s="64"/>
      <c r="EW19" s="64"/>
      <c r="EX19" s="57"/>
      <c r="EY19" s="64"/>
      <c r="EZ19" s="64"/>
      <c r="FA19" s="57"/>
      <c r="FB19" s="64"/>
      <c r="FC19" s="64"/>
      <c r="FD19" s="57"/>
      <c r="FE19" s="64"/>
      <c r="FF19" s="64"/>
      <c r="FG19" s="57"/>
      <c r="FH19" s="64"/>
      <c r="FI19" s="64"/>
      <c r="FJ19" s="57"/>
      <c r="FK19" s="64"/>
      <c r="FL19" s="64"/>
      <c r="FM19" s="57"/>
      <c r="FN19" s="64"/>
      <c r="FO19" s="64"/>
      <c r="FP19" s="57"/>
      <c r="FQ19" s="64"/>
      <c r="FR19" s="64"/>
      <c r="FS19" s="57"/>
      <c r="FT19" s="64"/>
      <c r="FU19" s="64"/>
      <c r="FV19" s="57"/>
      <c r="FW19" s="64"/>
      <c r="FX19" s="64"/>
      <c r="FY19" s="57"/>
      <c r="FZ19" s="64"/>
      <c r="GA19" s="64"/>
      <c r="GB19" s="57"/>
      <c r="GC19" s="64"/>
      <c r="GD19" s="64"/>
      <c r="GE19" s="57"/>
      <c r="GF19" s="64"/>
      <c r="GG19" s="64"/>
      <c r="GH19" s="57"/>
      <c r="GI19" s="64"/>
      <c r="GJ19" s="64"/>
      <c r="GK19" s="57"/>
      <c r="GL19" s="64"/>
      <c r="GM19" s="64"/>
      <c r="GN19" s="57"/>
      <c r="GO19" s="64"/>
      <c r="GP19" s="64"/>
      <c r="GQ19" s="57"/>
      <c r="GR19" s="64"/>
    </row>
    <row r="20" spans="1:200" ht="10.5" hidden="1" customHeight="1" outlineLevel="1">
      <c r="A20" s="55">
        <v>12</v>
      </c>
      <c r="B20" s="56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91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8"/>
      <c r="DY20" s="57"/>
      <c r="DZ20" s="57"/>
      <c r="EA20" s="58"/>
      <c r="EB20" s="57"/>
      <c r="EC20" s="57"/>
      <c r="ED20" s="29"/>
      <c r="EE20" s="29"/>
      <c r="EF20" s="57"/>
      <c r="EG20" s="29"/>
      <c r="EH20" s="29"/>
      <c r="EI20" s="57"/>
      <c r="EJ20" s="29"/>
      <c r="EK20" s="29"/>
      <c r="EL20" s="57"/>
      <c r="EM20" s="29"/>
      <c r="EN20" s="29"/>
      <c r="EO20" s="57"/>
      <c r="EP20" s="29"/>
      <c r="EQ20" s="29"/>
      <c r="ER20" s="57"/>
      <c r="ES20" s="64"/>
      <c r="ET20" s="64"/>
      <c r="EU20" s="57"/>
      <c r="EV20" s="64"/>
      <c r="EW20" s="64"/>
      <c r="EX20" s="57"/>
      <c r="EY20" s="64"/>
      <c r="EZ20" s="64"/>
      <c r="FA20" s="57"/>
      <c r="FB20" s="64"/>
      <c r="FC20" s="64"/>
      <c r="FD20" s="57"/>
      <c r="FE20" s="64"/>
      <c r="FF20" s="64"/>
      <c r="FG20" s="57"/>
      <c r="FH20" s="64"/>
      <c r="FI20" s="64"/>
      <c r="FJ20" s="57"/>
      <c r="FK20" s="64"/>
      <c r="FL20" s="64"/>
      <c r="FM20" s="57"/>
      <c r="FN20" s="64"/>
      <c r="FO20" s="64"/>
      <c r="FP20" s="57"/>
      <c r="FQ20" s="64"/>
      <c r="FR20" s="64"/>
      <c r="FS20" s="57"/>
      <c r="FT20" s="64"/>
      <c r="FU20" s="64"/>
      <c r="FV20" s="57"/>
      <c r="FW20" s="64"/>
      <c r="FX20" s="64"/>
      <c r="FY20" s="57"/>
      <c r="FZ20" s="64"/>
      <c r="GA20" s="64"/>
      <c r="GB20" s="57"/>
      <c r="GC20" s="64"/>
      <c r="GD20" s="64"/>
      <c r="GE20" s="57"/>
      <c r="GF20" s="64"/>
      <c r="GG20" s="64"/>
      <c r="GH20" s="57"/>
      <c r="GI20" s="64"/>
      <c r="GJ20" s="64"/>
      <c r="GK20" s="57"/>
      <c r="GL20" s="64"/>
      <c r="GM20" s="64"/>
      <c r="GN20" s="57"/>
      <c r="GO20" s="64"/>
      <c r="GP20" s="64"/>
      <c r="GQ20" s="57"/>
      <c r="GR20" s="64"/>
    </row>
    <row r="21" spans="1:200" ht="10.5" hidden="1" customHeight="1" outlineLevel="1">
      <c r="A21" s="55">
        <v>13</v>
      </c>
      <c r="B21" s="66" t="s">
        <v>37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91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8"/>
      <c r="DY21" s="57"/>
      <c r="DZ21" s="57"/>
      <c r="EA21" s="58"/>
      <c r="EB21" s="57"/>
      <c r="EC21" s="57"/>
      <c r="ED21" s="29"/>
      <c r="EE21" s="29"/>
      <c r="EF21" s="57"/>
      <c r="EG21" s="29"/>
      <c r="EH21" s="29"/>
      <c r="EI21" s="57"/>
      <c r="EJ21" s="29"/>
      <c r="EK21" s="29"/>
      <c r="EL21" s="57"/>
      <c r="EM21" s="29"/>
      <c r="EN21" s="29"/>
      <c r="EO21" s="57"/>
      <c r="EP21" s="29"/>
      <c r="EQ21" s="29"/>
      <c r="ER21" s="57"/>
      <c r="ES21" s="64"/>
      <c r="ET21" s="64"/>
      <c r="EU21" s="57"/>
      <c r="EV21" s="64"/>
      <c r="EW21" s="64"/>
      <c r="EX21" s="57"/>
      <c r="EY21" s="64"/>
      <c r="EZ21" s="64"/>
      <c r="FA21" s="57"/>
      <c r="FB21" s="64"/>
      <c r="FC21" s="64"/>
      <c r="FD21" s="57"/>
      <c r="FE21" s="64"/>
      <c r="FF21" s="64"/>
      <c r="FG21" s="57"/>
      <c r="FH21" s="64"/>
      <c r="FI21" s="64"/>
      <c r="FJ21" s="57"/>
      <c r="FK21" s="64"/>
      <c r="FL21" s="64"/>
      <c r="FM21" s="57"/>
      <c r="FN21" s="64"/>
      <c r="FO21" s="64"/>
      <c r="FP21" s="57"/>
      <c r="FQ21" s="64"/>
      <c r="FR21" s="64"/>
      <c r="FS21" s="57"/>
      <c r="FT21" s="64"/>
      <c r="FU21" s="64"/>
      <c r="FV21" s="57"/>
      <c r="FW21" s="64"/>
      <c r="FX21" s="64"/>
      <c r="FY21" s="57"/>
      <c r="FZ21" s="64"/>
      <c r="GA21" s="64"/>
      <c r="GB21" s="57"/>
      <c r="GC21" s="64"/>
      <c r="GD21" s="64"/>
      <c r="GE21" s="57"/>
      <c r="GF21" s="64"/>
      <c r="GG21" s="64"/>
      <c r="GH21" s="57"/>
      <c r="GI21" s="64"/>
      <c r="GJ21" s="64"/>
      <c r="GK21" s="57"/>
      <c r="GL21" s="64"/>
      <c r="GM21" s="64"/>
      <c r="GN21" s="57"/>
      <c r="GO21" s="64"/>
      <c r="GP21" s="64"/>
      <c r="GQ21" s="57"/>
      <c r="GR21" s="64"/>
    </row>
    <row r="22" spans="1:200" ht="10.5" hidden="1" customHeight="1" outlineLevel="1">
      <c r="A22" s="55">
        <v>14</v>
      </c>
      <c r="B22" s="56" t="s">
        <v>38</v>
      </c>
      <c r="C22" s="57">
        <v>362</v>
      </c>
      <c r="D22" s="57">
        <v>8</v>
      </c>
      <c r="E22" s="57">
        <v>8</v>
      </c>
      <c r="F22" s="57">
        <v>8</v>
      </c>
      <c r="G22" s="57">
        <v>9</v>
      </c>
      <c r="H22" s="57">
        <v>11</v>
      </c>
      <c r="I22" s="57">
        <v>13</v>
      </c>
      <c r="J22" s="57">
        <v>15</v>
      </c>
      <c r="K22" s="57">
        <v>16</v>
      </c>
      <c r="L22" s="57">
        <v>17</v>
      </c>
      <c r="M22" s="57">
        <v>15</v>
      </c>
      <c r="N22" s="57">
        <v>14</v>
      </c>
      <c r="O22" s="57">
        <v>14</v>
      </c>
      <c r="P22" s="57">
        <v>14</v>
      </c>
      <c r="Q22" s="57">
        <v>13</v>
      </c>
      <c r="R22" s="57">
        <v>13</v>
      </c>
      <c r="S22" s="57">
        <v>13</v>
      </c>
      <c r="T22" s="57">
        <v>13</v>
      </c>
      <c r="U22" s="57">
        <v>13</v>
      </c>
      <c r="V22" s="57">
        <v>13</v>
      </c>
      <c r="W22" s="57">
        <v>13</v>
      </c>
      <c r="X22" s="57">
        <v>12</v>
      </c>
      <c r="Y22" s="57">
        <v>12</v>
      </c>
      <c r="Z22" s="57">
        <v>13</v>
      </c>
      <c r="AA22" s="57">
        <v>13</v>
      </c>
      <c r="AB22" s="57">
        <v>13</v>
      </c>
      <c r="AC22" s="57">
        <v>15</v>
      </c>
      <c r="AD22" s="57">
        <v>15</v>
      </c>
      <c r="AE22" s="57">
        <v>15</v>
      </c>
      <c r="AF22" s="57">
        <v>15</v>
      </c>
      <c r="AG22" s="57">
        <v>16</v>
      </c>
      <c r="AH22" s="57">
        <v>17</v>
      </c>
      <c r="AI22" s="57">
        <v>18</v>
      </c>
      <c r="AJ22" s="57">
        <v>18</v>
      </c>
      <c r="AK22" s="57">
        <v>18</v>
      </c>
      <c r="AL22" s="57">
        <v>20</v>
      </c>
      <c r="AM22" s="57">
        <v>25</v>
      </c>
      <c r="AN22" s="57">
        <v>28</v>
      </c>
      <c r="AO22" s="57">
        <v>29</v>
      </c>
      <c r="AP22" s="57">
        <v>30</v>
      </c>
      <c r="AQ22" s="57">
        <v>32</v>
      </c>
      <c r="AR22" s="57">
        <v>34</v>
      </c>
      <c r="AS22" s="57">
        <v>36</v>
      </c>
      <c r="AT22" s="57">
        <v>38</v>
      </c>
      <c r="AU22" s="57">
        <v>41</v>
      </c>
      <c r="AV22" s="57">
        <v>45</v>
      </c>
      <c r="AW22" s="57">
        <v>47</v>
      </c>
      <c r="AX22" s="57">
        <v>48</v>
      </c>
      <c r="AY22" s="57">
        <v>49</v>
      </c>
      <c r="AZ22" s="57">
        <v>51</v>
      </c>
      <c r="BA22" s="57">
        <v>53</v>
      </c>
      <c r="BB22" s="57">
        <v>53</v>
      </c>
      <c r="BC22" s="57">
        <v>55</v>
      </c>
      <c r="BD22" s="57">
        <v>57</v>
      </c>
      <c r="BE22" s="57">
        <v>58</v>
      </c>
      <c r="BF22" s="57">
        <v>59</v>
      </c>
      <c r="BG22" s="57">
        <v>61</v>
      </c>
      <c r="BH22" s="57">
        <v>63</v>
      </c>
      <c r="BI22" s="57">
        <v>68</v>
      </c>
      <c r="BJ22" s="57">
        <v>75</v>
      </c>
      <c r="BK22" s="57">
        <v>85</v>
      </c>
      <c r="BL22" s="57">
        <v>95</v>
      </c>
      <c r="BM22" s="57">
        <v>100</v>
      </c>
      <c r="BN22" s="91">
        <v>108</v>
      </c>
      <c r="BO22" s="57">
        <v>126</v>
      </c>
      <c r="BP22" s="57">
        <v>139</v>
      </c>
      <c r="BQ22" s="57">
        <v>149</v>
      </c>
      <c r="BR22" s="57">
        <v>162</v>
      </c>
      <c r="BS22" s="57">
        <v>177</v>
      </c>
      <c r="BT22" s="57">
        <v>198</v>
      </c>
      <c r="BU22" s="57">
        <v>223</v>
      </c>
      <c r="BV22" s="57">
        <v>236</v>
      </c>
      <c r="BW22" s="57">
        <v>243</v>
      </c>
      <c r="BX22" s="57">
        <v>245</v>
      </c>
      <c r="BY22" s="57">
        <v>244</v>
      </c>
      <c r="BZ22" s="57">
        <v>244</v>
      </c>
      <c r="CA22" s="57">
        <v>246</v>
      </c>
      <c r="CB22" s="57">
        <v>247</v>
      </c>
      <c r="CC22" s="57">
        <v>248</v>
      </c>
      <c r="CD22" s="57">
        <v>248.75</v>
      </c>
      <c r="CE22" s="57">
        <v>252</v>
      </c>
      <c r="CF22" s="57">
        <v>255</v>
      </c>
      <c r="CG22" s="57">
        <v>254.5</v>
      </c>
      <c r="CH22" s="57">
        <v>256</v>
      </c>
      <c r="CI22" s="57">
        <v>256</v>
      </c>
      <c r="CJ22" s="57">
        <v>256.75</v>
      </c>
      <c r="CK22" s="57">
        <v>259</v>
      </c>
      <c r="CL22" s="57">
        <v>263</v>
      </c>
      <c r="CM22" s="57">
        <v>262.75</v>
      </c>
      <c r="CN22" s="57">
        <v>266</v>
      </c>
      <c r="CO22" s="57">
        <v>266</v>
      </c>
      <c r="CP22" s="57">
        <v>266.25</v>
      </c>
      <c r="CQ22" s="57">
        <v>267</v>
      </c>
      <c r="CR22" s="57">
        <v>270</v>
      </c>
      <c r="CS22" s="57">
        <v>272.5</v>
      </c>
      <c r="CT22" s="57">
        <v>283</v>
      </c>
      <c r="CU22" s="57">
        <v>279</v>
      </c>
      <c r="CV22" s="57">
        <v>280.75</v>
      </c>
      <c r="CW22" s="57">
        <v>282</v>
      </c>
      <c r="CX22" s="57">
        <v>280</v>
      </c>
      <c r="CY22" s="57">
        <v>282.25</v>
      </c>
      <c r="CZ22" s="57">
        <v>287</v>
      </c>
      <c r="DA22" s="57">
        <v>294</v>
      </c>
      <c r="DB22" s="57">
        <v>293</v>
      </c>
      <c r="DC22" s="57">
        <v>297</v>
      </c>
      <c r="DD22" s="57">
        <v>295</v>
      </c>
      <c r="DE22" s="57">
        <v>297.5</v>
      </c>
      <c r="DF22" s="57">
        <v>303</v>
      </c>
      <c r="DG22" s="57">
        <v>305</v>
      </c>
      <c r="DH22" s="57">
        <f>(DF22+DG22*2+DI22)/4</f>
        <v>305</v>
      </c>
      <c r="DI22" s="57">
        <v>307</v>
      </c>
      <c r="DJ22" s="60">
        <v>307</v>
      </c>
      <c r="DK22" s="57">
        <f>(DI22+DJ22*2+DL22)/4</f>
        <v>308</v>
      </c>
      <c r="DL22" s="57">
        <v>311</v>
      </c>
      <c r="DM22" s="57">
        <v>314</v>
      </c>
      <c r="DN22" s="57">
        <f>(DL22+DM22*2+DO22)/4</f>
        <v>314</v>
      </c>
      <c r="DO22" s="57">
        <v>317</v>
      </c>
      <c r="DP22" s="57">
        <v>321</v>
      </c>
      <c r="DQ22" s="57">
        <f>(DO22+DP22*2+DR22)/4</f>
        <v>321</v>
      </c>
      <c r="DR22" s="57">
        <v>325</v>
      </c>
      <c r="DS22" s="57">
        <v>339</v>
      </c>
      <c r="DT22" s="57">
        <f>(DR22+DS22*2+DU22)/4</f>
        <v>333.25</v>
      </c>
      <c r="DU22" s="57">
        <v>330</v>
      </c>
      <c r="DV22" s="57">
        <v>331</v>
      </c>
      <c r="DW22" s="57">
        <f>(DU22+DV22*2+DX22)/4</f>
        <v>335.5</v>
      </c>
      <c r="DX22" s="58">
        <v>350</v>
      </c>
      <c r="DY22" s="57">
        <v>386</v>
      </c>
      <c r="DZ22" s="57">
        <f>(DX22+DY22*2+EA22)/4</f>
        <v>378.75</v>
      </c>
      <c r="EA22" s="59">
        <v>393</v>
      </c>
      <c r="EB22" s="57">
        <v>393</v>
      </c>
      <c r="EC22" s="57">
        <f>(EA22+EB22*2+ED22)/4</f>
        <v>396</v>
      </c>
      <c r="ED22" s="29">
        <v>405</v>
      </c>
      <c r="EE22" s="29">
        <v>409</v>
      </c>
      <c r="EF22" s="57">
        <f>(ED22+EE22*2+EG22)/4</f>
        <v>412</v>
      </c>
      <c r="EG22" s="29">
        <v>425</v>
      </c>
      <c r="EH22" s="29">
        <v>353.57355616619401</v>
      </c>
      <c r="EI22" s="57">
        <f>(EG22+EH22*2+EJ22)/4</f>
        <v>373.28677808309703</v>
      </c>
      <c r="EJ22" s="29">
        <v>361</v>
      </c>
      <c r="EK22" s="29">
        <v>377</v>
      </c>
      <c r="EL22" s="57">
        <f>(EJ22+EK22*2+EM22)/4</f>
        <v>374.75</v>
      </c>
      <c r="EM22" s="29">
        <v>384</v>
      </c>
      <c r="EN22" s="29">
        <v>379</v>
      </c>
      <c r="EO22" s="57">
        <f>(EM22+EN22*2+EP22)/4</f>
        <v>380.75</v>
      </c>
      <c r="EP22" s="29">
        <v>381</v>
      </c>
      <c r="EQ22" s="29">
        <v>384</v>
      </c>
      <c r="ER22" s="57">
        <f>(EP22+EQ22*2+ES22)/4</f>
        <v>383.25</v>
      </c>
      <c r="ES22" s="64">
        <v>384</v>
      </c>
      <c r="ET22" s="64">
        <v>384</v>
      </c>
      <c r="EU22" s="57">
        <f>(ES22+ET22*2+EV22)/4</f>
        <v>385.25</v>
      </c>
      <c r="EV22" s="64">
        <v>389</v>
      </c>
      <c r="EW22" s="64">
        <v>392</v>
      </c>
      <c r="EX22" s="57">
        <f>(EV22+EW22*2+EY22)/4</f>
        <v>392.75</v>
      </c>
      <c r="EY22" s="64">
        <v>398</v>
      </c>
      <c r="EZ22" s="64">
        <v>399</v>
      </c>
      <c r="FA22" s="57">
        <f>(EY22+EZ22*2+FB22)/4</f>
        <v>398.25</v>
      </c>
      <c r="FB22" s="64">
        <v>397</v>
      </c>
      <c r="FC22" s="64">
        <v>405</v>
      </c>
      <c r="FD22" s="57">
        <f>(FB22+FC22*2+FE22)/4</f>
        <v>404.25</v>
      </c>
      <c r="FE22" s="64">
        <v>410</v>
      </c>
      <c r="FF22" s="64">
        <v>407</v>
      </c>
      <c r="FG22" s="57">
        <f>(FE22+FF22*2+FH22)/4</f>
        <v>408.75</v>
      </c>
      <c r="FH22" s="64">
        <v>411</v>
      </c>
      <c r="FI22" s="64">
        <v>412</v>
      </c>
      <c r="FJ22" s="57">
        <f>(FH22+FI22*2+FK22)/4</f>
        <v>413.75</v>
      </c>
      <c r="FK22" s="64">
        <v>420</v>
      </c>
      <c r="FL22" s="64">
        <v>411</v>
      </c>
      <c r="FM22" s="57">
        <f>(FK22+FL22*2+FN22)/4</f>
        <v>415.75</v>
      </c>
      <c r="FN22" s="64">
        <v>421</v>
      </c>
      <c r="FO22" s="64">
        <v>434</v>
      </c>
      <c r="FP22" s="57">
        <f>(FN22+FO22*2+FQ22)/4</f>
        <v>433</v>
      </c>
      <c r="FQ22" s="64">
        <v>443</v>
      </c>
      <c r="FR22" s="64">
        <v>450</v>
      </c>
      <c r="FS22" s="57">
        <f>(FQ22+FR22*2+FT22)/4</f>
        <v>454.5</v>
      </c>
      <c r="FT22" s="64">
        <v>475</v>
      </c>
      <c r="FU22" s="64">
        <v>476</v>
      </c>
      <c r="FV22" s="57">
        <f>(FT22+FU22*2+FW22)/4</f>
        <v>478.25</v>
      </c>
      <c r="FW22" s="64">
        <v>486</v>
      </c>
      <c r="FX22" s="64">
        <v>522</v>
      </c>
      <c r="FY22" s="57">
        <f>(FW22+FX22*2+FZ22)/4</f>
        <v>382.5</v>
      </c>
      <c r="FZ22" s="64"/>
      <c r="GA22" s="64"/>
      <c r="GB22" s="57">
        <f>(FZ22+GA22*2+GC22)/4</f>
        <v>0</v>
      </c>
      <c r="GC22" s="64"/>
      <c r="GD22" s="64"/>
      <c r="GE22" s="57">
        <f>(GC22+GD22*2+GF22)/4</f>
        <v>0</v>
      </c>
      <c r="GF22" s="64"/>
      <c r="GG22" s="64"/>
      <c r="GH22" s="57">
        <f>(GF22+GG22*2+GI22)/4</f>
        <v>0</v>
      </c>
      <c r="GI22" s="64"/>
      <c r="GJ22" s="64"/>
      <c r="GK22" s="57">
        <f>(GI22+GJ22*2+GL22)/4</f>
        <v>0</v>
      </c>
      <c r="GL22" s="64"/>
      <c r="GM22" s="64"/>
      <c r="GN22" s="57">
        <f>(GL22+GM22*2+GO22)/4</f>
        <v>0</v>
      </c>
      <c r="GO22" s="64"/>
      <c r="GP22" s="64"/>
      <c r="GQ22" s="57"/>
      <c r="GR22" s="64"/>
    </row>
    <row r="23" spans="1:200" ht="10.5" hidden="1" customHeight="1" outlineLevel="1">
      <c r="A23" s="55">
        <v>15</v>
      </c>
      <c r="B23" s="56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91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8"/>
      <c r="DY23" s="57"/>
      <c r="DZ23" s="57"/>
      <c r="EA23" s="58"/>
      <c r="EB23" s="57"/>
      <c r="EC23" s="57"/>
      <c r="ED23" s="29"/>
      <c r="EE23" s="29"/>
      <c r="EF23" s="57"/>
      <c r="EG23" s="29"/>
      <c r="EH23" s="29"/>
      <c r="EI23" s="57"/>
      <c r="EJ23" s="29"/>
      <c r="EK23" s="29"/>
      <c r="EL23" s="57"/>
      <c r="EM23" s="29"/>
      <c r="EN23" s="29"/>
      <c r="EO23" s="57"/>
      <c r="EP23" s="29"/>
      <c r="EQ23" s="29"/>
      <c r="ER23" s="57"/>
      <c r="ES23" s="64"/>
      <c r="ET23" s="64"/>
      <c r="EU23" s="57"/>
      <c r="EV23" s="64"/>
      <c r="EW23" s="64"/>
      <c r="EX23" s="57"/>
      <c r="EY23" s="64"/>
      <c r="EZ23" s="64"/>
      <c r="FA23" s="57"/>
      <c r="FB23" s="64"/>
      <c r="FC23" s="64"/>
      <c r="FD23" s="57"/>
      <c r="FE23" s="64"/>
      <c r="FF23" s="64"/>
      <c r="FG23" s="57"/>
      <c r="FH23" s="64"/>
      <c r="FI23" s="64"/>
      <c r="FJ23" s="57"/>
      <c r="FK23" s="64"/>
      <c r="FL23" s="64"/>
      <c r="FM23" s="57"/>
      <c r="FN23" s="64"/>
      <c r="FO23" s="64"/>
      <c r="FP23" s="57"/>
      <c r="FQ23" s="64"/>
      <c r="FR23" s="64"/>
      <c r="FS23" s="57"/>
      <c r="FT23" s="64"/>
      <c r="FU23" s="64"/>
      <c r="FV23" s="57"/>
      <c r="FW23" s="64"/>
      <c r="FX23" s="64"/>
      <c r="FY23" s="57"/>
      <c r="FZ23" s="64"/>
      <c r="GA23" s="64"/>
      <c r="GB23" s="57"/>
      <c r="GC23" s="64"/>
      <c r="GD23" s="64"/>
      <c r="GE23" s="57"/>
      <c r="GF23" s="64"/>
      <c r="GG23" s="64"/>
      <c r="GH23" s="57"/>
      <c r="GI23" s="64"/>
      <c r="GJ23" s="64"/>
      <c r="GK23" s="57"/>
      <c r="GL23" s="64"/>
      <c r="GM23" s="64"/>
      <c r="GN23" s="57"/>
      <c r="GO23" s="64"/>
      <c r="GP23" s="64"/>
      <c r="GQ23" s="57"/>
      <c r="GR23" s="64"/>
    </row>
    <row r="24" spans="1:200" ht="10.5" hidden="1" customHeight="1" outlineLevel="1">
      <c r="A24" s="55">
        <v>16</v>
      </c>
      <c r="B24" s="56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91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8"/>
      <c r="DY24" s="57"/>
      <c r="DZ24" s="57"/>
      <c r="EA24" s="58"/>
      <c r="EB24" s="57"/>
      <c r="EC24" s="57"/>
      <c r="ED24" s="29"/>
      <c r="EE24" s="29"/>
      <c r="EF24" s="57"/>
      <c r="EG24" s="29"/>
      <c r="EH24" s="29"/>
      <c r="EI24" s="57"/>
      <c r="EJ24" s="29"/>
      <c r="EK24" s="29"/>
      <c r="EL24" s="57"/>
      <c r="EM24" s="29"/>
      <c r="EN24" s="29"/>
      <c r="EO24" s="57"/>
      <c r="EP24" s="29"/>
      <c r="EQ24" s="29"/>
      <c r="ER24" s="57"/>
      <c r="ES24" s="64"/>
      <c r="ET24" s="64"/>
      <c r="EU24" s="57"/>
      <c r="EV24" s="64"/>
      <c r="EW24" s="64"/>
      <c r="EX24" s="57"/>
      <c r="EY24" s="64"/>
      <c r="EZ24" s="64"/>
      <c r="FA24" s="57"/>
      <c r="FB24" s="64"/>
      <c r="FC24" s="64"/>
      <c r="FD24" s="57"/>
      <c r="FE24" s="64"/>
      <c r="FF24" s="64"/>
      <c r="FG24" s="57"/>
      <c r="FH24" s="64"/>
      <c r="FI24" s="64"/>
      <c r="FJ24" s="57"/>
      <c r="FK24" s="64"/>
      <c r="FL24" s="64"/>
      <c r="FM24" s="57"/>
      <c r="FN24" s="64"/>
      <c r="FO24" s="64"/>
      <c r="FP24" s="57"/>
      <c r="FQ24" s="64"/>
      <c r="FR24" s="64"/>
      <c r="FS24" s="57"/>
      <c r="FT24" s="64"/>
      <c r="FU24" s="64"/>
      <c r="FV24" s="57"/>
      <c r="FW24" s="64"/>
      <c r="FX24" s="64"/>
      <c r="FY24" s="57"/>
      <c r="FZ24" s="64"/>
      <c r="GA24" s="64"/>
      <c r="GB24" s="57"/>
      <c r="GC24" s="64"/>
      <c r="GD24" s="64"/>
      <c r="GE24" s="57"/>
      <c r="GF24" s="64"/>
      <c r="GG24" s="64"/>
      <c r="GH24" s="57"/>
      <c r="GI24" s="64"/>
      <c r="GJ24" s="64"/>
      <c r="GK24" s="57"/>
      <c r="GL24" s="64"/>
      <c r="GM24" s="64"/>
      <c r="GN24" s="57"/>
      <c r="GO24" s="64"/>
      <c r="GP24" s="64"/>
      <c r="GQ24" s="57"/>
      <c r="GR24" s="64"/>
    </row>
    <row r="25" spans="1:200" ht="10.5" hidden="1" customHeight="1" outlineLevel="1">
      <c r="A25" s="55">
        <v>17</v>
      </c>
      <c r="B25" s="56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91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8"/>
      <c r="DY25" s="57"/>
      <c r="DZ25" s="57"/>
      <c r="EA25" s="58"/>
      <c r="EB25" s="57"/>
      <c r="EC25" s="57"/>
      <c r="ED25" s="29"/>
      <c r="EE25" s="29"/>
      <c r="EF25" s="57"/>
      <c r="EG25" s="29"/>
      <c r="EH25" s="29"/>
      <c r="EI25" s="57"/>
      <c r="EJ25" s="29"/>
      <c r="EK25" s="29"/>
      <c r="EL25" s="57"/>
      <c r="EM25" s="29"/>
      <c r="EN25" s="29"/>
      <c r="EO25" s="57"/>
      <c r="EP25" s="29"/>
      <c r="EQ25" s="29"/>
      <c r="ER25" s="57"/>
      <c r="ES25" s="64"/>
      <c r="ET25" s="64"/>
      <c r="EU25" s="57"/>
      <c r="EV25" s="64"/>
      <c r="EW25" s="64"/>
      <c r="EX25" s="57"/>
      <c r="EY25" s="64"/>
      <c r="EZ25" s="64"/>
      <c r="FA25" s="57"/>
      <c r="FB25" s="64"/>
      <c r="FC25" s="64"/>
      <c r="FD25" s="57"/>
      <c r="FE25" s="64"/>
      <c r="FF25" s="64"/>
      <c r="FG25" s="57"/>
      <c r="FH25" s="64"/>
      <c r="FI25" s="64"/>
      <c r="FJ25" s="57"/>
      <c r="FK25" s="64"/>
      <c r="FL25" s="64"/>
      <c r="FM25" s="57"/>
      <c r="FN25" s="64"/>
      <c r="FO25" s="64"/>
      <c r="FP25" s="57"/>
      <c r="FQ25" s="64"/>
      <c r="FR25" s="64"/>
      <c r="FS25" s="57"/>
      <c r="FT25" s="64"/>
      <c r="FU25" s="64"/>
      <c r="FV25" s="57"/>
      <c r="FW25" s="64"/>
      <c r="FX25" s="64"/>
      <c r="FY25" s="57"/>
      <c r="FZ25" s="64"/>
      <c r="GA25" s="64"/>
      <c r="GB25" s="57"/>
      <c r="GC25" s="64"/>
      <c r="GD25" s="64"/>
      <c r="GE25" s="57"/>
      <c r="GF25" s="64"/>
      <c r="GG25" s="64"/>
      <c r="GH25" s="57"/>
      <c r="GI25" s="64"/>
      <c r="GJ25" s="64"/>
      <c r="GK25" s="57"/>
      <c r="GL25" s="64"/>
      <c r="GM25" s="64"/>
      <c r="GN25" s="57"/>
      <c r="GO25" s="64"/>
      <c r="GP25" s="64"/>
      <c r="GQ25" s="57"/>
      <c r="GR25" s="64"/>
    </row>
    <row r="26" spans="1:200" ht="10.5" hidden="1" customHeight="1" outlineLevel="1">
      <c r="A26" s="55">
        <v>18</v>
      </c>
      <c r="B26" s="56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91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8"/>
      <c r="DY26" s="57"/>
      <c r="DZ26" s="57"/>
      <c r="EA26" s="58"/>
      <c r="EB26" s="57"/>
      <c r="EC26" s="57"/>
      <c r="ED26" s="29"/>
      <c r="EE26" s="29"/>
      <c r="EF26" s="57"/>
      <c r="EG26" s="29"/>
      <c r="EH26" s="29"/>
      <c r="EI26" s="57"/>
      <c r="EJ26" s="29"/>
      <c r="EK26" s="29"/>
      <c r="EL26" s="57"/>
      <c r="EM26" s="29"/>
      <c r="EN26" s="29"/>
      <c r="EO26" s="57"/>
      <c r="EP26" s="29"/>
      <c r="EQ26" s="29"/>
      <c r="ER26" s="57"/>
      <c r="ES26" s="64"/>
      <c r="ET26" s="64"/>
      <c r="EU26" s="57"/>
      <c r="EV26" s="64"/>
      <c r="EW26" s="64"/>
      <c r="EX26" s="57"/>
      <c r="EY26" s="64"/>
      <c r="EZ26" s="64"/>
      <c r="FA26" s="57"/>
      <c r="FB26" s="64"/>
      <c r="FC26" s="64"/>
      <c r="FD26" s="57"/>
      <c r="FE26" s="64"/>
      <c r="FF26" s="64"/>
      <c r="FG26" s="57"/>
      <c r="FH26" s="64"/>
      <c r="FI26" s="64"/>
      <c r="FJ26" s="57"/>
      <c r="FK26" s="64"/>
      <c r="FL26" s="64"/>
      <c r="FM26" s="57"/>
      <c r="FN26" s="64"/>
      <c r="FO26" s="64"/>
      <c r="FP26" s="57"/>
      <c r="FQ26" s="64"/>
      <c r="FR26" s="64"/>
      <c r="FS26" s="57"/>
      <c r="FT26" s="64"/>
      <c r="FU26" s="64"/>
      <c r="FV26" s="57"/>
      <c r="FW26" s="64"/>
      <c r="FX26" s="64"/>
      <c r="FY26" s="57"/>
      <c r="FZ26" s="64"/>
      <c r="GA26" s="64"/>
      <c r="GB26" s="57"/>
      <c r="GC26" s="64"/>
      <c r="GD26" s="64"/>
      <c r="GE26" s="57"/>
      <c r="GF26" s="64"/>
      <c r="GG26" s="64"/>
      <c r="GH26" s="57"/>
      <c r="GI26" s="64"/>
      <c r="GJ26" s="64"/>
      <c r="GK26" s="57"/>
      <c r="GL26" s="64"/>
      <c r="GM26" s="64"/>
      <c r="GN26" s="57"/>
      <c r="GO26" s="64"/>
      <c r="GP26" s="64"/>
      <c r="GQ26" s="57"/>
      <c r="GR26" s="64"/>
    </row>
    <row r="27" spans="1:200" ht="10.5" hidden="1" customHeight="1" outlineLevel="1">
      <c r="A27" s="55">
        <v>19</v>
      </c>
      <c r="B27" s="56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91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8"/>
      <c r="DY27" s="57"/>
      <c r="DZ27" s="57"/>
      <c r="EA27" s="58"/>
      <c r="EB27" s="57"/>
      <c r="EC27" s="57"/>
      <c r="ED27" s="29"/>
      <c r="EE27" s="29"/>
      <c r="EF27" s="57"/>
      <c r="EG27" s="29"/>
      <c r="EH27" s="29"/>
      <c r="EI27" s="57"/>
      <c r="EJ27" s="29"/>
      <c r="EK27" s="29"/>
      <c r="EL27" s="57"/>
      <c r="EM27" s="29"/>
      <c r="EN27" s="29"/>
      <c r="EO27" s="57"/>
      <c r="EP27" s="29"/>
      <c r="EQ27" s="29"/>
      <c r="ER27" s="57"/>
      <c r="ES27" s="64"/>
      <c r="ET27" s="64"/>
      <c r="EU27" s="57"/>
      <c r="EV27" s="64"/>
      <c r="EW27" s="64"/>
      <c r="EX27" s="57"/>
      <c r="EY27" s="64"/>
      <c r="EZ27" s="64"/>
      <c r="FA27" s="57"/>
      <c r="FB27" s="64"/>
      <c r="FC27" s="64"/>
      <c r="FD27" s="57"/>
      <c r="FE27" s="64"/>
      <c r="FF27" s="64"/>
      <c r="FG27" s="57"/>
      <c r="FH27" s="64"/>
      <c r="FI27" s="64"/>
      <c r="FJ27" s="57"/>
      <c r="FK27" s="64"/>
      <c r="FL27" s="64"/>
      <c r="FM27" s="57"/>
      <c r="FN27" s="64"/>
      <c r="FO27" s="64"/>
      <c r="FP27" s="57"/>
      <c r="FQ27" s="64"/>
      <c r="FR27" s="64"/>
      <c r="FS27" s="57"/>
      <c r="FT27" s="64"/>
      <c r="FU27" s="64"/>
      <c r="FV27" s="57"/>
      <c r="FW27" s="64"/>
      <c r="FX27" s="64"/>
      <c r="FY27" s="57"/>
      <c r="FZ27" s="64"/>
      <c r="GA27" s="64"/>
      <c r="GB27" s="57"/>
      <c r="GC27" s="64"/>
      <c r="GD27" s="64"/>
      <c r="GE27" s="57"/>
      <c r="GF27" s="64"/>
      <c r="GG27" s="64"/>
      <c r="GH27" s="57"/>
      <c r="GI27" s="64"/>
      <c r="GJ27" s="64"/>
      <c r="GK27" s="57"/>
      <c r="GL27" s="64"/>
      <c r="GM27" s="64"/>
      <c r="GN27" s="57"/>
      <c r="GO27" s="64"/>
      <c r="GP27" s="64"/>
      <c r="GQ27" s="57"/>
      <c r="GR27" s="64"/>
    </row>
    <row r="28" spans="1:200" ht="10.5" hidden="1" customHeight="1" outlineLevel="1">
      <c r="A28" s="55">
        <v>20</v>
      </c>
      <c r="B28" s="56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91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8"/>
      <c r="DY28" s="57"/>
      <c r="DZ28" s="57"/>
      <c r="EA28" s="58"/>
      <c r="EB28" s="57"/>
      <c r="EC28" s="57"/>
      <c r="ED28" s="29"/>
      <c r="EE28" s="29"/>
      <c r="EF28" s="57"/>
      <c r="EG28" s="29"/>
      <c r="EH28" s="29"/>
      <c r="EI28" s="57"/>
      <c r="EJ28" s="29"/>
      <c r="EK28" s="29"/>
      <c r="EL28" s="57"/>
      <c r="EM28" s="29"/>
      <c r="EN28" s="29"/>
      <c r="EO28" s="57"/>
      <c r="EP28" s="29"/>
      <c r="EQ28" s="29"/>
      <c r="ER28" s="57"/>
      <c r="ES28" s="64"/>
      <c r="ET28" s="64"/>
      <c r="EU28" s="57"/>
      <c r="EV28" s="64"/>
      <c r="EW28" s="64"/>
      <c r="EX28" s="57"/>
      <c r="EY28" s="64"/>
      <c r="EZ28" s="64"/>
      <c r="FA28" s="57"/>
      <c r="FB28" s="64"/>
      <c r="FC28" s="64"/>
      <c r="FD28" s="57"/>
      <c r="FE28" s="64"/>
      <c r="FF28" s="64"/>
      <c r="FG28" s="57"/>
      <c r="FH28" s="64"/>
      <c r="FI28" s="64"/>
      <c r="FJ28" s="57"/>
      <c r="FK28" s="64"/>
      <c r="FL28" s="64"/>
      <c r="FM28" s="57"/>
      <c r="FN28" s="64"/>
      <c r="FO28" s="64"/>
      <c r="FP28" s="57"/>
      <c r="FQ28" s="64"/>
      <c r="FR28" s="64"/>
      <c r="FS28" s="57"/>
      <c r="FT28" s="64"/>
      <c r="FU28" s="64"/>
      <c r="FV28" s="57"/>
      <c r="FW28" s="64"/>
      <c r="FX28" s="64"/>
      <c r="FY28" s="57"/>
      <c r="FZ28" s="64"/>
      <c r="GA28" s="64"/>
      <c r="GB28" s="57"/>
      <c r="GC28" s="64"/>
      <c r="GD28" s="64"/>
      <c r="GE28" s="57"/>
      <c r="GF28" s="64"/>
      <c r="GG28" s="64"/>
      <c r="GH28" s="57"/>
      <c r="GI28" s="64"/>
      <c r="GJ28" s="64"/>
      <c r="GK28" s="57"/>
      <c r="GL28" s="64"/>
      <c r="GM28" s="64"/>
      <c r="GN28" s="57"/>
      <c r="GO28" s="64"/>
      <c r="GP28" s="64"/>
      <c r="GQ28" s="57"/>
      <c r="GR28" s="64"/>
    </row>
    <row r="29" spans="1:200" ht="10.5" hidden="1" customHeight="1" outlineLevel="1">
      <c r="A29" s="55">
        <v>21</v>
      </c>
      <c r="B29" s="56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91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57"/>
      <c r="DP29" s="57"/>
      <c r="DQ29" s="57"/>
      <c r="DR29" s="57"/>
      <c r="DS29" s="57"/>
      <c r="DT29" s="57"/>
      <c r="DU29" s="57"/>
      <c r="DV29" s="57"/>
      <c r="DW29" s="57"/>
      <c r="DX29" s="58"/>
      <c r="DY29" s="57"/>
      <c r="DZ29" s="57"/>
      <c r="EA29" s="58"/>
      <c r="EB29" s="57"/>
      <c r="EC29" s="57"/>
      <c r="ED29" s="29"/>
      <c r="EE29" s="29"/>
      <c r="EF29" s="57"/>
      <c r="EG29" s="29"/>
      <c r="EH29" s="29"/>
      <c r="EI29" s="57"/>
      <c r="EJ29" s="29"/>
      <c r="EK29" s="29"/>
      <c r="EL29" s="57"/>
      <c r="EM29" s="29"/>
      <c r="EN29" s="29"/>
      <c r="EO29" s="57"/>
      <c r="EP29" s="29"/>
      <c r="EQ29" s="29"/>
      <c r="ER29" s="57"/>
      <c r="ES29" s="64"/>
      <c r="ET29" s="64"/>
      <c r="EU29" s="57"/>
      <c r="EV29" s="64"/>
      <c r="EW29" s="64"/>
      <c r="EX29" s="57"/>
      <c r="EY29" s="64"/>
      <c r="EZ29" s="64"/>
      <c r="FA29" s="57"/>
      <c r="FB29" s="64"/>
      <c r="FC29" s="64"/>
      <c r="FD29" s="57"/>
      <c r="FE29" s="64"/>
      <c r="FF29" s="64"/>
      <c r="FG29" s="57"/>
      <c r="FH29" s="64"/>
      <c r="FI29" s="64"/>
      <c r="FJ29" s="57"/>
      <c r="FK29" s="64"/>
      <c r="FL29" s="64"/>
      <c r="FM29" s="57"/>
      <c r="FN29" s="64"/>
      <c r="FO29" s="64"/>
      <c r="FP29" s="57"/>
      <c r="FQ29" s="64"/>
      <c r="FR29" s="64"/>
      <c r="FS29" s="57"/>
      <c r="FT29" s="64"/>
      <c r="FU29" s="64"/>
      <c r="FV29" s="57"/>
      <c r="FW29" s="64"/>
      <c r="FX29" s="64"/>
      <c r="FY29" s="57"/>
      <c r="FZ29" s="64"/>
      <c r="GA29" s="64"/>
      <c r="GB29" s="57"/>
      <c r="GC29" s="64"/>
      <c r="GD29" s="64"/>
      <c r="GE29" s="57"/>
      <c r="GF29" s="64"/>
      <c r="GG29" s="64"/>
      <c r="GH29" s="57"/>
      <c r="GI29" s="64"/>
      <c r="GJ29" s="64"/>
      <c r="GK29" s="57"/>
      <c r="GL29" s="64"/>
      <c r="GM29" s="64"/>
      <c r="GN29" s="57"/>
      <c r="GO29" s="64"/>
      <c r="GP29" s="64"/>
      <c r="GQ29" s="57"/>
      <c r="GR29" s="64"/>
    </row>
    <row r="30" spans="1:200" ht="10.5" hidden="1" customHeight="1" outlineLevel="1">
      <c r="A30" s="55">
        <v>22</v>
      </c>
      <c r="B30" s="56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91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7"/>
      <c r="DN30" s="57"/>
      <c r="DO30" s="57"/>
      <c r="DP30" s="57"/>
      <c r="DQ30" s="57"/>
      <c r="DR30" s="57"/>
      <c r="DS30" s="57"/>
      <c r="DT30" s="57"/>
      <c r="DU30" s="57"/>
      <c r="DV30" s="57"/>
      <c r="DW30" s="57"/>
      <c r="DX30" s="58"/>
      <c r="DY30" s="57"/>
      <c r="DZ30" s="57"/>
      <c r="EA30" s="58"/>
      <c r="EB30" s="57"/>
      <c r="EC30" s="57"/>
      <c r="ED30" s="29"/>
      <c r="EE30" s="29"/>
      <c r="EF30" s="57"/>
      <c r="EG30" s="29"/>
      <c r="EH30" s="29"/>
      <c r="EI30" s="57"/>
      <c r="EJ30" s="29"/>
      <c r="EK30" s="29"/>
      <c r="EL30" s="57"/>
      <c r="EM30" s="29"/>
      <c r="EN30" s="29"/>
      <c r="EO30" s="57"/>
      <c r="EP30" s="29"/>
      <c r="EQ30" s="29"/>
      <c r="ER30" s="57"/>
      <c r="ES30" s="64"/>
      <c r="ET30" s="95"/>
      <c r="EU30" s="57"/>
      <c r="EV30" s="64"/>
      <c r="EW30" s="64"/>
      <c r="EX30" s="57"/>
      <c r="EY30" s="64"/>
      <c r="EZ30" s="64"/>
      <c r="FA30" s="57"/>
      <c r="FB30" s="64"/>
      <c r="FC30" s="64"/>
      <c r="FD30" s="57"/>
      <c r="FE30" s="64"/>
      <c r="FF30" s="64"/>
      <c r="FG30" s="57"/>
      <c r="FH30" s="64"/>
      <c r="FI30" s="64"/>
      <c r="FJ30" s="57"/>
      <c r="FK30" s="64"/>
      <c r="FL30" s="64"/>
      <c r="FM30" s="57"/>
      <c r="FN30" s="64"/>
      <c r="FO30" s="95"/>
      <c r="FP30" s="57"/>
      <c r="FQ30" s="64"/>
      <c r="FR30" s="64"/>
      <c r="FS30" s="57"/>
      <c r="FT30" s="64"/>
      <c r="FU30" s="64"/>
      <c r="FV30" s="57"/>
      <c r="FW30" s="64"/>
      <c r="FX30" s="64"/>
      <c r="FY30" s="57"/>
      <c r="FZ30" s="64"/>
      <c r="GA30" s="64"/>
      <c r="GB30" s="57"/>
      <c r="GC30" s="64"/>
      <c r="GD30" s="64"/>
      <c r="GE30" s="57"/>
      <c r="GF30" s="64"/>
      <c r="GG30" s="64"/>
      <c r="GH30" s="57"/>
      <c r="GI30" s="64"/>
      <c r="GJ30" s="64"/>
      <c r="GK30" s="57"/>
      <c r="GL30" s="64"/>
      <c r="GM30" s="64"/>
      <c r="GN30" s="57"/>
      <c r="GO30" s="64"/>
      <c r="GP30" s="64"/>
      <c r="GQ30" s="57"/>
      <c r="GR30" s="64"/>
    </row>
    <row r="31" spans="1:200" ht="10.5" hidden="1" customHeight="1" outlineLevel="1">
      <c r="A31" s="55">
        <v>23</v>
      </c>
      <c r="B31" s="56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91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8"/>
      <c r="DY31" s="57"/>
      <c r="DZ31" s="57"/>
      <c r="EA31" s="58"/>
      <c r="EB31" s="57"/>
      <c r="EC31" s="57"/>
      <c r="ED31" s="29"/>
      <c r="EE31" s="29"/>
      <c r="EF31" s="57"/>
      <c r="EG31" s="29"/>
      <c r="EH31" s="29"/>
      <c r="EI31" s="57"/>
      <c r="EJ31" s="29"/>
      <c r="EK31" s="29"/>
      <c r="EL31" s="57"/>
      <c r="EM31" s="29"/>
      <c r="EN31" s="29"/>
      <c r="EO31" s="57"/>
      <c r="EP31" s="29"/>
      <c r="EQ31" s="29"/>
      <c r="ER31" s="57"/>
      <c r="ES31" s="64"/>
      <c r="ET31" s="95"/>
      <c r="EU31" s="57"/>
      <c r="EV31" s="64"/>
      <c r="EW31" s="64"/>
      <c r="EX31" s="57"/>
      <c r="EY31" s="64"/>
      <c r="EZ31" s="64"/>
      <c r="FA31" s="57"/>
      <c r="FB31" s="64"/>
      <c r="FC31" s="64"/>
      <c r="FD31" s="57"/>
      <c r="FE31" s="64"/>
      <c r="FF31" s="64"/>
      <c r="FG31" s="57"/>
      <c r="FH31" s="64"/>
      <c r="FI31" s="64"/>
      <c r="FJ31" s="57"/>
      <c r="FK31" s="64"/>
      <c r="FL31" s="64"/>
      <c r="FM31" s="57"/>
      <c r="FN31" s="64"/>
      <c r="FO31" s="95"/>
      <c r="FP31" s="57"/>
      <c r="FQ31" s="64"/>
      <c r="FR31" s="64"/>
      <c r="FS31" s="57"/>
      <c r="FT31" s="64"/>
      <c r="FU31" s="64"/>
      <c r="FV31" s="57"/>
      <c r="FW31" s="64"/>
      <c r="FX31" s="64"/>
      <c r="FY31" s="57"/>
      <c r="FZ31" s="64"/>
      <c r="GA31" s="64"/>
      <c r="GB31" s="57"/>
      <c r="GC31" s="64"/>
      <c r="GD31" s="64"/>
      <c r="GE31" s="57"/>
      <c r="GF31" s="64"/>
      <c r="GG31" s="64"/>
      <c r="GH31" s="57"/>
      <c r="GI31" s="64"/>
      <c r="GJ31" s="64"/>
      <c r="GK31" s="57"/>
      <c r="GL31" s="64"/>
      <c r="GM31" s="64"/>
      <c r="GN31" s="57"/>
      <c r="GO31" s="64"/>
      <c r="GP31" s="64"/>
      <c r="GQ31" s="57"/>
      <c r="GR31" s="64"/>
    </row>
    <row r="32" spans="1:200" ht="10.5" hidden="1" customHeight="1" outlineLevel="1">
      <c r="A32" s="55">
        <v>24</v>
      </c>
      <c r="B32" s="66" t="s">
        <v>39</v>
      </c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91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8"/>
      <c r="DY32" s="57"/>
      <c r="DZ32" s="57"/>
      <c r="EA32" s="58"/>
      <c r="EB32" s="57"/>
      <c r="EC32" s="57"/>
      <c r="ED32" s="29"/>
      <c r="EE32" s="29"/>
      <c r="EF32" s="57"/>
      <c r="EG32" s="29"/>
      <c r="EH32" s="29"/>
      <c r="EI32" s="57"/>
      <c r="EJ32" s="29"/>
      <c r="EK32" s="29"/>
      <c r="EL32" s="57"/>
      <c r="EM32" s="29"/>
      <c r="EN32" s="29"/>
      <c r="EO32" s="57"/>
      <c r="EP32" s="29"/>
      <c r="EQ32" s="96"/>
      <c r="ER32" s="57"/>
      <c r="ES32" s="97"/>
      <c r="EU32" s="57"/>
      <c r="EV32" s="64"/>
      <c r="EW32" s="64"/>
      <c r="EX32" s="57"/>
      <c r="EY32" s="64"/>
      <c r="EZ32" s="64"/>
      <c r="FA32" s="57"/>
      <c r="FB32" s="64"/>
      <c r="FC32" s="64"/>
      <c r="FD32" s="57"/>
      <c r="FE32" s="64"/>
      <c r="FF32" s="64"/>
      <c r="FG32" s="57"/>
      <c r="FH32" s="64"/>
      <c r="FI32" s="64"/>
      <c r="FJ32" s="57"/>
      <c r="FK32" s="64"/>
      <c r="FL32" s="64"/>
      <c r="FM32" s="57"/>
      <c r="FN32" s="97"/>
      <c r="FP32" s="57"/>
      <c r="FQ32" s="64"/>
      <c r="FR32" s="64"/>
      <c r="FS32" s="57"/>
      <c r="FT32" s="64"/>
      <c r="FU32" s="64"/>
      <c r="FV32" s="57"/>
      <c r="FW32" s="64"/>
      <c r="FX32" s="64"/>
      <c r="FY32" s="57"/>
      <c r="FZ32" s="64"/>
      <c r="GA32" s="64"/>
      <c r="GB32" s="57"/>
      <c r="GC32" s="64"/>
      <c r="GD32" s="64"/>
      <c r="GE32" s="57"/>
      <c r="GF32" s="64"/>
      <c r="GG32" s="64"/>
      <c r="GH32" s="57"/>
      <c r="GI32" s="64"/>
      <c r="GJ32" s="64"/>
      <c r="GK32" s="57"/>
      <c r="GL32" s="64"/>
      <c r="GM32" s="64"/>
      <c r="GN32" s="57"/>
      <c r="GO32" s="64"/>
      <c r="GP32" s="64"/>
      <c r="GQ32" s="57"/>
      <c r="GR32" s="64"/>
    </row>
    <row r="33" spans="1:200" ht="10.5" hidden="1" customHeight="1" outlineLevel="1">
      <c r="A33" s="55">
        <v>25</v>
      </c>
      <c r="B33" s="56" t="s">
        <v>40</v>
      </c>
      <c r="C33" s="57"/>
      <c r="D33" s="57">
        <v>10</v>
      </c>
      <c r="E33" s="57">
        <v>11</v>
      </c>
      <c r="F33" s="57">
        <v>11</v>
      </c>
      <c r="G33" s="57">
        <v>11</v>
      </c>
      <c r="H33" s="57">
        <v>14</v>
      </c>
      <c r="I33" s="57">
        <v>18</v>
      </c>
      <c r="J33" s="57">
        <v>20</v>
      </c>
      <c r="K33" s="57">
        <v>21</v>
      </c>
      <c r="L33" s="57">
        <v>21</v>
      </c>
      <c r="M33" s="57">
        <v>21</v>
      </c>
      <c r="N33" s="57">
        <v>20</v>
      </c>
      <c r="O33" s="57">
        <v>20</v>
      </c>
      <c r="P33" s="57">
        <v>21</v>
      </c>
      <c r="Q33" s="57">
        <v>21</v>
      </c>
      <c r="R33" s="57">
        <v>22</v>
      </c>
      <c r="S33" s="57">
        <v>21</v>
      </c>
      <c r="T33" s="57">
        <v>21</v>
      </c>
      <c r="U33" s="57">
        <v>21</v>
      </c>
      <c r="V33" s="57">
        <v>21</v>
      </c>
      <c r="W33" s="57">
        <v>21</v>
      </c>
      <c r="X33" s="57">
        <v>20</v>
      </c>
      <c r="Y33" s="57">
        <v>17</v>
      </c>
      <c r="Z33" s="57">
        <v>18</v>
      </c>
      <c r="AA33" s="57">
        <v>18</v>
      </c>
      <c r="AB33" s="57">
        <v>18</v>
      </c>
      <c r="AC33" s="57">
        <v>19</v>
      </c>
      <c r="AD33" s="57">
        <v>19</v>
      </c>
      <c r="AE33" s="57">
        <v>20</v>
      </c>
      <c r="AF33" s="57">
        <v>19</v>
      </c>
      <c r="AG33" s="57">
        <v>21</v>
      </c>
      <c r="AH33" s="57">
        <v>22</v>
      </c>
      <c r="AI33" s="57">
        <v>23</v>
      </c>
      <c r="AJ33" s="57">
        <v>23</v>
      </c>
      <c r="AK33" s="57">
        <v>23</v>
      </c>
      <c r="AL33" s="57">
        <v>26</v>
      </c>
      <c r="AM33" s="57">
        <v>30</v>
      </c>
      <c r="AN33" s="57">
        <v>33</v>
      </c>
      <c r="AO33" s="57">
        <v>36</v>
      </c>
      <c r="AP33" s="57">
        <v>37</v>
      </c>
      <c r="AQ33" s="57">
        <v>39</v>
      </c>
      <c r="AR33" s="57">
        <v>40</v>
      </c>
      <c r="AS33" s="57">
        <v>42</v>
      </c>
      <c r="AT33" s="57">
        <v>44</v>
      </c>
      <c r="AU33" s="57">
        <v>45</v>
      </c>
      <c r="AV33" s="57">
        <v>49</v>
      </c>
      <c r="AW33" s="57">
        <v>51</v>
      </c>
      <c r="AX33" s="57">
        <v>53</v>
      </c>
      <c r="AY33" s="57">
        <v>55</v>
      </c>
      <c r="AZ33" s="57">
        <v>56</v>
      </c>
      <c r="BA33" s="57">
        <v>58</v>
      </c>
      <c r="BB33" s="57">
        <v>60</v>
      </c>
      <c r="BC33" s="57">
        <v>61</v>
      </c>
      <c r="BD33" s="57">
        <v>63</v>
      </c>
      <c r="BE33" s="57">
        <v>65</v>
      </c>
      <c r="BF33" s="57">
        <v>66</v>
      </c>
      <c r="BG33" s="57">
        <v>66</v>
      </c>
      <c r="BH33" s="57">
        <v>70</v>
      </c>
      <c r="BI33" s="57">
        <v>75</v>
      </c>
      <c r="BJ33" s="57">
        <v>80</v>
      </c>
      <c r="BK33" s="57">
        <v>87</v>
      </c>
      <c r="BL33" s="57">
        <v>95</v>
      </c>
      <c r="BM33" s="57">
        <v>100</v>
      </c>
      <c r="BN33" s="91">
        <v>116</v>
      </c>
      <c r="BO33" s="57">
        <v>134</v>
      </c>
      <c r="BP33" s="57">
        <v>149</v>
      </c>
      <c r="BQ33" s="57">
        <v>161</v>
      </c>
      <c r="BR33" s="57">
        <v>177</v>
      </c>
      <c r="BS33" s="57">
        <v>189</v>
      </c>
      <c r="BT33" s="57">
        <v>210</v>
      </c>
      <c r="BU33" s="57">
        <v>235</v>
      </c>
      <c r="BV33" s="57">
        <v>253</v>
      </c>
      <c r="BW33" s="57">
        <v>238</v>
      </c>
      <c r="BX33" s="57">
        <v>237</v>
      </c>
      <c r="BY33" s="57">
        <v>235</v>
      </c>
      <c r="BZ33" s="57">
        <v>240</v>
      </c>
      <c r="CA33" s="57">
        <v>245</v>
      </c>
      <c r="CB33" s="57">
        <v>253</v>
      </c>
      <c r="CC33" s="57">
        <v>266</v>
      </c>
      <c r="CD33" s="57">
        <v>261</v>
      </c>
      <c r="CE33" s="57">
        <v>259</v>
      </c>
      <c r="CF33" s="57">
        <v>267</v>
      </c>
      <c r="CG33" s="57">
        <v>265.25</v>
      </c>
      <c r="CH33" s="57">
        <v>268</v>
      </c>
      <c r="CI33" s="57">
        <v>252</v>
      </c>
      <c r="CJ33" s="57">
        <v>256.5</v>
      </c>
      <c r="CK33" s="57">
        <v>254</v>
      </c>
      <c r="CL33" s="57">
        <v>252</v>
      </c>
      <c r="CM33" s="57">
        <v>251.75</v>
      </c>
      <c r="CN33" s="57">
        <v>249</v>
      </c>
      <c r="CO33" s="57">
        <v>251</v>
      </c>
      <c r="CP33" s="57">
        <v>251</v>
      </c>
      <c r="CQ33" s="57">
        <v>253</v>
      </c>
      <c r="CR33" s="57">
        <v>252</v>
      </c>
      <c r="CS33" s="57">
        <v>253</v>
      </c>
      <c r="CT33" s="57">
        <v>255</v>
      </c>
      <c r="CU33" s="57">
        <v>256</v>
      </c>
      <c r="CV33" s="57">
        <v>257</v>
      </c>
      <c r="CW33" s="57">
        <v>261</v>
      </c>
      <c r="CX33" s="57">
        <v>258</v>
      </c>
      <c r="CY33" s="57">
        <v>263.25</v>
      </c>
      <c r="CZ33" s="57">
        <v>276</v>
      </c>
      <c r="DA33" s="57">
        <v>279</v>
      </c>
      <c r="DB33" s="57">
        <v>279</v>
      </c>
      <c r="DC33" s="57">
        <v>282</v>
      </c>
      <c r="DD33" s="57">
        <v>282</v>
      </c>
      <c r="DE33" s="57">
        <v>283.5</v>
      </c>
      <c r="DF33" s="57">
        <v>288</v>
      </c>
      <c r="DG33" s="57">
        <v>288</v>
      </c>
      <c r="DH33" s="57">
        <f>(DF33+DG33*2+DI33)/4</f>
        <v>287.75</v>
      </c>
      <c r="DI33" s="57">
        <v>287</v>
      </c>
      <c r="DJ33" s="60">
        <v>288</v>
      </c>
      <c r="DK33" s="57">
        <f>(DI33+DJ33*2+DL33)/4</f>
        <v>289.25</v>
      </c>
      <c r="DL33" s="57">
        <v>294</v>
      </c>
      <c r="DM33" s="57">
        <v>292</v>
      </c>
      <c r="DN33" s="57">
        <f>(DL33+DM33*2+DO33)/4</f>
        <v>293.25</v>
      </c>
      <c r="DO33" s="57">
        <v>295</v>
      </c>
      <c r="DP33" s="57">
        <v>295</v>
      </c>
      <c r="DQ33" s="57">
        <f>(DO33+DP33*2+DR33)/4</f>
        <v>295.5</v>
      </c>
      <c r="DR33" s="57">
        <v>297</v>
      </c>
      <c r="DS33" s="57">
        <v>299</v>
      </c>
      <c r="DT33" s="57">
        <f>(DR33+DS33*2+DU33)/4</f>
        <v>297.75</v>
      </c>
      <c r="DU33" s="57">
        <v>296</v>
      </c>
      <c r="DV33" s="57">
        <v>298</v>
      </c>
      <c r="DW33" s="57">
        <f>(DU33+DV33*2+DX33)/4</f>
        <v>300</v>
      </c>
      <c r="DX33" s="58">
        <v>308</v>
      </c>
      <c r="DY33" s="57">
        <v>369</v>
      </c>
      <c r="DZ33" s="57">
        <f>(DX33+DY33*2+EA33)/4</f>
        <v>360.25</v>
      </c>
      <c r="EA33" s="59">
        <v>395</v>
      </c>
      <c r="EB33" s="57">
        <v>402</v>
      </c>
      <c r="EC33" s="57">
        <f>(EA33+EB33*2+ED33)/4</f>
        <v>400.5</v>
      </c>
      <c r="ED33" s="29">
        <v>403</v>
      </c>
      <c r="EE33" s="29">
        <v>414</v>
      </c>
      <c r="EF33" s="57">
        <f>(ED33+EE33*2+EG33)/4</f>
        <v>421.5</v>
      </c>
      <c r="EG33" s="29">
        <v>455</v>
      </c>
      <c r="EH33" s="29">
        <v>440.11227981254473</v>
      </c>
      <c r="EI33" s="57">
        <f>(EG33+EH33*2+EJ33)/4</f>
        <v>446.55613990627239</v>
      </c>
      <c r="EJ33" s="29">
        <v>451</v>
      </c>
      <c r="EK33" s="29">
        <v>498</v>
      </c>
      <c r="EL33" s="57">
        <f>(EJ33+EK33*2+EM33)/4</f>
        <v>488</v>
      </c>
      <c r="EM33" s="29">
        <v>505</v>
      </c>
      <c r="EN33" s="29">
        <v>468</v>
      </c>
      <c r="EO33" s="57">
        <f>(EM33+EN33*2+EP33)/4</f>
        <v>472.25</v>
      </c>
      <c r="EP33" s="29">
        <v>448</v>
      </c>
      <c r="EQ33" s="29">
        <v>475</v>
      </c>
      <c r="ER33" s="57">
        <f>(EP33+EQ33*2+ES33)/4</f>
        <v>469.5</v>
      </c>
      <c r="ES33" s="64">
        <v>480</v>
      </c>
      <c r="ET33" s="95">
        <v>489</v>
      </c>
      <c r="EU33" s="57">
        <f>(ES33+ET33*2+EV33)/4</f>
        <v>494.5</v>
      </c>
      <c r="EV33" s="64">
        <v>520</v>
      </c>
      <c r="EW33" s="64">
        <v>534</v>
      </c>
      <c r="EX33" s="57">
        <f>(EV33+EW33*2+EY33)/4</f>
        <v>523.75</v>
      </c>
      <c r="EY33" s="64">
        <v>507</v>
      </c>
      <c r="EZ33" s="64">
        <v>505</v>
      </c>
      <c r="FA33" s="57">
        <f>(EY33+EZ33*2+FB33)/4</f>
        <v>515.75</v>
      </c>
      <c r="FB33" s="64">
        <v>546</v>
      </c>
      <c r="FC33" s="64">
        <v>548</v>
      </c>
      <c r="FD33" s="57">
        <f>(FB33+FC33*2+FE33)/4</f>
        <v>546.75</v>
      </c>
      <c r="FE33" s="64">
        <v>545</v>
      </c>
      <c r="FF33" s="64">
        <v>536</v>
      </c>
      <c r="FG33" s="57">
        <f>(FE33+FF33*2+FH33)/4</f>
        <v>532.75</v>
      </c>
      <c r="FH33" s="64">
        <v>514</v>
      </c>
      <c r="FI33" s="64">
        <v>519</v>
      </c>
      <c r="FJ33" s="57">
        <f>(FH33+FI33*2+FK33)/4</f>
        <v>523</v>
      </c>
      <c r="FK33" s="64">
        <v>540</v>
      </c>
      <c r="FL33" s="64">
        <v>554</v>
      </c>
      <c r="FM33" s="57">
        <f>(FK33+FL33*2+FN33)/4</f>
        <v>554</v>
      </c>
      <c r="FN33" s="64">
        <v>568</v>
      </c>
      <c r="FO33" s="95">
        <v>602</v>
      </c>
      <c r="FP33" s="57">
        <f>(FN33+FO33*2+FQ33)/4</f>
        <v>598.25</v>
      </c>
      <c r="FQ33" s="64">
        <v>621</v>
      </c>
      <c r="FR33" s="64">
        <v>610</v>
      </c>
      <c r="FS33" s="57">
        <f>(FQ33+FR33*2+FT33)/4</f>
        <v>616.5</v>
      </c>
      <c r="FT33" s="64">
        <v>625</v>
      </c>
      <c r="FU33" s="64">
        <v>610</v>
      </c>
      <c r="FV33" s="57">
        <f>(FT33+FU33*2+FW33)/4</f>
        <v>625.25</v>
      </c>
      <c r="FW33" s="64">
        <v>656</v>
      </c>
      <c r="FX33" s="64">
        <v>773</v>
      </c>
      <c r="FY33" s="57">
        <f>(FW33+FX33*2+FZ33)/4</f>
        <v>550.5</v>
      </c>
      <c r="FZ33" s="64"/>
      <c r="GA33" s="64"/>
      <c r="GB33" s="57">
        <f>(FZ33+GA33*2+GC33)/4</f>
        <v>0</v>
      </c>
      <c r="GC33" s="64"/>
      <c r="GD33" s="64"/>
      <c r="GE33" s="57">
        <f>(GC33+GD33*2+GF33)/4</f>
        <v>0</v>
      </c>
      <c r="GF33" s="64"/>
      <c r="GG33" s="64"/>
      <c r="GH33" s="57">
        <f>(GF33+GG33*2+GI33)/4</f>
        <v>0</v>
      </c>
      <c r="GI33" s="64"/>
      <c r="GJ33" s="64"/>
      <c r="GK33" s="57">
        <f>(GI33+GJ33*2+GL33)/4</f>
        <v>0</v>
      </c>
      <c r="GL33" s="64"/>
      <c r="GM33" s="64"/>
      <c r="GN33" s="57">
        <f>(GL33+GM33*2+GO33)/4</f>
        <v>0</v>
      </c>
      <c r="GO33" s="64"/>
      <c r="GP33" s="64"/>
      <c r="GQ33" s="57"/>
      <c r="GR33" s="64"/>
    </row>
    <row r="34" spans="1:200" ht="10.5" hidden="1" customHeight="1" outlineLevel="1">
      <c r="A34" s="55">
        <v>26</v>
      </c>
      <c r="B34" s="56" t="s">
        <v>41</v>
      </c>
      <c r="C34" s="57">
        <v>366</v>
      </c>
      <c r="D34" s="57">
        <v>7</v>
      </c>
      <c r="E34" s="57">
        <v>7</v>
      </c>
      <c r="F34" s="57">
        <v>7</v>
      </c>
      <c r="G34" s="57">
        <v>8</v>
      </c>
      <c r="H34" s="57">
        <v>10</v>
      </c>
      <c r="I34" s="57">
        <v>15</v>
      </c>
      <c r="J34" s="57">
        <v>16</v>
      </c>
      <c r="K34" s="57">
        <v>16</v>
      </c>
      <c r="L34" s="57">
        <v>17</v>
      </c>
      <c r="M34" s="57">
        <v>14</v>
      </c>
      <c r="N34" s="57">
        <v>14</v>
      </c>
      <c r="O34" s="57">
        <v>15</v>
      </c>
      <c r="P34" s="57">
        <v>16</v>
      </c>
      <c r="Q34" s="57">
        <v>16</v>
      </c>
      <c r="R34" s="57">
        <v>15</v>
      </c>
      <c r="S34" s="57">
        <v>14</v>
      </c>
      <c r="T34" s="57">
        <v>14</v>
      </c>
      <c r="U34" s="57">
        <v>15</v>
      </c>
      <c r="V34" s="57">
        <v>14</v>
      </c>
      <c r="W34" s="57">
        <v>13</v>
      </c>
      <c r="X34" s="57">
        <v>12</v>
      </c>
      <c r="Y34" s="57">
        <v>12</v>
      </c>
      <c r="Z34" s="57">
        <v>14</v>
      </c>
      <c r="AA34" s="57">
        <v>13</v>
      </c>
      <c r="AB34" s="57">
        <v>13</v>
      </c>
      <c r="AC34" s="57">
        <v>15</v>
      </c>
      <c r="AD34" s="57">
        <v>15</v>
      </c>
      <c r="AE34" s="57">
        <v>15</v>
      </c>
      <c r="AF34" s="57">
        <v>15</v>
      </c>
      <c r="AG34" s="57">
        <v>17</v>
      </c>
      <c r="AH34" s="57">
        <v>19</v>
      </c>
      <c r="AI34" s="57">
        <v>19</v>
      </c>
      <c r="AJ34" s="57">
        <v>20</v>
      </c>
      <c r="AK34" s="57">
        <v>20</v>
      </c>
      <c r="AL34" s="57">
        <v>24</v>
      </c>
      <c r="AM34" s="57">
        <v>29</v>
      </c>
      <c r="AN34" s="57">
        <v>32</v>
      </c>
      <c r="AO34" s="57">
        <v>32</v>
      </c>
      <c r="AP34" s="57">
        <v>33</v>
      </c>
      <c r="AQ34" s="57">
        <v>35</v>
      </c>
      <c r="AR34" s="57">
        <v>36</v>
      </c>
      <c r="AS34" s="57">
        <v>38</v>
      </c>
      <c r="AT34" s="57">
        <v>40</v>
      </c>
      <c r="AU34" s="57">
        <v>42</v>
      </c>
      <c r="AV34" s="57">
        <v>45</v>
      </c>
      <c r="AW34" s="57">
        <v>47</v>
      </c>
      <c r="AX34" s="57">
        <v>48</v>
      </c>
      <c r="AY34" s="57">
        <v>50</v>
      </c>
      <c r="AZ34" s="57">
        <v>52</v>
      </c>
      <c r="BA34" s="57">
        <v>52</v>
      </c>
      <c r="BB34" s="57">
        <v>54</v>
      </c>
      <c r="BC34" s="57">
        <v>55</v>
      </c>
      <c r="BD34" s="57">
        <v>56</v>
      </c>
      <c r="BE34" s="57">
        <v>57</v>
      </c>
      <c r="BF34" s="57">
        <v>59</v>
      </c>
      <c r="BG34" s="57">
        <v>60</v>
      </c>
      <c r="BH34" s="57">
        <v>65</v>
      </c>
      <c r="BI34" s="57">
        <v>71</v>
      </c>
      <c r="BJ34" s="57">
        <v>74</v>
      </c>
      <c r="BK34" s="57">
        <v>82</v>
      </c>
      <c r="BL34" s="57">
        <v>92</v>
      </c>
      <c r="BM34" s="57">
        <v>100</v>
      </c>
      <c r="BN34" s="91">
        <v>117</v>
      </c>
      <c r="BO34" s="57">
        <v>129</v>
      </c>
      <c r="BP34" s="57">
        <v>132</v>
      </c>
      <c r="BQ34" s="57">
        <v>140</v>
      </c>
      <c r="BR34" s="57">
        <v>151</v>
      </c>
      <c r="BS34" s="57">
        <v>166</v>
      </c>
      <c r="BT34" s="57">
        <v>181</v>
      </c>
      <c r="BU34" s="57">
        <v>193</v>
      </c>
      <c r="BV34" s="57">
        <v>195</v>
      </c>
      <c r="BW34" s="57">
        <v>197</v>
      </c>
      <c r="BX34" s="57">
        <v>203</v>
      </c>
      <c r="BY34" s="57">
        <v>207</v>
      </c>
      <c r="BZ34" s="57">
        <v>208</v>
      </c>
      <c r="CA34" s="57">
        <v>210</v>
      </c>
      <c r="CB34" s="57">
        <v>213</v>
      </c>
      <c r="CC34" s="57">
        <v>218</v>
      </c>
      <c r="CD34" s="57">
        <v>216.5</v>
      </c>
      <c r="CE34" s="57">
        <v>217</v>
      </c>
      <c r="CF34" s="57">
        <v>226</v>
      </c>
      <c r="CG34" s="57">
        <v>224.5</v>
      </c>
      <c r="CH34" s="57">
        <v>229</v>
      </c>
      <c r="CI34" s="57">
        <v>223</v>
      </c>
      <c r="CJ34" s="57">
        <v>223.5</v>
      </c>
      <c r="CK34" s="57">
        <v>219</v>
      </c>
      <c r="CL34" s="57">
        <v>218</v>
      </c>
      <c r="CM34" s="57">
        <v>217.75</v>
      </c>
      <c r="CN34" s="57">
        <v>216</v>
      </c>
      <c r="CO34" s="57">
        <v>220</v>
      </c>
      <c r="CP34" s="57">
        <v>219.75</v>
      </c>
      <c r="CQ34" s="57">
        <v>223</v>
      </c>
      <c r="CR34" s="57">
        <v>229</v>
      </c>
      <c r="CS34" s="57">
        <v>228.75</v>
      </c>
      <c r="CT34" s="57">
        <v>234</v>
      </c>
      <c r="CU34" s="57">
        <v>239</v>
      </c>
      <c r="CV34" s="57">
        <v>239.25</v>
      </c>
      <c r="CW34" s="57">
        <v>245</v>
      </c>
      <c r="CX34" s="57">
        <v>243</v>
      </c>
      <c r="CY34" s="57">
        <v>245</v>
      </c>
      <c r="CZ34" s="57">
        <v>249</v>
      </c>
      <c r="DA34" s="57">
        <v>251</v>
      </c>
      <c r="DB34" s="57">
        <v>252</v>
      </c>
      <c r="DC34" s="57">
        <v>257</v>
      </c>
      <c r="DD34" s="57">
        <v>257</v>
      </c>
      <c r="DE34" s="57">
        <v>258.5</v>
      </c>
      <c r="DF34" s="57">
        <v>263</v>
      </c>
      <c r="DG34" s="57">
        <v>261</v>
      </c>
      <c r="DH34" s="57">
        <f>(DF34+DG34*2+DI34)/4</f>
        <v>262.5</v>
      </c>
      <c r="DI34" s="57">
        <v>265</v>
      </c>
      <c r="DJ34" s="60">
        <v>270</v>
      </c>
      <c r="DK34" s="57">
        <f>(DI34+DJ34*2+DL34)/4</f>
        <v>269.75</v>
      </c>
      <c r="DL34" s="57">
        <v>274</v>
      </c>
      <c r="DM34" s="57">
        <v>274</v>
      </c>
      <c r="DN34" s="57">
        <f>(DL34+DM34*2+DO34)/4</f>
        <v>275.75</v>
      </c>
      <c r="DO34" s="57">
        <v>281</v>
      </c>
      <c r="DP34" s="57">
        <v>286</v>
      </c>
      <c r="DQ34" s="57">
        <f>(DO34+DP34*2+DR34)/4</f>
        <v>285</v>
      </c>
      <c r="DR34" s="57">
        <v>287</v>
      </c>
      <c r="DS34" s="57">
        <v>297</v>
      </c>
      <c r="DT34" s="57">
        <f>(DR34+DS34*2+DU34)/4</f>
        <v>293</v>
      </c>
      <c r="DU34" s="57">
        <v>291</v>
      </c>
      <c r="DV34" s="57">
        <v>293</v>
      </c>
      <c r="DW34" s="57">
        <f>(DU34+DV34*2+DX34)/4</f>
        <v>299.5</v>
      </c>
      <c r="DX34" s="58">
        <v>321</v>
      </c>
      <c r="DY34" s="57">
        <v>327</v>
      </c>
      <c r="DZ34" s="57">
        <f>(DX34+DY34*2+EA34)/4</f>
        <v>327.75</v>
      </c>
      <c r="EA34" s="59">
        <v>336</v>
      </c>
      <c r="EB34" s="57">
        <v>338</v>
      </c>
      <c r="EC34" s="57">
        <f>(EA34+EB34*2+ED34)/4</f>
        <v>340.5</v>
      </c>
      <c r="ED34" s="29">
        <v>350</v>
      </c>
      <c r="EE34" s="29">
        <v>356</v>
      </c>
      <c r="EF34" s="57">
        <f>(ED34+EE34*2+EG34)/4</f>
        <v>358.75</v>
      </c>
      <c r="EG34" s="29">
        <v>373</v>
      </c>
      <c r="EH34" s="29">
        <v>386.07828099861268</v>
      </c>
      <c r="EI34" s="57">
        <f>(EG34+EH34*2+EJ34)/4</f>
        <v>383.53914049930631</v>
      </c>
      <c r="EJ34" s="29">
        <v>389</v>
      </c>
      <c r="EK34" s="29">
        <v>399</v>
      </c>
      <c r="EL34" s="57">
        <f>(EJ34+EK34*2+EM34)/4</f>
        <v>397</v>
      </c>
      <c r="EM34" s="29">
        <v>401</v>
      </c>
      <c r="EN34" s="29">
        <v>391</v>
      </c>
      <c r="EO34" s="57">
        <f>(EM34+EN34*2+EP34)/4</f>
        <v>396.5</v>
      </c>
      <c r="EP34" s="29">
        <v>403</v>
      </c>
      <c r="EQ34" s="29">
        <v>410</v>
      </c>
      <c r="ER34" s="57">
        <f>(EP34+EQ34*2+ES34)/4</f>
        <v>409</v>
      </c>
      <c r="ES34" s="64">
        <v>413</v>
      </c>
      <c r="ET34" s="95">
        <v>416</v>
      </c>
      <c r="EU34" s="57">
        <f>(ES34+ET34*2+EV34)/4</f>
        <v>416.5</v>
      </c>
      <c r="EV34" s="64">
        <v>421</v>
      </c>
      <c r="EW34" s="64">
        <v>422</v>
      </c>
      <c r="EX34" s="57">
        <f>(EV34+EW34*2+EY34)/4</f>
        <v>422.5</v>
      </c>
      <c r="EY34" s="64">
        <v>425</v>
      </c>
      <c r="EZ34" s="64">
        <v>422</v>
      </c>
      <c r="FA34" s="57">
        <f>(EY34+EZ34*2+FB34)/4</f>
        <v>425</v>
      </c>
      <c r="FB34" s="64">
        <v>431</v>
      </c>
      <c r="FC34" s="64">
        <v>434</v>
      </c>
      <c r="FD34" s="57">
        <f>(FB34+FC34*2+FE34)/4</f>
        <v>434.25</v>
      </c>
      <c r="FE34" s="64">
        <v>438</v>
      </c>
      <c r="FF34" s="64">
        <v>442</v>
      </c>
      <c r="FG34" s="57">
        <f>(FE34+FF34*2+FH34)/4</f>
        <v>439.5</v>
      </c>
      <c r="FH34" s="64">
        <v>436</v>
      </c>
      <c r="FI34" s="64">
        <v>440</v>
      </c>
      <c r="FJ34" s="57">
        <f>(FH34+FI34*2+FK34)/4</f>
        <v>442.75</v>
      </c>
      <c r="FK34" s="64">
        <v>455</v>
      </c>
      <c r="FL34" s="64">
        <v>460</v>
      </c>
      <c r="FM34" s="57">
        <f>(FK34+FL34*2+FN34)/4</f>
        <v>462.5</v>
      </c>
      <c r="FN34" s="64">
        <v>475</v>
      </c>
      <c r="FO34" s="95">
        <v>488</v>
      </c>
      <c r="FP34" s="57">
        <f>(FN34+FO34*2+FQ34)/4</f>
        <v>488</v>
      </c>
      <c r="FQ34" s="64">
        <v>501</v>
      </c>
      <c r="FR34" s="64">
        <v>496</v>
      </c>
      <c r="FS34" s="57">
        <f>(FQ34+FR34*2+FT34)/4</f>
        <v>500</v>
      </c>
      <c r="FT34" s="64">
        <v>507</v>
      </c>
      <c r="FU34" s="64">
        <v>503</v>
      </c>
      <c r="FV34" s="57">
        <f>(FT34+FU34*2+FW34)/4</f>
        <v>508.75</v>
      </c>
      <c r="FW34" s="64">
        <v>522</v>
      </c>
      <c r="FX34" s="64">
        <v>584</v>
      </c>
      <c r="FY34" s="57">
        <f>(FW34+FX34*2+FZ34)/4</f>
        <v>422.5</v>
      </c>
      <c r="FZ34" s="64"/>
      <c r="GA34" s="64"/>
      <c r="GB34" s="57">
        <f>(FZ34+GA34*2+GC34)/4</f>
        <v>0</v>
      </c>
      <c r="GC34" s="64"/>
      <c r="GD34" s="64"/>
      <c r="GE34" s="57">
        <f>(GC34+GD34*2+GF34)/4</f>
        <v>0</v>
      </c>
      <c r="GF34" s="64"/>
      <c r="GG34" s="64"/>
      <c r="GH34" s="57">
        <f>(GF34+GG34*2+GI34)/4</f>
        <v>0</v>
      </c>
      <c r="GI34" s="64"/>
      <c r="GJ34" s="64"/>
      <c r="GK34" s="57">
        <f>(GI34+GJ34*2+GL34)/4</f>
        <v>0</v>
      </c>
      <c r="GL34" s="64"/>
      <c r="GM34" s="64"/>
      <c r="GN34" s="57">
        <f>(GL34+GM34*2+GO34)/4</f>
        <v>0</v>
      </c>
      <c r="GO34" s="64"/>
      <c r="GP34" s="64"/>
      <c r="GQ34" s="57"/>
      <c r="GR34" s="64"/>
    </row>
    <row r="35" spans="1:200" ht="10.5" hidden="1" customHeight="1" outlineLevel="1">
      <c r="A35" s="55">
        <v>27</v>
      </c>
      <c r="B35" s="56" t="s">
        <v>42</v>
      </c>
      <c r="C35" s="57">
        <v>367</v>
      </c>
      <c r="D35" s="57">
        <v>10</v>
      </c>
      <c r="E35" s="57">
        <v>11</v>
      </c>
      <c r="F35" s="57">
        <v>11</v>
      </c>
      <c r="G35" s="57">
        <v>11</v>
      </c>
      <c r="H35" s="57">
        <v>14</v>
      </c>
      <c r="I35" s="57">
        <v>18</v>
      </c>
      <c r="J35" s="57">
        <v>19</v>
      </c>
      <c r="K35" s="57">
        <v>21</v>
      </c>
      <c r="L35" s="57">
        <v>21</v>
      </c>
      <c r="M35" s="57">
        <v>20</v>
      </c>
      <c r="N35" s="57">
        <v>19</v>
      </c>
      <c r="O35" s="57">
        <v>20</v>
      </c>
      <c r="P35" s="57">
        <v>20</v>
      </c>
      <c r="Q35" s="57">
        <v>21</v>
      </c>
      <c r="R35" s="57">
        <v>22</v>
      </c>
      <c r="S35" s="57">
        <v>21</v>
      </c>
      <c r="T35" s="57">
        <v>21</v>
      </c>
      <c r="U35" s="57">
        <v>21</v>
      </c>
      <c r="V35" s="57">
        <v>21</v>
      </c>
      <c r="W35" s="57">
        <v>21</v>
      </c>
      <c r="X35" s="57">
        <v>20</v>
      </c>
      <c r="Y35" s="57">
        <v>17</v>
      </c>
      <c r="Z35" s="57">
        <v>18</v>
      </c>
      <c r="AA35" s="57">
        <v>18</v>
      </c>
      <c r="AB35" s="57">
        <v>18</v>
      </c>
      <c r="AC35" s="57">
        <v>18</v>
      </c>
      <c r="AD35" s="57">
        <v>19</v>
      </c>
      <c r="AE35" s="57">
        <v>19</v>
      </c>
      <c r="AF35" s="57">
        <v>19</v>
      </c>
      <c r="AG35" s="57">
        <v>20</v>
      </c>
      <c r="AH35" s="57">
        <v>21</v>
      </c>
      <c r="AI35" s="57">
        <v>22</v>
      </c>
      <c r="AJ35" s="57">
        <v>22</v>
      </c>
      <c r="AK35" s="57">
        <v>23</v>
      </c>
      <c r="AL35" s="57">
        <v>25</v>
      </c>
      <c r="AM35" s="57">
        <v>29</v>
      </c>
      <c r="AN35" s="57">
        <v>32</v>
      </c>
      <c r="AO35" s="57">
        <v>34</v>
      </c>
      <c r="AP35" s="57">
        <v>36</v>
      </c>
      <c r="AQ35" s="57">
        <v>37</v>
      </c>
      <c r="AR35" s="57">
        <v>39</v>
      </c>
      <c r="AS35" s="57">
        <v>41</v>
      </c>
      <c r="AT35" s="57">
        <v>42</v>
      </c>
      <c r="AU35" s="57">
        <v>44</v>
      </c>
      <c r="AV35" s="57">
        <v>47</v>
      </c>
      <c r="AW35" s="57">
        <v>50</v>
      </c>
      <c r="AX35" s="57">
        <v>52</v>
      </c>
      <c r="AY35" s="57">
        <v>54</v>
      </c>
      <c r="AZ35" s="57">
        <v>56</v>
      </c>
      <c r="BA35" s="57">
        <v>58</v>
      </c>
      <c r="BB35" s="57">
        <v>60</v>
      </c>
      <c r="BC35" s="57">
        <v>62</v>
      </c>
      <c r="BD35" s="57">
        <v>63</v>
      </c>
      <c r="BE35" s="57">
        <v>65</v>
      </c>
      <c r="BF35" s="57">
        <v>66</v>
      </c>
      <c r="BG35" s="57">
        <v>66</v>
      </c>
      <c r="BH35" s="57">
        <v>70</v>
      </c>
      <c r="BI35" s="57">
        <v>74</v>
      </c>
      <c r="BJ35" s="57">
        <v>80</v>
      </c>
      <c r="BK35" s="57">
        <v>87</v>
      </c>
      <c r="BL35" s="57">
        <v>95</v>
      </c>
      <c r="BM35" s="57">
        <v>100</v>
      </c>
      <c r="BN35" s="91">
        <v>116</v>
      </c>
      <c r="BO35" s="57">
        <v>133</v>
      </c>
      <c r="BP35" s="57">
        <v>150</v>
      </c>
      <c r="BQ35" s="57">
        <v>162</v>
      </c>
      <c r="BR35" s="57">
        <v>179</v>
      </c>
      <c r="BS35" s="57">
        <v>190</v>
      </c>
      <c r="BT35" s="57">
        <v>212</v>
      </c>
      <c r="BU35" s="57">
        <v>239</v>
      </c>
      <c r="BV35" s="57">
        <v>258</v>
      </c>
      <c r="BW35" s="57">
        <v>240</v>
      </c>
      <c r="BX35" s="57">
        <v>237</v>
      </c>
      <c r="BY35" s="57">
        <v>234</v>
      </c>
      <c r="BZ35" s="57">
        <v>241</v>
      </c>
      <c r="CA35" s="57">
        <v>245</v>
      </c>
      <c r="CB35" s="57">
        <v>254</v>
      </c>
      <c r="CC35" s="57">
        <v>267</v>
      </c>
      <c r="CD35" s="57">
        <v>261.5</v>
      </c>
      <c r="CE35" s="57">
        <v>258</v>
      </c>
      <c r="CF35" s="57">
        <v>265</v>
      </c>
      <c r="CG35" s="57">
        <v>263.75</v>
      </c>
      <c r="CH35" s="57">
        <v>267</v>
      </c>
      <c r="CI35" s="57">
        <v>247</v>
      </c>
      <c r="CJ35" s="57">
        <v>252.75</v>
      </c>
      <c r="CK35" s="57">
        <v>250</v>
      </c>
      <c r="CL35" s="57">
        <v>245</v>
      </c>
      <c r="CM35" s="57">
        <v>245.25</v>
      </c>
      <c r="CN35" s="57">
        <v>241</v>
      </c>
      <c r="CO35" s="57">
        <v>242</v>
      </c>
      <c r="CP35" s="57">
        <v>242</v>
      </c>
      <c r="CQ35" s="57">
        <v>243</v>
      </c>
      <c r="CR35" s="57">
        <v>242</v>
      </c>
      <c r="CS35" s="57">
        <v>243</v>
      </c>
      <c r="CT35" s="57">
        <v>245</v>
      </c>
      <c r="CU35" s="57">
        <v>245</v>
      </c>
      <c r="CV35" s="57">
        <v>246.25</v>
      </c>
      <c r="CW35" s="57">
        <v>250</v>
      </c>
      <c r="CX35" s="57">
        <v>246</v>
      </c>
      <c r="CY35" s="57">
        <v>252.25</v>
      </c>
      <c r="CZ35" s="57">
        <v>267</v>
      </c>
      <c r="DA35" s="57">
        <v>269</v>
      </c>
      <c r="DB35" s="57">
        <v>269.25</v>
      </c>
      <c r="DC35" s="57">
        <v>272</v>
      </c>
      <c r="DD35" s="57">
        <v>272</v>
      </c>
      <c r="DE35" s="57">
        <v>273.75</v>
      </c>
      <c r="DF35" s="57">
        <v>279</v>
      </c>
      <c r="DG35" s="57">
        <v>278</v>
      </c>
      <c r="DH35" s="57">
        <f>(DF35+DG35*2+DI35)/4</f>
        <v>277.75</v>
      </c>
      <c r="DI35" s="57">
        <v>276</v>
      </c>
      <c r="DJ35" s="60">
        <v>277</v>
      </c>
      <c r="DK35" s="57">
        <f>(DI35+DJ35*2+DL35)/4</f>
        <v>278.5</v>
      </c>
      <c r="DL35" s="57">
        <v>284</v>
      </c>
      <c r="DM35" s="57">
        <v>280</v>
      </c>
      <c r="DN35" s="57">
        <f>(DL35+DM35*2+DO35)/4</f>
        <v>281.75</v>
      </c>
      <c r="DO35" s="57">
        <v>283</v>
      </c>
      <c r="DP35" s="57">
        <v>282</v>
      </c>
      <c r="DQ35" s="57">
        <f>(DO35+DP35*2+DR35)/4</f>
        <v>282.75</v>
      </c>
      <c r="DR35" s="57">
        <v>284</v>
      </c>
      <c r="DS35" s="57">
        <v>286</v>
      </c>
      <c r="DT35" s="57">
        <f>(DR35+DS35*2+DU35)/4</f>
        <v>284.75</v>
      </c>
      <c r="DU35" s="57">
        <v>283</v>
      </c>
      <c r="DV35" s="57">
        <v>284</v>
      </c>
      <c r="DW35" s="57">
        <f>(DU35+DV35*2+DX35)/4</f>
        <v>286</v>
      </c>
      <c r="DX35" s="58">
        <v>293</v>
      </c>
      <c r="DY35" s="57">
        <v>365</v>
      </c>
      <c r="DZ35" s="57">
        <f>(DX35+DY35*2+EA35)/4</f>
        <v>354.25</v>
      </c>
      <c r="EA35" s="59">
        <v>394</v>
      </c>
      <c r="EB35" s="57">
        <v>397</v>
      </c>
      <c r="EC35" s="57">
        <f>(EA35+EB35*2+ED35)/4</f>
        <v>397</v>
      </c>
      <c r="ED35" s="29">
        <v>400</v>
      </c>
      <c r="EE35" s="29">
        <v>411</v>
      </c>
      <c r="EF35" s="57">
        <f>(ED35+EE35*2+EG35)/4</f>
        <v>420</v>
      </c>
      <c r="EG35" s="29">
        <v>458</v>
      </c>
      <c r="EH35" s="29">
        <v>436.88914707017773</v>
      </c>
      <c r="EI35" s="57">
        <f>(EG35+EH35*2+EJ35)/4</f>
        <v>445.19457353508886</v>
      </c>
      <c r="EJ35" s="29">
        <v>449</v>
      </c>
      <c r="EK35" s="29">
        <v>501</v>
      </c>
      <c r="EL35" s="57">
        <f>(EJ35+EK35*2+EM35)/4</f>
        <v>490</v>
      </c>
      <c r="EM35" s="29">
        <v>509</v>
      </c>
      <c r="EN35" s="29">
        <v>464</v>
      </c>
      <c r="EO35" s="57">
        <f>(EM35+EN35*2+EP35)/4</f>
        <v>468.75</v>
      </c>
      <c r="EP35" s="29">
        <v>438</v>
      </c>
      <c r="EQ35" s="29">
        <v>469</v>
      </c>
      <c r="ER35" s="57">
        <f>(EP35+EQ35*2+ES35)/4</f>
        <v>462.75</v>
      </c>
      <c r="ES35" s="64">
        <v>475</v>
      </c>
      <c r="ET35" s="95">
        <v>483</v>
      </c>
      <c r="EU35" s="57">
        <f>(ES35+ET35*2+EV35)/4</f>
        <v>489.75</v>
      </c>
      <c r="EV35" s="64">
        <v>518</v>
      </c>
      <c r="EW35" s="64">
        <v>535</v>
      </c>
      <c r="EX35" s="57">
        <f>(EV35+EW35*2+EY35)/4</f>
        <v>522.25</v>
      </c>
      <c r="EY35" s="64">
        <v>501</v>
      </c>
      <c r="EZ35" s="64">
        <v>498</v>
      </c>
      <c r="FA35" s="57">
        <f>(EY35+EZ35*2+FB35)/4</f>
        <v>511</v>
      </c>
      <c r="FB35" s="64">
        <v>547</v>
      </c>
      <c r="FC35" s="64">
        <v>548</v>
      </c>
      <c r="FD35" s="57">
        <f>(FB35+FC35*2+FE35)/4</f>
        <v>546.75</v>
      </c>
      <c r="FE35" s="64">
        <v>544</v>
      </c>
      <c r="FF35" s="64">
        <v>531</v>
      </c>
      <c r="FG35" s="57">
        <f>(FE35+FF35*2+FH35)/4</f>
        <v>528</v>
      </c>
      <c r="FH35" s="64">
        <v>506</v>
      </c>
      <c r="FI35" s="64">
        <v>511</v>
      </c>
      <c r="FJ35" s="57">
        <f>(FH35+FI35*2+FK35)/4</f>
        <v>515.5</v>
      </c>
      <c r="FK35" s="64">
        <v>534</v>
      </c>
      <c r="FL35" s="64">
        <v>550</v>
      </c>
      <c r="FM35" s="57">
        <f>(FK35+FL35*2+FN35)/4</f>
        <v>549.5</v>
      </c>
      <c r="FN35" s="64">
        <v>564</v>
      </c>
      <c r="FO35" s="95">
        <v>602</v>
      </c>
      <c r="FP35" s="57">
        <f>(FN35+FO35*2+FQ35)/4</f>
        <v>597.5</v>
      </c>
      <c r="FQ35" s="64">
        <v>622</v>
      </c>
      <c r="FR35" s="64">
        <v>609</v>
      </c>
      <c r="FS35" s="57">
        <f>(FQ35+FR35*2+FT35)/4</f>
        <v>616.25</v>
      </c>
      <c r="FT35" s="64">
        <v>625</v>
      </c>
      <c r="FU35" s="64">
        <v>605</v>
      </c>
      <c r="FV35" s="57">
        <f>(FT35+FU35*2+FW35)/4</f>
        <v>623.25</v>
      </c>
      <c r="FW35" s="64">
        <v>658</v>
      </c>
      <c r="FX35" s="64">
        <v>791</v>
      </c>
      <c r="FY35" s="57">
        <f>(FW35+FX35*2+FZ35)/4</f>
        <v>560</v>
      </c>
      <c r="FZ35" s="64"/>
      <c r="GA35" s="64"/>
      <c r="GB35" s="57">
        <f>(FZ35+GA35*2+GC35)/4</f>
        <v>0</v>
      </c>
      <c r="GC35" s="64"/>
      <c r="GD35" s="64"/>
      <c r="GE35" s="57">
        <f>(GC35+GD35*2+GF35)/4</f>
        <v>0</v>
      </c>
      <c r="GF35" s="64"/>
      <c r="GG35" s="64"/>
      <c r="GH35" s="57">
        <f>(GF35+GG35*2+GI35)/4</f>
        <v>0</v>
      </c>
      <c r="GI35" s="64"/>
      <c r="GJ35" s="64"/>
      <c r="GK35" s="57">
        <f>(GI35+GJ35*2+GL35)/4</f>
        <v>0</v>
      </c>
      <c r="GL35" s="64"/>
      <c r="GM35" s="64"/>
      <c r="GN35" s="57">
        <f>(GL35+GM35*2+GO35)/4</f>
        <v>0</v>
      </c>
      <c r="GO35" s="64"/>
      <c r="GP35" s="64"/>
      <c r="GQ35" s="57"/>
      <c r="GR35" s="64"/>
    </row>
    <row r="36" spans="1:200" ht="10.5" hidden="1" customHeight="1" outlineLevel="1">
      <c r="A36" s="55">
        <v>28</v>
      </c>
      <c r="B36" s="56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91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7"/>
      <c r="DN36" s="57"/>
      <c r="DO36" s="57"/>
      <c r="DP36" s="57"/>
      <c r="DQ36" s="57"/>
      <c r="DR36" s="57"/>
      <c r="DS36" s="57"/>
      <c r="DT36" s="57"/>
      <c r="DU36" s="57"/>
      <c r="DV36" s="57"/>
      <c r="DW36" s="57"/>
      <c r="DX36" s="58"/>
      <c r="DY36" s="57"/>
      <c r="DZ36" s="57"/>
      <c r="EA36" s="58"/>
      <c r="EB36" s="57"/>
      <c r="EC36" s="57"/>
      <c r="ED36" s="29"/>
      <c r="EE36" s="29"/>
      <c r="EF36" s="57"/>
      <c r="EG36" s="29"/>
      <c r="EH36" s="29"/>
      <c r="EI36" s="57"/>
      <c r="EJ36" s="29"/>
      <c r="EK36" s="29"/>
      <c r="EL36" s="57"/>
      <c r="EM36" s="29"/>
      <c r="EN36" s="29"/>
      <c r="EO36" s="57"/>
      <c r="EP36" s="29"/>
      <c r="EQ36" s="29"/>
      <c r="ER36" s="57"/>
      <c r="ES36" s="64"/>
      <c r="ET36" s="95"/>
      <c r="EU36" s="57"/>
      <c r="EV36" s="64"/>
      <c r="EW36" s="64"/>
      <c r="EX36" s="57"/>
      <c r="EY36" s="64"/>
      <c r="EZ36" s="64"/>
      <c r="FA36" s="57"/>
      <c r="FB36" s="64"/>
      <c r="FC36" s="64"/>
      <c r="FD36" s="57"/>
      <c r="FE36" s="64"/>
      <c r="FF36" s="64"/>
      <c r="FG36" s="57"/>
      <c r="FH36" s="64"/>
      <c r="FI36" s="64"/>
      <c r="FJ36" s="57"/>
      <c r="FK36" s="64"/>
      <c r="FL36" s="64"/>
      <c r="FM36" s="57"/>
      <c r="FN36" s="64"/>
      <c r="FO36" s="95"/>
      <c r="FP36" s="57"/>
      <c r="FQ36" s="64"/>
      <c r="FR36" s="64"/>
      <c r="FS36" s="57"/>
      <c r="FT36" s="64"/>
      <c r="FU36" s="64"/>
      <c r="FV36" s="57"/>
      <c r="FW36" s="64"/>
      <c r="FX36" s="64"/>
      <c r="FY36" s="57"/>
      <c r="FZ36" s="64"/>
      <c r="GA36" s="64"/>
      <c r="GB36" s="57"/>
      <c r="GC36" s="64"/>
      <c r="GD36" s="64"/>
      <c r="GE36" s="57"/>
      <c r="GF36" s="64"/>
      <c r="GG36" s="64"/>
      <c r="GH36" s="57"/>
      <c r="GI36" s="64"/>
      <c r="GJ36" s="64"/>
      <c r="GK36" s="57"/>
      <c r="GL36" s="64"/>
      <c r="GM36" s="64"/>
      <c r="GN36" s="57"/>
      <c r="GO36" s="64"/>
      <c r="GP36" s="64"/>
      <c r="GQ36" s="57"/>
      <c r="GR36" s="64"/>
    </row>
    <row r="37" spans="1:200" ht="10.5" hidden="1" customHeight="1" outlineLevel="1">
      <c r="A37" s="55">
        <v>29</v>
      </c>
      <c r="B37" s="56" t="s">
        <v>43</v>
      </c>
      <c r="C37" s="57">
        <v>368</v>
      </c>
      <c r="D37" s="57">
        <v>13</v>
      </c>
      <c r="E37" s="57">
        <v>13</v>
      </c>
      <c r="F37" s="57">
        <v>13</v>
      </c>
      <c r="G37" s="57">
        <v>13</v>
      </c>
      <c r="H37" s="57">
        <v>14</v>
      </c>
      <c r="I37" s="57">
        <v>18</v>
      </c>
      <c r="J37" s="57">
        <v>22</v>
      </c>
      <c r="K37" s="57">
        <v>22</v>
      </c>
      <c r="L37" s="57">
        <v>23</v>
      </c>
      <c r="M37" s="57">
        <v>22</v>
      </c>
      <c r="N37" s="57">
        <v>21</v>
      </c>
      <c r="O37" s="57">
        <v>21</v>
      </c>
      <c r="P37" s="57">
        <v>21</v>
      </c>
      <c r="Q37" s="57">
        <v>21</v>
      </c>
      <c r="R37" s="57">
        <v>21</v>
      </c>
      <c r="S37" s="57">
        <v>21</v>
      </c>
      <c r="T37" s="57">
        <v>21</v>
      </c>
      <c r="U37" s="57">
        <v>21</v>
      </c>
      <c r="V37" s="57">
        <v>21</v>
      </c>
      <c r="W37" s="57">
        <v>21</v>
      </c>
      <c r="X37" s="57">
        <v>20</v>
      </c>
      <c r="Y37" s="57">
        <v>20</v>
      </c>
      <c r="Z37" s="57">
        <v>20</v>
      </c>
      <c r="AA37" s="57">
        <v>21</v>
      </c>
      <c r="AB37" s="57">
        <v>20</v>
      </c>
      <c r="AC37" s="57">
        <v>21</v>
      </c>
      <c r="AD37" s="57">
        <v>22</v>
      </c>
      <c r="AE37" s="57">
        <v>22</v>
      </c>
      <c r="AF37" s="57">
        <v>22</v>
      </c>
      <c r="AG37" s="57">
        <v>23</v>
      </c>
      <c r="AH37" s="57">
        <v>24</v>
      </c>
      <c r="AI37" s="57">
        <v>24</v>
      </c>
      <c r="AJ37" s="57">
        <v>24</v>
      </c>
      <c r="AK37" s="57">
        <v>25</v>
      </c>
      <c r="AL37" s="57">
        <v>28</v>
      </c>
      <c r="AM37" s="57">
        <v>29</v>
      </c>
      <c r="AN37" s="57">
        <v>33</v>
      </c>
      <c r="AO37" s="57">
        <v>36</v>
      </c>
      <c r="AP37" s="57">
        <v>38</v>
      </c>
      <c r="AQ37" s="57">
        <v>39</v>
      </c>
      <c r="AR37" s="57">
        <v>40</v>
      </c>
      <c r="AS37" s="57">
        <v>42</v>
      </c>
      <c r="AT37" s="57">
        <v>44</v>
      </c>
      <c r="AU37" s="57">
        <v>45</v>
      </c>
      <c r="AV37" s="57">
        <v>50</v>
      </c>
      <c r="AW37" s="57">
        <v>54</v>
      </c>
      <c r="AX37" s="57">
        <v>58</v>
      </c>
      <c r="AY37" s="57">
        <v>60</v>
      </c>
      <c r="AZ37" s="57">
        <v>61</v>
      </c>
      <c r="BA37" s="57">
        <v>60</v>
      </c>
      <c r="BB37" s="57">
        <v>60</v>
      </c>
      <c r="BC37" s="57">
        <v>62</v>
      </c>
      <c r="BD37" s="57">
        <v>65</v>
      </c>
      <c r="BE37" s="57">
        <v>68</v>
      </c>
      <c r="BF37" s="57">
        <v>70</v>
      </c>
      <c r="BG37" s="57">
        <v>73</v>
      </c>
      <c r="BH37" s="57">
        <v>77</v>
      </c>
      <c r="BI37" s="57">
        <v>81</v>
      </c>
      <c r="BJ37" s="57">
        <v>86</v>
      </c>
      <c r="BK37" s="57">
        <v>90</v>
      </c>
      <c r="BL37" s="57">
        <v>93</v>
      </c>
      <c r="BM37" s="57">
        <v>100</v>
      </c>
      <c r="BN37" s="91">
        <v>115</v>
      </c>
      <c r="BO37" s="57">
        <v>137</v>
      </c>
      <c r="BP37" s="57">
        <v>148</v>
      </c>
      <c r="BQ37" s="57">
        <v>159</v>
      </c>
      <c r="BR37" s="57">
        <v>174</v>
      </c>
      <c r="BS37" s="57">
        <v>194</v>
      </c>
      <c r="BT37" s="57">
        <v>212</v>
      </c>
      <c r="BU37" s="57">
        <v>234</v>
      </c>
      <c r="BV37" s="57">
        <v>249</v>
      </c>
      <c r="BW37" s="57">
        <v>251</v>
      </c>
      <c r="BX37" s="57">
        <v>256</v>
      </c>
      <c r="BY37" s="57">
        <v>260</v>
      </c>
      <c r="BZ37" s="57">
        <v>259</v>
      </c>
      <c r="CA37" s="57">
        <v>266</v>
      </c>
      <c r="CB37" s="57">
        <v>275</v>
      </c>
      <c r="CC37" s="57">
        <v>285</v>
      </c>
      <c r="CD37" s="57">
        <v>285</v>
      </c>
      <c r="CE37" s="57">
        <v>295</v>
      </c>
      <c r="CF37" s="57">
        <v>305</v>
      </c>
      <c r="CG37" s="57">
        <v>303</v>
      </c>
      <c r="CH37" s="57">
        <v>307</v>
      </c>
      <c r="CI37" s="57">
        <v>314</v>
      </c>
      <c r="CJ37" s="57">
        <v>311.5</v>
      </c>
      <c r="CK37" s="57">
        <v>311</v>
      </c>
      <c r="CL37" s="57">
        <v>328</v>
      </c>
      <c r="CM37" s="57">
        <v>323.75</v>
      </c>
      <c r="CN37" s="57">
        <v>328</v>
      </c>
      <c r="CO37" s="57">
        <v>337</v>
      </c>
      <c r="CP37" s="57">
        <v>336.25</v>
      </c>
      <c r="CQ37" s="57">
        <v>343</v>
      </c>
      <c r="CR37" s="57">
        <v>345</v>
      </c>
      <c r="CS37" s="57">
        <v>345.25</v>
      </c>
      <c r="CT37" s="57">
        <v>348</v>
      </c>
      <c r="CU37" s="57">
        <v>351</v>
      </c>
      <c r="CV37" s="57">
        <v>326.75</v>
      </c>
      <c r="CW37" s="57">
        <v>257</v>
      </c>
      <c r="CX37" s="57">
        <v>361</v>
      </c>
      <c r="CY37" s="57">
        <v>336</v>
      </c>
      <c r="CZ37" s="57">
        <v>365</v>
      </c>
      <c r="DA37" s="57">
        <v>365</v>
      </c>
      <c r="DB37" s="57">
        <v>365.75</v>
      </c>
      <c r="DC37" s="57">
        <v>368</v>
      </c>
      <c r="DD37" s="57">
        <v>372</v>
      </c>
      <c r="DE37" s="57">
        <v>372</v>
      </c>
      <c r="DF37" s="57">
        <v>376</v>
      </c>
      <c r="DG37" s="57">
        <v>378</v>
      </c>
      <c r="DH37" s="57">
        <f>(DF37+DG37*2+DI37)/4</f>
        <v>378.75</v>
      </c>
      <c r="DI37" s="57">
        <v>383</v>
      </c>
      <c r="DJ37" s="60">
        <v>381</v>
      </c>
      <c r="DK37" s="57">
        <f>(DI37+DJ37*2+DL37)/4</f>
        <v>382</v>
      </c>
      <c r="DL37" s="57">
        <v>383</v>
      </c>
      <c r="DM37" s="57">
        <v>388</v>
      </c>
      <c r="DN37" s="57">
        <f>(DL37+DM37*2+DO37)/4</f>
        <v>387.75</v>
      </c>
      <c r="DO37" s="57">
        <v>392</v>
      </c>
      <c r="DP37" s="57">
        <v>392</v>
      </c>
      <c r="DQ37" s="57">
        <f>(DO37+DP37*2+DR37)/4</f>
        <v>393.5</v>
      </c>
      <c r="DR37" s="57">
        <v>398</v>
      </c>
      <c r="DS37" s="57">
        <v>400</v>
      </c>
      <c r="DT37" s="57">
        <f>(DR37+DS37*2+DU37)/4</f>
        <v>400</v>
      </c>
      <c r="DU37" s="57">
        <v>402</v>
      </c>
      <c r="DV37" s="57">
        <v>402</v>
      </c>
      <c r="DW37" s="57">
        <f>(DU37+DV37*2+DX37)/4</f>
        <v>403.75</v>
      </c>
      <c r="DX37" s="58">
        <v>409</v>
      </c>
      <c r="DY37" s="57">
        <v>424</v>
      </c>
      <c r="DZ37" s="57">
        <f>(DX37+DY37*2+EA37)/4</f>
        <v>424.75</v>
      </c>
      <c r="EA37" s="59">
        <v>442</v>
      </c>
      <c r="EB37" s="57">
        <v>478</v>
      </c>
      <c r="EC37" s="57">
        <f>(EA37+EB37*2+ED37)/4</f>
        <v>465.5</v>
      </c>
      <c r="ED37" s="29">
        <v>464</v>
      </c>
      <c r="EE37" s="29">
        <v>472</v>
      </c>
      <c r="EF37" s="57">
        <f>(ED37+EE37*2+EG37)/4</f>
        <v>474</v>
      </c>
      <c r="EG37" s="29">
        <v>488</v>
      </c>
      <c r="EH37" s="29">
        <v>499.03309104449534</v>
      </c>
      <c r="EI37" s="57">
        <f>(EG37+EH37*2+EJ37)/4</f>
        <v>498.26654552224767</v>
      </c>
      <c r="EJ37" s="29">
        <v>507</v>
      </c>
      <c r="EK37" s="29">
        <v>539</v>
      </c>
      <c r="EL37" s="57">
        <f>(EJ37+EK37*2+EM37)/4</f>
        <v>533.75</v>
      </c>
      <c r="EM37" s="29">
        <v>550</v>
      </c>
      <c r="EN37" s="29">
        <v>544</v>
      </c>
      <c r="EO37" s="57">
        <f>(EM37+EN37*2+EP37)/4</f>
        <v>546.25</v>
      </c>
      <c r="EP37" s="29">
        <v>547</v>
      </c>
      <c r="EQ37" s="29">
        <v>559</v>
      </c>
      <c r="ER37" s="57">
        <f>(EP37+EQ37*2+ES37)/4</f>
        <v>557</v>
      </c>
      <c r="ES37" s="64">
        <v>563</v>
      </c>
      <c r="ET37" s="64">
        <v>583</v>
      </c>
      <c r="EU37" s="57">
        <f>(ES37+ET37*2+EV37)/4</f>
        <v>581.25</v>
      </c>
      <c r="EV37" s="64">
        <v>596</v>
      </c>
      <c r="EW37" s="64">
        <v>604</v>
      </c>
      <c r="EX37" s="57">
        <f>(EV37+EW37*2+EY37)/4</f>
        <v>602.5</v>
      </c>
      <c r="EY37" s="64">
        <v>606</v>
      </c>
      <c r="EZ37" s="64">
        <v>608</v>
      </c>
      <c r="FA37" s="57">
        <f>(EY37+EZ37*2+FB37)/4</f>
        <v>608.75</v>
      </c>
      <c r="FB37" s="64">
        <v>613</v>
      </c>
      <c r="FC37" s="64">
        <v>623</v>
      </c>
      <c r="FD37" s="57">
        <f>(FB37+FC37*2+FE37)/4</f>
        <v>621</v>
      </c>
      <c r="FE37" s="64">
        <v>625</v>
      </c>
      <c r="FF37" s="64">
        <v>631</v>
      </c>
      <c r="FG37" s="57">
        <f>(FE37+FF37*2+FH37)/4</f>
        <v>629.25</v>
      </c>
      <c r="FH37" s="64">
        <v>630</v>
      </c>
      <c r="FI37" s="64">
        <v>635</v>
      </c>
      <c r="FJ37" s="57">
        <f>(FH37+FI37*2+FK37)/4</f>
        <v>636</v>
      </c>
      <c r="FK37" s="64">
        <v>644</v>
      </c>
      <c r="FL37" s="64">
        <v>646</v>
      </c>
      <c r="FM37" s="57">
        <f>(FK37+FL37*2+FN37)/4</f>
        <v>648.75</v>
      </c>
      <c r="FN37" s="64">
        <v>659</v>
      </c>
      <c r="FO37" s="64">
        <v>677</v>
      </c>
      <c r="FP37" s="57">
        <f>(FN37+FO37*2+FQ37)/4</f>
        <v>677.75</v>
      </c>
      <c r="FQ37" s="64">
        <v>698</v>
      </c>
      <c r="FR37" s="64">
        <v>698</v>
      </c>
      <c r="FS37" s="57">
        <f>(FQ37+FR37*2+FT37)/4</f>
        <v>700</v>
      </c>
      <c r="FT37" s="64">
        <v>706</v>
      </c>
      <c r="FU37" s="64">
        <v>717</v>
      </c>
      <c r="FV37" s="57">
        <f>(FT37+FU37*2+FW37)/4</f>
        <v>717.5</v>
      </c>
      <c r="FW37" s="64">
        <v>730</v>
      </c>
      <c r="FX37" s="64">
        <v>765</v>
      </c>
      <c r="FY37" s="57">
        <f>(FW37+FX37*2+FZ37)/4</f>
        <v>565</v>
      </c>
      <c r="FZ37" s="64"/>
      <c r="GA37" s="64"/>
      <c r="GB37" s="57">
        <f>(FZ37+GA37*2+GC37)/4</f>
        <v>0</v>
      </c>
      <c r="GC37" s="64"/>
      <c r="GD37" s="64"/>
      <c r="GE37" s="57">
        <f>(GC37+GD37*2+GF37)/4</f>
        <v>0</v>
      </c>
      <c r="GF37" s="64"/>
      <c r="GG37" s="64"/>
      <c r="GH37" s="57">
        <f>(GF37+GG37*2+GI37)/4</f>
        <v>0</v>
      </c>
      <c r="GI37" s="64"/>
      <c r="GJ37" s="64"/>
      <c r="GK37" s="57">
        <f>(GI37+GJ37*2+GL37)/4</f>
        <v>0</v>
      </c>
      <c r="GL37" s="64"/>
      <c r="GM37" s="64"/>
      <c r="GN37" s="57">
        <f>(GL37+GM37*2+GO37)/4</f>
        <v>0</v>
      </c>
      <c r="GO37" s="64"/>
      <c r="GP37" s="64"/>
      <c r="GQ37" s="57"/>
      <c r="GR37" s="64"/>
    </row>
    <row r="38" spans="1:200" ht="10.5" hidden="1" customHeight="1" outlineLevel="1">
      <c r="A38" s="55">
        <v>30</v>
      </c>
      <c r="B38" s="56" t="s">
        <v>44</v>
      </c>
      <c r="C38" s="57">
        <v>369</v>
      </c>
      <c r="D38" s="57">
        <v>12</v>
      </c>
      <c r="E38" s="57">
        <v>13</v>
      </c>
      <c r="F38" s="57">
        <v>13</v>
      </c>
      <c r="G38" s="57">
        <v>13</v>
      </c>
      <c r="H38" s="57">
        <v>14</v>
      </c>
      <c r="I38" s="57">
        <v>18</v>
      </c>
      <c r="J38" s="57">
        <v>23</v>
      </c>
      <c r="K38" s="57">
        <v>24</v>
      </c>
      <c r="L38" s="57">
        <v>25</v>
      </c>
      <c r="M38" s="57">
        <v>24</v>
      </c>
      <c r="N38" s="57">
        <v>23</v>
      </c>
      <c r="O38" s="57">
        <v>25</v>
      </c>
      <c r="P38" s="57">
        <v>25</v>
      </c>
      <c r="Q38" s="57">
        <v>24</v>
      </c>
      <c r="R38" s="57">
        <v>25</v>
      </c>
      <c r="S38" s="57">
        <v>25</v>
      </c>
      <c r="T38" s="57">
        <v>25</v>
      </c>
      <c r="U38" s="57">
        <v>25</v>
      </c>
      <c r="V38" s="57">
        <v>24</v>
      </c>
      <c r="W38" s="57">
        <v>24</v>
      </c>
      <c r="X38" s="57">
        <v>23</v>
      </c>
      <c r="Y38" s="57">
        <v>22</v>
      </c>
      <c r="Z38" s="57">
        <v>22</v>
      </c>
      <c r="AA38" s="57">
        <v>22</v>
      </c>
      <c r="AB38" s="57">
        <v>22</v>
      </c>
      <c r="AC38" s="57">
        <v>23</v>
      </c>
      <c r="AD38" s="57">
        <v>24</v>
      </c>
      <c r="AE38" s="57">
        <v>24</v>
      </c>
      <c r="AF38" s="57">
        <v>25</v>
      </c>
      <c r="AG38" s="57">
        <v>26</v>
      </c>
      <c r="AH38" s="57">
        <v>27</v>
      </c>
      <c r="AI38" s="57">
        <v>27</v>
      </c>
      <c r="AJ38" s="57">
        <v>27</v>
      </c>
      <c r="AK38" s="57">
        <v>27</v>
      </c>
      <c r="AL38" s="57">
        <v>30</v>
      </c>
      <c r="AM38" s="57">
        <v>35</v>
      </c>
      <c r="AN38" s="57">
        <v>38</v>
      </c>
      <c r="AO38" s="57">
        <v>41</v>
      </c>
      <c r="AP38" s="57">
        <v>42</v>
      </c>
      <c r="AQ38" s="57">
        <v>45</v>
      </c>
      <c r="AR38" s="57">
        <v>46</v>
      </c>
      <c r="AS38" s="57">
        <v>47</v>
      </c>
      <c r="AT38" s="57">
        <v>49</v>
      </c>
      <c r="AU38" s="57">
        <v>50</v>
      </c>
      <c r="AV38" s="57">
        <v>52</v>
      </c>
      <c r="AW38" s="57">
        <v>56</v>
      </c>
      <c r="AX38" s="57">
        <v>58</v>
      </c>
      <c r="AY38" s="57">
        <v>59</v>
      </c>
      <c r="AZ38" s="57">
        <v>60</v>
      </c>
      <c r="BA38" s="57">
        <v>61</v>
      </c>
      <c r="BB38" s="57">
        <v>62</v>
      </c>
      <c r="BC38" s="57">
        <v>63</v>
      </c>
      <c r="BD38" s="57">
        <v>63</v>
      </c>
      <c r="BE38" s="57">
        <v>64</v>
      </c>
      <c r="BF38" s="57">
        <v>66</v>
      </c>
      <c r="BG38" s="57">
        <v>67</v>
      </c>
      <c r="BH38" s="57">
        <v>70</v>
      </c>
      <c r="BI38" s="57">
        <v>75</v>
      </c>
      <c r="BJ38" s="57">
        <v>81</v>
      </c>
      <c r="BK38" s="57">
        <v>89</v>
      </c>
      <c r="BL38" s="57">
        <v>96</v>
      </c>
      <c r="BM38" s="57">
        <v>100</v>
      </c>
      <c r="BN38" s="91">
        <v>115</v>
      </c>
      <c r="BO38" s="57">
        <v>135</v>
      </c>
      <c r="BP38" s="57">
        <v>147</v>
      </c>
      <c r="BQ38" s="57">
        <v>158</v>
      </c>
      <c r="BR38" s="57">
        <v>173</v>
      </c>
      <c r="BS38" s="57">
        <v>186</v>
      </c>
      <c r="BT38" s="57">
        <v>203</v>
      </c>
      <c r="BU38" s="57">
        <v>229</v>
      </c>
      <c r="BV38" s="57">
        <v>240</v>
      </c>
      <c r="BW38" s="57">
        <v>238</v>
      </c>
      <c r="BX38" s="57">
        <v>242</v>
      </c>
      <c r="BY38" s="57">
        <v>243</v>
      </c>
      <c r="BZ38" s="57">
        <v>245</v>
      </c>
      <c r="CA38" s="57">
        <v>251</v>
      </c>
      <c r="CB38" s="57">
        <v>258</v>
      </c>
      <c r="CC38" s="57">
        <v>272</v>
      </c>
      <c r="CD38" s="57">
        <v>270.25</v>
      </c>
      <c r="CE38" s="57">
        <v>279</v>
      </c>
      <c r="CF38" s="57">
        <v>286</v>
      </c>
      <c r="CG38" s="57">
        <v>285</v>
      </c>
      <c r="CH38" s="57">
        <v>289</v>
      </c>
      <c r="CI38" s="57">
        <v>282</v>
      </c>
      <c r="CJ38" s="57">
        <v>285</v>
      </c>
      <c r="CK38" s="57">
        <v>287</v>
      </c>
      <c r="CL38" s="57">
        <v>289</v>
      </c>
      <c r="CM38" s="57">
        <v>289</v>
      </c>
      <c r="CN38" s="57">
        <v>291</v>
      </c>
      <c r="CO38" s="57">
        <v>311</v>
      </c>
      <c r="CP38" s="57">
        <v>306</v>
      </c>
      <c r="CQ38" s="57">
        <v>311</v>
      </c>
      <c r="CR38" s="57">
        <v>311</v>
      </c>
      <c r="CS38" s="57">
        <v>314</v>
      </c>
      <c r="CT38" s="57">
        <v>323</v>
      </c>
      <c r="CU38" s="57">
        <v>324</v>
      </c>
      <c r="CV38" s="57">
        <v>325.75</v>
      </c>
      <c r="CW38" s="57">
        <v>332</v>
      </c>
      <c r="CX38" s="57">
        <v>331</v>
      </c>
      <c r="CY38" s="57">
        <v>333</v>
      </c>
      <c r="CZ38" s="57">
        <v>338</v>
      </c>
      <c r="DA38" s="57">
        <v>340</v>
      </c>
      <c r="DB38" s="57">
        <v>341.75</v>
      </c>
      <c r="DC38" s="57">
        <v>349</v>
      </c>
      <c r="DD38" s="57">
        <v>350</v>
      </c>
      <c r="DE38" s="57">
        <v>352</v>
      </c>
      <c r="DF38" s="57">
        <v>359</v>
      </c>
      <c r="DG38" s="57">
        <v>358</v>
      </c>
      <c r="DH38" s="57">
        <f>(DF38+DG38*2+DI38)/4</f>
        <v>359.5</v>
      </c>
      <c r="DI38" s="57">
        <v>363</v>
      </c>
      <c r="DJ38" s="60">
        <v>363</v>
      </c>
      <c r="DK38" s="57">
        <f>(DI38+DJ38*2+DL38)/4</f>
        <v>365.75</v>
      </c>
      <c r="DL38" s="57">
        <v>374</v>
      </c>
      <c r="DM38" s="57">
        <v>382</v>
      </c>
      <c r="DN38" s="57">
        <f>(DL38+DM38*2+DO38)/4</f>
        <v>379.5</v>
      </c>
      <c r="DO38" s="57">
        <v>380</v>
      </c>
      <c r="DP38" s="57">
        <v>379</v>
      </c>
      <c r="DQ38" s="57">
        <f>(DO38+DP38*2+DR38)/4</f>
        <v>381.5</v>
      </c>
      <c r="DR38" s="57">
        <v>388</v>
      </c>
      <c r="DS38" s="57">
        <v>389</v>
      </c>
      <c r="DT38" s="57">
        <f>(DR38+DS38*2+DU38)/4</f>
        <v>383</v>
      </c>
      <c r="DU38" s="57">
        <v>366</v>
      </c>
      <c r="DV38" s="57">
        <v>368</v>
      </c>
      <c r="DW38" s="57">
        <f>(DU38+DV38*2+DX38)/4</f>
        <v>372.75</v>
      </c>
      <c r="DX38" s="58">
        <v>389</v>
      </c>
      <c r="DY38" s="57">
        <v>426</v>
      </c>
      <c r="DZ38" s="57">
        <f>(DX38+DY38*2+EA38)/4</f>
        <v>431.25</v>
      </c>
      <c r="EA38" s="59">
        <v>484</v>
      </c>
      <c r="EB38" s="57">
        <v>486</v>
      </c>
      <c r="EC38" s="57">
        <f>(EA38+EB38*2+ED38)/4</f>
        <v>489.25</v>
      </c>
      <c r="ED38" s="29">
        <v>501</v>
      </c>
      <c r="EE38" s="29">
        <v>515</v>
      </c>
      <c r="EF38" s="57">
        <f>(ED38+EE38*2+EG38)/4</f>
        <v>512.5</v>
      </c>
      <c r="EG38" s="29">
        <v>519</v>
      </c>
      <c r="EH38" s="29">
        <v>514.64843409054549</v>
      </c>
      <c r="EI38" s="57">
        <f>(EG38+EH38*2+EJ38)/4</f>
        <v>518.07421704527269</v>
      </c>
      <c r="EJ38" s="29">
        <v>524</v>
      </c>
      <c r="EK38" s="29">
        <v>586</v>
      </c>
      <c r="EL38" s="57">
        <f>(EJ38+EK38*2+EM38)/4</f>
        <v>569.75</v>
      </c>
      <c r="EM38" s="29">
        <v>583</v>
      </c>
      <c r="EN38" s="29">
        <v>556</v>
      </c>
      <c r="EO38" s="57">
        <f>(EM38+EN38*2+EP38)/4</f>
        <v>561.75</v>
      </c>
      <c r="EP38" s="29">
        <v>552</v>
      </c>
      <c r="EQ38" s="29">
        <v>547</v>
      </c>
      <c r="ER38" s="57">
        <f>(EP38+EQ38*2+ES38)/4</f>
        <v>559.25</v>
      </c>
      <c r="ES38" s="64">
        <v>591</v>
      </c>
      <c r="ET38" s="64">
        <v>609</v>
      </c>
      <c r="EU38" s="57">
        <f>(ES38+ET38*2+EV38)/4</f>
        <v>617.5</v>
      </c>
      <c r="EV38" s="64">
        <v>661</v>
      </c>
      <c r="EW38" s="64">
        <v>664</v>
      </c>
      <c r="EX38" s="57">
        <f>(EV38+EW38*2+EY38)/4</f>
        <v>661.5</v>
      </c>
      <c r="EY38" s="64">
        <v>657</v>
      </c>
      <c r="EZ38" s="64">
        <v>652</v>
      </c>
      <c r="FA38" s="57">
        <f>(EY38+EZ38*2+FB38)/4</f>
        <v>658.25</v>
      </c>
      <c r="FB38" s="64">
        <v>672</v>
      </c>
      <c r="FC38" s="64">
        <v>675</v>
      </c>
      <c r="FD38" s="57">
        <f>(FB38+FC38*2+FE38)/4</f>
        <v>673.5</v>
      </c>
      <c r="FE38" s="64">
        <v>672</v>
      </c>
      <c r="FF38" s="64">
        <v>662</v>
      </c>
      <c r="FG38" s="57">
        <f>(FE38+FF38*2+FH38)/4</f>
        <v>659.75</v>
      </c>
      <c r="FH38" s="64">
        <v>643</v>
      </c>
      <c r="FI38" s="64">
        <v>666</v>
      </c>
      <c r="FJ38" s="57">
        <f>(FH38+FI38*2+FK38)/4</f>
        <v>665.75</v>
      </c>
      <c r="FK38" s="64">
        <v>688</v>
      </c>
      <c r="FL38" s="64">
        <v>700</v>
      </c>
      <c r="FM38" s="57">
        <f>(FK38+FL38*2+FN38)/4</f>
        <v>700</v>
      </c>
      <c r="FN38" s="64">
        <v>712</v>
      </c>
      <c r="FO38" s="64">
        <v>749</v>
      </c>
      <c r="FP38" s="57">
        <f>(FN38+FO38*2+FQ38)/4</f>
        <v>746.5</v>
      </c>
      <c r="FQ38" s="64">
        <v>776</v>
      </c>
      <c r="FR38" s="64">
        <v>775</v>
      </c>
      <c r="FS38" s="57">
        <f>(FQ38+FR38*2+FT38)/4</f>
        <v>788</v>
      </c>
      <c r="FT38" s="64">
        <v>826</v>
      </c>
      <c r="FU38" s="64">
        <v>815</v>
      </c>
      <c r="FV38" s="57">
        <f>(FT38+FU38*2+FW38)/4</f>
        <v>826</v>
      </c>
      <c r="FW38" s="64">
        <v>848</v>
      </c>
      <c r="FX38" s="64">
        <v>963</v>
      </c>
      <c r="FY38" s="57">
        <f>(FW38+FX38*2+FZ38)/4</f>
        <v>693.5</v>
      </c>
      <c r="FZ38" s="64"/>
      <c r="GA38" s="64"/>
      <c r="GB38" s="57">
        <f>(FZ38+GA38*2+GC38)/4</f>
        <v>0</v>
      </c>
      <c r="GC38" s="64"/>
      <c r="GD38" s="64"/>
      <c r="GE38" s="57">
        <f>(GC38+GD38*2+GF38)/4</f>
        <v>0</v>
      </c>
      <c r="GF38" s="64"/>
      <c r="GG38" s="64"/>
      <c r="GH38" s="57">
        <f>(GF38+GG38*2+GI38)/4</f>
        <v>0</v>
      </c>
      <c r="GI38" s="64"/>
      <c r="GJ38" s="64"/>
      <c r="GK38" s="57">
        <f>(GI38+GJ38*2+GL38)/4</f>
        <v>0</v>
      </c>
      <c r="GL38" s="64"/>
      <c r="GM38" s="64"/>
      <c r="GN38" s="57">
        <f>(GL38+GM38*2+GO38)/4</f>
        <v>0</v>
      </c>
      <c r="GO38" s="64"/>
      <c r="GP38" s="64"/>
      <c r="GQ38" s="57"/>
      <c r="GR38" s="64"/>
    </row>
    <row r="39" spans="1:200" ht="10.5" hidden="1" customHeight="1" outlineLevel="1">
      <c r="A39" s="55">
        <v>31</v>
      </c>
      <c r="B39" s="56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91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7"/>
      <c r="DN39" s="57"/>
      <c r="DO39" s="57"/>
      <c r="DP39" s="57"/>
      <c r="DQ39" s="57"/>
      <c r="DR39" s="57"/>
      <c r="DS39" s="57"/>
      <c r="DT39" s="57"/>
      <c r="DU39" s="57"/>
      <c r="DV39" s="57"/>
      <c r="DW39" s="57"/>
      <c r="DX39" s="58"/>
      <c r="DY39" s="57"/>
      <c r="DZ39" s="57"/>
      <c r="EA39" s="58"/>
      <c r="EB39" s="57"/>
      <c r="EC39" s="57"/>
      <c r="ED39" s="29"/>
      <c r="EE39" s="29"/>
      <c r="EF39" s="57"/>
      <c r="EG39" s="29"/>
      <c r="EH39" s="29"/>
      <c r="EI39" s="57"/>
      <c r="EJ39" s="29"/>
      <c r="EK39" s="29"/>
      <c r="EL39" s="57"/>
      <c r="EM39" s="29"/>
      <c r="EN39" s="29"/>
      <c r="EO39" s="57"/>
      <c r="EP39" s="29"/>
      <c r="EQ39" s="29"/>
      <c r="ER39" s="57"/>
      <c r="ES39" s="64"/>
      <c r="ET39" s="64"/>
      <c r="EU39" s="57"/>
      <c r="EV39" s="64"/>
      <c r="EW39" s="64"/>
      <c r="EX39" s="57"/>
      <c r="EY39" s="64"/>
      <c r="EZ39" s="64"/>
      <c r="FA39" s="57"/>
      <c r="FB39" s="64"/>
      <c r="FC39" s="64"/>
      <c r="FD39" s="57"/>
      <c r="FE39" s="64"/>
      <c r="FF39" s="64"/>
      <c r="FG39" s="57"/>
      <c r="FH39" s="64"/>
      <c r="FI39" s="64"/>
      <c r="FJ39" s="57"/>
      <c r="FK39" s="64"/>
      <c r="FL39" s="64"/>
      <c r="FM39" s="57"/>
      <c r="FN39" s="64"/>
      <c r="FO39" s="64"/>
      <c r="FP39" s="57"/>
      <c r="FQ39" s="64"/>
      <c r="FR39" s="64"/>
      <c r="FS39" s="57"/>
      <c r="FT39" s="64"/>
      <c r="FU39" s="64"/>
      <c r="FV39" s="57"/>
      <c r="FW39" s="64"/>
      <c r="FX39" s="64"/>
      <c r="FY39" s="57"/>
      <c r="FZ39" s="64"/>
      <c r="GA39" s="64"/>
      <c r="GB39" s="57"/>
      <c r="GC39" s="64"/>
      <c r="GD39" s="64"/>
      <c r="GE39" s="57"/>
      <c r="GF39" s="64"/>
      <c r="GG39" s="64"/>
      <c r="GH39" s="57"/>
      <c r="GI39" s="64"/>
      <c r="GJ39" s="64"/>
      <c r="GK39" s="57"/>
      <c r="GL39" s="64"/>
      <c r="GM39" s="64"/>
      <c r="GN39" s="57"/>
      <c r="GO39" s="64"/>
      <c r="GP39" s="64"/>
      <c r="GQ39" s="57"/>
      <c r="GR39" s="64"/>
    </row>
    <row r="40" spans="1:200" ht="10.5" hidden="1" customHeight="1" outlineLevel="1">
      <c r="A40" s="55">
        <v>32</v>
      </c>
      <c r="B40" s="56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91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  <c r="DQ40" s="57"/>
      <c r="DR40" s="57"/>
      <c r="DS40" s="57"/>
      <c r="DT40" s="57"/>
      <c r="DU40" s="57"/>
      <c r="DV40" s="57"/>
      <c r="DW40" s="57"/>
      <c r="DX40" s="58"/>
      <c r="DY40" s="57"/>
      <c r="DZ40" s="57"/>
      <c r="EA40" s="58"/>
      <c r="EB40" s="57"/>
      <c r="EC40" s="57"/>
      <c r="ED40" s="29"/>
      <c r="EE40" s="29"/>
      <c r="EF40" s="57"/>
      <c r="EG40" s="29"/>
      <c r="EH40" s="29"/>
      <c r="EI40" s="57"/>
      <c r="EJ40" s="29"/>
      <c r="EK40" s="29"/>
      <c r="EL40" s="57"/>
      <c r="EM40" s="29"/>
      <c r="EN40" s="29"/>
      <c r="EO40" s="57"/>
      <c r="EP40" s="29"/>
      <c r="EQ40" s="29"/>
      <c r="ER40" s="57"/>
      <c r="ES40" s="64"/>
      <c r="ET40" s="64"/>
      <c r="EU40" s="57"/>
      <c r="EV40" s="64"/>
      <c r="EW40" s="64"/>
      <c r="EX40" s="57"/>
      <c r="EY40" s="64"/>
      <c r="EZ40" s="64"/>
      <c r="FA40" s="57"/>
      <c r="FB40" s="64"/>
      <c r="FC40" s="64"/>
      <c r="FD40" s="57"/>
      <c r="FE40" s="64"/>
      <c r="FF40" s="64"/>
      <c r="FG40" s="57"/>
      <c r="FH40" s="64"/>
      <c r="FI40" s="64"/>
      <c r="FJ40" s="57"/>
      <c r="FK40" s="64"/>
      <c r="FL40" s="64"/>
      <c r="FM40" s="57"/>
      <c r="FN40" s="64"/>
      <c r="FO40" s="64"/>
      <c r="FP40" s="57"/>
      <c r="FQ40" s="64"/>
      <c r="FR40" s="64"/>
      <c r="FS40" s="57"/>
      <c r="FT40" s="64"/>
      <c r="FU40" s="64"/>
      <c r="FV40" s="57"/>
      <c r="FW40" s="64"/>
      <c r="FX40" s="64"/>
      <c r="FY40" s="57"/>
      <c r="FZ40" s="64"/>
      <c r="GA40" s="64"/>
      <c r="GB40" s="57"/>
      <c r="GC40" s="64"/>
      <c r="GD40" s="64"/>
      <c r="GE40" s="57"/>
      <c r="GF40" s="64"/>
      <c r="GG40" s="64"/>
      <c r="GH40" s="57"/>
      <c r="GI40" s="64"/>
      <c r="GJ40" s="64"/>
      <c r="GK40" s="57"/>
      <c r="GL40" s="64"/>
      <c r="GM40" s="64"/>
      <c r="GN40" s="57"/>
      <c r="GO40" s="64"/>
      <c r="GP40" s="64"/>
      <c r="GQ40" s="57"/>
      <c r="GR40" s="64"/>
    </row>
    <row r="41" spans="1:200" ht="10.5" hidden="1" customHeight="1" outlineLevel="1">
      <c r="A41" s="55">
        <v>33</v>
      </c>
      <c r="B41" s="56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91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7"/>
      <c r="DN41" s="57"/>
      <c r="DO41" s="57"/>
      <c r="DP41" s="57"/>
      <c r="DQ41" s="57"/>
      <c r="DR41" s="57"/>
      <c r="DS41" s="57"/>
      <c r="DT41" s="57"/>
      <c r="DU41" s="57"/>
      <c r="DV41" s="57"/>
      <c r="DW41" s="57"/>
      <c r="DX41" s="58"/>
      <c r="DY41" s="57"/>
      <c r="DZ41" s="57"/>
      <c r="EA41" s="58"/>
      <c r="EB41" s="57"/>
      <c r="EC41" s="57"/>
      <c r="ED41" s="29"/>
      <c r="EE41" s="29"/>
      <c r="EF41" s="57"/>
      <c r="EG41" s="29"/>
      <c r="EH41" s="29"/>
      <c r="EI41" s="57"/>
      <c r="EJ41" s="29"/>
      <c r="EK41" s="29"/>
      <c r="EL41" s="57"/>
      <c r="EM41" s="29"/>
      <c r="EN41" s="29"/>
      <c r="EO41" s="57"/>
      <c r="EP41" s="29"/>
      <c r="EQ41" s="29"/>
      <c r="ER41" s="57"/>
      <c r="ES41" s="64"/>
      <c r="ET41" s="64"/>
      <c r="EU41" s="57"/>
      <c r="EV41" s="64"/>
      <c r="EW41" s="64"/>
      <c r="EX41" s="57"/>
      <c r="EY41" s="64"/>
      <c r="EZ41" s="64"/>
      <c r="FA41" s="57"/>
      <c r="FB41" s="64"/>
      <c r="FC41" s="64"/>
      <c r="FD41" s="57"/>
      <c r="FE41" s="64"/>
      <c r="FF41" s="64"/>
      <c r="FG41" s="57"/>
      <c r="FH41" s="64"/>
      <c r="FI41" s="64"/>
      <c r="FJ41" s="57"/>
      <c r="FK41" s="64"/>
      <c r="FL41" s="64"/>
      <c r="FM41" s="57"/>
      <c r="FN41" s="64"/>
      <c r="FO41" s="64"/>
      <c r="FP41" s="57"/>
      <c r="FQ41" s="64"/>
      <c r="FR41" s="64"/>
      <c r="FS41" s="57"/>
      <c r="FT41" s="64"/>
      <c r="FU41" s="64"/>
      <c r="FV41" s="57"/>
      <c r="FW41" s="64"/>
      <c r="FX41" s="64"/>
      <c r="FY41" s="57"/>
      <c r="FZ41" s="64"/>
      <c r="GA41" s="64"/>
      <c r="GB41" s="57"/>
      <c r="GC41" s="64"/>
      <c r="GD41" s="64"/>
      <c r="GE41" s="57"/>
      <c r="GF41" s="64"/>
      <c r="GG41" s="64"/>
      <c r="GH41" s="57"/>
      <c r="GI41" s="64"/>
      <c r="GJ41" s="64"/>
      <c r="GK41" s="57"/>
      <c r="GL41" s="64"/>
      <c r="GM41" s="64"/>
      <c r="GN41" s="57"/>
      <c r="GO41" s="64"/>
      <c r="GP41" s="64"/>
      <c r="GQ41" s="57"/>
      <c r="GR41" s="64"/>
    </row>
    <row r="42" spans="1:200" ht="10.5" hidden="1" customHeight="1" outlineLevel="1">
      <c r="A42" s="55">
        <v>34</v>
      </c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91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7"/>
      <c r="CX42" s="57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7"/>
      <c r="DN42" s="57"/>
      <c r="DO42" s="57"/>
      <c r="DP42" s="57"/>
      <c r="DQ42" s="57"/>
      <c r="DR42" s="57"/>
      <c r="DS42" s="57"/>
      <c r="DT42" s="57"/>
      <c r="DU42" s="57"/>
      <c r="DV42" s="57"/>
      <c r="DW42" s="57"/>
      <c r="DX42" s="58"/>
      <c r="DY42" s="57"/>
      <c r="DZ42" s="57"/>
      <c r="EA42" s="58"/>
      <c r="EB42" s="57"/>
      <c r="EC42" s="57"/>
      <c r="ED42" s="29"/>
      <c r="EE42" s="29"/>
      <c r="EF42" s="57"/>
      <c r="EG42" s="29"/>
      <c r="EH42" s="29"/>
      <c r="EI42" s="57"/>
      <c r="EJ42" s="29"/>
      <c r="EK42" s="29"/>
      <c r="EL42" s="57"/>
      <c r="EM42" s="29"/>
      <c r="EN42" s="29"/>
      <c r="EO42" s="57"/>
      <c r="EP42" s="29"/>
      <c r="EQ42" s="29"/>
      <c r="ER42" s="57"/>
      <c r="ES42" s="64"/>
      <c r="ET42" s="64"/>
      <c r="EU42" s="57"/>
      <c r="EV42" s="64"/>
      <c r="EW42" s="64"/>
      <c r="EX42" s="57"/>
      <c r="EY42" s="64"/>
      <c r="EZ42" s="64"/>
      <c r="FA42" s="57"/>
      <c r="FB42" s="64"/>
      <c r="FC42" s="64"/>
      <c r="FD42" s="57"/>
      <c r="FE42" s="64"/>
      <c r="FF42" s="64"/>
      <c r="FG42" s="57"/>
      <c r="FH42" s="64"/>
      <c r="FI42" s="64"/>
      <c r="FJ42" s="57"/>
      <c r="FK42" s="64"/>
      <c r="FL42" s="64"/>
      <c r="FM42" s="57"/>
      <c r="FN42" s="64"/>
      <c r="FO42" s="64"/>
      <c r="FP42" s="57"/>
      <c r="FQ42" s="64"/>
      <c r="FR42" s="64"/>
      <c r="FS42" s="57"/>
      <c r="FT42" s="64"/>
      <c r="FU42" s="64"/>
      <c r="FV42" s="57"/>
      <c r="FW42" s="64"/>
      <c r="FX42" s="64"/>
      <c r="FY42" s="57"/>
      <c r="FZ42" s="64"/>
      <c r="GA42" s="64"/>
      <c r="GB42" s="57"/>
      <c r="GC42" s="64"/>
      <c r="GD42" s="64"/>
      <c r="GE42" s="57"/>
      <c r="GF42" s="64"/>
      <c r="GG42" s="64"/>
      <c r="GH42" s="57"/>
      <c r="GI42" s="64"/>
      <c r="GJ42" s="64"/>
      <c r="GK42" s="57"/>
      <c r="GL42" s="64"/>
      <c r="GM42" s="64"/>
      <c r="GN42" s="57"/>
      <c r="GO42" s="64"/>
      <c r="GP42" s="64"/>
      <c r="GQ42" s="57"/>
      <c r="GR42" s="64"/>
    </row>
    <row r="43" spans="1:200" ht="10.5" hidden="1" customHeight="1" outlineLevel="1">
      <c r="A43" s="55">
        <v>35</v>
      </c>
      <c r="B43" s="56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91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7"/>
      <c r="DN43" s="57"/>
      <c r="DO43" s="57"/>
      <c r="DP43" s="57"/>
      <c r="DQ43" s="57"/>
      <c r="DR43" s="57"/>
      <c r="DS43" s="57"/>
      <c r="DT43" s="57"/>
      <c r="DU43" s="57"/>
      <c r="DV43" s="57"/>
      <c r="DW43" s="57"/>
      <c r="DX43" s="58"/>
      <c r="DY43" s="57"/>
      <c r="DZ43" s="57"/>
      <c r="EA43" s="58"/>
      <c r="EB43" s="57"/>
      <c r="EC43" s="57"/>
      <c r="ED43" s="29"/>
      <c r="EE43" s="29"/>
      <c r="EF43" s="57"/>
      <c r="EG43" s="29"/>
      <c r="EH43" s="29"/>
      <c r="EI43" s="57"/>
      <c r="EJ43" s="29"/>
      <c r="EK43" s="29"/>
      <c r="EL43" s="57"/>
      <c r="EM43" s="29"/>
      <c r="EN43" s="29"/>
      <c r="EO43" s="57"/>
      <c r="EP43" s="29"/>
      <c r="EQ43" s="29"/>
      <c r="ER43" s="57"/>
      <c r="ES43" s="64"/>
      <c r="ET43" s="64"/>
      <c r="EU43" s="57"/>
      <c r="EV43" s="64"/>
      <c r="EW43" s="64"/>
      <c r="EX43" s="57"/>
      <c r="EY43" s="64"/>
      <c r="EZ43" s="64"/>
      <c r="FA43" s="57"/>
      <c r="FB43" s="64"/>
      <c r="FC43" s="64"/>
      <c r="FD43" s="57"/>
      <c r="FE43" s="64"/>
      <c r="FF43" s="64"/>
      <c r="FG43" s="57"/>
      <c r="FH43" s="64"/>
      <c r="FI43" s="64"/>
      <c r="FJ43" s="57"/>
      <c r="FK43" s="64"/>
      <c r="FL43" s="64"/>
      <c r="FM43" s="57"/>
      <c r="FN43" s="64"/>
      <c r="FO43" s="64"/>
      <c r="FP43" s="57"/>
      <c r="FQ43" s="64"/>
      <c r="FR43" s="64"/>
      <c r="FS43" s="57"/>
      <c r="FT43" s="64"/>
      <c r="FU43" s="64"/>
      <c r="FV43" s="57"/>
      <c r="FW43" s="64"/>
      <c r="FX43" s="64"/>
      <c r="FY43" s="57"/>
      <c r="FZ43" s="64"/>
      <c r="GA43" s="64"/>
      <c r="GB43" s="57"/>
      <c r="GC43" s="64"/>
      <c r="GD43" s="64"/>
      <c r="GE43" s="57"/>
      <c r="GF43" s="64"/>
      <c r="GG43" s="64"/>
      <c r="GH43" s="57"/>
      <c r="GI43" s="64"/>
      <c r="GJ43" s="64"/>
      <c r="GK43" s="57"/>
      <c r="GL43" s="64"/>
      <c r="GM43" s="64"/>
      <c r="GN43" s="57"/>
      <c r="GO43" s="64"/>
      <c r="GP43" s="64"/>
      <c r="GQ43" s="57"/>
      <c r="GR43" s="64"/>
    </row>
    <row r="44" spans="1:200" ht="10.5" hidden="1" customHeight="1" outlineLevel="1">
      <c r="A44" s="55">
        <v>36</v>
      </c>
      <c r="B44" s="56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91"/>
      <c r="BO44" s="57"/>
      <c r="BP44" s="57"/>
      <c r="BQ44" s="57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7"/>
      <c r="DJ44" s="57"/>
      <c r="DK44" s="57"/>
      <c r="DL44" s="57"/>
      <c r="DM44" s="57"/>
      <c r="DN44" s="57"/>
      <c r="DO44" s="57"/>
      <c r="DP44" s="57"/>
      <c r="DQ44" s="57"/>
      <c r="DR44" s="57"/>
      <c r="DS44" s="57"/>
      <c r="DT44" s="57"/>
      <c r="DU44" s="57"/>
      <c r="DV44" s="57"/>
      <c r="DW44" s="57"/>
      <c r="DX44" s="58"/>
      <c r="DY44" s="57"/>
      <c r="DZ44" s="57"/>
      <c r="EA44" s="58"/>
      <c r="EB44" s="57"/>
      <c r="EC44" s="57"/>
      <c r="ED44" s="29"/>
      <c r="EE44" s="29"/>
      <c r="EF44" s="57"/>
      <c r="EG44" s="29"/>
      <c r="EH44" s="29"/>
      <c r="EI44" s="57"/>
      <c r="EJ44" s="29"/>
      <c r="EK44" s="29"/>
      <c r="EL44" s="57"/>
      <c r="EM44" s="29"/>
      <c r="EN44" s="29"/>
      <c r="EO44" s="57"/>
      <c r="EP44" s="29"/>
      <c r="EQ44" s="29"/>
      <c r="ER44" s="57"/>
      <c r="ES44" s="64"/>
      <c r="ET44" s="64"/>
      <c r="EU44" s="57"/>
      <c r="EV44" s="64"/>
      <c r="EW44" s="64"/>
      <c r="EX44" s="57"/>
      <c r="EY44" s="64"/>
      <c r="EZ44" s="64"/>
      <c r="FA44" s="57"/>
      <c r="FB44" s="64"/>
      <c r="FC44" s="64"/>
      <c r="FD44" s="57"/>
      <c r="FE44" s="64"/>
      <c r="FF44" s="64"/>
      <c r="FG44" s="57"/>
      <c r="FH44" s="64"/>
      <c r="FI44" s="64"/>
      <c r="FJ44" s="57"/>
      <c r="FK44" s="64"/>
      <c r="FL44" s="64"/>
      <c r="FM44" s="57"/>
      <c r="FN44" s="64"/>
      <c r="FO44" s="64"/>
      <c r="FP44" s="57"/>
      <c r="FQ44" s="64"/>
      <c r="FR44" s="64"/>
      <c r="FS44" s="57"/>
      <c r="FT44" s="64"/>
      <c r="FU44" s="64"/>
      <c r="FV44" s="57"/>
      <c r="FW44" s="64"/>
      <c r="FX44" s="64"/>
      <c r="FY44" s="57"/>
      <c r="FZ44" s="64"/>
      <c r="GA44" s="64"/>
      <c r="GB44" s="57"/>
      <c r="GC44" s="64"/>
      <c r="GD44" s="64"/>
      <c r="GE44" s="57"/>
      <c r="GF44" s="64"/>
      <c r="GG44" s="64"/>
      <c r="GH44" s="57"/>
      <c r="GI44" s="64"/>
      <c r="GJ44" s="64"/>
      <c r="GK44" s="57"/>
      <c r="GL44" s="64"/>
      <c r="GM44" s="64"/>
      <c r="GN44" s="57"/>
      <c r="GO44" s="64"/>
      <c r="GP44" s="64"/>
      <c r="GQ44" s="57"/>
      <c r="GR44" s="64"/>
    </row>
    <row r="45" spans="1:200" ht="10.5" hidden="1" customHeight="1" outlineLevel="1">
      <c r="A45" s="55">
        <v>37</v>
      </c>
      <c r="B45" s="56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91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7"/>
      <c r="DN45" s="57"/>
      <c r="DO45" s="57"/>
      <c r="DP45" s="57"/>
      <c r="DQ45" s="57"/>
      <c r="DR45" s="57"/>
      <c r="DS45" s="57"/>
      <c r="DT45" s="57"/>
      <c r="DU45" s="57"/>
      <c r="DV45" s="57"/>
      <c r="DW45" s="57"/>
      <c r="DX45" s="58"/>
      <c r="DY45" s="57"/>
      <c r="DZ45" s="57"/>
      <c r="EA45" s="58"/>
      <c r="EB45" s="57"/>
      <c r="EC45" s="57"/>
      <c r="ED45" s="29"/>
      <c r="EE45" s="29"/>
      <c r="EF45" s="57"/>
      <c r="EG45" s="29"/>
      <c r="EH45" s="29"/>
      <c r="EI45" s="57"/>
      <c r="EJ45" s="29"/>
      <c r="EK45" s="29"/>
      <c r="EL45" s="57"/>
      <c r="EM45" s="29"/>
      <c r="EN45" s="29"/>
      <c r="EO45" s="57"/>
      <c r="EP45" s="29"/>
      <c r="EQ45" s="29"/>
      <c r="ER45" s="57"/>
      <c r="ES45" s="64"/>
      <c r="ET45" s="64"/>
      <c r="EU45" s="57"/>
      <c r="EV45" s="64"/>
      <c r="EW45" s="64"/>
      <c r="EX45" s="57"/>
      <c r="EY45" s="64"/>
      <c r="EZ45" s="64"/>
      <c r="FA45" s="57"/>
      <c r="FB45" s="64"/>
      <c r="FC45" s="64"/>
      <c r="FD45" s="57"/>
      <c r="FE45" s="64"/>
      <c r="FF45" s="64"/>
      <c r="FG45" s="57"/>
      <c r="FH45" s="64"/>
      <c r="FI45" s="64"/>
      <c r="FJ45" s="57"/>
      <c r="FK45" s="64"/>
      <c r="FL45" s="64"/>
      <c r="FM45" s="57"/>
      <c r="FN45" s="64"/>
      <c r="FO45" s="64"/>
      <c r="FP45" s="57"/>
      <c r="FQ45" s="64"/>
      <c r="FR45" s="64"/>
      <c r="FS45" s="57"/>
      <c r="FT45" s="64"/>
      <c r="FU45" s="64"/>
      <c r="FV45" s="57"/>
      <c r="FW45" s="64"/>
      <c r="FX45" s="64"/>
      <c r="FY45" s="57"/>
      <c r="FZ45" s="64"/>
      <c r="GA45" s="64"/>
      <c r="GB45" s="57"/>
      <c r="GC45" s="64"/>
      <c r="GD45" s="64"/>
      <c r="GE45" s="57"/>
      <c r="GF45" s="64"/>
      <c r="GG45" s="64"/>
      <c r="GH45" s="57"/>
      <c r="GI45" s="64"/>
      <c r="GJ45" s="64"/>
      <c r="GK45" s="57"/>
      <c r="GL45" s="64"/>
      <c r="GM45" s="64"/>
      <c r="GN45" s="57"/>
      <c r="GO45" s="64"/>
      <c r="GP45" s="64"/>
      <c r="GQ45" s="57"/>
      <c r="GR45" s="64"/>
    </row>
    <row r="46" spans="1:200" ht="10.5" hidden="1" customHeight="1" outlineLevel="1">
      <c r="A46" s="55">
        <v>38</v>
      </c>
      <c r="B46" s="56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57"/>
      <c r="BK46" s="57"/>
      <c r="BL46" s="57"/>
      <c r="BM46" s="57"/>
      <c r="BN46" s="91"/>
      <c r="BO46" s="57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57"/>
      <c r="CA46" s="57"/>
      <c r="CB46" s="57"/>
      <c r="CC46" s="57"/>
      <c r="CD46" s="57"/>
      <c r="CE46" s="57"/>
      <c r="CF46" s="57"/>
      <c r="CG46" s="57"/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7"/>
      <c r="DN46" s="57"/>
      <c r="DO46" s="57"/>
      <c r="DP46" s="57"/>
      <c r="DQ46" s="57"/>
      <c r="DR46" s="57"/>
      <c r="DS46" s="57"/>
      <c r="DT46" s="57"/>
      <c r="DU46" s="57"/>
      <c r="DV46" s="57"/>
      <c r="DW46" s="57"/>
      <c r="DX46" s="58"/>
      <c r="DY46" s="57"/>
      <c r="DZ46" s="57"/>
      <c r="EA46" s="58"/>
      <c r="EB46" s="57"/>
      <c r="EC46" s="57"/>
      <c r="ED46" s="29"/>
      <c r="EE46" s="29"/>
      <c r="EF46" s="57"/>
      <c r="EG46" s="29"/>
      <c r="EH46" s="29"/>
      <c r="EI46" s="57"/>
      <c r="EJ46" s="29"/>
      <c r="EK46" s="29"/>
      <c r="EL46" s="57"/>
      <c r="EM46" s="29"/>
      <c r="EN46" s="29"/>
      <c r="EO46" s="57"/>
      <c r="EP46" s="29"/>
      <c r="EQ46" s="29"/>
      <c r="ER46" s="57"/>
      <c r="ES46" s="64"/>
      <c r="ET46" s="64"/>
      <c r="EU46" s="57"/>
      <c r="EV46" s="64"/>
      <c r="EW46" s="64"/>
      <c r="EX46" s="57"/>
      <c r="EY46" s="64"/>
      <c r="EZ46" s="64"/>
      <c r="FA46" s="57"/>
      <c r="FB46" s="64"/>
      <c r="FC46" s="64"/>
      <c r="FD46" s="57"/>
      <c r="FE46" s="64"/>
      <c r="FF46" s="64"/>
      <c r="FG46" s="57"/>
      <c r="FH46" s="64"/>
      <c r="FI46" s="64"/>
      <c r="FJ46" s="57"/>
      <c r="FK46" s="64"/>
      <c r="FL46" s="64"/>
      <c r="FM46" s="57"/>
      <c r="FN46" s="64"/>
      <c r="FO46" s="64"/>
      <c r="FP46" s="57"/>
      <c r="FQ46" s="64"/>
      <c r="FR46" s="64"/>
      <c r="FS46" s="57"/>
      <c r="FT46" s="64"/>
      <c r="FU46" s="64"/>
      <c r="FV46" s="57"/>
      <c r="FW46" s="64"/>
      <c r="FX46" s="64"/>
      <c r="FY46" s="57"/>
      <c r="FZ46" s="64"/>
      <c r="GA46" s="64"/>
      <c r="GB46" s="57"/>
      <c r="GC46" s="64"/>
      <c r="GD46" s="64"/>
      <c r="GE46" s="57"/>
      <c r="GF46" s="64"/>
      <c r="GG46" s="64"/>
      <c r="GH46" s="57"/>
      <c r="GI46" s="64"/>
      <c r="GJ46" s="64"/>
      <c r="GK46" s="57"/>
      <c r="GL46" s="64"/>
      <c r="GM46" s="64"/>
      <c r="GN46" s="57"/>
      <c r="GO46" s="64"/>
      <c r="GP46" s="64"/>
      <c r="GQ46" s="57"/>
      <c r="GR46" s="64"/>
    </row>
    <row r="47" spans="1:200" ht="10.5" hidden="1" customHeight="1" outlineLevel="1">
      <c r="A47" s="55">
        <v>39</v>
      </c>
      <c r="B47" s="56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91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7"/>
      <c r="DN47" s="57"/>
      <c r="DO47" s="57"/>
      <c r="DP47" s="57"/>
      <c r="DQ47" s="57"/>
      <c r="DR47" s="57"/>
      <c r="DS47" s="57"/>
      <c r="DT47" s="57"/>
      <c r="DU47" s="57"/>
      <c r="DV47" s="57"/>
      <c r="DW47" s="57"/>
      <c r="DX47" s="58"/>
      <c r="DY47" s="57"/>
      <c r="DZ47" s="57"/>
      <c r="EA47" s="58"/>
      <c r="EB47" s="57"/>
      <c r="EC47" s="57"/>
      <c r="ED47" s="29"/>
      <c r="EE47" s="29"/>
      <c r="EF47" s="57"/>
      <c r="EG47" s="29"/>
      <c r="EH47" s="29"/>
      <c r="EI47" s="57"/>
      <c r="EJ47" s="29"/>
      <c r="EK47" s="29"/>
      <c r="EL47" s="57"/>
      <c r="EM47" s="29"/>
      <c r="EN47" s="29"/>
      <c r="EO47" s="57"/>
      <c r="EP47" s="29"/>
      <c r="EQ47" s="29"/>
      <c r="ER47" s="57"/>
      <c r="ES47" s="64"/>
      <c r="ET47" s="64"/>
      <c r="EU47" s="57"/>
      <c r="EV47" s="64"/>
      <c r="EW47" s="64"/>
      <c r="EX47" s="57"/>
      <c r="EY47" s="64"/>
      <c r="EZ47" s="64"/>
      <c r="FA47" s="57"/>
      <c r="FB47" s="64"/>
      <c r="FC47" s="64"/>
      <c r="FD47" s="57"/>
      <c r="FE47" s="64"/>
      <c r="FF47" s="64"/>
      <c r="FG47" s="57"/>
      <c r="FH47" s="64"/>
      <c r="FI47" s="64"/>
      <c r="FJ47" s="57"/>
      <c r="FK47" s="64"/>
      <c r="FL47" s="64"/>
      <c r="FM47" s="57"/>
      <c r="FN47" s="64"/>
      <c r="FO47" s="64"/>
      <c r="FP47" s="57"/>
      <c r="FQ47" s="64"/>
      <c r="FR47" s="64"/>
      <c r="FS47" s="57"/>
      <c r="FT47" s="64"/>
      <c r="FU47" s="64"/>
      <c r="FV47" s="57"/>
      <c r="FW47" s="64"/>
      <c r="FX47" s="64"/>
      <c r="FY47" s="57"/>
      <c r="FZ47" s="64"/>
      <c r="GA47" s="64"/>
      <c r="GB47" s="57"/>
      <c r="GC47" s="64"/>
      <c r="GD47" s="64"/>
      <c r="GE47" s="57"/>
      <c r="GF47" s="64"/>
      <c r="GG47" s="64"/>
      <c r="GH47" s="57"/>
      <c r="GI47" s="64"/>
      <c r="GJ47" s="64"/>
      <c r="GK47" s="57"/>
      <c r="GL47" s="64"/>
      <c r="GM47" s="64"/>
      <c r="GN47" s="57"/>
      <c r="GO47" s="64"/>
      <c r="GP47" s="64"/>
      <c r="GQ47" s="57"/>
      <c r="GR47" s="64"/>
    </row>
    <row r="48" spans="1:200" ht="10.5" hidden="1" customHeight="1" outlineLevel="1">
      <c r="A48" s="55">
        <v>40</v>
      </c>
      <c r="B48" s="56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91"/>
      <c r="BO48" s="57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57"/>
      <c r="CA48" s="57"/>
      <c r="CB48" s="57"/>
      <c r="CC48" s="57"/>
      <c r="CD48" s="57"/>
      <c r="CE48" s="57"/>
      <c r="CF48" s="57"/>
      <c r="CG48" s="57"/>
      <c r="CH48" s="57"/>
      <c r="CI48" s="57"/>
      <c r="CJ48" s="57"/>
      <c r="CK48" s="57"/>
      <c r="CL48" s="57"/>
      <c r="CM48" s="57"/>
      <c r="CN48" s="57"/>
      <c r="CO48" s="57"/>
      <c r="CP48" s="57"/>
      <c r="CQ48" s="57"/>
      <c r="CR48" s="57"/>
      <c r="CS48" s="57"/>
      <c r="CT48" s="57"/>
      <c r="CU48" s="57"/>
      <c r="CV48" s="57"/>
      <c r="CW48" s="57"/>
      <c r="CX48" s="57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7"/>
      <c r="DN48" s="57"/>
      <c r="DO48" s="57"/>
      <c r="DP48" s="57"/>
      <c r="DQ48" s="57"/>
      <c r="DR48" s="57"/>
      <c r="DS48" s="57"/>
      <c r="DT48" s="57"/>
      <c r="DU48" s="57"/>
      <c r="DV48" s="57"/>
      <c r="DW48" s="57"/>
      <c r="DX48" s="58"/>
      <c r="DY48" s="57"/>
      <c r="DZ48" s="57"/>
      <c r="EA48" s="58"/>
      <c r="EB48" s="57"/>
      <c r="EC48" s="57"/>
      <c r="ED48" s="29"/>
      <c r="EE48" s="29"/>
      <c r="EF48" s="57"/>
      <c r="EG48" s="29"/>
      <c r="EH48" s="29"/>
      <c r="EI48" s="57"/>
      <c r="EJ48" s="29"/>
      <c r="EK48" s="29"/>
      <c r="EL48" s="57"/>
      <c r="EM48" s="29"/>
      <c r="EN48" s="29"/>
      <c r="EO48" s="57"/>
      <c r="EP48" s="29"/>
      <c r="EQ48" s="29"/>
      <c r="ER48" s="57"/>
      <c r="ES48" s="64"/>
      <c r="ET48" s="64"/>
      <c r="EU48" s="57"/>
      <c r="EV48" s="64"/>
      <c r="EW48" s="64"/>
      <c r="EX48" s="57"/>
      <c r="EY48" s="64"/>
      <c r="EZ48" s="64"/>
      <c r="FA48" s="57"/>
      <c r="FB48" s="64"/>
      <c r="FC48" s="64"/>
      <c r="FD48" s="57"/>
      <c r="FE48" s="64"/>
      <c r="FF48" s="64"/>
      <c r="FG48" s="57"/>
      <c r="FH48" s="64"/>
      <c r="FI48" s="64"/>
      <c r="FJ48" s="57"/>
      <c r="FK48" s="64"/>
      <c r="FL48" s="64"/>
      <c r="FM48" s="57"/>
      <c r="FN48" s="64"/>
      <c r="FO48" s="64"/>
      <c r="FP48" s="57"/>
      <c r="FQ48" s="64"/>
      <c r="FR48" s="64"/>
      <c r="FS48" s="57"/>
      <c r="FT48" s="64"/>
      <c r="FU48" s="64"/>
      <c r="FV48" s="57"/>
      <c r="FW48" s="64"/>
      <c r="FX48" s="64"/>
      <c r="FY48" s="57"/>
      <c r="FZ48" s="64"/>
      <c r="GA48" s="64"/>
      <c r="GB48" s="57"/>
      <c r="GC48" s="64"/>
      <c r="GD48" s="64"/>
      <c r="GE48" s="57"/>
      <c r="GF48" s="64"/>
      <c r="GG48" s="64"/>
      <c r="GH48" s="57"/>
      <c r="GI48" s="64"/>
      <c r="GJ48" s="64"/>
      <c r="GK48" s="57"/>
      <c r="GL48" s="64"/>
      <c r="GM48" s="64"/>
      <c r="GN48" s="57"/>
      <c r="GO48" s="64"/>
      <c r="GP48" s="64"/>
      <c r="GR48" s="64"/>
    </row>
    <row r="49" spans="1:200" ht="10.5" hidden="1" customHeight="1" outlineLevel="1">
      <c r="A49" s="55">
        <v>41</v>
      </c>
      <c r="B49" s="66" t="s">
        <v>45</v>
      </c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91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7"/>
      <c r="DN49" s="57"/>
      <c r="DO49" s="57"/>
      <c r="DP49" s="57"/>
      <c r="DQ49" s="57"/>
      <c r="DR49" s="57"/>
      <c r="DS49" s="57"/>
      <c r="DT49" s="57"/>
      <c r="DU49" s="57"/>
      <c r="DV49" s="57"/>
      <c r="DW49" s="57"/>
      <c r="DX49" s="58"/>
      <c r="DY49" s="57"/>
      <c r="DZ49" s="57"/>
      <c r="EA49" s="58"/>
      <c r="EB49" s="57"/>
      <c r="EC49" s="57"/>
      <c r="ED49" s="29"/>
      <c r="EE49" s="29"/>
      <c r="EF49" s="57"/>
      <c r="EG49" s="29"/>
      <c r="EH49" s="29"/>
      <c r="EI49" s="57"/>
      <c r="EJ49" s="29"/>
      <c r="EK49" s="29"/>
      <c r="EL49" s="57"/>
      <c r="EM49" s="29"/>
      <c r="EN49" s="29"/>
      <c r="EO49" s="57"/>
      <c r="EP49" s="29"/>
      <c r="EQ49" s="29"/>
      <c r="ER49" s="57"/>
      <c r="ES49" s="64"/>
      <c r="ET49" s="64"/>
      <c r="EU49" s="57"/>
      <c r="EV49" s="64"/>
      <c r="EW49" s="64"/>
      <c r="EX49" s="57"/>
      <c r="EY49" s="64"/>
      <c r="EZ49" s="64"/>
      <c r="FA49" s="57"/>
      <c r="FB49" s="64"/>
      <c r="FC49" s="64"/>
      <c r="FD49" s="57"/>
      <c r="FE49" s="64"/>
      <c r="FF49" s="64"/>
      <c r="FG49" s="57"/>
      <c r="FH49" s="64"/>
      <c r="FI49" s="64"/>
      <c r="FJ49" s="57"/>
      <c r="FK49" s="64"/>
      <c r="FL49" s="64"/>
      <c r="FM49" s="57"/>
      <c r="FN49" s="64"/>
      <c r="FO49" s="64"/>
      <c r="FP49" s="57"/>
      <c r="FQ49" s="64"/>
      <c r="FR49" s="64"/>
      <c r="FS49" s="57"/>
      <c r="FT49" s="64"/>
      <c r="FU49" s="64"/>
      <c r="FV49" s="57"/>
      <c r="FW49" s="64"/>
      <c r="FX49" s="64"/>
      <c r="FY49" s="57"/>
      <c r="FZ49" s="64"/>
      <c r="GA49" s="64"/>
      <c r="GB49" s="57"/>
      <c r="GC49" s="64"/>
      <c r="GD49" s="64"/>
      <c r="GE49" s="57"/>
      <c r="GF49" s="64"/>
      <c r="GG49" s="64"/>
      <c r="GH49" s="57"/>
      <c r="GI49" s="64"/>
      <c r="GJ49" s="64"/>
      <c r="GK49" s="57"/>
      <c r="GL49" s="64"/>
      <c r="GM49" s="64"/>
      <c r="GN49" s="57"/>
      <c r="GO49" s="64"/>
      <c r="GP49" s="64"/>
      <c r="GQ49" s="57"/>
      <c r="GR49" s="64"/>
    </row>
    <row r="50" spans="1:200" ht="10.5" hidden="1" customHeight="1" outlineLevel="1">
      <c r="A50" s="55">
        <v>42</v>
      </c>
      <c r="B50" s="56" t="s">
        <v>5</v>
      </c>
      <c r="C50" s="57">
        <v>375</v>
      </c>
      <c r="D50" s="57">
        <v>7</v>
      </c>
      <c r="E50" s="57">
        <v>7</v>
      </c>
      <c r="F50" s="57">
        <v>7</v>
      </c>
      <c r="G50" s="57">
        <v>8</v>
      </c>
      <c r="H50" s="57">
        <v>10</v>
      </c>
      <c r="I50" s="57">
        <v>15</v>
      </c>
      <c r="J50" s="57">
        <v>16</v>
      </c>
      <c r="K50" s="57">
        <v>16</v>
      </c>
      <c r="L50" s="57">
        <v>17</v>
      </c>
      <c r="M50" s="57">
        <v>14</v>
      </c>
      <c r="N50" s="57">
        <v>14</v>
      </c>
      <c r="O50" s="57">
        <v>15</v>
      </c>
      <c r="P50" s="57">
        <v>16</v>
      </c>
      <c r="Q50" s="57">
        <v>16</v>
      </c>
      <c r="R50" s="57">
        <v>15</v>
      </c>
      <c r="S50" s="57">
        <v>14</v>
      </c>
      <c r="T50" s="57">
        <v>14</v>
      </c>
      <c r="U50" s="57">
        <v>15</v>
      </c>
      <c r="V50" s="57">
        <v>14</v>
      </c>
      <c r="W50" s="57">
        <v>13</v>
      </c>
      <c r="X50" s="57">
        <v>12</v>
      </c>
      <c r="Y50" s="57">
        <v>12</v>
      </c>
      <c r="Z50" s="57">
        <v>14</v>
      </c>
      <c r="AA50" s="57">
        <v>13</v>
      </c>
      <c r="AB50" s="57">
        <v>13</v>
      </c>
      <c r="AC50" s="57">
        <v>15</v>
      </c>
      <c r="AD50" s="57">
        <v>15</v>
      </c>
      <c r="AE50" s="57">
        <v>15</v>
      </c>
      <c r="AF50" s="57">
        <v>15</v>
      </c>
      <c r="AG50" s="57">
        <v>17</v>
      </c>
      <c r="AH50" s="57">
        <v>19</v>
      </c>
      <c r="AI50" s="57">
        <v>19</v>
      </c>
      <c r="AJ50" s="57">
        <v>20</v>
      </c>
      <c r="AK50" s="57">
        <v>20</v>
      </c>
      <c r="AL50" s="57">
        <v>24</v>
      </c>
      <c r="AM50" s="57">
        <v>29</v>
      </c>
      <c r="AN50" s="57">
        <v>32</v>
      </c>
      <c r="AO50" s="57">
        <v>32</v>
      </c>
      <c r="AP50" s="57">
        <v>33</v>
      </c>
      <c r="AQ50" s="57">
        <v>35</v>
      </c>
      <c r="AR50" s="57">
        <v>36</v>
      </c>
      <c r="AS50" s="57">
        <v>38</v>
      </c>
      <c r="AT50" s="57">
        <v>40</v>
      </c>
      <c r="AU50" s="57">
        <v>42</v>
      </c>
      <c r="AV50" s="57">
        <v>45</v>
      </c>
      <c r="AW50" s="57">
        <v>47</v>
      </c>
      <c r="AX50" s="57">
        <v>48</v>
      </c>
      <c r="AY50" s="57">
        <v>50</v>
      </c>
      <c r="AZ50" s="57">
        <v>52</v>
      </c>
      <c r="BA50" s="57">
        <v>52</v>
      </c>
      <c r="BB50" s="57">
        <v>54</v>
      </c>
      <c r="BC50" s="57">
        <v>55</v>
      </c>
      <c r="BD50" s="57">
        <v>56</v>
      </c>
      <c r="BE50" s="57">
        <v>57</v>
      </c>
      <c r="BF50" s="57">
        <v>59</v>
      </c>
      <c r="BG50" s="57">
        <v>60</v>
      </c>
      <c r="BH50" s="57">
        <v>65</v>
      </c>
      <c r="BI50" s="57">
        <v>71</v>
      </c>
      <c r="BJ50" s="57">
        <v>74</v>
      </c>
      <c r="BK50" s="57">
        <v>82</v>
      </c>
      <c r="BL50" s="57">
        <v>92</v>
      </c>
      <c r="BM50" s="57">
        <v>100</v>
      </c>
      <c r="BN50" s="91">
        <v>117</v>
      </c>
      <c r="BO50" s="57">
        <v>129</v>
      </c>
      <c r="BP50" s="57">
        <v>132</v>
      </c>
      <c r="BQ50" s="57">
        <v>140</v>
      </c>
      <c r="BR50" s="57">
        <v>151</v>
      </c>
      <c r="BS50" s="57">
        <v>166</v>
      </c>
      <c r="BT50" s="57">
        <v>181</v>
      </c>
      <c r="BU50" s="57">
        <v>193</v>
      </c>
      <c r="BV50" s="57">
        <v>195</v>
      </c>
      <c r="BW50" s="57">
        <v>197</v>
      </c>
      <c r="BX50" s="57">
        <v>203</v>
      </c>
      <c r="BY50" s="57">
        <v>207</v>
      </c>
      <c r="BZ50" s="57">
        <v>208</v>
      </c>
      <c r="CA50" s="57">
        <v>210</v>
      </c>
      <c r="CB50" s="57">
        <v>213</v>
      </c>
      <c r="CC50" s="57">
        <v>218</v>
      </c>
      <c r="CD50" s="57">
        <v>216.5</v>
      </c>
      <c r="CE50" s="57">
        <v>217</v>
      </c>
      <c r="CF50" s="57">
        <v>226</v>
      </c>
      <c r="CG50" s="57">
        <v>224.5</v>
      </c>
      <c r="CH50" s="57">
        <v>229</v>
      </c>
      <c r="CI50" s="57">
        <v>223</v>
      </c>
      <c r="CJ50" s="57">
        <v>223.5</v>
      </c>
      <c r="CK50" s="57">
        <v>219</v>
      </c>
      <c r="CL50" s="57">
        <v>218</v>
      </c>
      <c r="CM50" s="57">
        <v>217.75</v>
      </c>
      <c r="CN50" s="57">
        <v>216</v>
      </c>
      <c r="CO50" s="57">
        <v>220</v>
      </c>
      <c r="CP50" s="57">
        <v>219.75</v>
      </c>
      <c r="CQ50" s="57">
        <v>223</v>
      </c>
      <c r="CR50" s="57">
        <v>229</v>
      </c>
      <c r="CS50" s="57">
        <v>228.75</v>
      </c>
      <c r="CT50" s="57">
        <v>234</v>
      </c>
      <c r="CU50" s="57">
        <v>239</v>
      </c>
      <c r="CV50" s="57">
        <v>239.25</v>
      </c>
      <c r="CW50" s="57">
        <v>245</v>
      </c>
      <c r="CX50" s="57">
        <v>243</v>
      </c>
      <c r="CY50" s="57">
        <v>245</v>
      </c>
      <c r="CZ50" s="57">
        <v>249</v>
      </c>
      <c r="DA50" s="57">
        <v>251</v>
      </c>
      <c r="DB50" s="57">
        <v>252</v>
      </c>
      <c r="DC50" s="57">
        <v>257</v>
      </c>
      <c r="DD50" s="57">
        <v>257</v>
      </c>
      <c r="DE50" s="57">
        <v>258.5</v>
      </c>
      <c r="DF50" s="57">
        <v>263</v>
      </c>
      <c r="DG50" s="57">
        <v>261</v>
      </c>
      <c r="DH50" s="57">
        <f t="shared" ref="DH50:DH62" si="0">(DF50+DG50*2+DI50)/4</f>
        <v>262.5</v>
      </c>
      <c r="DI50" s="57">
        <v>265</v>
      </c>
      <c r="DJ50" s="60">
        <v>270</v>
      </c>
      <c r="DK50" s="57">
        <f t="shared" ref="DK50:DK62" si="1">(DI50+DJ50*2+DL50)/4</f>
        <v>269.75</v>
      </c>
      <c r="DL50" s="57">
        <v>274</v>
      </c>
      <c r="DM50" s="57">
        <v>274</v>
      </c>
      <c r="DN50" s="57">
        <f t="shared" ref="DN50:DN62" si="2">(DL50+DM50*2+DO50)/4</f>
        <v>275.75</v>
      </c>
      <c r="DO50" s="57">
        <v>281</v>
      </c>
      <c r="DP50" s="57">
        <v>286</v>
      </c>
      <c r="DQ50" s="57">
        <f t="shared" ref="DQ50:DQ62" si="3">(DO50+DP50*2+DR50)/4</f>
        <v>285</v>
      </c>
      <c r="DR50" s="57">
        <v>287</v>
      </c>
      <c r="DS50" s="57">
        <v>297</v>
      </c>
      <c r="DT50" s="57">
        <f t="shared" ref="DT50:DT62" si="4">(DR50+DS50*2+DU50)/4</f>
        <v>293</v>
      </c>
      <c r="DU50" s="57">
        <v>291</v>
      </c>
      <c r="DV50" s="57">
        <v>293</v>
      </c>
      <c r="DW50" s="57">
        <f t="shared" ref="DW50:DW62" si="5">(DU50+DV50*2+DX50)/4</f>
        <v>299.5</v>
      </c>
      <c r="DX50" s="58">
        <v>321</v>
      </c>
      <c r="DY50" s="57">
        <v>327</v>
      </c>
      <c r="DZ50" s="57">
        <f t="shared" ref="DZ50:DZ62" si="6">(DX50+DY50*2+EA50)/4</f>
        <v>327.75</v>
      </c>
      <c r="EA50" s="59">
        <v>336</v>
      </c>
      <c r="EB50" s="57">
        <v>338</v>
      </c>
      <c r="EC50" s="57">
        <f t="shared" ref="EC50:EC62" si="7">(EA50+EB50*2+ED50)/4</f>
        <v>340.5</v>
      </c>
      <c r="ED50" s="29">
        <v>350</v>
      </c>
      <c r="EE50" s="29">
        <v>356</v>
      </c>
      <c r="EF50" s="57">
        <f t="shared" ref="EF50:EF62" si="8">(ED50+EE50*2+EG50)/4</f>
        <v>358.75</v>
      </c>
      <c r="EG50" s="29">
        <v>373</v>
      </c>
      <c r="EH50" s="29">
        <v>386.07828099861268</v>
      </c>
      <c r="EI50" s="57">
        <f t="shared" ref="EI50:EI62" si="9">(EG50+EH50*2+EJ50)/4</f>
        <v>383.53914049930631</v>
      </c>
      <c r="EJ50" s="29">
        <v>389</v>
      </c>
      <c r="EK50" s="29">
        <v>399</v>
      </c>
      <c r="EL50" s="57">
        <f t="shared" ref="EL50:EL62" si="10">(EJ50+EK50*2+EM50)/4</f>
        <v>397</v>
      </c>
      <c r="EM50" s="29">
        <v>401</v>
      </c>
      <c r="EN50" s="29">
        <v>391</v>
      </c>
      <c r="EO50" s="57">
        <f t="shared" ref="EO50:EO62" si="11">(EM50+EN50*2+EP50)/4</f>
        <v>396.5</v>
      </c>
      <c r="EP50" s="29">
        <v>403</v>
      </c>
      <c r="EQ50" s="29">
        <v>410</v>
      </c>
      <c r="ER50" s="57">
        <f t="shared" ref="ER50:ER62" si="12">(EP50+EQ50*2+ES50)/4</f>
        <v>409</v>
      </c>
      <c r="ES50" s="64">
        <v>413</v>
      </c>
      <c r="ET50" s="64">
        <v>416</v>
      </c>
      <c r="EU50" s="57">
        <f t="shared" ref="EU50:EU62" si="13">(ES50+ET50*2+EV50)/4</f>
        <v>416.5</v>
      </c>
      <c r="EV50" s="64">
        <v>421</v>
      </c>
      <c r="EW50" s="64">
        <v>422</v>
      </c>
      <c r="EX50" s="57">
        <f t="shared" ref="EX50:EX62" si="14">(EV50+EW50*2+EY50)/4</f>
        <v>422.5</v>
      </c>
      <c r="EY50" s="64">
        <v>425</v>
      </c>
      <c r="EZ50" s="64">
        <v>422</v>
      </c>
      <c r="FA50" s="57">
        <f t="shared" ref="FA50:FA62" si="15">(EY50+EZ50*2+FB50)/4</f>
        <v>425</v>
      </c>
      <c r="FB50" s="64">
        <v>431</v>
      </c>
      <c r="FC50" s="64">
        <v>434</v>
      </c>
      <c r="FD50" s="57">
        <f t="shared" ref="FD50:FD62" si="16">(FB50+FC50*2+FE50)/4</f>
        <v>434.25</v>
      </c>
      <c r="FE50" s="64">
        <v>438</v>
      </c>
      <c r="FF50" s="64">
        <v>442</v>
      </c>
      <c r="FG50" s="57">
        <f t="shared" ref="FG50:FG62" si="17">(FE50+FF50*2+FH50)/4</f>
        <v>439.5</v>
      </c>
      <c r="FH50" s="64">
        <v>436</v>
      </c>
      <c r="FI50" s="64">
        <v>440</v>
      </c>
      <c r="FJ50" s="57">
        <f t="shared" ref="FJ50:FJ62" si="18">(FH50+FI50*2+FK50)/4</f>
        <v>442.75</v>
      </c>
      <c r="FK50" s="64">
        <v>455</v>
      </c>
      <c r="FL50" s="64">
        <v>460</v>
      </c>
      <c r="FM50" s="57">
        <f t="shared" ref="FM50:FM62" si="19">(FK50+FL50*2+FN50)/4</f>
        <v>462.5</v>
      </c>
      <c r="FN50" s="64">
        <v>475</v>
      </c>
      <c r="FO50" s="64">
        <v>488</v>
      </c>
      <c r="FP50" s="57">
        <f t="shared" ref="FP50:FP62" si="20">(FN50+FO50*2+FQ50)/4</f>
        <v>488</v>
      </c>
      <c r="FQ50" s="64">
        <v>501</v>
      </c>
      <c r="FR50" s="64">
        <v>496</v>
      </c>
      <c r="FS50" s="57">
        <f t="shared" ref="FS50:FS62" si="21">(FQ50+FR50*2+FT50)/4</f>
        <v>500</v>
      </c>
      <c r="FT50" s="64">
        <v>507</v>
      </c>
      <c r="FU50" s="64">
        <v>503</v>
      </c>
      <c r="FV50" s="57">
        <f t="shared" ref="FV50:FV62" si="22">(FT50+FU50*2+FW50)/4</f>
        <v>508.75</v>
      </c>
      <c r="FW50" s="64">
        <v>522</v>
      </c>
      <c r="FX50" s="64">
        <v>584</v>
      </c>
      <c r="FY50" s="57">
        <f t="shared" ref="FY50:FY62" si="23">(FW50+FX50*2+FZ50)/4</f>
        <v>422.5</v>
      </c>
      <c r="FZ50" s="64"/>
      <c r="GA50" s="64"/>
      <c r="GB50" s="57">
        <f t="shared" ref="GB50:GB62" si="24">(FZ50+GA50*2+GC50)/4</f>
        <v>0</v>
      </c>
      <c r="GC50" s="64"/>
      <c r="GD50" s="64"/>
      <c r="GE50" s="57">
        <f t="shared" ref="GE50:GE62" si="25">(GC50+GD50*2+GF50)/4</f>
        <v>0</v>
      </c>
      <c r="GF50" s="64"/>
      <c r="GG50" s="64"/>
      <c r="GH50" s="57">
        <f t="shared" ref="GH50:GH62" si="26">(GF50+GG50*2+GI50)/4</f>
        <v>0</v>
      </c>
      <c r="GI50" s="64"/>
      <c r="GJ50" s="64"/>
      <c r="GK50" s="57">
        <f t="shared" ref="GK50:GK62" si="27">(GI50+GJ50*2+GL50)/4</f>
        <v>0</v>
      </c>
      <c r="GL50" s="64"/>
      <c r="GM50" s="64"/>
      <c r="GN50" s="57">
        <f t="shared" ref="GN50:GN62" si="28">(GL50+GM50*2+GO50)/4</f>
        <v>0</v>
      </c>
      <c r="GO50" s="64"/>
      <c r="GP50" s="64"/>
      <c r="GQ50" s="57"/>
      <c r="GR50" s="64"/>
    </row>
    <row r="51" spans="1:200" ht="10.5" hidden="1" customHeight="1" outlineLevel="1">
      <c r="A51" s="55">
        <v>43</v>
      </c>
      <c r="B51" s="56" t="s">
        <v>7</v>
      </c>
      <c r="C51" s="57">
        <v>376</v>
      </c>
      <c r="D51" s="57">
        <v>9</v>
      </c>
      <c r="E51" s="57">
        <v>10</v>
      </c>
      <c r="F51" s="57">
        <v>10</v>
      </c>
      <c r="G51" s="57">
        <v>10</v>
      </c>
      <c r="H51" s="57">
        <v>12</v>
      </c>
      <c r="I51" s="57">
        <v>17</v>
      </c>
      <c r="J51" s="57">
        <v>21</v>
      </c>
      <c r="K51" s="57">
        <v>23</v>
      </c>
      <c r="L51" s="57">
        <v>25</v>
      </c>
      <c r="M51" s="57">
        <v>22</v>
      </c>
      <c r="N51" s="57">
        <v>20</v>
      </c>
      <c r="O51" s="57">
        <v>21</v>
      </c>
      <c r="P51" s="57">
        <v>22</v>
      </c>
      <c r="Q51" s="57">
        <v>22</v>
      </c>
      <c r="R51" s="57">
        <v>22</v>
      </c>
      <c r="S51" s="57">
        <v>19</v>
      </c>
      <c r="T51" s="57">
        <v>18</v>
      </c>
      <c r="U51" s="57">
        <v>18</v>
      </c>
      <c r="V51" s="57">
        <v>18</v>
      </c>
      <c r="W51" s="57">
        <v>17</v>
      </c>
      <c r="X51" s="57">
        <v>15</v>
      </c>
      <c r="Y51" s="57">
        <v>16</v>
      </c>
      <c r="Z51" s="57">
        <v>19</v>
      </c>
      <c r="AA51" s="57">
        <v>19</v>
      </c>
      <c r="AB51" s="57">
        <v>19</v>
      </c>
      <c r="AC51" s="57">
        <v>21</v>
      </c>
      <c r="AD51" s="57">
        <v>21</v>
      </c>
      <c r="AE51" s="57">
        <v>21</v>
      </c>
      <c r="AF51" s="57">
        <v>22</v>
      </c>
      <c r="AG51" s="57">
        <v>24</v>
      </c>
      <c r="AH51" s="57">
        <v>26</v>
      </c>
      <c r="AI51" s="57">
        <v>27</v>
      </c>
      <c r="AJ51" s="57">
        <v>27</v>
      </c>
      <c r="AK51" s="57">
        <v>29</v>
      </c>
      <c r="AL51" s="57">
        <v>33</v>
      </c>
      <c r="AM51" s="57">
        <v>40</v>
      </c>
      <c r="AN51" s="57">
        <v>46</v>
      </c>
      <c r="AO51" s="57">
        <v>47</v>
      </c>
      <c r="AP51" s="57">
        <v>47</v>
      </c>
      <c r="AQ51" s="57">
        <v>51</v>
      </c>
      <c r="AR51" s="57">
        <v>52</v>
      </c>
      <c r="AS51" s="57">
        <v>54</v>
      </c>
      <c r="AT51" s="57">
        <v>57</v>
      </c>
      <c r="AU51" s="57">
        <v>60</v>
      </c>
      <c r="AV51" s="57">
        <v>63</v>
      </c>
      <c r="AW51" s="57">
        <v>67</v>
      </c>
      <c r="AX51" s="57">
        <v>69</v>
      </c>
      <c r="AY51" s="57">
        <v>72</v>
      </c>
      <c r="AZ51" s="57">
        <v>74</v>
      </c>
      <c r="BA51" s="57">
        <v>77</v>
      </c>
      <c r="BB51" s="57">
        <v>79</v>
      </c>
      <c r="BC51" s="57">
        <v>81</v>
      </c>
      <c r="BD51" s="57">
        <v>83</v>
      </c>
      <c r="BE51" s="57">
        <v>84</v>
      </c>
      <c r="BF51" s="57">
        <v>85</v>
      </c>
      <c r="BG51" s="57">
        <v>85</v>
      </c>
      <c r="BH51" s="57">
        <v>87</v>
      </c>
      <c r="BI51" s="57">
        <v>89</v>
      </c>
      <c r="BJ51" s="57">
        <v>92</v>
      </c>
      <c r="BK51" s="57">
        <v>96</v>
      </c>
      <c r="BL51" s="57">
        <v>99</v>
      </c>
      <c r="BM51" s="57">
        <v>100</v>
      </c>
      <c r="BN51" s="91">
        <v>140</v>
      </c>
      <c r="BO51" s="57">
        <v>158</v>
      </c>
      <c r="BP51" s="57">
        <v>162</v>
      </c>
      <c r="BQ51" s="57">
        <v>166</v>
      </c>
      <c r="BR51" s="57">
        <v>177</v>
      </c>
      <c r="BS51" s="57">
        <v>184</v>
      </c>
      <c r="BT51" s="57">
        <v>201</v>
      </c>
      <c r="BU51" s="57">
        <v>219</v>
      </c>
      <c r="BV51" s="57">
        <v>223</v>
      </c>
      <c r="BW51" s="57">
        <v>240</v>
      </c>
      <c r="BX51" s="57">
        <v>235</v>
      </c>
      <c r="BY51" s="57">
        <v>247</v>
      </c>
      <c r="BZ51" s="57">
        <v>238</v>
      </c>
      <c r="CA51" s="57">
        <v>244</v>
      </c>
      <c r="CB51" s="57">
        <v>246</v>
      </c>
      <c r="CC51" s="57">
        <v>260</v>
      </c>
      <c r="CD51" s="57">
        <v>258.5</v>
      </c>
      <c r="CE51" s="57">
        <v>268</v>
      </c>
      <c r="CF51" s="57">
        <v>274</v>
      </c>
      <c r="CG51" s="57">
        <v>272.75</v>
      </c>
      <c r="CH51" s="57">
        <v>275</v>
      </c>
      <c r="CI51" s="57">
        <v>273</v>
      </c>
      <c r="CJ51" s="57">
        <v>273</v>
      </c>
      <c r="CK51" s="57">
        <v>271</v>
      </c>
      <c r="CL51" s="57">
        <v>272</v>
      </c>
      <c r="CM51" s="57">
        <v>272</v>
      </c>
      <c r="CN51" s="57">
        <v>273</v>
      </c>
      <c r="CO51" s="57">
        <v>274</v>
      </c>
      <c r="CP51" s="57">
        <v>274</v>
      </c>
      <c r="CQ51" s="57">
        <v>275</v>
      </c>
      <c r="CR51" s="57">
        <v>281</v>
      </c>
      <c r="CS51" s="57">
        <v>279.75</v>
      </c>
      <c r="CT51" s="57">
        <v>282</v>
      </c>
      <c r="CU51" s="57">
        <v>289</v>
      </c>
      <c r="CV51" s="57">
        <v>288</v>
      </c>
      <c r="CW51" s="57">
        <v>292</v>
      </c>
      <c r="CX51" s="57">
        <v>275</v>
      </c>
      <c r="CY51" s="57">
        <v>280.25</v>
      </c>
      <c r="CZ51" s="57">
        <v>279</v>
      </c>
      <c r="DA51" s="57">
        <v>280</v>
      </c>
      <c r="DB51" s="57">
        <v>282.75</v>
      </c>
      <c r="DC51" s="57">
        <v>292</v>
      </c>
      <c r="DD51" s="57">
        <v>291</v>
      </c>
      <c r="DE51" s="57">
        <v>292.25</v>
      </c>
      <c r="DF51" s="57">
        <v>295</v>
      </c>
      <c r="DG51" s="57">
        <v>294</v>
      </c>
      <c r="DH51" s="57">
        <f t="shared" si="0"/>
        <v>295.5</v>
      </c>
      <c r="DI51" s="57">
        <v>299</v>
      </c>
      <c r="DJ51" s="60">
        <v>299</v>
      </c>
      <c r="DK51" s="57">
        <f t="shared" si="1"/>
        <v>300</v>
      </c>
      <c r="DL51" s="57">
        <v>303</v>
      </c>
      <c r="DM51" s="57">
        <v>306</v>
      </c>
      <c r="DN51" s="57">
        <f t="shared" si="2"/>
        <v>306</v>
      </c>
      <c r="DO51" s="57">
        <v>309</v>
      </c>
      <c r="DP51" s="57">
        <v>313</v>
      </c>
      <c r="DQ51" s="57">
        <f t="shared" si="3"/>
        <v>313.25</v>
      </c>
      <c r="DR51" s="57">
        <v>318</v>
      </c>
      <c r="DS51" s="57">
        <v>337</v>
      </c>
      <c r="DT51" s="57">
        <f t="shared" si="4"/>
        <v>332.25</v>
      </c>
      <c r="DU51" s="57">
        <v>337</v>
      </c>
      <c r="DV51" s="57">
        <v>335</v>
      </c>
      <c r="DW51" s="57">
        <f t="shared" si="5"/>
        <v>338.25</v>
      </c>
      <c r="DX51" s="58">
        <v>346</v>
      </c>
      <c r="DY51" s="57">
        <v>338</v>
      </c>
      <c r="DZ51" s="57">
        <f t="shared" si="6"/>
        <v>348.5</v>
      </c>
      <c r="EA51" s="59">
        <v>372</v>
      </c>
      <c r="EB51" s="57">
        <v>372</v>
      </c>
      <c r="EC51" s="57">
        <f t="shared" si="7"/>
        <v>379.25</v>
      </c>
      <c r="ED51" s="29">
        <v>401</v>
      </c>
      <c r="EE51" s="29">
        <v>406</v>
      </c>
      <c r="EF51" s="57">
        <f t="shared" si="8"/>
        <v>415</v>
      </c>
      <c r="EG51" s="29">
        <v>447</v>
      </c>
      <c r="EH51" s="29">
        <v>450.08426318359267</v>
      </c>
      <c r="EI51" s="57">
        <f t="shared" si="9"/>
        <v>454.79213159179631</v>
      </c>
      <c r="EJ51" s="29">
        <v>472</v>
      </c>
      <c r="EK51" s="29">
        <v>508</v>
      </c>
      <c r="EL51" s="57">
        <f t="shared" si="10"/>
        <v>513</v>
      </c>
      <c r="EM51" s="29">
        <v>564</v>
      </c>
      <c r="EN51" s="29">
        <v>566</v>
      </c>
      <c r="EO51" s="57">
        <f t="shared" si="11"/>
        <v>572.5</v>
      </c>
      <c r="EP51" s="29">
        <v>594</v>
      </c>
      <c r="EQ51" s="29">
        <v>594</v>
      </c>
      <c r="ER51" s="57">
        <f t="shared" si="12"/>
        <v>591.5</v>
      </c>
      <c r="ES51" s="64">
        <v>584</v>
      </c>
      <c r="ET51" s="64">
        <v>585</v>
      </c>
      <c r="EU51" s="57">
        <f t="shared" si="13"/>
        <v>593</v>
      </c>
      <c r="EV51" s="64">
        <v>618</v>
      </c>
      <c r="EW51" s="64">
        <v>687</v>
      </c>
      <c r="EX51" s="57">
        <f t="shared" si="14"/>
        <v>673</v>
      </c>
      <c r="EY51" s="64">
        <v>700</v>
      </c>
      <c r="EZ51" s="64">
        <v>709</v>
      </c>
      <c r="FA51" s="57">
        <f t="shared" si="15"/>
        <v>720.25</v>
      </c>
      <c r="FB51" s="64">
        <v>763</v>
      </c>
      <c r="FC51" s="64">
        <v>794.5</v>
      </c>
      <c r="FD51" s="57">
        <f t="shared" si="16"/>
        <v>779</v>
      </c>
      <c r="FE51" s="64">
        <v>764</v>
      </c>
      <c r="FF51" s="64">
        <v>765</v>
      </c>
      <c r="FG51" s="57">
        <f t="shared" si="17"/>
        <v>765</v>
      </c>
      <c r="FH51" s="64">
        <v>766</v>
      </c>
      <c r="FI51" s="64">
        <v>772</v>
      </c>
      <c r="FJ51" s="57">
        <f t="shared" si="18"/>
        <v>785.5</v>
      </c>
      <c r="FK51" s="64">
        <v>832</v>
      </c>
      <c r="FL51" s="64">
        <v>832</v>
      </c>
      <c r="FM51" s="57">
        <f t="shared" si="19"/>
        <v>841.5</v>
      </c>
      <c r="FN51" s="64">
        <v>870</v>
      </c>
      <c r="FO51" s="64">
        <v>884</v>
      </c>
      <c r="FP51" s="57">
        <f t="shared" si="20"/>
        <v>885.75</v>
      </c>
      <c r="FQ51" s="64">
        <v>905</v>
      </c>
      <c r="FR51" s="64">
        <v>924</v>
      </c>
      <c r="FS51" s="57">
        <f t="shared" si="21"/>
        <v>933</v>
      </c>
      <c r="FT51" s="64">
        <v>979</v>
      </c>
      <c r="FU51" s="64">
        <v>970</v>
      </c>
      <c r="FV51" s="57">
        <f t="shared" si="22"/>
        <v>981.5</v>
      </c>
      <c r="FW51" s="64">
        <v>1007</v>
      </c>
      <c r="FX51" s="64">
        <v>1042</v>
      </c>
      <c r="FY51" s="57">
        <f t="shared" si="23"/>
        <v>772.75</v>
      </c>
      <c r="FZ51" s="64"/>
      <c r="GA51" s="64"/>
      <c r="GB51" s="57">
        <f t="shared" si="24"/>
        <v>0</v>
      </c>
      <c r="GC51" s="64"/>
      <c r="GD51" s="64"/>
      <c r="GE51" s="57">
        <f t="shared" si="25"/>
        <v>0</v>
      </c>
      <c r="GF51" s="64"/>
      <c r="GG51" s="64"/>
      <c r="GH51" s="57">
        <f t="shared" si="26"/>
        <v>0</v>
      </c>
      <c r="GI51" s="64"/>
      <c r="GJ51" s="64"/>
      <c r="GK51" s="57">
        <f t="shared" si="27"/>
        <v>0</v>
      </c>
      <c r="GL51" s="64"/>
      <c r="GM51" s="64"/>
      <c r="GN51" s="57">
        <f t="shared" si="28"/>
        <v>0</v>
      </c>
      <c r="GO51" s="64"/>
      <c r="GP51" s="64"/>
      <c r="GQ51" s="57"/>
      <c r="GR51" s="64"/>
    </row>
    <row r="52" spans="1:200" ht="10.5" hidden="1" customHeight="1" outlineLevel="1">
      <c r="A52" s="55">
        <v>44</v>
      </c>
      <c r="B52" s="56" t="s">
        <v>8</v>
      </c>
      <c r="C52" s="57">
        <v>376</v>
      </c>
      <c r="D52" s="57">
        <v>7</v>
      </c>
      <c r="E52" s="57">
        <v>8</v>
      </c>
      <c r="F52" s="57">
        <v>8</v>
      </c>
      <c r="G52" s="57">
        <v>8</v>
      </c>
      <c r="H52" s="57">
        <v>9</v>
      </c>
      <c r="I52" s="57">
        <v>12</v>
      </c>
      <c r="J52" s="57">
        <v>14</v>
      </c>
      <c r="K52" s="57">
        <v>14</v>
      </c>
      <c r="L52" s="57">
        <v>15</v>
      </c>
      <c r="M52" s="57">
        <v>14</v>
      </c>
      <c r="N52" s="57">
        <v>13</v>
      </c>
      <c r="O52" s="57">
        <v>14</v>
      </c>
      <c r="P52" s="57">
        <v>14</v>
      </c>
      <c r="Q52" s="57">
        <v>15</v>
      </c>
      <c r="R52" s="57">
        <v>16</v>
      </c>
      <c r="S52" s="57">
        <v>15</v>
      </c>
      <c r="T52" s="57">
        <v>14</v>
      </c>
      <c r="U52" s="57">
        <v>15</v>
      </c>
      <c r="V52" s="57">
        <v>14</v>
      </c>
      <c r="W52" s="57">
        <v>14</v>
      </c>
      <c r="X52" s="57">
        <v>14</v>
      </c>
      <c r="Y52" s="57">
        <v>12</v>
      </c>
      <c r="Z52" s="57">
        <v>14</v>
      </c>
      <c r="AA52" s="57">
        <v>14</v>
      </c>
      <c r="AB52" s="57">
        <v>13</v>
      </c>
      <c r="AC52" s="57">
        <v>14</v>
      </c>
      <c r="AD52" s="57">
        <v>14</v>
      </c>
      <c r="AE52" s="57">
        <v>15</v>
      </c>
      <c r="AF52" s="57">
        <v>14</v>
      </c>
      <c r="AG52" s="57">
        <v>16</v>
      </c>
      <c r="AH52" s="57">
        <v>18</v>
      </c>
      <c r="AI52" s="57">
        <v>18</v>
      </c>
      <c r="AJ52" s="57">
        <v>19</v>
      </c>
      <c r="AK52" s="57">
        <v>19</v>
      </c>
      <c r="AL52" s="57">
        <v>22</v>
      </c>
      <c r="AM52" s="57">
        <v>24</v>
      </c>
      <c r="AN52" s="57">
        <v>28</v>
      </c>
      <c r="AO52" s="57">
        <v>30</v>
      </c>
      <c r="AP52" s="57">
        <v>31</v>
      </c>
      <c r="AQ52" s="57">
        <v>33</v>
      </c>
      <c r="AR52" s="57">
        <v>35</v>
      </c>
      <c r="AS52" s="57">
        <v>38</v>
      </c>
      <c r="AT52" s="57">
        <v>39</v>
      </c>
      <c r="AU52" s="57">
        <v>41</v>
      </c>
      <c r="AV52" s="57">
        <v>44</v>
      </c>
      <c r="AW52" s="57">
        <v>47</v>
      </c>
      <c r="AX52" s="57">
        <v>49</v>
      </c>
      <c r="AY52" s="57">
        <v>52</v>
      </c>
      <c r="AZ52" s="57">
        <v>54</v>
      </c>
      <c r="BA52" s="57">
        <v>56</v>
      </c>
      <c r="BB52" s="57">
        <v>58</v>
      </c>
      <c r="BC52" s="57">
        <v>60</v>
      </c>
      <c r="BD52" s="57">
        <v>61</v>
      </c>
      <c r="BE52" s="57">
        <v>63</v>
      </c>
      <c r="BF52" s="57">
        <v>65</v>
      </c>
      <c r="BG52" s="57">
        <v>68</v>
      </c>
      <c r="BH52" s="57">
        <v>70</v>
      </c>
      <c r="BI52" s="57">
        <v>76</v>
      </c>
      <c r="BJ52" s="57">
        <v>81</v>
      </c>
      <c r="BK52" s="57">
        <v>88</v>
      </c>
      <c r="BL52" s="57">
        <v>96</v>
      </c>
      <c r="BM52" s="57">
        <v>100</v>
      </c>
      <c r="BN52" s="91">
        <v>116</v>
      </c>
      <c r="BO52" s="57">
        <v>130</v>
      </c>
      <c r="BP52" s="57">
        <v>139</v>
      </c>
      <c r="BQ52" s="57">
        <v>150</v>
      </c>
      <c r="BR52" s="57">
        <v>165</v>
      </c>
      <c r="BS52" s="57">
        <v>179</v>
      </c>
      <c r="BT52" s="57">
        <v>193</v>
      </c>
      <c r="BU52" s="57">
        <v>215</v>
      </c>
      <c r="BV52" s="57">
        <v>228</v>
      </c>
      <c r="BW52" s="57">
        <v>234</v>
      </c>
      <c r="BX52" s="57">
        <v>240</v>
      </c>
      <c r="BY52" s="57">
        <v>236</v>
      </c>
      <c r="BZ52" s="57">
        <v>224</v>
      </c>
      <c r="CA52" s="57">
        <v>229</v>
      </c>
      <c r="CB52" s="57">
        <v>238</v>
      </c>
      <c r="CC52" s="57">
        <v>248</v>
      </c>
      <c r="CD52" s="57">
        <v>246.75</v>
      </c>
      <c r="CE52" s="57">
        <v>253</v>
      </c>
      <c r="CF52" s="57">
        <v>261</v>
      </c>
      <c r="CG52" s="57">
        <v>259</v>
      </c>
      <c r="CH52" s="57">
        <v>261</v>
      </c>
      <c r="CI52" s="57">
        <v>263</v>
      </c>
      <c r="CJ52" s="57">
        <v>263.25</v>
      </c>
      <c r="CK52" s="57">
        <v>266</v>
      </c>
      <c r="CL52" s="57">
        <v>270</v>
      </c>
      <c r="CM52" s="57">
        <v>268.25</v>
      </c>
      <c r="CN52" s="57">
        <v>267</v>
      </c>
      <c r="CO52" s="57">
        <v>273</v>
      </c>
      <c r="CP52" s="57">
        <v>271.75</v>
      </c>
      <c r="CQ52" s="57">
        <v>274</v>
      </c>
      <c r="CR52" s="57">
        <v>272</v>
      </c>
      <c r="CS52" s="57">
        <v>278.5</v>
      </c>
      <c r="CT52" s="57">
        <v>296</v>
      </c>
      <c r="CU52" s="57">
        <v>297</v>
      </c>
      <c r="CV52" s="57">
        <v>299.5</v>
      </c>
      <c r="CW52" s="57">
        <v>308</v>
      </c>
      <c r="CX52" s="57">
        <v>306</v>
      </c>
      <c r="CY52" s="57">
        <v>305</v>
      </c>
      <c r="CZ52" s="57">
        <v>300</v>
      </c>
      <c r="DA52" s="57">
        <v>306</v>
      </c>
      <c r="DB52" s="57">
        <v>306</v>
      </c>
      <c r="DC52" s="57">
        <v>312</v>
      </c>
      <c r="DD52" s="57">
        <v>311</v>
      </c>
      <c r="DE52" s="57">
        <v>313.5</v>
      </c>
      <c r="DF52" s="57">
        <v>320</v>
      </c>
      <c r="DG52" s="57">
        <v>318</v>
      </c>
      <c r="DH52" s="57">
        <f t="shared" si="0"/>
        <v>320</v>
      </c>
      <c r="DI52" s="57">
        <v>324</v>
      </c>
      <c r="DJ52" s="60">
        <v>324</v>
      </c>
      <c r="DK52" s="57">
        <f t="shared" si="1"/>
        <v>329</v>
      </c>
      <c r="DL52" s="57">
        <v>344</v>
      </c>
      <c r="DM52" s="57">
        <v>344</v>
      </c>
      <c r="DN52" s="57">
        <f t="shared" si="2"/>
        <v>345.5</v>
      </c>
      <c r="DO52" s="57">
        <v>350</v>
      </c>
      <c r="DP52" s="57">
        <v>348</v>
      </c>
      <c r="DQ52" s="57">
        <f t="shared" si="3"/>
        <v>349.75</v>
      </c>
      <c r="DR52" s="57">
        <v>353</v>
      </c>
      <c r="DS52" s="57">
        <v>359</v>
      </c>
      <c r="DT52" s="57">
        <f t="shared" si="4"/>
        <v>356.75</v>
      </c>
      <c r="DU52" s="57">
        <v>356</v>
      </c>
      <c r="DV52" s="57">
        <v>357</v>
      </c>
      <c r="DW52" s="57">
        <f t="shared" si="5"/>
        <v>369.5</v>
      </c>
      <c r="DX52" s="58">
        <v>408</v>
      </c>
      <c r="DY52" s="57">
        <v>431</v>
      </c>
      <c r="DZ52" s="57">
        <f t="shared" si="6"/>
        <v>455.5</v>
      </c>
      <c r="EA52" s="59">
        <v>552</v>
      </c>
      <c r="EB52" s="57">
        <v>546</v>
      </c>
      <c r="EC52" s="57">
        <f t="shared" si="7"/>
        <v>556</v>
      </c>
      <c r="ED52" s="29">
        <v>580</v>
      </c>
      <c r="EE52" s="29">
        <v>593</v>
      </c>
      <c r="EF52" s="57">
        <f t="shared" si="8"/>
        <v>581.25</v>
      </c>
      <c r="EG52" s="29">
        <v>559</v>
      </c>
      <c r="EH52" s="29">
        <v>563.94613179055625</v>
      </c>
      <c r="EI52" s="57">
        <f t="shared" si="9"/>
        <v>562.47306589527807</v>
      </c>
      <c r="EJ52" s="29">
        <v>563</v>
      </c>
      <c r="EK52" s="29">
        <v>675</v>
      </c>
      <c r="EL52" s="57">
        <f t="shared" si="10"/>
        <v>639.75</v>
      </c>
      <c r="EM52" s="29">
        <v>646</v>
      </c>
      <c r="EN52" s="29">
        <v>612</v>
      </c>
      <c r="EO52" s="57">
        <f t="shared" si="11"/>
        <v>620.5</v>
      </c>
      <c r="EP52" s="29">
        <v>612</v>
      </c>
      <c r="EQ52" s="29">
        <v>642</v>
      </c>
      <c r="ER52" s="57">
        <f t="shared" si="12"/>
        <v>643.75</v>
      </c>
      <c r="ES52" s="64">
        <v>679</v>
      </c>
      <c r="ET52" s="64">
        <v>697</v>
      </c>
      <c r="EU52" s="57">
        <f t="shared" si="13"/>
        <v>716.75</v>
      </c>
      <c r="EV52" s="64">
        <v>794</v>
      </c>
      <c r="EW52" s="64">
        <v>787</v>
      </c>
      <c r="EX52" s="57">
        <f t="shared" si="14"/>
        <v>787.25</v>
      </c>
      <c r="EY52" s="64">
        <v>781</v>
      </c>
      <c r="EZ52" s="64">
        <v>770</v>
      </c>
      <c r="FA52" s="57">
        <f t="shared" si="15"/>
        <v>771.75</v>
      </c>
      <c r="FB52" s="64">
        <v>766</v>
      </c>
      <c r="FC52" s="64">
        <v>772</v>
      </c>
      <c r="FD52" s="57">
        <f t="shared" si="16"/>
        <v>768.25</v>
      </c>
      <c r="FE52" s="64">
        <v>763</v>
      </c>
      <c r="FF52" s="64">
        <v>743</v>
      </c>
      <c r="FG52" s="57">
        <f t="shared" si="17"/>
        <v>739</v>
      </c>
      <c r="FH52" s="64">
        <v>707</v>
      </c>
      <c r="FI52" s="64">
        <v>718</v>
      </c>
      <c r="FJ52" s="57">
        <f t="shared" si="18"/>
        <v>724</v>
      </c>
      <c r="FK52" s="64">
        <v>753</v>
      </c>
      <c r="FL52" s="64">
        <v>782</v>
      </c>
      <c r="FM52" s="57">
        <f t="shared" si="19"/>
        <v>774</v>
      </c>
      <c r="FN52" s="64">
        <v>779</v>
      </c>
      <c r="FO52" s="64">
        <v>842</v>
      </c>
      <c r="FP52" s="57">
        <f t="shared" si="20"/>
        <v>833.75</v>
      </c>
      <c r="FQ52" s="64">
        <v>872</v>
      </c>
      <c r="FR52" s="64">
        <v>858</v>
      </c>
      <c r="FS52" s="57">
        <f t="shared" si="21"/>
        <v>888.25</v>
      </c>
      <c r="FT52" s="64">
        <v>965</v>
      </c>
      <c r="FU52" s="64">
        <v>952</v>
      </c>
      <c r="FV52" s="57">
        <f t="shared" si="22"/>
        <v>958.5</v>
      </c>
      <c r="FW52" s="64">
        <v>965</v>
      </c>
      <c r="FX52" s="64">
        <v>1161</v>
      </c>
      <c r="FY52" s="57">
        <f t="shared" si="23"/>
        <v>821.75</v>
      </c>
      <c r="FZ52" s="64"/>
      <c r="GA52" s="64"/>
      <c r="GB52" s="57">
        <f t="shared" si="24"/>
        <v>0</v>
      </c>
      <c r="GC52" s="64"/>
      <c r="GD52" s="64"/>
      <c r="GE52" s="57">
        <f t="shared" si="25"/>
        <v>0</v>
      </c>
      <c r="GF52" s="64"/>
      <c r="GG52" s="64"/>
      <c r="GH52" s="57">
        <f t="shared" si="26"/>
        <v>0</v>
      </c>
      <c r="GI52" s="64"/>
      <c r="GJ52" s="64"/>
      <c r="GK52" s="57">
        <f t="shared" si="27"/>
        <v>0</v>
      </c>
      <c r="GL52" s="64"/>
      <c r="GM52" s="64"/>
      <c r="GN52" s="57">
        <f t="shared" si="28"/>
        <v>0</v>
      </c>
      <c r="GO52" s="64"/>
      <c r="GP52" s="64"/>
      <c r="GQ52" s="57"/>
      <c r="GR52" s="64"/>
    </row>
    <row r="53" spans="1:200" ht="10.5" hidden="1" customHeight="1" outlineLevel="1">
      <c r="A53" s="55">
        <v>45</v>
      </c>
      <c r="B53" s="56" t="s">
        <v>10</v>
      </c>
      <c r="C53" s="57">
        <v>376</v>
      </c>
      <c r="D53" s="60" t="s">
        <v>35</v>
      </c>
      <c r="E53" s="60" t="s">
        <v>35</v>
      </c>
      <c r="F53" s="60" t="s">
        <v>35</v>
      </c>
      <c r="G53" s="60" t="s">
        <v>35</v>
      </c>
      <c r="H53" s="60" t="s">
        <v>35</v>
      </c>
      <c r="I53" s="60" t="s">
        <v>35</v>
      </c>
      <c r="J53" s="60" t="s">
        <v>35</v>
      </c>
      <c r="K53" s="60" t="s">
        <v>35</v>
      </c>
      <c r="L53" s="60" t="s">
        <v>35</v>
      </c>
      <c r="M53" s="60" t="s">
        <v>35</v>
      </c>
      <c r="N53" s="60" t="s">
        <v>35</v>
      </c>
      <c r="O53" s="60" t="s">
        <v>35</v>
      </c>
      <c r="P53" s="60" t="s">
        <v>35</v>
      </c>
      <c r="Q53" s="60" t="s">
        <v>35</v>
      </c>
      <c r="R53" s="60" t="s">
        <v>35</v>
      </c>
      <c r="S53" s="60" t="s">
        <v>35</v>
      </c>
      <c r="T53" s="60" t="s">
        <v>35</v>
      </c>
      <c r="U53" s="60" t="s">
        <v>35</v>
      </c>
      <c r="V53" s="60" t="s">
        <v>35</v>
      </c>
      <c r="W53" s="60" t="s">
        <v>35</v>
      </c>
      <c r="X53" s="60" t="s">
        <v>35</v>
      </c>
      <c r="Y53" s="60" t="s">
        <v>35</v>
      </c>
      <c r="Z53" s="60" t="s">
        <v>35</v>
      </c>
      <c r="AA53" s="60" t="s">
        <v>35</v>
      </c>
      <c r="AB53" s="60" t="s">
        <v>35</v>
      </c>
      <c r="AC53" s="60" t="s">
        <v>35</v>
      </c>
      <c r="AD53" s="60" t="s">
        <v>35</v>
      </c>
      <c r="AE53" s="60" t="s">
        <v>35</v>
      </c>
      <c r="AF53" s="60" t="s">
        <v>35</v>
      </c>
      <c r="AG53" s="60" t="s">
        <v>35</v>
      </c>
      <c r="AH53" s="60" t="s">
        <v>35</v>
      </c>
      <c r="AI53" s="60" t="s">
        <v>35</v>
      </c>
      <c r="AJ53" s="60" t="s">
        <v>35</v>
      </c>
      <c r="AK53" s="60" t="s">
        <v>35</v>
      </c>
      <c r="AL53" s="60" t="s">
        <v>35</v>
      </c>
      <c r="AM53" s="60" t="s">
        <v>35</v>
      </c>
      <c r="AN53" s="60" t="s">
        <v>35</v>
      </c>
      <c r="AO53" s="60" t="s">
        <v>35</v>
      </c>
      <c r="AP53" s="60" t="s">
        <v>35</v>
      </c>
      <c r="AQ53" s="60" t="s">
        <v>35</v>
      </c>
      <c r="AR53" s="60" t="s">
        <v>35</v>
      </c>
      <c r="AS53" s="60" t="s">
        <v>35</v>
      </c>
      <c r="AT53" s="60" t="s">
        <v>35</v>
      </c>
      <c r="AU53" s="60" t="s">
        <v>35</v>
      </c>
      <c r="AV53" s="60" t="s">
        <v>35</v>
      </c>
      <c r="AW53" s="60" t="s">
        <v>35</v>
      </c>
      <c r="AX53" s="60" t="s">
        <v>35</v>
      </c>
      <c r="AY53" s="60" t="s">
        <v>35</v>
      </c>
      <c r="AZ53" s="60" t="s">
        <v>35</v>
      </c>
      <c r="BA53" s="60" t="s">
        <v>35</v>
      </c>
      <c r="BB53" s="57">
        <v>69</v>
      </c>
      <c r="BC53" s="57">
        <v>70</v>
      </c>
      <c r="BD53" s="57">
        <v>71</v>
      </c>
      <c r="BE53" s="57">
        <v>71</v>
      </c>
      <c r="BF53" s="57">
        <v>74</v>
      </c>
      <c r="BG53" s="57">
        <v>76</v>
      </c>
      <c r="BH53" s="57">
        <v>78</v>
      </c>
      <c r="BI53" s="57">
        <v>81</v>
      </c>
      <c r="BJ53" s="57">
        <v>85</v>
      </c>
      <c r="BK53" s="57">
        <v>91</v>
      </c>
      <c r="BL53" s="57">
        <v>96</v>
      </c>
      <c r="BM53" s="57">
        <v>100</v>
      </c>
      <c r="BN53" s="91">
        <v>112</v>
      </c>
      <c r="BO53" s="57">
        <v>127</v>
      </c>
      <c r="BP53" s="57">
        <v>135</v>
      </c>
      <c r="BQ53" s="57">
        <v>144</v>
      </c>
      <c r="BR53" s="57">
        <v>155</v>
      </c>
      <c r="BS53" s="57">
        <v>169</v>
      </c>
      <c r="BT53" s="57">
        <v>187</v>
      </c>
      <c r="BU53" s="57">
        <v>205</v>
      </c>
      <c r="BV53" s="57">
        <v>217</v>
      </c>
      <c r="BW53" s="57">
        <v>225</v>
      </c>
      <c r="BX53" s="57">
        <v>229</v>
      </c>
      <c r="BY53" s="57">
        <v>230</v>
      </c>
      <c r="BZ53" s="57">
        <v>232</v>
      </c>
      <c r="CA53" s="57">
        <v>237</v>
      </c>
      <c r="CB53" s="57">
        <v>244</v>
      </c>
      <c r="CC53" s="57">
        <v>246</v>
      </c>
      <c r="CD53" s="57">
        <v>249.25</v>
      </c>
      <c r="CE53" s="57">
        <v>261</v>
      </c>
      <c r="CF53" s="57">
        <v>267</v>
      </c>
      <c r="CG53" s="57">
        <v>267</v>
      </c>
      <c r="CH53" s="57">
        <v>273</v>
      </c>
      <c r="CI53" s="57">
        <v>273</v>
      </c>
      <c r="CJ53" s="57">
        <v>274</v>
      </c>
      <c r="CK53" s="57">
        <v>277</v>
      </c>
      <c r="CL53" s="57">
        <v>281</v>
      </c>
      <c r="CM53" s="57">
        <v>279</v>
      </c>
      <c r="CN53" s="57">
        <v>277</v>
      </c>
      <c r="CO53" s="57">
        <v>280</v>
      </c>
      <c r="CP53" s="57">
        <v>280.5</v>
      </c>
      <c r="CQ53" s="57">
        <v>285</v>
      </c>
      <c r="CR53" s="57">
        <v>287</v>
      </c>
      <c r="CS53" s="57">
        <v>287.25</v>
      </c>
      <c r="CT53" s="57">
        <v>290</v>
      </c>
      <c r="CU53" s="57">
        <v>292</v>
      </c>
      <c r="CV53" s="57">
        <v>292.5</v>
      </c>
      <c r="CW53" s="57">
        <v>296</v>
      </c>
      <c r="CX53" s="57">
        <v>297</v>
      </c>
      <c r="CY53" s="57">
        <v>297.75</v>
      </c>
      <c r="CZ53" s="57">
        <v>301</v>
      </c>
      <c r="DA53" s="57">
        <v>303</v>
      </c>
      <c r="DB53" s="57">
        <v>303.75</v>
      </c>
      <c r="DC53" s="57">
        <v>308</v>
      </c>
      <c r="DD53" s="57">
        <v>308</v>
      </c>
      <c r="DE53" s="57">
        <v>309.75</v>
      </c>
      <c r="DF53" s="57">
        <v>315</v>
      </c>
      <c r="DG53" s="57">
        <v>316</v>
      </c>
      <c r="DH53" s="57">
        <f t="shared" si="0"/>
        <v>316.75</v>
      </c>
      <c r="DI53" s="57">
        <v>320</v>
      </c>
      <c r="DJ53" s="60">
        <v>322</v>
      </c>
      <c r="DK53" s="57">
        <f t="shared" si="1"/>
        <v>322.5</v>
      </c>
      <c r="DL53" s="57">
        <v>326</v>
      </c>
      <c r="DM53" s="57">
        <v>327</v>
      </c>
      <c r="DN53" s="57">
        <f t="shared" si="2"/>
        <v>328.75</v>
      </c>
      <c r="DO53" s="57">
        <v>335</v>
      </c>
      <c r="DP53" s="57">
        <v>336</v>
      </c>
      <c r="DQ53" s="57">
        <f t="shared" si="3"/>
        <v>336.5</v>
      </c>
      <c r="DR53" s="57">
        <v>339</v>
      </c>
      <c r="DS53" s="57">
        <v>346</v>
      </c>
      <c r="DT53" s="57">
        <f t="shared" si="4"/>
        <v>344</v>
      </c>
      <c r="DU53" s="57">
        <v>345</v>
      </c>
      <c r="DV53" s="57">
        <v>347</v>
      </c>
      <c r="DW53" s="57">
        <f t="shared" si="5"/>
        <v>348.75</v>
      </c>
      <c r="DX53" s="58">
        <v>356</v>
      </c>
      <c r="DY53" s="57">
        <v>361</v>
      </c>
      <c r="DZ53" s="57">
        <f t="shared" si="6"/>
        <v>363.5</v>
      </c>
      <c r="EA53" s="59">
        <v>376</v>
      </c>
      <c r="EB53" s="57">
        <v>385</v>
      </c>
      <c r="EC53" s="57">
        <f t="shared" si="7"/>
        <v>385.75</v>
      </c>
      <c r="ED53" s="29">
        <v>397</v>
      </c>
      <c r="EE53" s="29">
        <v>404</v>
      </c>
      <c r="EF53" s="57">
        <f t="shared" si="8"/>
        <v>408</v>
      </c>
      <c r="EG53" s="29">
        <v>427</v>
      </c>
      <c r="EH53" s="29">
        <v>431.51892302678363</v>
      </c>
      <c r="EI53" s="57">
        <f t="shared" si="9"/>
        <v>432.00946151339178</v>
      </c>
      <c r="EJ53" s="29">
        <v>438</v>
      </c>
      <c r="EK53" s="29">
        <v>443</v>
      </c>
      <c r="EL53" s="57">
        <f t="shared" si="10"/>
        <v>448.5</v>
      </c>
      <c r="EM53" s="29">
        <v>470</v>
      </c>
      <c r="EN53" s="29">
        <v>472</v>
      </c>
      <c r="EO53" s="57">
        <f t="shared" si="11"/>
        <v>466.75</v>
      </c>
      <c r="EP53" s="29">
        <v>453</v>
      </c>
      <c r="EQ53" s="29">
        <v>453</v>
      </c>
      <c r="ER53" s="57">
        <f t="shared" si="12"/>
        <v>454</v>
      </c>
      <c r="ES53" s="64">
        <v>457</v>
      </c>
      <c r="ET53" s="64">
        <v>463</v>
      </c>
      <c r="EU53" s="57">
        <f t="shared" si="13"/>
        <v>466.25</v>
      </c>
      <c r="EV53" s="64">
        <v>482</v>
      </c>
      <c r="EW53" s="64">
        <v>489</v>
      </c>
      <c r="EX53" s="57">
        <f t="shared" si="14"/>
        <v>486.5</v>
      </c>
      <c r="EY53" s="64">
        <v>486</v>
      </c>
      <c r="EZ53" s="64">
        <v>489</v>
      </c>
      <c r="FA53" s="57">
        <f t="shared" si="15"/>
        <v>487.25</v>
      </c>
      <c r="FB53" s="64">
        <v>485</v>
      </c>
      <c r="FC53" s="64">
        <v>489</v>
      </c>
      <c r="FD53" s="57">
        <f t="shared" si="16"/>
        <v>488.25</v>
      </c>
      <c r="FE53" s="64">
        <v>490</v>
      </c>
      <c r="FF53" s="64">
        <v>492</v>
      </c>
      <c r="FG53" s="57">
        <f t="shared" si="17"/>
        <v>492</v>
      </c>
      <c r="FH53" s="64">
        <v>494</v>
      </c>
      <c r="FI53" s="64">
        <v>497</v>
      </c>
      <c r="FJ53" s="57">
        <f t="shared" si="18"/>
        <v>497.75</v>
      </c>
      <c r="FK53" s="64">
        <v>503</v>
      </c>
      <c r="FL53" s="64">
        <v>505</v>
      </c>
      <c r="FM53" s="57">
        <f t="shared" si="19"/>
        <v>506.5</v>
      </c>
      <c r="FN53" s="64">
        <v>513</v>
      </c>
      <c r="FO53" s="64">
        <v>510</v>
      </c>
      <c r="FP53" s="57">
        <f t="shared" si="20"/>
        <v>515.5</v>
      </c>
      <c r="FQ53" s="64">
        <v>529</v>
      </c>
      <c r="FR53" s="64">
        <v>534</v>
      </c>
      <c r="FS53" s="57">
        <f t="shared" si="21"/>
        <v>538.5</v>
      </c>
      <c r="FT53" s="64">
        <v>557</v>
      </c>
      <c r="FU53" s="64">
        <v>561</v>
      </c>
      <c r="FV53" s="57">
        <f t="shared" si="22"/>
        <v>564.75</v>
      </c>
      <c r="FW53" s="64">
        <v>580</v>
      </c>
      <c r="FX53" s="64">
        <v>591</v>
      </c>
      <c r="FY53" s="57">
        <f t="shared" si="23"/>
        <v>440.5</v>
      </c>
      <c r="FZ53" s="64"/>
      <c r="GA53" s="64"/>
      <c r="GB53" s="57">
        <f t="shared" si="24"/>
        <v>0</v>
      </c>
      <c r="GC53" s="64"/>
      <c r="GD53" s="64"/>
      <c r="GE53" s="57">
        <f t="shared" si="25"/>
        <v>0</v>
      </c>
      <c r="GF53" s="64"/>
      <c r="GG53" s="64"/>
      <c r="GH53" s="57">
        <f t="shared" si="26"/>
        <v>0</v>
      </c>
      <c r="GI53" s="64"/>
      <c r="GJ53" s="64"/>
      <c r="GK53" s="57">
        <f t="shared" si="27"/>
        <v>0</v>
      </c>
      <c r="GL53" s="64"/>
      <c r="GM53" s="64"/>
      <c r="GN53" s="57">
        <f t="shared" si="28"/>
        <v>0</v>
      </c>
      <c r="GO53" s="64"/>
      <c r="GP53" s="64"/>
      <c r="GQ53" s="57"/>
      <c r="GR53" s="64"/>
    </row>
    <row r="54" spans="1:200" ht="10.5" hidden="1" customHeight="1" outlineLevel="1">
      <c r="A54" s="55">
        <v>46</v>
      </c>
      <c r="B54" s="56" t="s">
        <v>11</v>
      </c>
      <c r="C54" s="57">
        <v>377</v>
      </c>
      <c r="D54" s="57">
        <v>13</v>
      </c>
      <c r="E54" s="57">
        <v>13</v>
      </c>
      <c r="F54" s="57">
        <v>13</v>
      </c>
      <c r="G54" s="57">
        <v>13</v>
      </c>
      <c r="H54" s="57">
        <v>14</v>
      </c>
      <c r="I54" s="57">
        <v>18</v>
      </c>
      <c r="J54" s="57">
        <v>22</v>
      </c>
      <c r="K54" s="57">
        <v>22</v>
      </c>
      <c r="L54" s="57">
        <v>23</v>
      </c>
      <c r="M54" s="57">
        <v>22</v>
      </c>
      <c r="N54" s="57">
        <v>21</v>
      </c>
      <c r="O54" s="57">
        <v>21</v>
      </c>
      <c r="P54" s="57">
        <v>21</v>
      </c>
      <c r="Q54" s="57">
        <v>21</v>
      </c>
      <c r="R54" s="57">
        <v>21</v>
      </c>
      <c r="S54" s="57">
        <v>21</v>
      </c>
      <c r="T54" s="57">
        <v>21</v>
      </c>
      <c r="U54" s="57">
        <v>21</v>
      </c>
      <c r="V54" s="57">
        <v>21</v>
      </c>
      <c r="W54" s="57">
        <v>21</v>
      </c>
      <c r="X54" s="57">
        <v>20</v>
      </c>
      <c r="Y54" s="57">
        <v>20</v>
      </c>
      <c r="Z54" s="57">
        <v>20</v>
      </c>
      <c r="AA54" s="57">
        <v>21</v>
      </c>
      <c r="AB54" s="57">
        <v>20</v>
      </c>
      <c r="AC54" s="57">
        <v>21</v>
      </c>
      <c r="AD54" s="57">
        <v>22</v>
      </c>
      <c r="AE54" s="57">
        <v>22</v>
      </c>
      <c r="AF54" s="57">
        <v>22</v>
      </c>
      <c r="AG54" s="57">
        <v>23</v>
      </c>
      <c r="AH54" s="57">
        <v>24</v>
      </c>
      <c r="AI54" s="57">
        <v>24</v>
      </c>
      <c r="AJ54" s="57">
        <v>24</v>
      </c>
      <c r="AK54" s="57">
        <v>25</v>
      </c>
      <c r="AL54" s="57">
        <v>28</v>
      </c>
      <c r="AM54" s="57">
        <v>29</v>
      </c>
      <c r="AN54" s="57">
        <v>33</v>
      </c>
      <c r="AO54" s="57">
        <v>36</v>
      </c>
      <c r="AP54" s="57">
        <v>38</v>
      </c>
      <c r="AQ54" s="57">
        <v>39</v>
      </c>
      <c r="AR54" s="57">
        <v>40</v>
      </c>
      <c r="AS54" s="57">
        <v>42</v>
      </c>
      <c r="AT54" s="57">
        <v>44</v>
      </c>
      <c r="AU54" s="57">
        <v>45</v>
      </c>
      <c r="AV54" s="57">
        <v>50</v>
      </c>
      <c r="AW54" s="57">
        <v>54</v>
      </c>
      <c r="AX54" s="57">
        <v>58</v>
      </c>
      <c r="AY54" s="57">
        <v>60</v>
      </c>
      <c r="AZ54" s="57">
        <v>61</v>
      </c>
      <c r="BA54" s="57">
        <v>60</v>
      </c>
      <c r="BB54" s="57">
        <v>60</v>
      </c>
      <c r="BC54" s="57">
        <v>62</v>
      </c>
      <c r="BD54" s="57">
        <v>65</v>
      </c>
      <c r="BE54" s="57">
        <v>68</v>
      </c>
      <c r="BF54" s="57">
        <v>70</v>
      </c>
      <c r="BG54" s="57">
        <v>73</v>
      </c>
      <c r="BH54" s="57">
        <v>77</v>
      </c>
      <c r="BI54" s="57">
        <v>81</v>
      </c>
      <c r="BJ54" s="57">
        <v>86</v>
      </c>
      <c r="BK54" s="57">
        <v>90</v>
      </c>
      <c r="BL54" s="57">
        <v>93</v>
      </c>
      <c r="BM54" s="57">
        <v>100</v>
      </c>
      <c r="BN54" s="91">
        <v>115</v>
      </c>
      <c r="BO54" s="57">
        <v>137</v>
      </c>
      <c r="BP54" s="57">
        <v>148</v>
      </c>
      <c r="BQ54" s="57">
        <v>159</v>
      </c>
      <c r="BR54" s="57">
        <v>174</v>
      </c>
      <c r="BS54" s="57">
        <v>194</v>
      </c>
      <c r="BT54" s="57">
        <v>212</v>
      </c>
      <c r="BU54" s="57">
        <v>234</v>
      </c>
      <c r="BV54" s="57">
        <v>246</v>
      </c>
      <c r="BW54" s="57">
        <v>248</v>
      </c>
      <c r="BX54" s="57">
        <v>256</v>
      </c>
      <c r="BY54" s="57">
        <v>260</v>
      </c>
      <c r="BZ54" s="57">
        <v>259</v>
      </c>
      <c r="CA54" s="57">
        <v>266</v>
      </c>
      <c r="CB54" s="57">
        <v>275</v>
      </c>
      <c r="CC54" s="57">
        <v>285</v>
      </c>
      <c r="CD54" s="57">
        <v>285</v>
      </c>
      <c r="CE54" s="57">
        <v>295</v>
      </c>
      <c r="CF54" s="57">
        <v>305</v>
      </c>
      <c r="CG54" s="57">
        <v>303</v>
      </c>
      <c r="CH54" s="57">
        <v>307</v>
      </c>
      <c r="CI54" s="57">
        <v>314</v>
      </c>
      <c r="CJ54" s="57">
        <v>311.5</v>
      </c>
      <c r="CK54" s="57">
        <v>311</v>
      </c>
      <c r="CL54" s="57">
        <v>328</v>
      </c>
      <c r="CM54" s="57">
        <v>323.75</v>
      </c>
      <c r="CN54" s="57">
        <v>328</v>
      </c>
      <c r="CO54" s="57">
        <v>337</v>
      </c>
      <c r="CP54" s="57">
        <v>336.25</v>
      </c>
      <c r="CQ54" s="57">
        <v>343</v>
      </c>
      <c r="CR54" s="57">
        <v>345</v>
      </c>
      <c r="CS54" s="57">
        <v>345.25</v>
      </c>
      <c r="CT54" s="57">
        <v>348</v>
      </c>
      <c r="CU54" s="57">
        <v>351</v>
      </c>
      <c r="CV54" s="57">
        <v>351.75</v>
      </c>
      <c r="CW54" s="57">
        <v>357</v>
      </c>
      <c r="CX54" s="57">
        <v>361</v>
      </c>
      <c r="CY54" s="57">
        <v>361</v>
      </c>
      <c r="CZ54" s="57">
        <v>365</v>
      </c>
      <c r="DA54" s="57">
        <v>365</v>
      </c>
      <c r="DB54" s="57">
        <v>365.75</v>
      </c>
      <c r="DC54" s="57">
        <v>368</v>
      </c>
      <c r="DD54" s="57">
        <v>372</v>
      </c>
      <c r="DE54" s="57">
        <v>372</v>
      </c>
      <c r="DF54" s="57">
        <v>376</v>
      </c>
      <c r="DG54" s="57">
        <v>378</v>
      </c>
      <c r="DH54" s="57">
        <f t="shared" si="0"/>
        <v>378.75</v>
      </c>
      <c r="DI54" s="57">
        <v>383</v>
      </c>
      <c r="DJ54" s="60">
        <v>381</v>
      </c>
      <c r="DK54" s="57">
        <f t="shared" si="1"/>
        <v>382</v>
      </c>
      <c r="DL54" s="57">
        <v>383</v>
      </c>
      <c r="DM54" s="57">
        <v>388</v>
      </c>
      <c r="DN54" s="57">
        <f t="shared" si="2"/>
        <v>387.75</v>
      </c>
      <c r="DO54" s="57">
        <v>392</v>
      </c>
      <c r="DP54" s="57">
        <v>392</v>
      </c>
      <c r="DQ54" s="57">
        <f t="shared" si="3"/>
        <v>393.5</v>
      </c>
      <c r="DR54" s="57">
        <v>398</v>
      </c>
      <c r="DS54" s="57">
        <v>400</v>
      </c>
      <c r="DT54" s="57">
        <f t="shared" si="4"/>
        <v>400</v>
      </c>
      <c r="DU54" s="57">
        <v>402</v>
      </c>
      <c r="DV54" s="57">
        <v>402</v>
      </c>
      <c r="DW54" s="57">
        <f t="shared" si="5"/>
        <v>403.75</v>
      </c>
      <c r="DX54" s="58">
        <v>409</v>
      </c>
      <c r="DY54" s="57">
        <v>424</v>
      </c>
      <c r="DZ54" s="57">
        <f t="shared" si="6"/>
        <v>424.75</v>
      </c>
      <c r="EA54" s="59">
        <v>442</v>
      </c>
      <c r="EB54" s="57">
        <v>478</v>
      </c>
      <c r="EC54" s="57">
        <f t="shared" si="7"/>
        <v>465.5</v>
      </c>
      <c r="ED54" s="29">
        <v>464</v>
      </c>
      <c r="EE54" s="29">
        <v>472</v>
      </c>
      <c r="EF54" s="57">
        <f t="shared" si="8"/>
        <v>474</v>
      </c>
      <c r="EG54" s="29">
        <v>488</v>
      </c>
      <c r="EH54" s="29">
        <v>499.03309104449534</v>
      </c>
      <c r="EI54" s="57">
        <f t="shared" si="9"/>
        <v>498.26654552224767</v>
      </c>
      <c r="EJ54" s="29">
        <v>507</v>
      </c>
      <c r="EK54" s="29">
        <v>539</v>
      </c>
      <c r="EL54" s="57">
        <f t="shared" si="10"/>
        <v>533.75</v>
      </c>
      <c r="EM54" s="29">
        <v>550</v>
      </c>
      <c r="EN54" s="29">
        <v>544</v>
      </c>
      <c r="EO54" s="57">
        <f t="shared" si="11"/>
        <v>546.25</v>
      </c>
      <c r="EP54" s="29">
        <v>547</v>
      </c>
      <c r="EQ54" s="29">
        <v>559</v>
      </c>
      <c r="ER54" s="57">
        <f t="shared" si="12"/>
        <v>557</v>
      </c>
      <c r="ES54" s="64">
        <v>563</v>
      </c>
      <c r="ET54" s="64">
        <v>583</v>
      </c>
      <c r="EU54" s="57">
        <f t="shared" si="13"/>
        <v>581.25</v>
      </c>
      <c r="EV54" s="64">
        <v>596</v>
      </c>
      <c r="EW54" s="64">
        <v>604</v>
      </c>
      <c r="EX54" s="57">
        <f t="shared" si="14"/>
        <v>602.5</v>
      </c>
      <c r="EY54" s="64">
        <v>606</v>
      </c>
      <c r="EZ54" s="64">
        <v>608</v>
      </c>
      <c r="FA54" s="57">
        <f t="shared" si="15"/>
        <v>608.75</v>
      </c>
      <c r="FB54" s="64">
        <v>613</v>
      </c>
      <c r="FC54" s="64">
        <v>623</v>
      </c>
      <c r="FD54" s="57">
        <f t="shared" si="16"/>
        <v>621</v>
      </c>
      <c r="FE54" s="64">
        <v>625</v>
      </c>
      <c r="FF54" s="64">
        <v>631</v>
      </c>
      <c r="FG54" s="57">
        <f t="shared" si="17"/>
        <v>629.25</v>
      </c>
      <c r="FH54" s="64">
        <v>630</v>
      </c>
      <c r="FI54" s="64">
        <v>635</v>
      </c>
      <c r="FJ54" s="57">
        <f t="shared" si="18"/>
        <v>636</v>
      </c>
      <c r="FK54" s="64">
        <v>644</v>
      </c>
      <c r="FL54" s="64">
        <v>646</v>
      </c>
      <c r="FM54" s="57">
        <f t="shared" si="19"/>
        <v>648.75</v>
      </c>
      <c r="FN54" s="64">
        <v>659</v>
      </c>
      <c r="FO54" s="64">
        <v>677</v>
      </c>
      <c r="FP54" s="57">
        <f t="shared" si="20"/>
        <v>677.75</v>
      </c>
      <c r="FQ54" s="64">
        <v>698</v>
      </c>
      <c r="FR54" s="64">
        <v>698</v>
      </c>
      <c r="FS54" s="57">
        <f t="shared" si="21"/>
        <v>700</v>
      </c>
      <c r="FT54" s="64">
        <v>706</v>
      </c>
      <c r="FU54" s="64">
        <v>717</v>
      </c>
      <c r="FV54" s="57">
        <f t="shared" si="22"/>
        <v>717.5</v>
      </c>
      <c r="FW54" s="64">
        <v>730</v>
      </c>
      <c r="FX54" s="64">
        <v>765</v>
      </c>
      <c r="FY54" s="57">
        <f t="shared" si="23"/>
        <v>565</v>
      </c>
      <c r="FZ54" s="64"/>
      <c r="GA54" s="64"/>
      <c r="GB54" s="57">
        <f t="shared" si="24"/>
        <v>0</v>
      </c>
      <c r="GC54" s="64"/>
      <c r="GD54" s="64"/>
      <c r="GE54" s="57">
        <f t="shared" si="25"/>
        <v>0</v>
      </c>
      <c r="GF54" s="64"/>
      <c r="GG54" s="64"/>
      <c r="GH54" s="57">
        <f t="shared" si="26"/>
        <v>0</v>
      </c>
      <c r="GI54" s="64"/>
      <c r="GJ54" s="64"/>
      <c r="GK54" s="57">
        <f t="shared" si="27"/>
        <v>0</v>
      </c>
      <c r="GL54" s="64"/>
      <c r="GM54" s="64"/>
      <c r="GN54" s="57">
        <f t="shared" si="28"/>
        <v>0</v>
      </c>
      <c r="GO54" s="64"/>
      <c r="GP54" s="64"/>
      <c r="GQ54" s="57"/>
      <c r="GR54" s="64"/>
    </row>
    <row r="55" spans="1:200" ht="10.5" hidden="1" customHeight="1" outlineLevel="1">
      <c r="A55" s="55">
        <v>47</v>
      </c>
      <c r="B55" s="56" t="s">
        <v>13</v>
      </c>
      <c r="C55" s="57">
        <v>378</v>
      </c>
      <c r="D55" s="57">
        <v>11</v>
      </c>
      <c r="E55" s="57">
        <v>12</v>
      </c>
      <c r="F55" s="57">
        <v>12</v>
      </c>
      <c r="G55" s="57">
        <v>12</v>
      </c>
      <c r="H55" s="57">
        <v>13</v>
      </c>
      <c r="I55" s="57">
        <v>16</v>
      </c>
      <c r="J55" s="57">
        <v>21</v>
      </c>
      <c r="K55" s="57">
        <v>22</v>
      </c>
      <c r="L55" s="57">
        <v>22</v>
      </c>
      <c r="M55" s="57">
        <v>22</v>
      </c>
      <c r="N55" s="57">
        <v>21</v>
      </c>
      <c r="O55" s="57">
        <v>22</v>
      </c>
      <c r="P55" s="57">
        <v>22</v>
      </c>
      <c r="Q55" s="57">
        <v>22</v>
      </c>
      <c r="R55" s="57">
        <v>22</v>
      </c>
      <c r="S55" s="57">
        <v>22</v>
      </c>
      <c r="T55" s="57">
        <v>22</v>
      </c>
      <c r="U55" s="57">
        <v>22</v>
      </c>
      <c r="V55" s="57">
        <v>22</v>
      </c>
      <c r="W55" s="57">
        <v>22</v>
      </c>
      <c r="X55" s="57">
        <v>21</v>
      </c>
      <c r="Y55" s="57">
        <v>20</v>
      </c>
      <c r="Z55" s="57">
        <v>20</v>
      </c>
      <c r="AA55" s="57">
        <v>20</v>
      </c>
      <c r="AB55" s="57">
        <v>20</v>
      </c>
      <c r="AC55" s="57">
        <v>21</v>
      </c>
      <c r="AD55" s="57">
        <v>22</v>
      </c>
      <c r="AE55" s="57">
        <v>22</v>
      </c>
      <c r="AF55" s="57">
        <v>23</v>
      </c>
      <c r="AG55" s="57">
        <v>24</v>
      </c>
      <c r="AH55" s="57">
        <v>24</v>
      </c>
      <c r="AI55" s="57">
        <v>24</v>
      </c>
      <c r="AJ55" s="57">
        <v>25</v>
      </c>
      <c r="AK55" s="57">
        <v>25</v>
      </c>
      <c r="AL55" s="57">
        <v>27</v>
      </c>
      <c r="AM55" s="57">
        <v>32</v>
      </c>
      <c r="AN55" s="57">
        <v>35</v>
      </c>
      <c r="AO55" s="57">
        <v>37</v>
      </c>
      <c r="AP55" s="57">
        <v>38</v>
      </c>
      <c r="AQ55" s="57">
        <v>41</v>
      </c>
      <c r="AR55" s="57">
        <v>42</v>
      </c>
      <c r="AS55" s="57">
        <v>43</v>
      </c>
      <c r="AT55" s="57">
        <v>45</v>
      </c>
      <c r="AU55" s="57">
        <v>46</v>
      </c>
      <c r="AV55" s="57">
        <v>51</v>
      </c>
      <c r="AW55" s="57">
        <v>54</v>
      </c>
      <c r="AX55" s="57">
        <v>57</v>
      </c>
      <c r="AY55" s="57">
        <v>59</v>
      </c>
      <c r="AZ55" s="57">
        <v>60</v>
      </c>
      <c r="BA55" s="57">
        <v>61</v>
      </c>
      <c r="BB55" s="57">
        <v>62</v>
      </c>
      <c r="BC55" s="57">
        <v>63</v>
      </c>
      <c r="BD55" s="57">
        <v>63</v>
      </c>
      <c r="BE55" s="57">
        <v>64</v>
      </c>
      <c r="BF55" s="57">
        <v>66</v>
      </c>
      <c r="BG55" s="57">
        <v>68</v>
      </c>
      <c r="BH55" s="57">
        <v>69</v>
      </c>
      <c r="BI55" s="57">
        <v>73</v>
      </c>
      <c r="BJ55" s="57">
        <v>80</v>
      </c>
      <c r="BK55" s="57">
        <v>89</v>
      </c>
      <c r="BL55" s="57">
        <v>96</v>
      </c>
      <c r="BM55" s="57">
        <v>100</v>
      </c>
      <c r="BN55" s="91">
        <v>114</v>
      </c>
      <c r="BO55" s="57">
        <v>131</v>
      </c>
      <c r="BP55" s="57">
        <v>144</v>
      </c>
      <c r="BQ55" s="57">
        <v>154</v>
      </c>
      <c r="BR55" s="57">
        <v>168</v>
      </c>
      <c r="BS55" s="57">
        <v>180</v>
      </c>
      <c r="BT55" s="57">
        <v>197</v>
      </c>
      <c r="BU55" s="57">
        <v>219</v>
      </c>
      <c r="BV55" s="57">
        <v>233</v>
      </c>
      <c r="BW55" s="57">
        <v>232</v>
      </c>
      <c r="BX55" s="57">
        <v>236</v>
      </c>
      <c r="BY55" s="57">
        <v>236</v>
      </c>
      <c r="BZ55" s="57">
        <v>236</v>
      </c>
      <c r="CA55" s="57">
        <v>240</v>
      </c>
      <c r="CB55" s="57">
        <v>248</v>
      </c>
      <c r="CC55" s="57">
        <v>260</v>
      </c>
      <c r="CD55" s="57">
        <v>257.5</v>
      </c>
      <c r="CE55" s="57">
        <v>262</v>
      </c>
      <c r="CF55" s="57">
        <v>269</v>
      </c>
      <c r="CG55" s="57">
        <v>268</v>
      </c>
      <c r="CH55" s="57">
        <v>272</v>
      </c>
      <c r="CI55" s="57">
        <v>265</v>
      </c>
      <c r="CJ55" s="57">
        <v>267.25</v>
      </c>
      <c r="CK55" s="57">
        <v>267</v>
      </c>
      <c r="CL55" s="57">
        <v>268</v>
      </c>
      <c r="CM55" s="57">
        <v>268</v>
      </c>
      <c r="CN55" s="57">
        <v>269</v>
      </c>
      <c r="CO55" s="57">
        <v>280</v>
      </c>
      <c r="CP55" s="57">
        <v>278.25</v>
      </c>
      <c r="CQ55" s="57">
        <v>284</v>
      </c>
      <c r="CR55" s="57">
        <v>285</v>
      </c>
      <c r="CS55" s="57">
        <v>287.5</v>
      </c>
      <c r="CT55" s="57">
        <v>296</v>
      </c>
      <c r="CU55" s="57">
        <v>298</v>
      </c>
      <c r="CV55" s="57">
        <v>299.25</v>
      </c>
      <c r="CW55" s="57">
        <v>305</v>
      </c>
      <c r="CX55" s="57">
        <v>303</v>
      </c>
      <c r="CY55" s="57">
        <v>305.25</v>
      </c>
      <c r="CZ55" s="57">
        <v>310</v>
      </c>
      <c r="DA55" s="57">
        <v>311</v>
      </c>
      <c r="DB55" s="57">
        <v>312.75</v>
      </c>
      <c r="DC55" s="57">
        <v>319</v>
      </c>
      <c r="DD55" s="57">
        <v>319</v>
      </c>
      <c r="DE55" s="57">
        <v>321</v>
      </c>
      <c r="DF55" s="57">
        <v>327</v>
      </c>
      <c r="DG55" s="57">
        <v>325</v>
      </c>
      <c r="DH55" s="57">
        <f t="shared" si="0"/>
        <v>327</v>
      </c>
      <c r="DI55" s="57">
        <v>331</v>
      </c>
      <c r="DJ55" s="60">
        <v>331</v>
      </c>
      <c r="DK55" s="57">
        <f t="shared" si="1"/>
        <v>333.75</v>
      </c>
      <c r="DL55" s="57">
        <v>342</v>
      </c>
      <c r="DM55" s="57">
        <v>345</v>
      </c>
      <c r="DN55" s="57">
        <f t="shared" si="2"/>
        <v>345</v>
      </c>
      <c r="DO55" s="57">
        <v>348</v>
      </c>
      <c r="DP55" s="57">
        <v>347</v>
      </c>
      <c r="DQ55" s="57">
        <f t="shared" si="3"/>
        <v>349.25</v>
      </c>
      <c r="DR55" s="57">
        <v>355</v>
      </c>
      <c r="DS55" s="57">
        <v>356</v>
      </c>
      <c r="DT55" s="57">
        <f t="shared" si="4"/>
        <v>353.25</v>
      </c>
      <c r="DU55" s="57">
        <v>346</v>
      </c>
      <c r="DV55" s="57">
        <v>347</v>
      </c>
      <c r="DW55" s="57">
        <f t="shared" si="5"/>
        <v>352.25</v>
      </c>
      <c r="DX55" s="58">
        <v>369</v>
      </c>
      <c r="DY55" s="57">
        <v>404</v>
      </c>
      <c r="DZ55" s="57">
        <f t="shared" si="6"/>
        <v>410</v>
      </c>
      <c r="EA55" s="59">
        <v>463</v>
      </c>
      <c r="EB55" s="57">
        <v>463</v>
      </c>
      <c r="EC55" s="57">
        <f t="shared" si="7"/>
        <v>466.75</v>
      </c>
      <c r="ED55" s="29">
        <v>478</v>
      </c>
      <c r="EE55" s="29">
        <v>489</v>
      </c>
      <c r="EF55" s="57">
        <f t="shared" si="8"/>
        <v>487.25</v>
      </c>
      <c r="EG55" s="29">
        <v>493</v>
      </c>
      <c r="EH55" s="29">
        <v>486.87290504623718</v>
      </c>
      <c r="EI55" s="57">
        <f t="shared" si="9"/>
        <v>489.93645252311859</v>
      </c>
      <c r="EJ55" s="29">
        <v>493</v>
      </c>
      <c r="EK55" s="29">
        <v>555</v>
      </c>
      <c r="EL55" s="57">
        <f t="shared" si="10"/>
        <v>538.5</v>
      </c>
      <c r="EM55" s="29">
        <v>551</v>
      </c>
      <c r="EN55" s="29">
        <v>522</v>
      </c>
      <c r="EO55" s="57">
        <f t="shared" si="11"/>
        <v>528.25</v>
      </c>
      <c r="EP55" s="29">
        <v>518</v>
      </c>
      <c r="EQ55" s="29">
        <v>513</v>
      </c>
      <c r="ER55" s="57">
        <f t="shared" si="12"/>
        <v>531.75</v>
      </c>
      <c r="ES55" s="64">
        <v>583</v>
      </c>
      <c r="ET55" s="64">
        <v>597</v>
      </c>
      <c r="EU55" s="57">
        <f t="shared" si="13"/>
        <v>607.25</v>
      </c>
      <c r="EV55" s="64">
        <v>652</v>
      </c>
      <c r="EW55" s="64">
        <v>655</v>
      </c>
      <c r="EX55" s="57">
        <f t="shared" si="14"/>
        <v>648</v>
      </c>
      <c r="EY55" s="64">
        <v>630</v>
      </c>
      <c r="EZ55" s="64">
        <v>625</v>
      </c>
      <c r="FA55" s="57">
        <f t="shared" si="15"/>
        <v>631.5</v>
      </c>
      <c r="FB55" s="64">
        <v>646</v>
      </c>
      <c r="FC55" s="64">
        <v>648</v>
      </c>
      <c r="FD55" s="57">
        <f t="shared" si="16"/>
        <v>646.5</v>
      </c>
      <c r="FE55" s="64">
        <v>644</v>
      </c>
      <c r="FF55" s="64">
        <v>632</v>
      </c>
      <c r="FG55" s="57">
        <f t="shared" si="17"/>
        <v>631</v>
      </c>
      <c r="FH55" s="64">
        <v>616</v>
      </c>
      <c r="FI55" s="64">
        <v>630</v>
      </c>
      <c r="FJ55" s="57">
        <f t="shared" si="18"/>
        <v>631.5</v>
      </c>
      <c r="FK55" s="64">
        <v>650</v>
      </c>
      <c r="FL55" s="64">
        <v>666</v>
      </c>
      <c r="FM55" s="57">
        <f t="shared" si="19"/>
        <v>664.25</v>
      </c>
      <c r="FN55" s="64">
        <v>675</v>
      </c>
      <c r="FO55" s="64">
        <v>712</v>
      </c>
      <c r="FP55" s="57">
        <f t="shared" si="20"/>
        <v>709</v>
      </c>
      <c r="FQ55" s="64">
        <v>737</v>
      </c>
      <c r="FR55" s="64">
        <v>730</v>
      </c>
      <c r="FS55" s="57">
        <f t="shared" si="21"/>
        <v>745.25</v>
      </c>
      <c r="FT55" s="64">
        <v>784</v>
      </c>
      <c r="FU55" s="64">
        <v>772</v>
      </c>
      <c r="FV55" s="57">
        <f t="shared" si="22"/>
        <v>782.75</v>
      </c>
      <c r="FW55" s="64">
        <v>803</v>
      </c>
      <c r="FX55" s="64">
        <v>922</v>
      </c>
      <c r="FY55" s="57">
        <f t="shared" si="23"/>
        <v>661.75</v>
      </c>
      <c r="FZ55" s="64"/>
      <c r="GA55" s="64"/>
      <c r="GB55" s="57">
        <f t="shared" si="24"/>
        <v>0</v>
      </c>
      <c r="GC55" s="64"/>
      <c r="GD55" s="64"/>
      <c r="GE55" s="57">
        <f t="shared" si="25"/>
        <v>0</v>
      </c>
      <c r="GF55" s="64"/>
      <c r="GG55" s="64"/>
      <c r="GH55" s="57">
        <f t="shared" si="26"/>
        <v>0</v>
      </c>
      <c r="GI55" s="64"/>
      <c r="GJ55" s="64"/>
      <c r="GK55" s="57">
        <f t="shared" si="27"/>
        <v>0</v>
      </c>
      <c r="GL55" s="64"/>
      <c r="GM55" s="64"/>
      <c r="GN55" s="57">
        <f t="shared" si="28"/>
        <v>0</v>
      </c>
      <c r="GO55" s="64"/>
      <c r="GP55" s="64"/>
      <c r="GQ55" s="57"/>
      <c r="GR55" s="64"/>
    </row>
    <row r="56" spans="1:200" ht="10.5" hidden="1" customHeight="1" outlineLevel="1">
      <c r="A56" s="55">
        <v>48</v>
      </c>
      <c r="B56" s="56" t="s">
        <v>14</v>
      </c>
      <c r="C56" s="57">
        <v>379</v>
      </c>
      <c r="D56" s="57">
        <v>11</v>
      </c>
      <c r="E56" s="57">
        <v>12</v>
      </c>
      <c r="F56" s="57">
        <v>12</v>
      </c>
      <c r="G56" s="57">
        <v>12</v>
      </c>
      <c r="H56" s="57">
        <v>13</v>
      </c>
      <c r="I56" s="57">
        <v>17</v>
      </c>
      <c r="J56" s="57">
        <v>22</v>
      </c>
      <c r="K56" s="57">
        <v>22</v>
      </c>
      <c r="L56" s="57">
        <v>23</v>
      </c>
      <c r="M56" s="57">
        <v>22</v>
      </c>
      <c r="N56" s="57">
        <v>22</v>
      </c>
      <c r="O56" s="57">
        <v>23</v>
      </c>
      <c r="P56" s="57">
        <v>23</v>
      </c>
      <c r="Q56" s="57">
        <v>22</v>
      </c>
      <c r="R56" s="57">
        <v>23</v>
      </c>
      <c r="S56" s="57">
        <v>23</v>
      </c>
      <c r="T56" s="57">
        <v>23</v>
      </c>
      <c r="U56" s="57">
        <v>23</v>
      </c>
      <c r="V56" s="57">
        <v>22</v>
      </c>
      <c r="W56" s="57">
        <v>22</v>
      </c>
      <c r="X56" s="57">
        <v>21</v>
      </c>
      <c r="Y56" s="57">
        <v>20</v>
      </c>
      <c r="Z56" s="57">
        <v>20</v>
      </c>
      <c r="AA56" s="57">
        <v>20</v>
      </c>
      <c r="AB56" s="57">
        <v>20</v>
      </c>
      <c r="AC56" s="57">
        <v>22</v>
      </c>
      <c r="AD56" s="57">
        <v>22</v>
      </c>
      <c r="AE56" s="57">
        <v>22</v>
      </c>
      <c r="AF56" s="57">
        <v>23</v>
      </c>
      <c r="AG56" s="57">
        <v>24</v>
      </c>
      <c r="AH56" s="57">
        <v>25</v>
      </c>
      <c r="AI56" s="57">
        <v>25</v>
      </c>
      <c r="AJ56" s="57">
        <v>25</v>
      </c>
      <c r="AK56" s="57">
        <v>25</v>
      </c>
      <c r="AL56" s="57">
        <v>28</v>
      </c>
      <c r="AM56" s="57">
        <v>32</v>
      </c>
      <c r="AN56" s="57">
        <v>35</v>
      </c>
      <c r="AO56" s="57">
        <v>38</v>
      </c>
      <c r="AP56" s="57">
        <v>39</v>
      </c>
      <c r="AQ56" s="57">
        <v>42</v>
      </c>
      <c r="AR56" s="57">
        <v>43</v>
      </c>
      <c r="AS56" s="57">
        <v>45</v>
      </c>
      <c r="AT56" s="57">
        <v>46</v>
      </c>
      <c r="AU56" s="57">
        <v>47</v>
      </c>
      <c r="AV56" s="57">
        <v>50</v>
      </c>
      <c r="AW56" s="57">
        <v>54</v>
      </c>
      <c r="AX56" s="57">
        <v>56</v>
      </c>
      <c r="AY56" s="57">
        <v>58</v>
      </c>
      <c r="AZ56" s="57">
        <v>59</v>
      </c>
      <c r="BA56" s="57">
        <v>60</v>
      </c>
      <c r="BB56" s="57">
        <v>61</v>
      </c>
      <c r="BC56" s="57">
        <v>62</v>
      </c>
      <c r="BD56" s="57">
        <v>63</v>
      </c>
      <c r="BE56" s="57">
        <v>64</v>
      </c>
      <c r="BF56" s="57">
        <v>66</v>
      </c>
      <c r="BG56" s="57">
        <v>68</v>
      </c>
      <c r="BH56" s="57">
        <v>70</v>
      </c>
      <c r="BI56" s="57">
        <v>75</v>
      </c>
      <c r="BJ56" s="57">
        <v>81</v>
      </c>
      <c r="BK56" s="57">
        <v>89</v>
      </c>
      <c r="BL56" s="57">
        <v>96</v>
      </c>
      <c r="BM56" s="57">
        <v>100</v>
      </c>
      <c r="BN56" s="91">
        <v>115</v>
      </c>
      <c r="BO56" s="57">
        <v>132</v>
      </c>
      <c r="BP56" s="57">
        <v>144</v>
      </c>
      <c r="BQ56" s="57">
        <v>154</v>
      </c>
      <c r="BR56" s="57">
        <v>169</v>
      </c>
      <c r="BS56" s="57">
        <v>180</v>
      </c>
      <c r="BT56" s="57">
        <v>198</v>
      </c>
      <c r="BU56" s="57">
        <v>220</v>
      </c>
      <c r="BV56" s="57">
        <v>235</v>
      </c>
      <c r="BW56" s="57">
        <v>234</v>
      </c>
      <c r="BX56" s="57">
        <v>238</v>
      </c>
      <c r="BY56" s="57">
        <v>238</v>
      </c>
      <c r="BZ56" s="57">
        <v>237</v>
      </c>
      <c r="CA56" s="57">
        <v>242</v>
      </c>
      <c r="CB56" s="57">
        <v>249</v>
      </c>
      <c r="CC56" s="57">
        <v>261</v>
      </c>
      <c r="CD56" s="57">
        <v>258.5</v>
      </c>
      <c r="CE56" s="57">
        <v>263</v>
      </c>
      <c r="CF56" s="57">
        <v>270</v>
      </c>
      <c r="CG56" s="57">
        <v>269</v>
      </c>
      <c r="CH56" s="57">
        <v>273</v>
      </c>
      <c r="CI56" s="57">
        <v>267</v>
      </c>
      <c r="CJ56" s="57">
        <v>269</v>
      </c>
      <c r="CK56" s="57">
        <v>269</v>
      </c>
      <c r="CL56" s="57">
        <v>270</v>
      </c>
      <c r="CM56" s="57">
        <v>270</v>
      </c>
      <c r="CN56" s="57">
        <v>271</v>
      </c>
      <c r="CO56" s="57">
        <v>281</v>
      </c>
      <c r="CP56" s="57">
        <v>279.5</v>
      </c>
      <c r="CQ56" s="57">
        <v>285</v>
      </c>
      <c r="CR56" s="57">
        <v>285</v>
      </c>
      <c r="CS56" s="57">
        <v>288.25</v>
      </c>
      <c r="CT56" s="57">
        <v>298</v>
      </c>
      <c r="CU56" s="57">
        <v>299</v>
      </c>
      <c r="CV56" s="57">
        <v>300.5</v>
      </c>
      <c r="CW56" s="57">
        <v>306</v>
      </c>
      <c r="CX56" s="57">
        <v>305</v>
      </c>
      <c r="CY56" s="57">
        <v>306.5</v>
      </c>
      <c r="CZ56" s="57">
        <v>310</v>
      </c>
      <c r="DA56" s="57">
        <v>312</v>
      </c>
      <c r="DB56" s="57">
        <v>313.5</v>
      </c>
      <c r="DC56" s="57">
        <v>320</v>
      </c>
      <c r="DD56" s="57">
        <v>319</v>
      </c>
      <c r="DE56" s="57">
        <v>321.25</v>
      </c>
      <c r="DF56" s="57">
        <v>327</v>
      </c>
      <c r="DG56" s="57">
        <v>325</v>
      </c>
      <c r="DH56" s="57">
        <f t="shared" si="0"/>
        <v>327</v>
      </c>
      <c r="DI56" s="57">
        <v>331</v>
      </c>
      <c r="DJ56" s="60">
        <v>331</v>
      </c>
      <c r="DK56" s="57">
        <f t="shared" si="1"/>
        <v>334</v>
      </c>
      <c r="DL56" s="57">
        <v>343</v>
      </c>
      <c r="DM56" s="57">
        <v>345</v>
      </c>
      <c r="DN56" s="57">
        <f t="shared" si="2"/>
        <v>345.25</v>
      </c>
      <c r="DO56" s="57">
        <v>348</v>
      </c>
      <c r="DP56" s="57">
        <v>347</v>
      </c>
      <c r="DQ56" s="57">
        <f t="shared" si="3"/>
        <v>349</v>
      </c>
      <c r="DR56" s="57">
        <v>354</v>
      </c>
      <c r="DS56" s="57">
        <v>355</v>
      </c>
      <c r="DT56" s="57">
        <f t="shared" si="4"/>
        <v>352.5</v>
      </c>
      <c r="DU56" s="57">
        <v>346</v>
      </c>
      <c r="DV56" s="57">
        <v>347</v>
      </c>
      <c r="DW56" s="57">
        <f t="shared" si="5"/>
        <v>352.75</v>
      </c>
      <c r="DX56" s="58">
        <v>371</v>
      </c>
      <c r="DY56" s="57">
        <v>406</v>
      </c>
      <c r="DZ56" s="57">
        <f t="shared" si="6"/>
        <v>413.25</v>
      </c>
      <c r="EA56" s="59">
        <v>470</v>
      </c>
      <c r="EB56" s="57">
        <v>469</v>
      </c>
      <c r="EC56" s="57">
        <f t="shared" si="7"/>
        <v>473.5</v>
      </c>
      <c r="ED56" s="29">
        <v>486</v>
      </c>
      <c r="EE56" s="29">
        <v>497</v>
      </c>
      <c r="EF56" s="57">
        <f t="shared" si="8"/>
        <v>494</v>
      </c>
      <c r="EG56" s="29">
        <v>496</v>
      </c>
      <c r="EH56" s="29">
        <v>491.07849598556345</v>
      </c>
      <c r="EI56" s="57">
        <f t="shared" si="9"/>
        <v>493.78924799278172</v>
      </c>
      <c r="EJ56" s="29">
        <v>497</v>
      </c>
      <c r="EK56" s="29">
        <v>564</v>
      </c>
      <c r="EL56" s="57">
        <f t="shared" si="10"/>
        <v>545.5</v>
      </c>
      <c r="EM56" s="29">
        <v>557</v>
      </c>
      <c r="EN56" s="29">
        <v>527</v>
      </c>
      <c r="EO56" s="57">
        <f t="shared" si="11"/>
        <v>533.5</v>
      </c>
      <c r="EP56" s="29">
        <v>523</v>
      </c>
      <c r="EQ56" s="29">
        <v>521</v>
      </c>
      <c r="ER56" s="57">
        <f t="shared" si="12"/>
        <v>538.5</v>
      </c>
      <c r="ES56" s="64">
        <v>589</v>
      </c>
      <c r="ET56" s="64">
        <v>603</v>
      </c>
      <c r="EU56" s="57">
        <f t="shared" si="13"/>
        <v>614.25</v>
      </c>
      <c r="EV56" s="64">
        <v>662</v>
      </c>
      <c r="EW56" s="64">
        <v>663</v>
      </c>
      <c r="EX56" s="57">
        <f t="shared" si="14"/>
        <v>657</v>
      </c>
      <c r="EY56" s="64">
        <v>640</v>
      </c>
      <c r="EZ56" s="64">
        <v>634</v>
      </c>
      <c r="FA56" s="57">
        <f t="shared" si="15"/>
        <v>640</v>
      </c>
      <c r="FB56" s="64">
        <v>652</v>
      </c>
      <c r="FC56" s="64">
        <v>655</v>
      </c>
      <c r="FD56" s="57">
        <f t="shared" si="16"/>
        <v>653.25</v>
      </c>
      <c r="FE56" s="64">
        <v>651</v>
      </c>
      <c r="FF56" s="64">
        <v>639</v>
      </c>
      <c r="FG56" s="57">
        <f t="shared" si="17"/>
        <v>637.25</v>
      </c>
      <c r="FH56" s="64">
        <v>620</v>
      </c>
      <c r="FI56" s="64">
        <v>634</v>
      </c>
      <c r="FJ56" s="57">
        <f t="shared" si="18"/>
        <v>635.75</v>
      </c>
      <c r="FK56" s="64">
        <v>655</v>
      </c>
      <c r="FL56" s="64">
        <v>672</v>
      </c>
      <c r="FM56" s="57">
        <f t="shared" si="19"/>
        <v>669.5</v>
      </c>
      <c r="FN56" s="64">
        <v>679</v>
      </c>
      <c r="FO56" s="64">
        <v>719</v>
      </c>
      <c r="FP56" s="57">
        <f t="shared" si="20"/>
        <v>715.25</v>
      </c>
      <c r="FQ56" s="64">
        <v>744</v>
      </c>
      <c r="FR56" s="64">
        <v>737</v>
      </c>
      <c r="FS56" s="57">
        <f t="shared" si="21"/>
        <v>752.75</v>
      </c>
      <c r="FT56" s="64">
        <v>793</v>
      </c>
      <c r="FU56" s="64">
        <v>781</v>
      </c>
      <c r="FV56" s="57">
        <f t="shared" si="22"/>
        <v>791.25</v>
      </c>
      <c r="FW56" s="64">
        <v>810</v>
      </c>
      <c r="FX56" s="64">
        <v>937</v>
      </c>
      <c r="FY56" s="57">
        <f t="shared" si="23"/>
        <v>671</v>
      </c>
      <c r="FZ56" s="64"/>
      <c r="GA56" s="64"/>
      <c r="GB56" s="57">
        <f t="shared" si="24"/>
        <v>0</v>
      </c>
      <c r="GC56" s="64"/>
      <c r="GD56" s="64"/>
      <c r="GE56" s="57">
        <f t="shared" si="25"/>
        <v>0</v>
      </c>
      <c r="GF56" s="64"/>
      <c r="GG56" s="64"/>
      <c r="GH56" s="57">
        <f t="shared" si="26"/>
        <v>0</v>
      </c>
      <c r="GI56" s="64"/>
      <c r="GJ56" s="64"/>
      <c r="GK56" s="57">
        <f t="shared" si="27"/>
        <v>0</v>
      </c>
      <c r="GL56" s="64"/>
      <c r="GM56" s="64"/>
      <c r="GN56" s="57">
        <f t="shared" si="28"/>
        <v>0</v>
      </c>
      <c r="GO56" s="64"/>
      <c r="GP56" s="64"/>
      <c r="GQ56" s="57"/>
      <c r="GR56" s="64"/>
    </row>
    <row r="57" spans="1:200" ht="10.5" hidden="1" customHeight="1" outlineLevel="1">
      <c r="A57" s="55">
        <v>49</v>
      </c>
      <c r="B57" s="56" t="s">
        <v>16</v>
      </c>
      <c r="C57" s="57">
        <v>380</v>
      </c>
      <c r="D57" s="57">
        <v>5</v>
      </c>
      <c r="E57" s="57">
        <v>6</v>
      </c>
      <c r="F57" s="57">
        <v>6</v>
      </c>
      <c r="G57" s="57">
        <v>6</v>
      </c>
      <c r="H57" s="57">
        <v>6</v>
      </c>
      <c r="I57" s="57">
        <v>8</v>
      </c>
      <c r="J57" s="57">
        <v>10</v>
      </c>
      <c r="K57" s="57">
        <v>11</v>
      </c>
      <c r="L57" s="57">
        <v>12</v>
      </c>
      <c r="M57" s="57">
        <v>11</v>
      </c>
      <c r="N57" s="57">
        <v>11</v>
      </c>
      <c r="O57" s="57">
        <v>11</v>
      </c>
      <c r="P57" s="57">
        <v>11</v>
      </c>
      <c r="Q57" s="57">
        <v>12</v>
      </c>
      <c r="R57" s="57">
        <v>13</v>
      </c>
      <c r="S57" s="57">
        <v>12</v>
      </c>
      <c r="T57" s="57">
        <v>11</v>
      </c>
      <c r="U57" s="57">
        <v>11</v>
      </c>
      <c r="V57" s="57">
        <v>11</v>
      </c>
      <c r="W57" s="57">
        <v>12</v>
      </c>
      <c r="X57" s="57">
        <v>11</v>
      </c>
      <c r="Y57" s="57">
        <v>10</v>
      </c>
      <c r="Z57" s="57">
        <v>11</v>
      </c>
      <c r="AA57" s="57">
        <v>11</v>
      </c>
      <c r="AB57" s="57">
        <v>11</v>
      </c>
      <c r="AC57" s="57">
        <v>12</v>
      </c>
      <c r="AD57" s="57">
        <v>12</v>
      </c>
      <c r="AE57" s="57">
        <v>12</v>
      </c>
      <c r="AF57" s="57">
        <v>12</v>
      </c>
      <c r="AG57" s="57">
        <v>14</v>
      </c>
      <c r="AH57" s="57">
        <v>15</v>
      </c>
      <c r="AI57" s="57">
        <v>16</v>
      </c>
      <c r="AJ57" s="57">
        <v>16</v>
      </c>
      <c r="AK57" s="57">
        <v>17</v>
      </c>
      <c r="AL57" s="57">
        <v>20</v>
      </c>
      <c r="AM57" s="57">
        <v>22</v>
      </c>
      <c r="AN57" s="57">
        <v>26</v>
      </c>
      <c r="AO57" s="57">
        <v>27</v>
      </c>
      <c r="AP57" s="57">
        <v>28</v>
      </c>
      <c r="AQ57" s="57">
        <v>30</v>
      </c>
      <c r="AR57" s="57">
        <v>31</v>
      </c>
      <c r="AS57" s="57">
        <v>33</v>
      </c>
      <c r="AT57" s="57">
        <v>35</v>
      </c>
      <c r="AU57" s="57">
        <v>37</v>
      </c>
      <c r="AV57" s="57">
        <v>40</v>
      </c>
      <c r="AW57" s="57">
        <v>43</v>
      </c>
      <c r="AX57" s="57">
        <v>45</v>
      </c>
      <c r="AY57" s="57">
        <v>47</v>
      </c>
      <c r="AZ57" s="57">
        <v>49</v>
      </c>
      <c r="BA57" s="57">
        <v>51</v>
      </c>
      <c r="BB57" s="57">
        <v>53</v>
      </c>
      <c r="BC57" s="57">
        <v>55</v>
      </c>
      <c r="BD57" s="57">
        <v>56</v>
      </c>
      <c r="BE57" s="57">
        <v>58</v>
      </c>
      <c r="BF57" s="57">
        <v>60</v>
      </c>
      <c r="BG57" s="57">
        <v>62</v>
      </c>
      <c r="BH57" s="57">
        <v>66</v>
      </c>
      <c r="BI57" s="57">
        <v>71</v>
      </c>
      <c r="BJ57" s="57">
        <v>77</v>
      </c>
      <c r="BK57" s="57">
        <v>87</v>
      </c>
      <c r="BL57" s="57">
        <v>95</v>
      </c>
      <c r="BM57" s="57">
        <v>100</v>
      </c>
      <c r="BN57" s="91">
        <v>112</v>
      </c>
      <c r="BO57" s="57">
        <v>126</v>
      </c>
      <c r="BP57" s="57">
        <v>134</v>
      </c>
      <c r="BQ57" s="57">
        <v>144</v>
      </c>
      <c r="BR57" s="57">
        <v>156</v>
      </c>
      <c r="BS57" s="57">
        <v>169</v>
      </c>
      <c r="BT57" s="57">
        <v>186</v>
      </c>
      <c r="BU57" s="57">
        <v>208</v>
      </c>
      <c r="BV57" s="57">
        <v>220</v>
      </c>
      <c r="BW57" s="57">
        <v>224</v>
      </c>
      <c r="BX57" s="57">
        <v>228</v>
      </c>
      <c r="BY57" s="57">
        <v>226</v>
      </c>
      <c r="BZ57" s="57">
        <v>222</v>
      </c>
      <c r="CA57" s="57">
        <v>226</v>
      </c>
      <c r="CB57" s="57">
        <v>231</v>
      </c>
      <c r="CC57" s="57">
        <v>236</v>
      </c>
      <c r="CD57" s="57">
        <v>235.25</v>
      </c>
      <c r="CE57" s="57">
        <v>238</v>
      </c>
      <c r="CF57" s="57">
        <v>245</v>
      </c>
      <c r="CG57" s="57">
        <v>243.25</v>
      </c>
      <c r="CH57" s="57">
        <v>245</v>
      </c>
      <c r="CI57" s="57">
        <v>248</v>
      </c>
      <c r="CJ57" s="57">
        <v>248</v>
      </c>
      <c r="CK57" s="57">
        <v>251</v>
      </c>
      <c r="CL57" s="57">
        <v>254</v>
      </c>
      <c r="CM57" s="57">
        <v>253.5</v>
      </c>
      <c r="CN57" s="57">
        <v>255</v>
      </c>
      <c r="CO57" s="57">
        <v>258</v>
      </c>
      <c r="CP57" s="57">
        <v>258</v>
      </c>
      <c r="CQ57" s="57">
        <v>261</v>
      </c>
      <c r="CR57" s="57">
        <v>261</v>
      </c>
      <c r="CS57" s="57">
        <v>264</v>
      </c>
      <c r="CT57" s="57">
        <v>273</v>
      </c>
      <c r="CU57" s="57">
        <v>274</v>
      </c>
      <c r="CV57" s="57">
        <v>275.5</v>
      </c>
      <c r="CW57" s="57">
        <v>281</v>
      </c>
      <c r="CX57" s="57">
        <v>278</v>
      </c>
      <c r="CY57" s="57">
        <v>279.25</v>
      </c>
      <c r="CZ57" s="57">
        <v>280</v>
      </c>
      <c r="DA57" s="57">
        <v>283</v>
      </c>
      <c r="DB57" s="57">
        <v>283.5</v>
      </c>
      <c r="DC57" s="57">
        <v>288</v>
      </c>
      <c r="DD57" s="57">
        <v>284</v>
      </c>
      <c r="DE57" s="57">
        <v>288.25</v>
      </c>
      <c r="DF57" s="57">
        <v>297</v>
      </c>
      <c r="DG57" s="57">
        <v>295</v>
      </c>
      <c r="DH57" s="57">
        <f t="shared" si="0"/>
        <v>296.5</v>
      </c>
      <c r="DI57" s="57">
        <v>299</v>
      </c>
      <c r="DJ57" s="60">
        <v>300</v>
      </c>
      <c r="DK57" s="57">
        <f t="shared" si="1"/>
        <v>302.5</v>
      </c>
      <c r="DL57" s="57">
        <v>311</v>
      </c>
      <c r="DM57" s="57">
        <v>312</v>
      </c>
      <c r="DN57" s="57">
        <f t="shared" si="2"/>
        <v>313</v>
      </c>
      <c r="DO57" s="57">
        <v>317</v>
      </c>
      <c r="DP57" s="57">
        <v>317</v>
      </c>
      <c r="DQ57" s="57">
        <f t="shared" si="3"/>
        <v>318</v>
      </c>
      <c r="DR57" s="57">
        <v>321</v>
      </c>
      <c r="DS57" s="57">
        <v>339</v>
      </c>
      <c r="DT57" s="57">
        <f t="shared" si="4"/>
        <v>331</v>
      </c>
      <c r="DU57" s="57">
        <v>325</v>
      </c>
      <c r="DV57" s="57">
        <v>327</v>
      </c>
      <c r="DW57" s="57">
        <f t="shared" si="5"/>
        <v>336.25</v>
      </c>
      <c r="DX57" s="58">
        <v>366</v>
      </c>
      <c r="DY57" s="57">
        <v>377</v>
      </c>
      <c r="DZ57" s="57">
        <f t="shared" si="6"/>
        <v>387.5</v>
      </c>
      <c r="EA57" s="59">
        <v>430</v>
      </c>
      <c r="EB57" s="57">
        <v>431</v>
      </c>
      <c r="EC57" s="57">
        <f t="shared" si="7"/>
        <v>435.5</v>
      </c>
      <c r="ED57" s="29">
        <v>450</v>
      </c>
      <c r="EE57" s="29">
        <v>458</v>
      </c>
      <c r="EF57" s="57">
        <f t="shared" si="8"/>
        <v>456.75</v>
      </c>
      <c r="EG57" s="29">
        <v>461</v>
      </c>
      <c r="EH57" s="29">
        <v>464.10438022614096</v>
      </c>
      <c r="EI57" s="57">
        <f t="shared" si="9"/>
        <v>463.55219011307048</v>
      </c>
      <c r="EJ57" s="29">
        <v>465</v>
      </c>
      <c r="EK57" s="29">
        <v>511</v>
      </c>
      <c r="EL57" s="57">
        <f t="shared" si="10"/>
        <v>498.5</v>
      </c>
      <c r="EM57" s="29">
        <v>507</v>
      </c>
      <c r="EN57" s="29">
        <v>494</v>
      </c>
      <c r="EO57" s="57">
        <f t="shared" si="11"/>
        <v>498.5</v>
      </c>
      <c r="EP57" s="29">
        <v>499</v>
      </c>
      <c r="EQ57" s="29">
        <v>511</v>
      </c>
      <c r="ER57" s="57">
        <f t="shared" si="12"/>
        <v>512</v>
      </c>
      <c r="ES57" s="64">
        <v>527</v>
      </c>
      <c r="ET57" s="64">
        <v>536</v>
      </c>
      <c r="EU57" s="57">
        <f t="shared" si="13"/>
        <v>544.25</v>
      </c>
      <c r="EV57" s="64">
        <v>578</v>
      </c>
      <c r="EW57" s="64">
        <v>578</v>
      </c>
      <c r="EX57" s="57">
        <f t="shared" si="14"/>
        <v>578.5</v>
      </c>
      <c r="EY57" s="64">
        <v>580</v>
      </c>
      <c r="EZ57" s="64">
        <v>577</v>
      </c>
      <c r="FA57" s="57">
        <f t="shared" si="15"/>
        <v>577.75</v>
      </c>
      <c r="FB57" s="64">
        <v>577</v>
      </c>
      <c r="FC57" s="64">
        <v>581</v>
      </c>
      <c r="FD57" s="57">
        <f t="shared" si="16"/>
        <v>580.25</v>
      </c>
      <c r="FE57" s="64">
        <v>582</v>
      </c>
      <c r="FF57" s="64">
        <v>575</v>
      </c>
      <c r="FG57" s="57">
        <f t="shared" si="17"/>
        <v>574.25</v>
      </c>
      <c r="FH57" s="64">
        <v>565</v>
      </c>
      <c r="FI57" s="64">
        <v>571</v>
      </c>
      <c r="FJ57" s="57">
        <f t="shared" si="18"/>
        <v>575.75</v>
      </c>
      <c r="FK57" s="64">
        <v>596</v>
      </c>
      <c r="FL57" s="64">
        <v>608</v>
      </c>
      <c r="FM57" s="57">
        <f t="shared" si="19"/>
        <v>605.25</v>
      </c>
      <c r="FN57" s="64">
        <v>609</v>
      </c>
      <c r="FO57" s="64">
        <v>633</v>
      </c>
      <c r="FP57" s="57">
        <f t="shared" si="20"/>
        <v>632.75</v>
      </c>
      <c r="FQ57" s="64">
        <v>656</v>
      </c>
      <c r="FR57" s="64">
        <v>653</v>
      </c>
      <c r="FS57" s="57">
        <f t="shared" si="21"/>
        <v>671</v>
      </c>
      <c r="FT57" s="64">
        <v>722</v>
      </c>
      <c r="FU57" s="64">
        <v>719</v>
      </c>
      <c r="FV57" s="57">
        <f t="shared" si="22"/>
        <v>722.25</v>
      </c>
      <c r="FW57" s="64">
        <v>729</v>
      </c>
      <c r="FX57" s="64">
        <v>810</v>
      </c>
      <c r="FY57" s="57">
        <f t="shared" si="23"/>
        <v>587.25</v>
      </c>
      <c r="FZ57" s="64"/>
      <c r="GA57" s="64"/>
      <c r="GB57" s="57">
        <f t="shared" si="24"/>
        <v>0</v>
      </c>
      <c r="GC57" s="64"/>
      <c r="GD57" s="64"/>
      <c r="GE57" s="57">
        <f t="shared" si="25"/>
        <v>0</v>
      </c>
      <c r="GF57" s="64"/>
      <c r="GG57" s="64"/>
      <c r="GH57" s="57">
        <f t="shared" si="26"/>
        <v>0</v>
      </c>
      <c r="GI57" s="64"/>
      <c r="GJ57" s="64"/>
      <c r="GK57" s="57">
        <f t="shared" si="27"/>
        <v>0</v>
      </c>
      <c r="GL57" s="64"/>
      <c r="GM57" s="64"/>
      <c r="GN57" s="57">
        <f t="shared" si="28"/>
        <v>0</v>
      </c>
      <c r="GO57" s="64"/>
      <c r="GP57" s="64"/>
      <c r="GQ57" s="57"/>
      <c r="GR57" s="64"/>
    </row>
    <row r="58" spans="1:200" ht="10.5" hidden="1" customHeight="1" outlineLevel="1">
      <c r="A58" s="55">
        <v>50</v>
      </c>
      <c r="B58" s="56" t="s">
        <v>17</v>
      </c>
      <c r="C58" s="57">
        <v>380</v>
      </c>
      <c r="D58" s="57" t="s">
        <v>35</v>
      </c>
      <c r="E58" s="60" t="s">
        <v>35</v>
      </c>
      <c r="F58" s="60" t="s">
        <v>35</v>
      </c>
      <c r="G58" s="60" t="s">
        <v>35</v>
      </c>
      <c r="H58" s="60" t="s">
        <v>35</v>
      </c>
      <c r="I58" s="60" t="s">
        <v>35</v>
      </c>
      <c r="J58" s="60" t="s">
        <v>35</v>
      </c>
      <c r="K58" s="60" t="s">
        <v>35</v>
      </c>
      <c r="L58" s="60" t="s">
        <v>35</v>
      </c>
      <c r="M58" s="60" t="s">
        <v>35</v>
      </c>
      <c r="N58" s="60" t="s">
        <v>35</v>
      </c>
      <c r="O58" s="60" t="s">
        <v>35</v>
      </c>
      <c r="P58" s="60" t="s">
        <v>35</v>
      </c>
      <c r="Q58" s="60" t="s">
        <v>35</v>
      </c>
      <c r="R58" s="60" t="s">
        <v>35</v>
      </c>
      <c r="S58" s="60" t="s">
        <v>35</v>
      </c>
      <c r="T58" s="60" t="s">
        <v>35</v>
      </c>
      <c r="U58" s="60" t="s">
        <v>35</v>
      </c>
      <c r="V58" s="60" t="s">
        <v>35</v>
      </c>
      <c r="W58" s="60" t="s">
        <v>35</v>
      </c>
      <c r="X58" s="60" t="s">
        <v>35</v>
      </c>
      <c r="Y58" s="60" t="s">
        <v>35</v>
      </c>
      <c r="Z58" s="60" t="s">
        <v>35</v>
      </c>
      <c r="AA58" s="60" t="s">
        <v>35</v>
      </c>
      <c r="AB58" s="60" t="s">
        <v>35</v>
      </c>
      <c r="AC58" s="60" t="s">
        <v>35</v>
      </c>
      <c r="AD58" s="60" t="s">
        <v>35</v>
      </c>
      <c r="AE58" s="60" t="s">
        <v>35</v>
      </c>
      <c r="AF58" s="60" t="s">
        <v>35</v>
      </c>
      <c r="AG58" s="60" t="s">
        <v>35</v>
      </c>
      <c r="AH58" s="60" t="s">
        <v>35</v>
      </c>
      <c r="AI58" s="60" t="s">
        <v>35</v>
      </c>
      <c r="AJ58" s="60" t="s">
        <v>35</v>
      </c>
      <c r="AK58" s="60" t="s">
        <v>35</v>
      </c>
      <c r="AL58" s="60" t="s">
        <v>35</v>
      </c>
      <c r="AM58" s="60" t="s">
        <v>35</v>
      </c>
      <c r="AN58" s="60" t="s">
        <v>35</v>
      </c>
      <c r="AO58" s="60" t="s">
        <v>35</v>
      </c>
      <c r="AP58" s="60" t="s">
        <v>35</v>
      </c>
      <c r="AQ58" s="60" t="s">
        <v>35</v>
      </c>
      <c r="AR58" s="60" t="s">
        <v>35</v>
      </c>
      <c r="AS58" s="57">
        <v>42</v>
      </c>
      <c r="AT58" s="57">
        <v>42</v>
      </c>
      <c r="AU58" s="57">
        <v>42</v>
      </c>
      <c r="AV58" s="57">
        <v>45</v>
      </c>
      <c r="AW58" s="57">
        <v>47</v>
      </c>
      <c r="AX58" s="57">
        <v>49</v>
      </c>
      <c r="AY58" s="57">
        <v>51</v>
      </c>
      <c r="AZ58" s="57">
        <v>52</v>
      </c>
      <c r="BA58" s="57">
        <v>54</v>
      </c>
      <c r="BB58" s="57">
        <v>54</v>
      </c>
      <c r="BC58" s="57">
        <v>56</v>
      </c>
      <c r="BD58" s="57">
        <v>57</v>
      </c>
      <c r="BE58" s="57">
        <v>59</v>
      </c>
      <c r="BF58" s="57">
        <v>61</v>
      </c>
      <c r="BG58" s="57">
        <v>63</v>
      </c>
      <c r="BH58" s="57">
        <v>66</v>
      </c>
      <c r="BI58" s="57">
        <v>71</v>
      </c>
      <c r="BJ58" s="57">
        <v>77</v>
      </c>
      <c r="BK58" s="57">
        <v>86</v>
      </c>
      <c r="BL58" s="57">
        <v>95</v>
      </c>
      <c r="BM58" s="57">
        <v>100</v>
      </c>
      <c r="BN58" s="91">
        <v>109</v>
      </c>
      <c r="BO58" s="57">
        <v>123</v>
      </c>
      <c r="BP58" s="57">
        <v>130</v>
      </c>
      <c r="BQ58" s="57">
        <v>139</v>
      </c>
      <c r="BR58" s="57">
        <v>147</v>
      </c>
      <c r="BS58" s="57">
        <v>158</v>
      </c>
      <c r="BT58" s="57">
        <v>173</v>
      </c>
      <c r="BU58" s="57">
        <v>192</v>
      </c>
      <c r="BV58" s="57">
        <v>204</v>
      </c>
      <c r="BW58" s="57">
        <v>212</v>
      </c>
      <c r="BX58" s="57">
        <v>214</v>
      </c>
      <c r="BY58" s="57">
        <v>214</v>
      </c>
      <c r="BZ58" s="57">
        <v>216</v>
      </c>
      <c r="CA58" s="57">
        <v>219</v>
      </c>
      <c r="CB58" s="57">
        <v>223</v>
      </c>
      <c r="CC58" s="57">
        <v>224</v>
      </c>
      <c r="CD58" s="57">
        <v>224.75</v>
      </c>
      <c r="CE58" s="57">
        <v>228</v>
      </c>
      <c r="CF58" s="57">
        <v>233</v>
      </c>
      <c r="CG58" s="57">
        <v>232.25</v>
      </c>
      <c r="CH58" s="57">
        <v>235</v>
      </c>
      <c r="CI58" s="57">
        <v>238</v>
      </c>
      <c r="CJ58" s="57">
        <v>238</v>
      </c>
      <c r="CK58" s="57">
        <v>241</v>
      </c>
      <c r="CL58" s="57">
        <v>244</v>
      </c>
      <c r="CM58" s="57">
        <v>243.5</v>
      </c>
      <c r="CN58" s="57">
        <v>245</v>
      </c>
      <c r="CO58" s="57">
        <v>248</v>
      </c>
      <c r="CP58" s="57">
        <v>247.75</v>
      </c>
      <c r="CQ58" s="57">
        <v>250</v>
      </c>
      <c r="CR58" s="57">
        <v>254</v>
      </c>
      <c r="CS58" s="57">
        <v>253.75</v>
      </c>
      <c r="CT58" s="57">
        <v>257</v>
      </c>
      <c r="CU58" s="57">
        <v>260</v>
      </c>
      <c r="CV58" s="57">
        <v>260</v>
      </c>
      <c r="CW58" s="57">
        <v>263</v>
      </c>
      <c r="CX58" s="57">
        <v>260</v>
      </c>
      <c r="CY58" s="57">
        <v>262.5</v>
      </c>
      <c r="CZ58" s="57">
        <v>267</v>
      </c>
      <c r="DA58" s="57">
        <v>266</v>
      </c>
      <c r="DB58" s="57">
        <v>268</v>
      </c>
      <c r="DC58" s="57">
        <v>273</v>
      </c>
      <c r="DD58" s="57">
        <v>268</v>
      </c>
      <c r="DE58" s="57">
        <v>272.75</v>
      </c>
      <c r="DF58" s="57">
        <v>282</v>
      </c>
      <c r="DG58" s="57">
        <v>279</v>
      </c>
      <c r="DH58" s="57">
        <f t="shared" si="0"/>
        <v>281.75</v>
      </c>
      <c r="DI58" s="57">
        <v>287</v>
      </c>
      <c r="DJ58" s="60">
        <v>288</v>
      </c>
      <c r="DK58" s="57">
        <f t="shared" si="1"/>
        <v>289.25</v>
      </c>
      <c r="DL58" s="57">
        <v>294</v>
      </c>
      <c r="DM58" s="57">
        <v>296</v>
      </c>
      <c r="DN58" s="57">
        <f t="shared" si="2"/>
        <v>297.75</v>
      </c>
      <c r="DO58" s="57">
        <v>305</v>
      </c>
      <c r="DP58" s="57">
        <v>305</v>
      </c>
      <c r="DQ58" s="57">
        <f t="shared" si="3"/>
        <v>306.5</v>
      </c>
      <c r="DR58" s="57">
        <v>311</v>
      </c>
      <c r="DS58" s="57">
        <v>325</v>
      </c>
      <c r="DT58" s="57">
        <f t="shared" si="4"/>
        <v>319.25</v>
      </c>
      <c r="DU58" s="57">
        <v>316</v>
      </c>
      <c r="DV58" s="57">
        <v>317</v>
      </c>
      <c r="DW58" s="57">
        <f t="shared" si="5"/>
        <v>322.5</v>
      </c>
      <c r="DX58" s="58">
        <v>340</v>
      </c>
      <c r="DY58" s="57">
        <v>342</v>
      </c>
      <c r="DZ58" s="57">
        <f t="shared" si="6"/>
        <v>344.25</v>
      </c>
      <c r="EA58" s="59">
        <v>353</v>
      </c>
      <c r="EB58" s="57">
        <v>357</v>
      </c>
      <c r="EC58" s="57">
        <f t="shared" si="7"/>
        <v>359.25</v>
      </c>
      <c r="ED58" s="29">
        <v>370</v>
      </c>
      <c r="EE58" s="29">
        <v>373</v>
      </c>
      <c r="EF58" s="57">
        <f t="shared" si="8"/>
        <v>379</v>
      </c>
      <c r="EG58" s="29">
        <v>400</v>
      </c>
      <c r="EH58" s="29">
        <v>401.78942895880363</v>
      </c>
      <c r="EI58" s="57">
        <f t="shared" si="9"/>
        <v>402.14471447940184</v>
      </c>
      <c r="EJ58" s="29">
        <v>405</v>
      </c>
      <c r="EK58" s="29">
        <v>408</v>
      </c>
      <c r="EL58" s="57">
        <f t="shared" si="10"/>
        <v>412.25</v>
      </c>
      <c r="EM58" s="29">
        <v>428</v>
      </c>
      <c r="EN58" s="29">
        <v>429</v>
      </c>
      <c r="EO58" s="57">
        <f t="shared" si="11"/>
        <v>429</v>
      </c>
      <c r="EP58" s="29">
        <v>430</v>
      </c>
      <c r="EQ58" s="29">
        <v>430</v>
      </c>
      <c r="ER58" s="57">
        <f t="shared" si="12"/>
        <v>430.75</v>
      </c>
      <c r="ES58" s="64">
        <v>433</v>
      </c>
      <c r="ET58" s="64">
        <v>436</v>
      </c>
      <c r="EU58" s="57">
        <f t="shared" si="13"/>
        <v>439.25</v>
      </c>
      <c r="EV58" s="64">
        <v>452</v>
      </c>
      <c r="EW58" s="64">
        <v>455</v>
      </c>
      <c r="EX58" s="57">
        <f t="shared" si="14"/>
        <v>454.75</v>
      </c>
      <c r="EY58" s="64">
        <v>457</v>
      </c>
      <c r="EZ58" s="64">
        <v>458</v>
      </c>
      <c r="FA58" s="57">
        <f t="shared" si="15"/>
        <v>458.5</v>
      </c>
      <c r="FB58" s="64">
        <v>461</v>
      </c>
      <c r="FC58" s="64">
        <v>463</v>
      </c>
      <c r="FD58" s="57">
        <f t="shared" si="16"/>
        <v>463</v>
      </c>
      <c r="FE58" s="64">
        <v>465</v>
      </c>
      <c r="FF58" s="64">
        <v>466</v>
      </c>
      <c r="FG58" s="57">
        <f t="shared" si="17"/>
        <v>466.75</v>
      </c>
      <c r="FH58" s="64">
        <v>470</v>
      </c>
      <c r="FI58" s="64">
        <v>471</v>
      </c>
      <c r="FJ58" s="57">
        <f t="shared" si="18"/>
        <v>475.25</v>
      </c>
      <c r="FK58" s="64">
        <v>489</v>
      </c>
      <c r="FL58" s="64">
        <v>490</v>
      </c>
      <c r="FM58" s="57">
        <f t="shared" si="19"/>
        <v>492.75</v>
      </c>
      <c r="FN58" s="64">
        <v>502</v>
      </c>
      <c r="FO58" s="64">
        <v>500</v>
      </c>
      <c r="FP58" s="57">
        <f t="shared" si="20"/>
        <v>505</v>
      </c>
      <c r="FQ58" s="64">
        <v>518</v>
      </c>
      <c r="FR58" s="64">
        <v>520</v>
      </c>
      <c r="FS58" s="57">
        <f t="shared" si="21"/>
        <v>531</v>
      </c>
      <c r="FT58" s="64">
        <v>566</v>
      </c>
      <c r="FU58" s="64">
        <v>568</v>
      </c>
      <c r="FV58" s="57">
        <f t="shared" si="22"/>
        <v>572</v>
      </c>
      <c r="FW58" s="64">
        <v>586</v>
      </c>
      <c r="FX58" s="64">
        <v>590</v>
      </c>
      <c r="FY58" s="57">
        <f t="shared" si="23"/>
        <v>441.5</v>
      </c>
      <c r="FZ58" s="64"/>
      <c r="GA58" s="64"/>
      <c r="GB58" s="57">
        <f t="shared" si="24"/>
        <v>0</v>
      </c>
      <c r="GC58" s="64"/>
      <c r="GD58" s="64"/>
      <c r="GE58" s="57">
        <f t="shared" si="25"/>
        <v>0</v>
      </c>
      <c r="GF58" s="64"/>
      <c r="GG58" s="64"/>
      <c r="GH58" s="57">
        <f t="shared" si="26"/>
        <v>0</v>
      </c>
      <c r="GI58" s="64"/>
      <c r="GJ58" s="64"/>
      <c r="GK58" s="57">
        <f t="shared" si="27"/>
        <v>0</v>
      </c>
      <c r="GL58" s="64"/>
      <c r="GM58" s="64"/>
      <c r="GN58" s="57">
        <f t="shared" si="28"/>
        <v>0</v>
      </c>
      <c r="GO58" s="64"/>
      <c r="GP58" s="64"/>
      <c r="GQ58" s="57"/>
      <c r="GR58" s="64"/>
    </row>
    <row r="59" spans="1:200" ht="10.5" hidden="1" customHeight="1" outlineLevel="1">
      <c r="A59" s="55">
        <v>51</v>
      </c>
      <c r="B59" s="56" t="s">
        <v>19</v>
      </c>
      <c r="C59" s="57">
        <v>381</v>
      </c>
      <c r="D59" s="57">
        <v>17</v>
      </c>
      <c r="E59" s="57">
        <v>18</v>
      </c>
      <c r="F59" s="57">
        <v>18</v>
      </c>
      <c r="G59" s="57">
        <v>18</v>
      </c>
      <c r="H59" s="57">
        <v>19</v>
      </c>
      <c r="I59" s="57">
        <v>23</v>
      </c>
      <c r="J59" s="57">
        <v>33</v>
      </c>
      <c r="K59" s="57">
        <v>33</v>
      </c>
      <c r="L59" s="57">
        <v>32</v>
      </c>
      <c r="M59" s="57">
        <v>33</v>
      </c>
      <c r="N59" s="57">
        <v>30</v>
      </c>
      <c r="O59" s="57">
        <v>30</v>
      </c>
      <c r="P59" s="57">
        <v>28</v>
      </c>
      <c r="Q59" s="57">
        <v>27</v>
      </c>
      <c r="R59" s="57">
        <v>27</v>
      </c>
      <c r="S59" s="57">
        <v>27</v>
      </c>
      <c r="T59" s="57">
        <v>27</v>
      </c>
      <c r="U59" s="57">
        <v>27</v>
      </c>
      <c r="V59" s="57">
        <v>27</v>
      </c>
      <c r="W59" s="57">
        <v>26</v>
      </c>
      <c r="X59" s="57">
        <v>25</v>
      </c>
      <c r="Y59" s="57">
        <v>25</v>
      </c>
      <c r="Z59" s="57">
        <v>25</v>
      </c>
      <c r="AA59" s="57">
        <v>25</v>
      </c>
      <c r="AB59" s="57">
        <v>25</v>
      </c>
      <c r="AC59" s="57">
        <v>26</v>
      </c>
      <c r="AD59" s="57">
        <v>26</v>
      </c>
      <c r="AE59" s="57">
        <v>26</v>
      </c>
      <c r="AF59" s="57">
        <v>26</v>
      </c>
      <c r="AG59" s="57">
        <v>26</v>
      </c>
      <c r="AH59" s="57">
        <v>26</v>
      </c>
      <c r="AI59" s="57">
        <v>26</v>
      </c>
      <c r="AJ59" s="57">
        <v>26</v>
      </c>
      <c r="AK59" s="57">
        <v>26</v>
      </c>
      <c r="AL59" s="57">
        <v>33</v>
      </c>
      <c r="AM59" s="57">
        <v>41</v>
      </c>
      <c r="AN59" s="57">
        <v>42</v>
      </c>
      <c r="AO59" s="57">
        <v>45</v>
      </c>
      <c r="AP59" s="57">
        <v>48</v>
      </c>
      <c r="AQ59" s="57">
        <v>55</v>
      </c>
      <c r="AR59" s="57">
        <v>55</v>
      </c>
      <c r="AS59" s="57">
        <v>55</v>
      </c>
      <c r="AT59" s="57">
        <v>55</v>
      </c>
      <c r="AU59" s="57">
        <v>56</v>
      </c>
      <c r="AV59" s="57">
        <v>63</v>
      </c>
      <c r="AW59" s="57">
        <v>66</v>
      </c>
      <c r="AX59" s="57">
        <v>71</v>
      </c>
      <c r="AY59" s="57">
        <v>71</v>
      </c>
      <c r="AZ59" s="57">
        <v>71</v>
      </c>
      <c r="BA59" s="57">
        <v>73</v>
      </c>
      <c r="BB59" s="57">
        <v>79</v>
      </c>
      <c r="BC59" s="57">
        <v>79</v>
      </c>
      <c r="BD59" s="57">
        <v>79</v>
      </c>
      <c r="BE59" s="57">
        <v>79</v>
      </c>
      <c r="BF59" s="57">
        <v>86</v>
      </c>
      <c r="BG59" s="57">
        <v>88</v>
      </c>
      <c r="BH59" s="57">
        <v>88</v>
      </c>
      <c r="BI59" s="57">
        <v>89</v>
      </c>
      <c r="BJ59" s="57">
        <v>94</v>
      </c>
      <c r="BK59" s="57">
        <v>100</v>
      </c>
      <c r="BL59" s="57">
        <v>100</v>
      </c>
      <c r="BM59" s="57">
        <v>100</v>
      </c>
      <c r="BN59" s="91">
        <v>111</v>
      </c>
      <c r="BO59" s="57">
        <v>128</v>
      </c>
      <c r="BP59" s="57">
        <v>131</v>
      </c>
      <c r="BQ59" s="57">
        <v>136</v>
      </c>
      <c r="BR59" s="57">
        <v>139</v>
      </c>
      <c r="BS59" s="57">
        <v>143</v>
      </c>
      <c r="BT59" s="57">
        <v>149</v>
      </c>
      <c r="BU59" s="57">
        <v>158</v>
      </c>
      <c r="BV59" s="57">
        <v>158</v>
      </c>
      <c r="BW59" s="57">
        <v>146</v>
      </c>
      <c r="BX59" s="57">
        <v>147</v>
      </c>
      <c r="BY59" s="57">
        <v>158</v>
      </c>
      <c r="BZ59" s="57">
        <v>166</v>
      </c>
      <c r="CA59" s="57">
        <v>165</v>
      </c>
      <c r="CB59" s="57">
        <v>168</v>
      </c>
      <c r="CC59" s="57">
        <v>170</v>
      </c>
      <c r="CD59" s="57">
        <v>170.25</v>
      </c>
      <c r="CE59" s="57">
        <v>173</v>
      </c>
      <c r="CF59" s="57">
        <v>175</v>
      </c>
      <c r="CG59" s="57">
        <v>176.75</v>
      </c>
      <c r="CH59" s="57">
        <v>184</v>
      </c>
      <c r="CI59" s="57">
        <v>184</v>
      </c>
      <c r="CJ59" s="57">
        <v>185</v>
      </c>
      <c r="CK59" s="57">
        <v>188</v>
      </c>
      <c r="CL59" s="57">
        <v>191</v>
      </c>
      <c r="CM59" s="57">
        <v>190.25</v>
      </c>
      <c r="CN59" s="57">
        <v>191</v>
      </c>
      <c r="CO59" s="57">
        <v>192</v>
      </c>
      <c r="CP59" s="57">
        <v>191.5</v>
      </c>
      <c r="CQ59" s="57">
        <v>191</v>
      </c>
      <c r="CR59" s="57">
        <v>191</v>
      </c>
      <c r="CS59" s="57">
        <v>190.5</v>
      </c>
      <c r="CT59" s="57">
        <v>189</v>
      </c>
      <c r="CU59" s="57">
        <v>188</v>
      </c>
      <c r="CV59" s="57">
        <v>188.5</v>
      </c>
      <c r="CW59" s="57">
        <v>189</v>
      </c>
      <c r="CX59" s="57">
        <v>190</v>
      </c>
      <c r="CY59" s="57">
        <v>190</v>
      </c>
      <c r="CZ59" s="57">
        <v>191</v>
      </c>
      <c r="DA59" s="57">
        <v>193</v>
      </c>
      <c r="DB59" s="57">
        <v>191.75</v>
      </c>
      <c r="DC59" s="57">
        <v>190</v>
      </c>
      <c r="DD59" s="57">
        <v>197</v>
      </c>
      <c r="DE59" s="57">
        <v>195.5</v>
      </c>
      <c r="DF59" s="57">
        <v>198</v>
      </c>
      <c r="DG59" s="57">
        <v>196</v>
      </c>
      <c r="DH59" s="57">
        <f t="shared" si="0"/>
        <v>196</v>
      </c>
      <c r="DI59" s="57">
        <v>194</v>
      </c>
      <c r="DJ59" s="60">
        <v>184</v>
      </c>
      <c r="DK59" s="57">
        <f t="shared" si="1"/>
        <v>190.75</v>
      </c>
      <c r="DL59" s="57">
        <v>201</v>
      </c>
      <c r="DM59" s="57">
        <v>202</v>
      </c>
      <c r="DN59" s="57">
        <f t="shared" si="2"/>
        <v>201.75</v>
      </c>
      <c r="DO59" s="57">
        <v>202</v>
      </c>
      <c r="DP59" s="57">
        <v>210</v>
      </c>
      <c r="DQ59" s="57">
        <f t="shared" si="3"/>
        <v>209.25</v>
      </c>
      <c r="DR59" s="57">
        <v>215</v>
      </c>
      <c r="DS59" s="57">
        <v>197</v>
      </c>
      <c r="DT59" s="57">
        <f t="shared" si="4"/>
        <v>201.5</v>
      </c>
      <c r="DU59" s="57">
        <v>197</v>
      </c>
      <c r="DV59" s="57">
        <v>197</v>
      </c>
      <c r="DW59" s="57">
        <f t="shared" si="5"/>
        <v>192.75</v>
      </c>
      <c r="DX59" s="58">
        <v>180</v>
      </c>
      <c r="DY59" s="57">
        <v>183</v>
      </c>
      <c r="DZ59" s="57">
        <f t="shared" si="6"/>
        <v>182.75</v>
      </c>
      <c r="EA59" s="59">
        <v>185</v>
      </c>
      <c r="EB59" s="57">
        <v>184</v>
      </c>
      <c r="EC59" s="57">
        <f t="shared" si="7"/>
        <v>185.25</v>
      </c>
      <c r="ED59" s="29">
        <v>188</v>
      </c>
      <c r="EE59" s="29">
        <v>197</v>
      </c>
      <c r="EF59" s="57">
        <f t="shared" si="8"/>
        <v>196.75</v>
      </c>
      <c r="EG59" s="29">
        <v>205</v>
      </c>
      <c r="EH59" s="29">
        <v>231.25789012396282</v>
      </c>
      <c r="EI59" s="57">
        <f t="shared" si="9"/>
        <v>227.12894506198143</v>
      </c>
      <c r="EJ59" s="29">
        <v>241</v>
      </c>
      <c r="EK59" s="29">
        <v>250</v>
      </c>
      <c r="EL59" s="57">
        <f t="shared" si="10"/>
        <v>250.5</v>
      </c>
      <c r="EM59" s="29">
        <v>261</v>
      </c>
      <c r="EN59" s="29">
        <v>252</v>
      </c>
      <c r="EO59" s="57">
        <f t="shared" si="11"/>
        <v>255.5</v>
      </c>
      <c r="EP59" s="29">
        <v>257</v>
      </c>
      <c r="EQ59" s="29">
        <v>252</v>
      </c>
      <c r="ER59" s="57">
        <f t="shared" si="12"/>
        <v>253.25</v>
      </c>
      <c r="ES59" s="64">
        <v>252</v>
      </c>
      <c r="ET59" s="64">
        <v>256</v>
      </c>
      <c r="EU59" s="57">
        <f t="shared" si="13"/>
        <v>256.25</v>
      </c>
      <c r="EV59" s="64">
        <v>261</v>
      </c>
      <c r="EW59" s="64">
        <v>271</v>
      </c>
      <c r="EX59" s="57">
        <f t="shared" si="14"/>
        <v>268.5</v>
      </c>
      <c r="EY59" s="64">
        <v>271</v>
      </c>
      <c r="EZ59" s="64">
        <v>272</v>
      </c>
      <c r="FA59" s="57">
        <f t="shared" si="15"/>
        <v>289</v>
      </c>
      <c r="FB59" s="64">
        <v>341</v>
      </c>
      <c r="FC59" s="64">
        <v>342</v>
      </c>
      <c r="FD59" s="57">
        <f t="shared" si="16"/>
        <v>349.25</v>
      </c>
      <c r="FE59" s="64">
        <v>372</v>
      </c>
      <c r="FF59" s="64">
        <v>372</v>
      </c>
      <c r="FG59" s="57">
        <f t="shared" si="17"/>
        <v>376</v>
      </c>
      <c r="FH59" s="64">
        <v>388</v>
      </c>
      <c r="FI59" s="64">
        <v>388</v>
      </c>
      <c r="FJ59" s="57">
        <f t="shared" si="18"/>
        <v>401.5</v>
      </c>
      <c r="FK59" s="64">
        <v>442</v>
      </c>
      <c r="FL59" s="64">
        <v>442</v>
      </c>
      <c r="FM59" s="57">
        <f t="shared" si="19"/>
        <v>450.25</v>
      </c>
      <c r="FN59" s="64">
        <v>475</v>
      </c>
      <c r="FO59" s="64">
        <v>477</v>
      </c>
      <c r="FP59" s="57">
        <f t="shared" si="20"/>
        <v>485</v>
      </c>
      <c r="FQ59" s="64">
        <v>511</v>
      </c>
      <c r="FR59" s="64">
        <v>511</v>
      </c>
      <c r="FS59" s="57">
        <f t="shared" si="21"/>
        <v>505.5</v>
      </c>
      <c r="FT59" s="64">
        <v>489</v>
      </c>
      <c r="FU59" s="64">
        <v>490</v>
      </c>
      <c r="FV59" s="57">
        <f t="shared" si="22"/>
        <v>484.5</v>
      </c>
      <c r="FW59" s="64">
        <v>469</v>
      </c>
      <c r="FX59" s="64">
        <v>469</v>
      </c>
      <c r="FY59" s="57">
        <f t="shared" si="23"/>
        <v>351.75</v>
      </c>
      <c r="FZ59" s="64"/>
      <c r="GA59" s="64"/>
      <c r="GB59" s="57">
        <f t="shared" si="24"/>
        <v>0</v>
      </c>
      <c r="GC59" s="64"/>
      <c r="GD59" s="64"/>
      <c r="GE59" s="57">
        <f t="shared" si="25"/>
        <v>0</v>
      </c>
      <c r="GF59" s="64"/>
      <c r="GG59" s="64"/>
      <c r="GH59" s="57">
        <f t="shared" si="26"/>
        <v>0</v>
      </c>
      <c r="GI59" s="64"/>
      <c r="GJ59" s="64"/>
      <c r="GK59" s="57">
        <f t="shared" si="27"/>
        <v>0</v>
      </c>
      <c r="GL59" s="64"/>
      <c r="GM59" s="64"/>
      <c r="GN59" s="57">
        <f t="shared" si="28"/>
        <v>0</v>
      </c>
      <c r="GO59" s="64"/>
      <c r="GP59" s="64"/>
      <c r="GQ59" s="57"/>
      <c r="GR59" s="64"/>
    </row>
    <row r="60" spans="1:200" ht="10.5" hidden="1" customHeight="1" outlineLevel="1">
      <c r="A60" s="55">
        <v>52</v>
      </c>
      <c r="B60" s="56" t="s">
        <v>46</v>
      </c>
      <c r="C60" s="57">
        <v>382</v>
      </c>
      <c r="D60" s="57">
        <v>8</v>
      </c>
      <c r="E60" s="57">
        <v>8</v>
      </c>
      <c r="F60" s="57">
        <v>8</v>
      </c>
      <c r="G60" s="57">
        <v>8</v>
      </c>
      <c r="H60" s="57">
        <v>10</v>
      </c>
      <c r="I60" s="57">
        <v>14</v>
      </c>
      <c r="J60" s="57">
        <v>15</v>
      </c>
      <c r="K60" s="57">
        <v>17</v>
      </c>
      <c r="L60" s="57">
        <v>18</v>
      </c>
      <c r="M60" s="57">
        <v>17</v>
      </c>
      <c r="N60" s="57">
        <v>17</v>
      </c>
      <c r="O60" s="57">
        <v>19</v>
      </c>
      <c r="P60" s="57">
        <v>19</v>
      </c>
      <c r="Q60" s="57">
        <v>20</v>
      </c>
      <c r="R60" s="57">
        <v>20</v>
      </c>
      <c r="S60" s="57">
        <v>20</v>
      </c>
      <c r="T60" s="57">
        <v>20</v>
      </c>
      <c r="U60" s="57">
        <v>20</v>
      </c>
      <c r="V60" s="57">
        <v>20</v>
      </c>
      <c r="W60" s="57">
        <v>19</v>
      </c>
      <c r="X60" s="57">
        <v>19</v>
      </c>
      <c r="Y60" s="57">
        <v>17</v>
      </c>
      <c r="Z60" s="57">
        <v>17</v>
      </c>
      <c r="AA60" s="57">
        <v>17</v>
      </c>
      <c r="AB60" s="57">
        <v>18</v>
      </c>
      <c r="AC60" s="57">
        <v>19</v>
      </c>
      <c r="AD60" s="57">
        <v>19</v>
      </c>
      <c r="AE60" s="57">
        <v>19</v>
      </c>
      <c r="AF60" s="57">
        <v>19</v>
      </c>
      <c r="AG60" s="57">
        <v>20</v>
      </c>
      <c r="AH60" s="57">
        <v>21</v>
      </c>
      <c r="AI60" s="57">
        <v>21</v>
      </c>
      <c r="AJ60" s="57">
        <v>22</v>
      </c>
      <c r="AK60" s="57">
        <v>22</v>
      </c>
      <c r="AL60" s="57">
        <v>23</v>
      </c>
      <c r="AM60" s="57">
        <v>26</v>
      </c>
      <c r="AN60" s="57">
        <v>30</v>
      </c>
      <c r="AO60" s="57">
        <v>32</v>
      </c>
      <c r="AP60" s="57">
        <v>33</v>
      </c>
      <c r="AQ60" s="57">
        <v>34</v>
      </c>
      <c r="AR60" s="57">
        <v>36</v>
      </c>
      <c r="AS60" s="57">
        <v>38</v>
      </c>
      <c r="AT60" s="57">
        <v>40</v>
      </c>
      <c r="AU60" s="57">
        <v>42</v>
      </c>
      <c r="AV60" s="57">
        <v>47</v>
      </c>
      <c r="AW60" s="57">
        <v>51</v>
      </c>
      <c r="AX60" s="57">
        <v>53</v>
      </c>
      <c r="AY60" s="57">
        <v>55</v>
      </c>
      <c r="AZ60" s="57">
        <v>57</v>
      </c>
      <c r="BA60" s="57">
        <v>57</v>
      </c>
      <c r="BB60" s="57">
        <v>58</v>
      </c>
      <c r="BC60" s="57">
        <v>59</v>
      </c>
      <c r="BD60" s="57">
        <v>59</v>
      </c>
      <c r="BE60" s="57">
        <v>61</v>
      </c>
      <c r="BF60" s="57">
        <v>62</v>
      </c>
      <c r="BG60" s="57">
        <v>64</v>
      </c>
      <c r="BH60" s="57">
        <v>66</v>
      </c>
      <c r="BI60" s="57">
        <v>71</v>
      </c>
      <c r="BJ60" s="57">
        <v>78</v>
      </c>
      <c r="BK60" s="57">
        <v>87</v>
      </c>
      <c r="BL60" s="57">
        <v>96</v>
      </c>
      <c r="BM60" s="57">
        <v>100</v>
      </c>
      <c r="BN60" s="91">
        <v>118</v>
      </c>
      <c r="BO60" s="57">
        <v>132</v>
      </c>
      <c r="BP60" s="57">
        <v>142</v>
      </c>
      <c r="BQ60" s="57">
        <v>153</v>
      </c>
      <c r="BR60" s="57">
        <v>170</v>
      </c>
      <c r="BS60" s="57">
        <v>182</v>
      </c>
      <c r="BT60" s="57">
        <v>194</v>
      </c>
      <c r="BU60" s="57">
        <v>218</v>
      </c>
      <c r="BV60" s="57">
        <v>233</v>
      </c>
      <c r="BW60" s="57">
        <v>240</v>
      </c>
      <c r="BX60" s="57">
        <v>248</v>
      </c>
      <c r="BY60" s="57">
        <v>244</v>
      </c>
      <c r="BZ60" s="57">
        <v>226</v>
      </c>
      <c r="CA60" s="57">
        <v>232</v>
      </c>
      <c r="CB60" s="57">
        <v>243</v>
      </c>
      <c r="CC60" s="57">
        <v>256</v>
      </c>
      <c r="CD60" s="57">
        <v>255</v>
      </c>
      <c r="CE60" s="57">
        <v>265</v>
      </c>
      <c r="CF60" s="57">
        <v>272</v>
      </c>
      <c r="CG60" s="57">
        <v>270.75</v>
      </c>
      <c r="CH60" s="57">
        <v>274</v>
      </c>
      <c r="CI60" s="57">
        <v>274</v>
      </c>
      <c r="CJ60" s="57">
        <v>274.75</v>
      </c>
      <c r="CK60" s="57">
        <v>277</v>
      </c>
      <c r="CL60" s="57">
        <v>281</v>
      </c>
      <c r="CM60" s="57">
        <v>279</v>
      </c>
      <c r="CN60" s="57">
        <v>277</v>
      </c>
      <c r="CO60" s="57">
        <v>284</v>
      </c>
      <c r="CP60" s="57">
        <v>282.25</v>
      </c>
      <c r="CQ60" s="57">
        <v>284</v>
      </c>
      <c r="CR60" s="57">
        <v>281</v>
      </c>
      <c r="CS60" s="57">
        <v>289.5</v>
      </c>
      <c r="CT60" s="57">
        <v>312</v>
      </c>
      <c r="CU60" s="57">
        <v>314</v>
      </c>
      <c r="CV60" s="57">
        <v>317</v>
      </c>
      <c r="CW60" s="57">
        <v>328</v>
      </c>
      <c r="CX60" s="57">
        <v>328</v>
      </c>
      <c r="CY60" s="57">
        <v>324.75</v>
      </c>
      <c r="CZ60" s="57">
        <v>315</v>
      </c>
      <c r="DA60" s="57">
        <v>323</v>
      </c>
      <c r="DB60" s="57">
        <v>323.25</v>
      </c>
      <c r="DC60" s="57">
        <v>332</v>
      </c>
      <c r="DD60" s="57">
        <v>331</v>
      </c>
      <c r="DE60" s="57">
        <v>333</v>
      </c>
      <c r="DF60" s="57">
        <v>338</v>
      </c>
      <c r="DG60" s="57">
        <v>335</v>
      </c>
      <c r="DH60" s="57">
        <f t="shared" si="0"/>
        <v>338</v>
      </c>
      <c r="DI60" s="57">
        <v>344</v>
      </c>
      <c r="DJ60" s="60">
        <v>343</v>
      </c>
      <c r="DK60" s="57">
        <f t="shared" si="1"/>
        <v>350</v>
      </c>
      <c r="DL60" s="57">
        <v>370</v>
      </c>
      <c r="DM60" s="57">
        <v>369</v>
      </c>
      <c r="DN60" s="57">
        <f t="shared" si="2"/>
        <v>371</v>
      </c>
      <c r="DO60" s="57">
        <v>376</v>
      </c>
      <c r="DP60" s="57">
        <v>374</v>
      </c>
      <c r="DQ60" s="57">
        <f t="shared" si="3"/>
        <v>375.5</v>
      </c>
      <c r="DR60" s="57">
        <v>378</v>
      </c>
      <c r="DS60" s="57">
        <v>374</v>
      </c>
      <c r="DT60" s="57">
        <f t="shared" si="4"/>
        <v>376.75</v>
      </c>
      <c r="DU60" s="57">
        <v>381</v>
      </c>
      <c r="DV60" s="57">
        <v>381</v>
      </c>
      <c r="DW60" s="57">
        <f t="shared" si="5"/>
        <v>395.25</v>
      </c>
      <c r="DX60" s="58">
        <v>438</v>
      </c>
      <c r="DY60" s="57">
        <v>468</v>
      </c>
      <c r="DZ60" s="57">
        <f t="shared" si="6"/>
        <v>502.25</v>
      </c>
      <c r="EA60" s="59">
        <v>635</v>
      </c>
      <c r="EB60" s="57">
        <v>624</v>
      </c>
      <c r="EC60" s="57">
        <f t="shared" si="7"/>
        <v>638</v>
      </c>
      <c r="ED60" s="29">
        <v>669</v>
      </c>
      <c r="EE60" s="29">
        <v>685</v>
      </c>
      <c r="EF60" s="57">
        <f t="shared" si="8"/>
        <v>666.25</v>
      </c>
      <c r="EG60" s="29">
        <v>626</v>
      </c>
      <c r="EH60" s="29">
        <v>631.39103634403079</v>
      </c>
      <c r="EI60" s="57">
        <f t="shared" si="9"/>
        <v>629.44551817201545</v>
      </c>
      <c r="EJ60" s="29">
        <v>629</v>
      </c>
      <c r="EK60" s="29">
        <v>786</v>
      </c>
      <c r="EL60" s="57">
        <f t="shared" si="10"/>
        <v>735.5</v>
      </c>
      <c r="EM60" s="29">
        <v>741</v>
      </c>
      <c r="EN60" s="29">
        <v>692</v>
      </c>
      <c r="EO60" s="57">
        <f t="shared" si="11"/>
        <v>703.75</v>
      </c>
      <c r="EP60" s="29">
        <v>690</v>
      </c>
      <c r="EQ60" s="29">
        <v>731</v>
      </c>
      <c r="ER60" s="57">
        <f t="shared" si="12"/>
        <v>734</v>
      </c>
      <c r="ES60" s="64">
        <v>784</v>
      </c>
      <c r="ET60" s="64">
        <v>807</v>
      </c>
      <c r="EU60" s="57">
        <f t="shared" si="13"/>
        <v>835</v>
      </c>
      <c r="EV60" s="64">
        <v>942</v>
      </c>
      <c r="EW60" s="64">
        <v>930</v>
      </c>
      <c r="EX60" s="57">
        <f t="shared" si="14"/>
        <v>930.5</v>
      </c>
      <c r="EY60" s="64">
        <v>920</v>
      </c>
      <c r="EZ60" s="64">
        <v>904</v>
      </c>
      <c r="FA60" s="57">
        <f t="shared" si="15"/>
        <v>906.25</v>
      </c>
      <c r="FB60" s="64">
        <v>897</v>
      </c>
      <c r="FC60" s="64">
        <v>904</v>
      </c>
      <c r="FD60" s="57">
        <f t="shared" si="16"/>
        <v>898</v>
      </c>
      <c r="FE60" s="64">
        <v>887</v>
      </c>
      <c r="FF60" s="64">
        <v>858</v>
      </c>
      <c r="FG60" s="57">
        <f t="shared" si="17"/>
        <v>851.5</v>
      </c>
      <c r="FH60" s="64">
        <v>803</v>
      </c>
      <c r="FI60" s="64">
        <v>818</v>
      </c>
      <c r="FJ60" s="57">
        <f t="shared" si="18"/>
        <v>824.75</v>
      </c>
      <c r="FK60" s="64">
        <v>860</v>
      </c>
      <c r="FL60" s="64">
        <v>900</v>
      </c>
      <c r="FM60" s="57">
        <f t="shared" si="19"/>
        <v>889</v>
      </c>
      <c r="FN60" s="64">
        <v>896</v>
      </c>
      <c r="FO60" s="64">
        <v>985</v>
      </c>
      <c r="FP60" s="57">
        <f t="shared" si="20"/>
        <v>971.5</v>
      </c>
      <c r="FQ60" s="64">
        <v>1020</v>
      </c>
      <c r="FR60" s="64">
        <v>999</v>
      </c>
      <c r="FS60" s="57">
        <f t="shared" si="21"/>
        <v>1037</v>
      </c>
      <c r="FT60" s="64">
        <v>1130</v>
      </c>
      <c r="FU60" s="64">
        <v>1110</v>
      </c>
      <c r="FV60" s="57">
        <f t="shared" si="22"/>
        <v>1119</v>
      </c>
      <c r="FW60" s="64">
        <v>1126</v>
      </c>
      <c r="FX60" s="64">
        <v>1400</v>
      </c>
      <c r="FY60" s="57">
        <f t="shared" si="23"/>
        <v>981.5</v>
      </c>
      <c r="FZ60" s="64"/>
      <c r="GA60" s="64"/>
      <c r="GB60" s="57">
        <f t="shared" si="24"/>
        <v>0</v>
      </c>
      <c r="GC60" s="64"/>
      <c r="GD60" s="64"/>
      <c r="GE60" s="57">
        <f t="shared" si="25"/>
        <v>0</v>
      </c>
      <c r="GF60" s="64"/>
      <c r="GG60" s="64"/>
      <c r="GH60" s="57">
        <f t="shared" si="26"/>
        <v>0</v>
      </c>
      <c r="GI60" s="64"/>
      <c r="GJ60" s="64"/>
      <c r="GK60" s="57">
        <f t="shared" si="27"/>
        <v>0</v>
      </c>
      <c r="GL60" s="64"/>
      <c r="GM60" s="64"/>
      <c r="GN60" s="57">
        <f t="shared" si="28"/>
        <v>0</v>
      </c>
      <c r="GO60" s="64"/>
      <c r="GP60" s="64"/>
      <c r="GQ60" s="57"/>
      <c r="GR60" s="64"/>
    </row>
    <row r="61" spans="1:200" ht="10.5" hidden="1" customHeight="1" outlineLevel="1">
      <c r="A61" s="55">
        <v>53</v>
      </c>
      <c r="B61" s="56" t="s">
        <v>47</v>
      </c>
      <c r="C61" s="57">
        <v>383</v>
      </c>
      <c r="D61" s="57">
        <v>24</v>
      </c>
      <c r="E61" s="57">
        <v>25</v>
      </c>
      <c r="F61" s="57">
        <v>25</v>
      </c>
      <c r="G61" s="57">
        <v>25</v>
      </c>
      <c r="H61" s="57">
        <v>26</v>
      </c>
      <c r="I61" s="57">
        <v>31</v>
      </c>
      <c r="J61" s="57">
        <v>47</v>
      </c>
      <c r="K61" s="57">
        <v>46</v>
      </c>
      <c r="L61" s="57">
        <v>45</v>
      </c>
      <c r="M61" s="57">
        <v>45</v>
      </c>
      <c r="N61" s="57">
        <v>41</v>
      </c>
      <c r="O61" s="57">
        <v>41</v>
      </c>
      <c r="P61" s="57">
        <v>39</v>
      </c>
      <c r="Q61" s="57">
        <v>37</v>
      </c>
      <c r="R61" s="57">
        <v>37</v>
      </c>
      <c r="S61" s="57">
        <v>38</v>
      </c>
      <c r="T61" s="57">
        <v>38</v>
      </c>
      <c r="U61" s="57">
        <v>38</v>
      </c>
      <c r="V61" s="57">
        <v>37</v>
      </c>
      <c r="W61" s="57">
        <v>36</v>
      </c>
      <c r="X61" s="57">
        <v>34</v>
      </c>
      <c r="Y61" s="57">
        <v>34</v>
      </c>
      <c r="Z61" s="57">
        <v>34</v>
      </c>
      <c r="AA61" s="57">
        <v>34</v>
      </c>
      <c r="AB61" s="57">
        <v>34</v>
      </c>
      <c r="AC61" s="57">
        <v>35</v>
      </c>
      <c r="AD61" s="57">
        <v>37</v>
      </c>
      <c r="AE61" s="57">
        <v>40</v>
      </c>
      <c r="AF61" s="57">
        <v>48</v>
      </c>
      <c r="AG61" s="57">
        <v>48</v>
      </c>
      <c r="AH61" s="57">
        <v>48</v>
      </c>
      <c r="AI61" s="57">
        <v>48</v>
      </c>
      <c r="AJ61" s="57">
        <v>48</v>
      </c>
      <c r="AK61" s="57">
        <v>48</v>
      </c>
      <c r="AL61" s="57">
        <v>53</v>
      </c>
      <c r="AM61" s="57">
        <v>63</v>
      </c>
      <c r="AN61" s="57">
        <v>64</v>
      </c>
      <c r="AO61" s="57">
        <v>68</v>
      </c>
      <c r="AP61" s="57">
        <v>69</v>
      </c>
      <c r="AQ61" s="57">
        <v>74</v>
      </c>
      <c r="AR61" s="57">
        <v>74</v>
      </c>
      <c r="AS61" s="57">
        <v>74</v>
      </c>
      <c r="AT61" s="57">
        <v>74</v>
      </c>
      <c r="AU61" s="57">
        <v>74</v>
      </c>
      <c r="AV61" s="57">
        <v>74</v>
      </c>
      <c r="AW61" s="57">
        <v>76</v>
      </c>
      <c r="AX61" s="57">
        <v>80</v>
      </c>
      <c r="AY61" s="57">
        <v>80</v>
      </c>
      <c r="AZ61" s="57">
        <v>80</v>
      </c>
      <c r="BA61" s="57">
        <v>81</v>
      </c>
      <c r="BB61" s="57">
        <v>82</v>
      </c>
      <c r="BC61" s="57">
        <v>82</v>
      </c>
      <c r="BD61" s="57">
        <v>82</v>
      </c>
      <c r="BE61" s="57">
        <v>80</v>
      </c>
      <c r="BF61" s="57">
        <v>80</v>
      </c>
      <c r="BG61" s="57">
        <v>80</v>
      </c>
      <c r="BH61" s="57">
        <v>81</v>
      </c>
      <c r="BI61" s="57">
        <v>83</v>
      </c>
      <c r="BJ61" s="57">
        <v>92</v>
      </c>
      <c r="BK61" s="57">
        <v>98</v>
      </c>
      <c r="BL61" s="57">
        <v>100</v>
      </c>
      <c r="BM61" s="57">
        <v>100</v>
      </c>
      <c r="BN61" s="91">
        <v>106</v>
      </c>
      <c r="BO61" s="57">
        <v>125</v>
      </c>
      <c r="BP61" s="57">
        <v>132</v>
      </c>
      <c r="BQ61" s="57">
        <v>136</v>
      </c>
      <c r="BR61" s="57">
        <v>144</v>
      </c>
      <c r="BS61" s="57">
        <v>171</v>
      </c>
      <c r="BT61" s="57">
        <v>201</v>
      </c>
      <c r="BU61" s="57">
        <v>210</v>
      </c>
      <c r="BV61" s="57">
        <v>217</v>
      </c>
      <c r="BW61" s="57">
        <v>221</v>
      </c>
      <c r="BX61" s="57">
        <v>230</v>
      </c>
      <c r="BY61" s="57">
        <v>237</v>
      </c>
      <c r="BZ61" s="57">
        <v>236</v>
      </c>
      <c r="CA61" s="57">
        <v>243</v>
      </c>
      <c r="CB61" s="57">
        <v>247</v>
      </c>
      <c r="CC61" s="57">
        <v>245</v>
      </c>
      <c r="CD61" s="57">
        <v>246.75</v>
      </c>
      <c r="CE61" s="57">
        <v>250</v>
      </c>
      <c r="CF61" s="57">
        <v>250</v>
      </c>
      <c r="CG61" s="57">
        <v>253</v>
      </c>
      <c r="CH61" s="57">
        <v>262</v>
      </c>
      <c r="CI61" s="57">
        <v>270</v>
      </c>
      <c r="CJ61" s="57">
        <v>268.75</v>
      </c>
      <c r="CK61" s="57">
        <v>273</v>
      </c>
      <c r="CL61" s="57">
        <v>286</v>
      </c>
      <c r="CM61" s="57">
        <v>282.75</v>
      </c>
      <c r="CN61" s="57">
        <v>286</v>
      </c>
      <c r="CO61" s="57">
        <v>301</v>
      </c>
      <c r="CP61" s="57">
        <v>294</v>
      </c>
      <c r="CQ61" s="57">
        <v>288</v>
      </c>
      <c r="CR61" s="57">
        <v>299</v>
      </c>
      <c r="CS61" s="57">
        <v>297.25</v>
      </c>
      <c r="CT61" s="57">
        <v>303</v>
      </c>
      <c r="CU61" s="57">
        <v>303</v>
      </c>
      <c r="CV61" s="57">
        <v>303.25</v>
      </c>
      <c r="CW61" s="57">
        <v>304</v>
      </c>
      <c r="CX61" s="57">
        <v>301</v>
      </c>
      <c r="CY61" s="57">
        <v>302.25</v>
      </c>
      <c r="CZ61" s="57">
        <v>303</v>
      </c>
      <c r="DA61" s="57">
        <v>304</v>
      </c>
      <c r="DB61" s="57">
        <v>303.25</v>
      </c>
      <c r="DC61" s="57">
        <v>302</v>
      </c>
      <c r="DD61" s="57">
        <v>302</v>
      </c>
      <c r="DE61" s="57">
        <v>302.75</v>
      </c>
      <c r="DF61" s="57">
        <v>305</v>
      </c>
      <c r="DG61" s="57">
        <v>307</v>
      </c>
      <c r="DH61" s="57">
        <f t="shared" si="0"/>
        <v>306.75</v>
      </c>
      <c r="DI61" s="57">
        <v>308</v>
      </c>
      <c r="DJ61" s="60">
        <v>304</v>
      </c>
      <c r="DK61" s="57">
        <f t="shared" si="1"/>
        <v>305.5</v>
      </c>
      <c r="DL61" s="57">
        <v>306</v>
      </c>
      <c r="DM61" s="57">
        <v>307</v>
      </c>
      <c r="DN61" s="57">
        <f t="shared" si="2"/>
        <v>305.25</v>
      </c>
      <c r="DO61" s="57">
        <v>301</v>
      </c>
      <c r="DP61" s="57">
        <v>313</v>
      </c>
      <c r="DQ61" s="57">
        <f t="shared" si="3"/>
        <v>311.75</v>
      </c>
      <c r="DR61" s="57">
        <v>320</v>
      </c>
      <c r="DS61" s="57">
        <v>318</v>
      </c>
      <c r="DT61" s="57">
        <f t="shared" si="4"/>
        <v>318.5</v>
      </c>
      <c r="DU61" s="57">
        <v>318</v>
      </c>
      <c r="DV61" s="57">
        <v>321</v>
      </c>
      <c r="DW61" s="57">
        <f t="shared" si="5"/>
        <v>317.75</v>
      </c>
      <c r="DX61" s="58">
        <v>311</v>
      </c>
      <c r="DY61" s="57">
        <v>322</v>
      </c>
      <c r="DZ61" s="57">
        <f t="shared" si="6"/>
        <v>322.75</v>
      </c>
      <c r="EA61" s="59">
        <v>336</v>
      </c>
      <c r="EB61" s="57">
        <v>339</v>
      </c>
      <c r="EC61" s="57">
        <f t="shared" si="7"/>
        <v>339.5</v>
      </c>
      <c r="ED61" s="29">
        <v>344</v>
      </c>
      <c r="EE61" s="29">
        <v>356</v>
      </c>
      <c r="EF61" s="57">
        <f t="shared" si="8"/>
        <v>358.25</v>
      </c>
      <c r="EG61" s="29">
        <v>377</v>
      </c>
      <c r="EH61" s="29">
        <v>377.01615000000004</v>
      </c>
      <c r="EI61" s="57">
        <f t="shared" si="9"/>
        <v>379.50807500000002</v>
      </c>
      <c r="EJ61" s="29">
        <v>387</v>
      </c>
      <c r="EK61" s="29">
        <v>392</v>
      </c>
      <c r="EL61" s="57">
        <f t="shared" si="10"/>
        <v>395.75</v>
      </c>
      <c r="EM61" s="29">
        <v>412</v>
      </c>
      <c r="EN61" s="29">
        <v>400</v>
      </c>
      <c r="EO61" s="57">
        <f t="shared" si="11"/>
        <v>404.5</v>
      </c>
      <c r="EP61" s="29">
        <v>406</v>
      </c>
      <c r="EQ61" s="29">
        <v>414</v>
      </c>
      <c r="ER61" s="57">
        <f t="shared" si="12"/>
        <v>414.75</v>
      </c>
      <c r="ES61" s="64">
        <v>425</v>
      </c>
      <c r="ET61" s="64">
        <v>430</v>
      </c>
      <c r="EU61" s="57">
        <f t="shared" si="13"/>
        <v>429.25</v>
      </c>
      <c r="EV61" s="64">
        <v>432</v>
      </c>
      <c r="EW61" s="64">
        <v>438</v>
      </c>
      <c r="EX61" s="57">
        <f t="shared" si="14"/>
        <v>437.75</v>
      </c>
      <c r="EY61" s="64">
        <v>443</v>
      </c>
      <c r="EZ61" s="64">
        <v>443</v>
      </c>
      <c r="FA61" s="57">
        <f t="shared" si="15"/>
        <v>445.75</v>
      </c>
      <c r="FB61" s="64">
        <v>454</v>
      </c>
      <c r="FC61" s="64">
        <v>454</v>
      </c>
      <c r="FD61" s="57">
        <f t="shared" si="16"/>
        <v>457.75</v>
      </c>
      <c r="FE61" s="64">
        <v>469</v>
      </c>
      <c r="FF61" s="64">
        <v>469</v>
      </c>
      <c r="FG61" s="57">
        <f t="shared" si="17"/>
        <v>472</v>
      </c>
      <c r="FH61" s="64">
        <v>481</v>
      </c>
      <c r="FI61" s="64">
        <v>481</v>
      </c>
      <c r="FJ61" s="57">
        <f t="shared" si="18"/>
        <v>482.5</v>
      </c>
      <c r="FK61" s="64">
        <v>487</v>
      </c>
      <c r="FL61" s="64">
        <v>487</v>
      </c>
      <c r="FM61" s="57">
        <f t="shared" si="19"/>
        <v>498.5</v>
      </c>
      <c r="FN61" s="64">
        <v>533</v>
      </c>
      <c r="FO61" s="64">
        <v>533</v>
      </c>
      <c r="FP61" s="57">
        <f t="shared" si="20"/>
        <v>539.25</v>
      </c>
      <c r="FQ61" s="64">
        <v>558</v>
      </c>
      <c r="FR61" s="64">
        <v>565</v>
      </c>
      <c r="FS61" s="57">
        <f t="shared" si="21"/>
        <v>561.75</v>
      </c>
      <c r="FT61" s="64">
        <v>559</v>
      </c>
      <c r="FU61" s="64">
        <v>559</v>
      </c>
      <c r="FV61" s="57">
        <f t="shared" si="22"/>
        <v>556.5</v>
      </c>
      <c r="FW61" s="64">
        <v>549</v>
      </c>
      <c r="FX61" s="64">
        <v>549</v>
      </c>
      <c r="FY61" s="57">
        <f t="shared" si="23"/>
        <v>411.75</v>
      </c>
      <c r="FZ61" s="64"/>
      <c r="GA61" s="64"/>
      <c r="GB61" s="57">
        <f t="shared" si="24"/>
        <v>0</v>
      </c>
      <c r="GC61" s="64"/>
      <c r="GD61" s="64"/>
      <c r="GE61" s="57">
        <f t="shared" si="25"/>
        <v>0</v>
      </c>
      <c r="GF61" s="64"/>
      <c r="GG61" s="64"/>
      <c r="GH61" s="57">
        <f t="shared" si="26"/>
        <v>0</v>
      </c>
      <c r="GI61" s="64"/>
      <c r="GJ61" s="64"/>
      <c r="GK61" s="57">
        <f t="shared" si="27"/>
        <v>0</v>
      </c>
      <c r="GL61" s="64"/>
      <c r="GM61" s="64"/>
      <c r="GN61" s="57">
        <f t="shared" si="28"/>
        <v>0</v>
      </c>
      <c r="GO61" s="64"/>
      <c r="GP61" s="64"/>
      <c r="GQ61" s="57"/>
      <c r="GR61" s="64"/>
    </row>
    <row r="62" spans="1:200" ht="10.5" hidden="1" customHeight="1" outlineLevel="1">
      <c r="A62" s="55">
        <v>54</v>
      </c>
      <c r="B62" s="56" t="s">
        <v>48</v>
      </c>
      <c r="C62" s="57">
        <v>384</v>
      </c>
      <c r="D62" s="57">
        <v>8</v>
      </c>
      <c r="E62" s="57">
        <v>8</v>
      </c>
      <c r="F62" s="57">
        <v>8</v>
      </c>
      <c r="G62" s="57">
        <v>8</v>
      </c>
      <c r="H62" s="57">
        <v>10</v>
      </c>
      <c r="I62" s="57">
        <v>13</v>
      </c>
      <c r="J62" s="57">
        <v>15</v>
      </c>
      <c r="K62" s="57">
        <v>16</v>
      </c>
      <c r="L62" s="57">
        <v>17</v>
      </c>
      <c r="M62" s="57">
        <v>17</v>
      </c>
      <c r="N62" s="57">
        <v>17</v>
      </c>
      <c r="O62" s="57">
        <v>18</v>
      </c>
      <c r="P62" s="57">
        <v>19</v>
      </c>
      <c r="Q62" s="57">
        <v>19</v>
      </c>
      <c r="R62" s="57">
        <v>20</v>
      </c>
      <c r="S62" s="57">
        <v>19</v>
      </c>
      <c r="T62" s="57">
        <v>20</v>
      </c>
      <c r="U62" s="57">
        <v>19</v>
      </c>
      <c r="V62" s="57">
        <v>19</v>
      </c>
      <c r="W62" s="57">
        <v>19</v>
      </c>
      <c r="X62" s="57">
        <v>18</v>
      </c>
      <c r="Y62" s="57">
        <v>17</v>
      </c>
      <c r="Z62" s="57">
        <v>17</v>
      </c>
      <c r="AA62" s="57">
        <v>17</v>
      </c>
      <c r="AB62" s="57">
        <v>18</v>
      </c>
      <c r="AC62" s="57">
        <v>19</v>
      </c>
      <c r="AD62" s="57">
        <v>19</v>
      </c>
      <c r="AE62" s="57">
        <v>19</v>
      </c>
      <c r="AF62" s="57">
        <v>18</v>
      </c>
      <c r="AG62" s="57">
        <v>20</v>
      </c>
      <c r="AH62" s="57">
        <v>21</v>
      </c>
      <c r="AI62" s="57">
        <v>21</v>
      </c>
      <c r="AJ62" s="57">
        <v>21</v>
      </c>
      <c r="AK62" s="57">
        <v>21</v>
      </c>
      <c r="AL62" s="57">
        <v>23</v>
      </c>
      <c r="AM62" s="57">
        <v>26</v>
      </c>
      <c r="AN62" s="57">
        <v>30</v>
      </c>
      <c r="AO62" s="57">
        <v>32</v>
      </c>
      <c r="AP62" s="57">
        <v>32</v>
      </c>
      <c r="AQ62" s="57">
        <v>34</v>
      </c>
      <c r="AR62" s="57">
        <v>35</v>
      </c>
      <c r="AS62" s="57">
        <v>37</v>
      </c>
      <c r="AT62" s="57">
        <v>39</v>
      </c>
      <c r="AU62" s="57">
        <v>41</v>
      </c>
      <c r="AV62" s="57">
        <v>46</v>
      </c>
      <c r="AW62" s="57">
        <v>49</v>
      </c>
      <c r="AX62" s="57">
        <v>52</v>
      </c>
      <c r="AY62" s="57">
        <v>54</v>
      </c>
      <c r="AZ62" s="57">
        <v>55</v>
      </c>
      <c r="BA62" s="57">
        <v>56</v>
      </c>
      <c r="BB62" s="57">
        <v>57</v>
      </c>
      <c r="BC62" s="57">
        <v>58</v>
      </c>
      <c r="BD62" s="57">
        <v>58</v>
      </c>
      <c r="BE62" s="57">
        <v>60</v>
      </c>
      <c r="BF62" s="57">
        <v>62</v>
      </c>
      <c r="BG62" s="57">
        <v>63</v>
      </c>
      <c r="BH62" s="57">
        <v>65</v>
      </c>
      <c r="BI62" s="57">
        <v>69</v>
      </c>
      <c r="BJ62" s="57">
        <v>78</v>
      </c>
      <c r="BK62" s="57">
        <v>86</v>
      </c>
      <c r="BL62" s="57">
        <v>95</v>
      </c>
      <c r="BM62" s="57">
        <v>100</v>
      </c>
      <c r="BN62" s="91">
        <v>115</v>
      </c>
      <c r="BO62" s="57">
        <v>128</v>
      </c>
      <c r="BP62" s="57">
        <v>138</v>
      </c>
      <c r="BQ62" s="57">
        <v>149</v>
      </c>
      <c r="BR62" s="57">
        <v>163</v>
      </c>
      <c r="BS62" s="57">
        <v>174</v>
      </c>
      <c r="BT62" s="57">
        <v>185</v>
      </c>
      <c r="BU62" s="57">
        <v>207</v>
      </c>
      <c r="BV62" s="57">
        <v>222</v>
      </c>
      <c r="BW62" s="57">
        <v>232</v>
      </c>
      <c r="BX62" s="57">
        <v>238</v>
      </c>
      <c r="BY62" s="57">
        <v>235</v>
      </c>
      <c r="BZ62" s="57">
        <v>224</v>
      </c>
      <c r="CA62" s="57">
        <v>227</v>
      </c>
      <c r="CB62" s="57">
        <v>236</v>
      </c>
      <c r="CC62" s="57">
        <v>246</v>
      </c>
      <c r="CD62" s="57">
        <v>245</v>
      </c>
      <c r="CE62" s="57">
        <v>252</v>
      </c>
      <c r="CF62" s="57">
        <v>259</v>
      </c>
      <c r="CG62" s="57">
        <v>257.75</v>
      </c>
      <c r="CH62" s="57">
        <v>261</v>
      </c>
      <c r="CI62" s="57">
        <v>262</v>
      </c>
      <c r="CJ62" s="57">
        <v>262.25</v>
      </c>
      <c r="CK62" s="57">
        <v>264</v>
      </c>
      <c r="CL62" s="57">
        <v>269</v>
      </c>
      <c r="CM62" s="57">
        <v>267</v>
      </c>
      <c r="CN62" s="57">
        <v>266</v>
      </c>
      <c r="CO62" s="57">
        <v>273</v>
      </c>
      <c r="CP62" s="57">
        <v>271.25</v>
      </c>
      <c r="CQ62" s="57">
        <v>273</v>
      </c>
      <c r="CR62" s="57">
        <v>273</v>
      </c>
      <c r="CS62" s="57">
        <v>279</v>
      </c>
      <c r="CT62" s="57">
        <v>297</v>
      </c>
      <c r="CU62" s="57">
        <v>299</v>
      </c>
      <c r="CV62" s="57">
        <v>301.25</v>
      </c>
      <c r="CW62" s="57">
        <v>310</v>
      </c>
      <c r="CX62" s="57">
        <v>310</v>
      </c>
      <c r="CY62" s="57">
        <v>307.75</v>
      </c>
      <c r="CZ62" s="57">
        <v>301</v>
      </c>
      <c r="DA62" s="57">
        <v>307</v>
      </c>
      <c r="DB62" s="57">
        <v>307.75</v>
      </c>
      <c r="DC62" s="57">
        <v>316</v>
      </c>
      <c r="DD62" s="57">
        <v>314</v>
      </c>
      <c r="DE62" s="57">
        <v>316.75</v>
      </c>
      <c r="DF62" s="57">
        <v>323</v>
      </c>
      <c r="DG62" s="57">
        <v>319</v>
      </c>
      <c r="DH62" s="57">
        <f t="shared" si="0"/>
        <v>322.75</v>
      </c>
      <c r="DI62" s="57">
        <v>330</v>
      </c>
      <c r="DJ62" s="60">
        <v>329</v>
      </c>
      <c r="DK62" s="57">
        <f t="shared" si="1"/>
        <v>335</v>
      </c>
      <c r="DL62" s="57">
        <v>352</v>
      </c>
      <c r="DM62" s="57">
        <v>352</v>
      </c>
      <c r="DN62" s="57">
        <f t="shared" si="2"/>
        <v>354.25</v>
      </c>
      <c r="DO62" s="57">
        <v>361</v>
      </c>
      <c r="DP62" s="57">
        <v>360</v>
      </c>
      <c r="DQ62" s="57">
        <f t="shared" si="3"/>
        <v>361.5</v>
      </c>
      <c r="DR62" s="57">
        <v>365</v>
      </c>
      <c r="DS62" s="57">
        <v>361</v>
      </c>
      <c r="DT62" s="57">
        <f t="shared" si="4"/>
        <v>363.75</v>
      </c>
      <c r="DU62" s="57">
        <v>368</v>
      </c>
      <c r="DV62" s="57">
        <v>368</v>
      </c>
      <c r="DW62" s="57">
        <f t="shared" si="5"/>
        <v>379.25</v>
      </c>
      <c r="DX62" s="58">
        <v>413</v>
      </c>
      <c r="DY62" s="57">
        <v>436</v>
      </c>
      <c r="DZ62" s="57">
        <f t="shared" si="6"/>
        <v>462</v>
      </c>
      <c r="EA62" s="59">
        <v>563</v>
      </c>
      <c r="EB62" s="57">
        <v>555</v>
      </c>
      <c r="EC62" s="57">
        <f t="shared" si="7"/>
        <v>566.25</v>
      </c>
      <c r="ED62" s="29">
        <v>592</v>
      </c>
      <c r="EE62" s="29">
        <v>604</v>
      </c>
      <c r="EF62" s="57">
        <f t="shared" si="8"/>
        <v>591.25</v>
      </c>
      <c r="EG62" s="29">
        <v>565</v>
      </c>
      <c r="EH62" s="29">
        <v>569.13048492535984</v>
      </c>
      <c r="EI62" s="57">
        <f t="shared" si="9"/>
        <v>567.81524246267986</v>
      </c>
      <c r="EJ62" s="29">
        <v>568</v>
      </c>
      <c r="EK62" s="29">
        <v>685</v>
      </c>
      <c r="EL62" s="57">
        <f t="shared" si="10"/>
        <v>649</v>
      </c>
      <c r="EM62" s="29">
        <v>658</v>
      </c>
      <c r="EN62" s="29">
        <v>621</v>
      </c>
      <c r="EO62" s="57">
        <f t="shared" si="11"/>
        <v>630.75</v>
      </c>
      <c r="EP62" s="29">
        <v>623</v>
      </c>
      <c r="EQ62" s="29">
        <v>654</v>
      </c>
      <c r="ER62" s="57">
        <f t="shared" si="12"/>
        <v>656.5</v>
      </c>
      <c r="ES62" s="64">
        <v>695</v>
      </c>
      <c r="ET62" s="64">
        <v>712</v>
      </c>
      <c r="EU62" s="57">
        <f t="shared" si="13"/>
        <v>734.75</v>
      </c>
      <c r="EV62" s="64">
        <v>820</v>
      </c>
      <c r="EW62" s="64">
        <v>810</v>
      </c>
      <c r="EX62" s="57">
        <f t="shared" si="14"/>
        <v>811</v>
      </c>
      <c r="EY62" s="64">
        <v>804</v>
      </c>
      <c r="EZ62" s="64">
        <v>792</v>
      </c>
      <c r="FA62" s="57">
        <f t="shared" si="15"/>
        <v>794.5</v>
      </c>
      <c r="FB62" s="64">
        <v>790</v>
      </c>
      <c r="FC62" s="64">
        <v>795</v>
      </c>
      <c r="FD62" s="57">
        <f t="shared" si="16"/>
        <v>790</v>
      </c>
      <c r="FE62" s="64">
        <v>780</v>
      </c>
      <c r="FF62" s="64">
        <v>758</v>
      </c>
      <c r="FG62" s="57">
        <f t="shared" si="17"/>
        <v>753.5</v>
      </c>
      <c r="FH62" s="64">
        <v>718</v>
      </c>
      <c r="FI62" s="64">
        <v>729</v>
      </c>
      <c r="FJ62" s="57">
        <f t="shared" si="18"/>
        <v>735.5</v>
      </c>
      <c r="FK62" s="64">
        <v>766</v>
      </c>
      <c r="FL62" s="64">
        <v>795</v>
      </c>
      <c r="FM62" s="57">
        <f t="shared" si="19"/>
        <v>788.75</v>
      </c>
      <c r="FN62" s="64">
        <v>799</v>
      </c>
      <c r="FO62" s="64">
        <v>866</v>
      </c>
      <c r="FP62" s="57">
        <f t="shared" si="20"/>
        <v>856.75</v>
      </c>
      <c r="FQ62" s="64">
        <v>896</v>
      </c>
      <c r="FR62" s="64">
        <v>880</v>
      </c>
      <c r="FS62" s="57">
        <f t="shared" si="21"/>
        <v>911.75</v>
      </c>
      <c r="FT62" s="64">
        <v>991</v>
      </c>
      <c r="FU62" s="64">
        <v>977</v>
      </c>
      <c r="FV62" s="57">
        <f t="shared" si="22"/>
        <v>985</v>
      </c>
      <c r="FW62" s="64">
        <v>995</v>
      </c>
      <c r="FX62" s="64">
        <v>1199</v>
      </c>
      <c r="FY62" s="57">
        <f t="shared" si="23"/>
        <v>848.25</v>
      </c>
      <c r="FZ62" s="64"/>
      <c r="GA62" s="64"/>
      <c r="GB62" s="57">
        <f t="shared" si="24"/>
        <v>0</v>
      </c>
      <c r="GC62" s="64"/>
      <c r="GD62" s="64"/>
      <c r="GE62" s="57">
        <f t="shared" si="25"/>
        <v>0</v>
      </c>
      <c r="GF62" s="64"/>
      <c r="GG62" s="64"/>
      <c r="GH62" s="57">
        <f t="shared" si="26"/>
        <v>0</v>
      </c>
      <c r="GI62" s="64"/>
      <c r="GJ62" s="64"/>
      <c r="GK62" s="57">
        <f t="shared" si="27"/>
        <v>0</v>
      </c>
      <c r="GL62" s="64"/>
      <c r="GM62" s="64"/>
      <c r="GN62" s="57">
        <f t="shared" si="28"/>
        <v>0</v>
      </c>
      <c r="GO62" s="64"/>
      <c r="GP62" s="64"/>
      <c r="GQ62" s="57"/>
      <c r="GR62" s="64"/>
    </row>
    <row r="63" spans="1:200" ht="10.5" hidden="1" customHeight="1" outlineLevel="1">
      <c r="A63" s="55">
        <v>55</v>
      </c>
      <c r="B63" s="56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8"/>
      <c r="DY63" s="57"/>
      <c r="DZ63" s="57"/>
      <c r="EA63" s="58"/>
      <c r="EB63" s="58"/>
      <c r="EC63" s="57"/>
      <c r="ED63" s="29"/>
      <c r="EE63" s="29"/>
      <c r="EF63" s="57"/>
      <c r="EG63" s="29"/>
      <c r="EH63" s="29"/>
      <c r="EI63" s="57"/>
      <c r="EJ63" s="29"/>
      <c r="EK63" s="29"/>
      <c r="EL63" s="57"/>
      <c r="EM63" s="29"/>
      <c r="EN63" s="29"/>
      <c r="EO63" s="57"/>
      <c r="EP63" s="29"/>
      <c r="EQ63" s="29"/>
      <c r="ER63" s="57"/>
      <c r="ES63" s="97"/>
      <c r="ET63" s="64"/>
      <c r="EU63" s="57"/>
      <c r="EV63" s="64"/>
      <c r="EW63" s="64"/>
      <c r="EX63" s="57"/>
      <c r="EY63" s="64"/>
      <c r="EZ63" s="64"/>
      <c r="FA63" s="57"/>
      <c r="FB63" s="64"/>
      <c r="FC63" s="64"/>
      <c r="FD63" s="57"/>
      <c r="FE63" s="64"/>
      <c r="FF63" s="64"/>
      <c r="FG63" s="57"/>
      <c r="FH63" s="64"/>
      <c r="FI63" s="64"/>
      <c r="FJ63" s="57"/>
      <c r="FK63" s="64"/>
      <c r="FL63" s="64"/>
      <c r="FM63" s="57"/>
      <c r="FN63" s="97"/>
      <c r="FO63" s="64"/>
      <c r="FP63" s="57"/>
      <c r="FQ63" s="64"/>
      <c r="FR63" s="64"/>
      <c r="FS63" s="57"/>
      <c r="FT63" s="64"/>
      <c r="FU63" s="64"/>
      <c r="FV63" s="57"/>
      <c r="FW63" s="64"/>
      <c r="FX63" s="64"/>
      <c r="FY63" s="57"/>
      <c r="FZ63" s="64"/>
      <c r="GA63" s="64"/>
      <c r="GB63" s="57"/>
      <c r="GC63" s="64"/>
      <c r="GD63" s="64"/>
      <c r="GE63" s="57"/>
      <c r="GF63" s="64"/>
      <c r="GG63" s="64"/>
      <c r="GH63" s="57"/>
      <c r="GI63" s="64"/>
      <c r="GJ63" s="64"/>
      <c r="GK63" s="57"/>
      <c r="GL63" s="64"/>
      <c r="GM63" s="64"/>
      <c r="GN63" s="57"/>
      <c r="GO63" s="64"/>
      <c r="GP63" s="64"/>
      <c r="GQ63" s="57"/>
      <c r="GR63" s="64"/>
    </row>
    <row r="64" spans="1:200" ht="10.5" hidden="1" customHeight="1" outlineLevel="1">
      <c r="A64" s="69">
        <v>56</v>
      </c>
      <c r="B64" s="70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71"/>
      <c r="BH64" s="71"/>
      <c r="BI64" s="71"/>
      <c r="BJ64" s="71"/>
      <c r="BK64" s="71"/>
      <c r="BL64" s="71"/>
      <c r="BM64" s="71"/>
      <c r="BN64" s="71"/>
      <c r="BO64" s="71"/>
      <c r="BP64" s="71"/>
      <c r="BQ64" s="71"/>
      <c r="BR64" s="71"/>
      <c r="BS64" s="71"/>
      <c r="BT64" s="71"/>
      <c r="BU64" s="71"/>
      <c r="BV64" s="71"/>
      <c r="BW64" s="71"/>
      <c r="BX64" s="71"/>
      <c r="BY64" s="71"/>
      <c r="BZ64" s="71"/>
      <c r="CA64" s="71"/>
      <c r="CB64" s="71"/>
      <c r="CC64" s="71"/>
      <c r="CD64" s="71"/>
      <c r="CE64" s="71"/>
      <c r="CF64" s="71"/>
      <c r="CG64" s="71"/>
      <c r="CH64" s="71"/>
      <c r="CI64" s="71"/>
      <c r="CJ64" s="71"/>
      <c r="CK64" s="71"/>
      <c r="CL64" s="71"/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1"/>
      <c r="DL64" s="71"/>
      <c r="DM64" s="71"/>
      <c r="DN64" s="71"/>
      <c r="DO64" s="71"/>
      <c r="DP64" s="71"/>
      <c r="DQ64" s="71"/>
      <c r="DR64" s="71"/>
      <c r="DS64" s="71"/>
      <c r="DT64" s="71"/>
      <c r="DU64" s="71"/>
      <c r="DV64" s="71"/>
      <c r="DW64" s="71"/>
      <c r="DX64" s="72"/>
      <c r="DY64" s="71"/>
      <c r="DZ64" s="71"/>
      <c r="EA64" s="72"/>
      <c r="EB64" s="72"/>
      <c r="EC64" s="71"/>
      <c r="ED64" s="98"/>
      <c r="EE64" s="98"/>
      <c r="EF64" s="71"/>
      <c r="EG64" s="98"/>
      <c r="EH64" s="98"/>
      <c r="EI64" s="71"/>
      <c r="EJ64" s="98"/>
      <c r="EK64" s="98"/>
      <c r="EL64" s="71"/>
      <c r="EM64" s="98"/>
      <c r="EN64" s="98"/>
      <c r="EO64" s="71"/>
      <c r="EP64" s="99"/>
      <c r="EQ64" s="100"/>
      <c r="ER64" s="71"/>
      <c r="ES64" s="101"/>
      <c r="ET64" s="76"/>
      <c r="EU64" s="71"/>
      <c r="EV64" s="76"/>
      <c r="EW64" s="76"/>
      <c r="EX64" s="71"/>
      <c r="EY64" s="76"/>
      <c r="EZ64" s="76"/>
      <c r="FA64" s="71"/>
      <c r="FB64" s="76"/>
      <c r="FC64" s="76"/>
      <c r="FD64" s="71"/>
      <c r="FE64" s="76"/>
      <c r="FF64" s="76"/>
      <c r="FG64" s="71"/>
      <c r="FH64" s="76"/>
      <c r="FI64" s="76"/>
      <c r="FJ64" s="71"/>
      <c r="FK64" s="76"/>
      <c r="FL64" s="76"/>
      <c r="FM64" s="71"/>
      <c r="FN64" s="101"/>
      <c r="FO64" s="76"/>
      <c r="FP64" s="71"/>
      <c r="FQ64" s="76"/>
      <c r="FR64" s="76"/>
      <c r="FS64" s="71"/>
      <c r="FT64" s="76"/>
      <c r="FU64" s="76"/>
      <c r="FV64" s="71"/>
      <c r="FW64" s="76"/>
      <c r="FX64" s="76"/>
      <c r="FY64" s="71"/>
      <c r="FZ64" s="76"/>
      <c r="GA64" s="76"/>
      <c r="GB64" s="71"/>
      <c r="GC64" s="76"/>
      <c r="GD64" s="76"/>
      <c r="GE64" s="71"/>
      <c r="GF64" s="76"/>
      <c r="GG64" s="76"/>
      <c r="GH64" s="71"/>
      <c r="GI64" s="76"/>
      <c r="GJ64" s="76"/>
      <c r="GK64" s="71"/>
      <c r="GL64" s="76"/>
      <c r="GM64" s="76"/>
      <c r="GN64" s="71"/>
      <c r="GO64" s="76"/>
      <c r="GP64" s="76"/>
      <c r="GQ64" s="71"/>
      <c r="GR64" s="76"/>
    </row>
    <row r="65" spans="2:207" hidden="1" outlineLevel="1">
      <c r="GH65" s="78"/>
      <c r="GK65" s="78"/>
      <c r="GN65" s="78"/>
      <c r="GQ65" s="78"/>
    </row>
    <row r="66" spans="2:207" hidden="1" outlineLevel="1"/>
    <row r="67" spans="2:207" collapsed="1">
      <c r="CD67" s="262" t="s">
        <v>49</v>
      </c>
      <c r="CE67" s="262"/>
      <c r="CF67" s="262"/>
      <c r="CG67" s="262"/>
      <c r="CH67" s="262"/>
      <c r="CI67" s="262"/>
      <c r="CJ67" s="262"/>
      <c r="CK67" s="262"/>
      <c r="CL67" s="262"/>
      <c r="CM67" s="262"/>
      <c r="CN67" s="262"/>
      <c r="CO67" s="262"/>
      <c r="CP67" s="262"/>
      <c r="CQ67" s="262"/>
      <c r="CR67" s="262"/>
      <c r="CS67" s="262"/>
      <c r="EN67" s="1"/>
      <c r="GY67" s="13"/>
    </row>
    <row r="68" spans="2:207">
      <c r="D68" s="1">
        <v>22</v>
      </c>
      <c r="E68" s="1">
        <v>23</v>
      </c>
      <c r="F68" s="1">
        <v>24</v>
      </c>
      <c r="G68" s="1">
        <v>25</v>
      </c>
      <c r="H68" s="1">
        <v>26</v>
      </c>
      <c r="I68" s="1">
        <v>27</v>
      </c>
      <c r="J68" s="1">
        <v>28</v>
      </c>
      <c r="K68" s="1">
        <v>29</v>
      </c>
      <c r="L68" s="1">
        <v>30</v>
      </c>
      <c r="M68" s="1">
        <v>31</v>
      </c>
      <c r="N68" s="1">
        <v>32</v>
      </c>
      <c r="O68" s="1">
        <v>33</v>
      </c>
      <c r="P68" s="1">
        <v>34</v>
      </c>
      <c r="Q68" s="1">
        <v>35</v>
      </c>
      <c r="R68" s="1">
        <v>36</v>
      </c>
      <c r="S68" s="1">
        <v>37</v>
      </c>
      <c r="T68" s="1">
        <v>38</v>
      </c>
      <c r="U68" s="1">
        <v>39</v>
      </c>
      <c r="V68" s="1">
        <v>40</v>
      </c>
      <c r="W68" s="1">
        <v>41</v>
      </c>
      <c r="X68" s="1">
        <v>42</v>
      </c>
      <c r="Y68" s="1">
        <v>43</v>
      </c>
      <c r="Z68" s="1">
        <v>44</v>
      </c>
      <c r="AA68" s="1">
        <v>45</v>
      </c>
      <c r="AB68" s="1">
        <v>46</v>
      </c>
      <c r="AC68" s="1">
        <v>47</v>
      </c>
      <c r="AD68" s="1">
        <v>48</v>
      </c>
      <c r="AE68" s="1">
        <v>49</v>
      </c>
      <c r="AF68" s="1">
        <v>50</v>
      </c>
      <c r="AG68" s="1">
        <v>51</v>
      </c>
      <c r="AH68" s="1">
        <v>52</v>
      </c>
      <c r="AI68" s="1">
        <v>53</v>
      </c>
      <c r="AJ68" s="1">
        <v>54</v>
      </c>
      <c r="AK68" s="1">
        <v>55</v>
      </c>
      <c r="AL68" s="1">
        <v>56</v>
      </c>
      <c r="AM68" s="1">
        <v>57</v>
      </c>
      <c r="AN68" s="1">
        <v>58</v>
      </c>
      <c r="AO68" s="1">
        <v>59</v>
      </c>
      <c r="AP68" s="1">
        <v>60</v>
      </c>
      <c r="AQ68" s="1">
        <v>61</v>
      </c>
      <c r="AR68" s="1">
        <v>62</v>
      </c>
      <c r="AS68" s="1">
        <v>63</v>
      </c>
      <c r="AT68" s="1">
        <v>64</v>
      </c>
      <c r="AU68" s="1">
        <v>65</v>
      </c>
      <c r="AV68" s="1">
        <v>66</v>
      </c>
      <c r="AW68" s="1">
        <v>67</v>
      </c>
      <c r="AX68" s="1">
        <v>68</v>
      </c>
      <c r="AY68" s="1">
        <v>69</v>
      </c>
      <c r="AZ68" s="1">
        <v>70</v>
      </c>
      <c r="BA68" s="1">
        <v>71</v>
      </c>
      <c r="BB68" s="1">
        <v>72</v>
      </c>
      <c r="BC68" s="1">
        <v>73</v>
      </c>
      <c r="BD68" s="1">
        <v>74</v>
      </c>
      <c r="BE68" s="1">
        <v>75</v>
      </c>
      <c r="BF68" s="1">
        <v>76</v>
      </c>
      <c r="BG68" s="1">
        <v>77</v>
      </c>
      <c r="BH68" s="1">
        <v>78</v>
      </c>
      <c r="BI68" s="1">
        <v>79</v>
      </c>
      <c r="BJ68" s="1">
        <v>82</v>
      </c>
      <c r="BK68" s="1">
        <v>85</v>
      </c>
      <c r="BL68" s="1">
        <v>88</v>
      </c>
      <c r="BM68" s="1">
        <v>91</v>
      </c>
      <c r="BN68" s="1">
        <v>94</v>
      </c>
      <c r="BO68" s="1">
        <v>97</v>
      </c>
      <c r="BP68" s="1">
        <v>100</v>
      </c>
      <c r="BQ68" s="1">
        <v>103</v>
      </c>
      <c r="BR68" s="1">
        <v>106</v>
      </c>
      <c r="BS68" s="1">
        <v>109</v>
      </c>
      <c r="BT68" s="1">
        <v>112</v>
      </c>
      <c r="BU68" s="1">
        <v>115</v>
      </c>
      <c r="BV68" s="1">
        <v>118</v>
      </c>
      <c r="BW68" s="1">
        <v>121</v>
      </c>
      <c r="BX68" s="1">
        <v>124</v>
      </c>
      <c r="BY68" s="1">
        <v>127</v>
      </c>
      <c r="BZ68" s="1">
        <v>130</v>
      </c>
      <c r="CA68" s="1">
        <v>132</v>
      </c>
      <c r="CB68" s="1">
        <v>135</v>
      </c>
      <c r="CC68" s="1">
        <v>138</v>
      </c>
      <c r="CD68" s="1">
        <v>141</v>
      </c>
      <c r="CE68" s="1">
        <v>144</v>
      </c>
      <c r="CF68" s="1">
        <v>147</v>
      </c>
      <c r="CG68" s="1">
        <v>150</v>
      </c>
      <c r="CH68" s="1">
        <v>153</v>
      </c>
      <c r="CI68" s="1">
        <v>156</v>
      </c>
      <c r="CJ68" s="1">
        <v>159</v>
      </c>
      <c r="CK68" s="1">
        <v>162</v>
      </c>
      <c r="CL68" s="1">
        <v>165</v>
      </c>
      <c r="CM68" s="1">
        <v>168</v>
      </c>
      <c r="CN68" s="1">
        <v>171</v>
      </c>
      <c r="CO68" s="1">
        <v>174</v>
      </c>
      <c r="CP68" s="1">
        <v>177</v>
      </c>
      <c r="CS68" s="1">
        <v>180</v>
      </c>
      <c r="EN68" s="1"/>
      <c r="GV68" s="13"/>
    </row>
    <row r="69" spans="2:207">
      <c r="D69" s="213">
        <v>1930</v>
      </c>
      <c r="E69" s="213">
        <v>1931</v>
      </c>
      <c r="F69" s="213">
        <v>1932</v>
      </c>
      <c r="G69" s="213">
        <v>1933</v>
      </c>
      <c r="H69" s="213">
        <v>1934</v>
      </c>
      <c r="I69" s="213">
        <v>1935</v>
      </c>
      <c r="J69" s="213">
        <v>1936</v>
      </c>
      <c r="K69" s="213">
        <v>1937</v>
      </c>
      <c r="L69" s="213">
        <v>1938</v>
      </c>
      <c r="M69" s="213">
        <v>1939</v>
      </c>
      <c r="N69" s="213">
        <v>1940</v>
      </c>
      <c r="O69" s="213">
        <v>1941</v>
      </c>
      <c r="P69" s="213">
        <v>1942</v>
      </c>
      <c r="Q69" s="213">
        <v>1943</v>
      </c>
      <c r="R69" s="213">
        <v>1944</v>
      </c>
      <c r="S69" s="213">
        <v>1945</v>
      </c>
      <c r="T69" s="213">
        <v>1946</v>
      </c>
      <c r="U69" s="213">
        <v>1947</v>
      </c>
      <c r="V69" s="213">
        <v>1948</v>
      </c>
      <c r="W69" s="213">
        <v>1949</v>
      </c>
      <c r="X69" s="213">
        <v>1950</v>
      </c>
      <c r="Y69" s="213">
        <v>1951</v>
      </c>
      <c r="Z69" s="213">
        <v>1952</v>
      </c>
      <c r="AA69" s="213">
        <v>1953</v>
      </c>
      <c r="AB69" s="213">
        <v>1954</v>
      </c>
      <c r="AC69" s="213">
        <v>1955</v>
      </c>
      <c r="AD69" s="213">
        <v>1956</v>
      </c>
      <c r="AE69" s="213">
        <v>1957</v>
      </c>
      <c r="AF69" s="213">
        <v>1958</v>
      </c>
      <c r="AG69" s="213">
        <v>1959</v>
      </c>
      <c r="AH69" s="213">
        <v>1960</v>
      </c>
      <c r="AI69" s="213">
        <v>1961</v>
      </c>
      <c r="AJ69" s="213">
        <v>1962</v>
      </c>
      <c r="AK69" s="213">
        <v>1963</v>
      </c>
      <c r="AL69" s="213">
        <v>1964</v>
      </c>
      <c r="AM69" s="213">
        <v>1965</v>
      </c>
      <c r="AN69" s="213">
        <v>1966</v>
      </c>
      <c r="AO69" s="213">
        <v>1967</v>
      </c>
      <c r="AP69" s="213">
        <v>1968</v>
      </c>
      <c r="AQ69" s="213">
        <v>1969</v>
      </c>
      <c r="AR69" s="213">
        <v>1970</v>
      </c>
      <c r="AS69" s="213">
        <v>1971</v>
      </c>
      <c r="AT69" s="213">
        <v>1972</v>
      </c>
      <c r="AU69" s="213">
        <v>1973</v>
      </c>
      <c r="AV69" s="213">
        <v>1974</v>
      </c>
      <c r="AW69" s="213">
        <v>1975</v>
      </c>
      <c r="AX69" s="213">
        <v>1976</v>
      </c>
      <c r="AY69" s="213">
        <v>1977</v>
      </c>
      <c r="AZ69" s="213">
        <v>1978</v>
      </c>
      <c r="BA69" s="213">
        <v>1979</v>
      </c>
      <c r="BB69" s="213">
        <v>1980</v>
      </c>
      <c r="BC69" s="213">
        <v>1981</v>
      </c>
      <c r="BD69" s="213">
        <v>1982</v>
      </c>
      <c r="BE69" s="213">
        <v>1983</v>
      </c>
      <c r="BF69" s="213">
        <v>1984</v>
      </c>
      <c r="BG69" s="213">
        <v>1985</v>
      </c>
      <c r="BH69" s="213">
        <v>1986</v>
      </c>
      <c r="BI69" s="213">
        <v>1987</v>
      </c>
      <c r="BJ69" s="213">
        <v>1988</v>
      </c>
      <c r="BK69" s="213">
        <v>1989</v>
      </c>
      <c r="BL69" s="213">
        <v>1990</v>
      </c>
      <c r="BM69" s="213">
        <v>1991</v>
      </c>
      <c r="BN69" s="213">
        <v>1992</v>
      </c>
      <c r="BO69" s="213">
        <v>1993</v>
      </c>
      <c r="BP69" s="213">
        <v>1994</v>
      </c>
      <c r="BQ69" s="213">
        <v>1995</v>
      </c>
      <c r="BR69" s="213">
        <v>1996</v>
      </c>
      <c r="BS69" s="213">
        <v>1997</v>
      </c>
      <c r="BT69" s="213">
        <v>1998</v>
      </c>
      <c r="BU69" s="213">
        <v>1999</v>
      </c>
      <c r="BV69" s="213">
        <v>2000</v>
      </c>
      <c r="BW69" s="213">
        <v>2001</v>
      </c>
      <c r="BX69" s="213">
        <v>2002</v>
      </c>
      <c r="BY69" s="213">
        <v>2003</v>
      </c>
      <c r="BZ69" s="213">
        <v>2004</v>
      </c>
      <c r="CA69" s="213">
        <v>2005</v>
      </c>
      <c r="CB69" s="213">
        <v>2006</v>
      </c>
      <c r="CC69" s="213">
        <v>2007</v>
      </c>
      <c r="CD69" s="213">
        <v>2008</v>
      </c>
      <c r="CE69" s="213">
        <v>2009</v>
      </c>
      <c r="CF69" s="213">
        <v>2010</v>
      </c>
      <c r="CG69" s="213">
        <v>2011</v>
      </c>
      <c r="CH69" s="213">
        <v>2012</v>
      </c>
      <c r="CI69" s="213">
        <v>2013</v>
      </c>
      <c r="CJ69" s="213">
        <v>2014</v>
      </c>
      <c r="CK69" s="213">
        <v>2015</v>
      </c>
      <c r="CL69" s="213">
        <v>2016</v>
      </c>
      <c r="CM69" s="213">
        <v>2017</v>
      </c>
      <c r="CN69" s="213">
        <v>2018</v>
      </c>
      <c r="CO69" s="213">
        <v>2019</v>
      </c>
      <c r="CP69" s="213">
        <v>2020</v>
      </c>
      <c r="CS69" s="213">
        <v>2021</v>
      </c>
      <c r="EN69" s="1"/>
      <c r="GV69" s="13"/>
    </row>
    <row r="70" spans="2:207" ht="3.75" customHeight="1"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EN70" s="1"/>
      <c r="GV70" s="13"/>
    </row>
    <row r="71" spans="2:207">
      <c r="B71" s="56" t="s">
        <v>32</v>
      </c>
      <c r="C71" s="250"/>
      <c r="D71" s="1">
        <f t="shared" ref="D71:BK71" si="29">INDEX($D$9:$FU$62,MATCH($B71,$B$9:$B$62,0),MATCH(D$68,$D$1:$FU$1,0))</f>
        <v>16</v>
      </c>
      <c r="E71" s="1">
        <f t="shared" si="29"/>
        <v>15</v>
      </c>
      <c r="F71" s="1">
        <f t="shared" si="29"/>
        <v>14</v>
      </c>
      <c r="G71" s="1">
        <f t="shared" si="29"/>
        <v>14</v>
      </c>
      <c r="H71" s="1">
        <f t="shared" si="29"/>
        <v>16</v>
      </c>
      <c r="I71" s="1">
        <f t="shared" si="29"/>
        <v>16</v>
      </c>
      <c r="J71" s="1">
        <f t="shared" si="29"/>
        <v>16</v>
      </c>
      <c r="K71" s="1">
        <f t="shared" si="29"/>
        <v>18</v>
      </c>
      <c r="L71" s="1">
        <f t="shared" si="29"/>
        <v>18</v>
      </c>
      <c r="M71" s="1">
        <f t="shared" si="29"/>
        <v>18</v>
      </c>
      <c r="N71" s="1">
        <f t="shared" si="29"/>
        <v>18</v>
      </c>
      <c r="O71" s="1">
        <f t="shared" si="29"/>
        <v>20</v>
      </c>
      <c r="P71" s="1">
        <f t="shared" si="29"/>
        <v>21</v>
      </c>
      <c r="Q71" s="1">
        <f t="shared" si="29"/>
        <v>21</v>
      </c>
      <c r="R71" s="1">
        <f t="shared" si="29"/>
        <v>22</v>
      </c>
      <c r="S71" s="1">
        <f t="shared" si="29"/>
        <v>22</v>
      </c>
      <c r="T71" s="1">
        <f t="shared" si="29"/>
        <v>26</v>
      </c>
      <c r="U71" s="1">
        <f t="shared" si="29"/>
        <v>31</v>
      </c>
      <c r="V71" s="1">
        <f t="shared" si="29"/>
        <v>35</v>
      </c>
      <c r="W71" s="1">
        <f t="shared" si="29"/>
        <v>36</v>
      </c>
      <c r="X71" s="1">
        <f t="shared" si="29"/>
        <v>37</v>
      </c>
      <c r="Y71" s="1">
        <f t="shared" si="29"/>
        <v>40</v>
      </c>
      <c r="Z71" s="1">
        <f t="shared" si="29"/>
        <v>41</v>
      </c>
      <c r="AA71" s="1">
        <f t="shared" si="29"/>
        <v>43</v>
      </c>
      <c r="AB71" s="1">
        <f t="shared" si="29"/>
        <v>45</v>
      </c>
      <c r="AC71" s="1">
        <f t="shared" si="29"/>
        <v>47</v>
      </c>
      <c r="AD71" s="1">
        <f t="shared" si="29"/>
        <v>51</v>
      </c>
      <c r="AE71" s="1">
        <f t="shared" si="29"/>
        <v>55</v>
      </c>
      <c r="AF71" s="1">
        <f t="shared" si="29"/>
        <v>57</v>
      </c>
      <c r="AG71" s="1">
        <f t="shared" si="29"/>
        <v>59</v>
      </c>
      <c r="AH71" s="1">
        <f t="shared" si="29"/>
        <v>60</v>
      </c>
      <c r="AI71" s="1">
        <f t="shared" si="29"/>
        <v>61</v>
      </c>
      <c r="AJ71" s="1">
        <f t="shared" si="29"/>
        <v>63</v>
      </c>
      <c r="AK71" s="1">
        <f t="shared" si="29"/>
        <v>64</v>
      </c>
      <c r="AL71" s="1">
        <f t="shared" si="29"/>
        <v>65</v>
      </c>
      <c r="AM71" s="1">
        <f t="shared" si="29"/>
        <v>66</v>
      </c>
      <c r="AN71" s="1">
        <f t="shared" si="29"/>
        <v>68</v>
      </c>
      <c r="AO71" s="1">
        <f t="shared" si="29"/>
        <v>69</v>
      </c>
      <c r="AP71" s="1">
        <f t="shared" si="29"/>
        <v>72</v>
      </c>
      <c r="AQ71" s="1">
        <f t="shared" si="29"/>
        <v>75</v>
      </c>
      <c r="AR71" s="1">
        <f t="shared" si="29"/>
        <v>80</v>
      </c>
      <c r="AS71" s="1">
        <f t="shared" si="29"/>
        <v>87</v>
      </c>
      <c r="AT71" s="1">
        <f t="shared" si="29"/>
        <v>95</v>
      </c>
      <c r="AU71" s="1">
        <f t="shared" si="29"/>
        <v>100</v>
      </c>
      <c r="AV71" s="1">
        <f t="shared" si="29"/>
        <v>114</v>
      </c>
      <c r="AW71" s="1">
        <f t="shared" si="29"/>
        <v>130</v>
      </c>
      <c r="AX71" s="1">
        <f t="shared" si="29"/>
        <v>139</v>
      </c>
      <c r="AY71" s="1">
        <f t="shared" si="29"/>
        <v>149</v>
      </c>
      <c r="AZ71" s="1">
        <f t="shared" si="29"/>
        <v>163</v>
      </c>
      <c r="BA71" s="1">
        <f t="shared" si="29"/>
        <v>175</v>
      </c>
      <c r="BB71" s="1">
        <f t="shared" si="29"/>
        <v>190</v>
      </c>
      <c r="BC71" s="1">
        <f t="shared" si="29"/>
        <v>211</v>
      </c>
      <c r="BD71" s="1">
        <f t="shared" si="29"/>
        <v>224</v>
      </c>
      <c r="BE71" s="1">
        <f t="shared" si="29"/>
        <v>228</v>
      </c>
      <c r="BF71" s="1">
        <f t="shared" si="29"/>
        <v>234</v>
      </c>
      <c r="BG71" s="1">
        <f t="shared" si="29"/>
        <v>232</v>
      </c>
      <c r="BH71" s="1">
        <f t="shared" si="29"/>
        <v>223</v>
      </c>
      <c r="BI71" s="1">
        <f t="shared" si="29"/>
        <v>228</v>
      </c>
      <c r="BJ71" s="1">
        <f t="shared" si="29"/>
        <v>242.75</v>
      </c>
      <c r="BK71" s="1">
        <f t="shared" si="29"/>
        <v>255.25</v>
      </c>
      <c r="BL71" s="1">
        <f>INDEX($D$9:$FU$62,MATCH($B71,$B$9:$B$62,0),MATCH(BL$68,$D$1:$FU$1,0))</f>
        <v>259.75</v>
      </c>
      <c r="BM71" s="1">
        <f t="shared" ref="BM71:CB85" si="30">INDEX($D$9:$FU$62,MATCH($B71,$B$9:$B$62,0),MATCH(BM$68,$D$1:$FU$1,0))</f>
        <v>262.5</v>
      </c>
      <c r="BN71" s="1">
        <f t="shared" si="30"/>
        <v>266.25</v>
      </c>
      <c r="BO71" s="1">
        <f t="shared" si="30"/>
        <v>273</v>
      </c>
      <c r="BP71" s="1">
        <f t="shared" si="30"/>
        <v>290.25</v>
      </c>
      <c r="BQ71" s="1">
        <f t="shared" si="30"/>
        <v>295.75</v>
      </c>
      <c r="BR71" s="1">
        <f t="shared" si="30"/>
        <v>298</v>
      </c>
      <c r="BS71" s="1">
        <f t="shared" si="30"/>
        <v>304.5</v>
      </c>
      <c r="BT71" s="1">
        <f t="shared" si="30"/>
        <v>311</v>
      </c>
      <c r="BU71" s="1">
        <f t="shared" si="30"/>
        <v>319</v>
      </c>
      <c r="BV71" s="1">
        <f t="shared" si="30"/>
        <v>333.75</v>
      </c>
      <c r="BW71" s="1">
        <f t="shared" si="30"/>
        <v>339</v>
      </c>
      <c r="BX71" s="1">
        <f t="shared" si="30"/>
        <v>346.75</v>
      </c>
      <c r="BY71" s="1">
        <f t="shared" si="30"/>
        <v>356</v>
      </c>
      <c r="BZ71" s="1">
        <f t="shared" si="30"/>
        <v>426.25</v>
      </c>
      <c r="CA71" s="1">
        <f t="shared" si="30"/>
        <v>498</v>
      </c>
      <c r="CB71" s="1">
        <f t="shared" si="30"/>
        <v>536</v>
      </c>
      <c r="CC71" s="1">
        <f t="shared" ref="CC71:CP85" si="31">INDEX($D$9:$FU$62,MATCH($B71,$B$9:$B$62,0),MATCH(CC$68,$D$1:$FU$1,0))</f>
        <v>521.02333036055336</v>
      </c>
      <c r="CD71" s="1">
        <f t="shared" si="31"/>
        <v>609</v>
      </c>
      <c r="CE71" s="1">
        <f t="shared" si="31"/>
        <v>563</v>
      </c>
      <c r="CF71" s="1">
        <f t="shared" si="31"/>
        <v>588</v>
      </c>
      <c r="CG71" s="1">
        <f t="shared" si="31"/>
        <v>631</v>
      </c>
      <c r="CH71" s="1">
        <f t="shared" si="31"/>
        <v>702</v>
      </c>
      <c r="CI71" s="1">
        <f t="shared" si="31"/>
        <v>691</v>
      </c>
      <c r="CJ71" s="1">
        <f t="shared" si="31"/>
        <v>697</v>
      </c>
      <c r="CK71" s="1">
        <f t="shared" si="31"/>
        <v>679</v>
      </c>
      <c r="CL71" s="1">
        <f t="shared" si="31"/>
        <v>662</v>
      </c>
      <c r="CM71" s="1">
        <f t="shared" si="31"/>
        <v>715</v>
      </c>
      <c r="CN71" s="1">
        <f t="shared" si="31"/>
        <v>764</v>
      </c>
      <c r="CO71" s="1">
        <f t="shared" si="31"/>
        <v>781</v>
      </c>
      <c r="CP71" s="1">
        <f t="shared" si="31"/>
        <v>859</v>
      </c>
      <c r="CS71" s="1">
        <f>INDEX($D$9:$FX$62,MATCH($B71,$B$9:$B$62,0),MATCH(CS$68,$D$1:$FX$1,0))</f>
        <v>1023</v>
      </c>
      <c r="EN71" s="1"/>
      <c r="GV71" s="13"/>
    </row>
    <row r="72" spans="2:207">
      <c r="B72" s="66" t="s">
        <v>33</v>
      </c>
      <c r="C72" s="251"/>
      <c r="EN72" s="1"/>
      <c r="GV72" s="13"/>
    </row>
    <row r="73" spans="2:207">
      <c r="B73" s="56" t="s">
        <v>34</v>
      </c>
      <c r="C73" s="250"/>
      <c r="D73" s="1" t="str">
        <f t="shared" ref="D73:BK81" si="32">INDEX($D$9:$FU$62,MATCH($B73,$B$9:$B$62,0),MATCH(D$68,$D$1:$FU$1,0))</f>
        <v>-</v>
      </c>
      <c r="E73" s="1" t="str">
        <f t="shared" si="32"/>
        <v>-</v>
      </c>
      <c r="F73" s="1" t="str">
        <f t="shared" si="32"/>
        <v>-</v>
      </c>
      <c r="G73" s="1" t="str">
        <f t="shared" si="32"/>
        <v>-</v>
      </c>
      <c r="H73" s="1" t="str">
        <f t="shared" si="32"/>
        <v>-</v>
      </c>
      <c r="I73" s="1" t="str">
        <f t="shared" si="32"/>
        <v>-</v>
      </c>
      <c r="J73" s="1" t="str">
        <f t="shared" si="32"/>
        <v>-</v>
      </c>
      <c r="K73" s="1" t="str">
        <f t="shared" si="32"/>
        <v>-</v>
      </c>
      <c r="L73" s="1" t="str">
        <f t="shared" si="32"/>
        <v>-</v>
      </c>
      <c r="M73" s="1" t="str">
        <f t="shared" si="32"/>
        <v>-</v>
      </c>
      <c r="N73" s="1" t="str">
        <f t="shared" si="32"/>
        <v>-</v>
      </c>
      <c r="O73" s="1" t="str">
        <f t="shared" si="32"/>
        <v>-</v>
      </c>
      <c r="P73" s="1" t="str">
        <f t="shared" si="32"/>
        <v>-</v>
      </c>
      <c r="Q73" s="1" t="str">
        <f t="shared" si="32"/>
        <v>-</v>
      </c>
      <c r="R73" s="1" t="str">
        <f t="shared" si="32"/>
        <v>-</v>
      </c>
      <c r="S73" s="1" t="str">
        <f t="shared" si="32"/>
        <v>-</v>
      </c>
      <c r="T73" s="1" t="str">
        <f t="shared" si="32"/>
        <v>-</v>
      </c>
      <c r="U73" s="1" t="str">
        <f t="shared" si="32"/>
        <v>-</v>
      </c>
      <c r="V73" s="1">
        <f t="shared" si="32"/>
        <v>34</v>
      </c>
      <c r="W73" s="1">
        <f t="shared" si="32"/>
        <v>36</v>
      </c>
      <c r="X73" s="1">
        <f t="shared" si="32"/>
        <v>37</v>
      </c>
      <c r="Y73" s="1">
        <f t="shared" si="32"/>
        <v>40</v>
      </c>
      <c r="Z73" s="1">
        <f t="shared" si="32"/>
        <v>42</v>
      </c>
      <c r="AA73" s="1">
        <f t="shared" si="32"/>
        <v>44</v>
      </c>
      <c r="AB73" s="1">
        <f t="shared" si="32"/>
        <v>44</v>
      </c>
      <c r="AC73" s="1">
        <f t="shared" si="32"/>
        <v>46</v>
      </c>
      <c r="AD73" s="1">
        <f t="shared" si="32"/>
        <v>50</v>
      </c>
      <c r="AE73" s="1">
        <f t="shared" si="32"/>
        <v>53</v>
      </c>
      <c r="AF73" s="1">
        <f t="shared" si="32"/>
        <v>54</v>
      </c>
      <c r="AG73" s="1">
        <f t="shared" si="32"/>
        <v>54</v>
      </c>
      <c r="AH73" s="1">
        <f t="shared" si="32"/>
        <v>57</v>
      </c>
      <c r="AI73" s="1">
        <f t="shared" si="32"/>
        <v>57</v>
      </c>
      <c r="AJ73" s="1">
        <f t="shared" si="32"/>
        <v>57</v>
      </c>
      <c r="AK73" s="1">
        <f t="shared" si="32"/>
        <v>58</v>
      </c>
      <c r="AL73" s="1">
        <f t="shared" si="32"/>
        <v>60</v>
      </c>
      <c r="AM73" s="1">
        <f t="shared" si="32"/>
        <v>62</v>
      </c>
      <c r="AN73" s="1">
        <f t="shared" si="32"/>
        <v>64</v>
      </c>
      <c r="AO73" s="1">
        <f t="shared" si="32"/>
        <v>66</v>
      </c>
      <c r="AP73" s="1">
        <f t="shared" si="32"/>
        <v>70</v>
      </c>
      <c r="AQ73" s="1">
        <f t="shared" si="32"/>
        <v>75</v>
      </c>
      <c r="AR73" s="1">
        <f t="shared" si="32"/>
        <v>80</v>
      </c>
      <c r="AS73" s="1">
        <f t="shared" si="32"/>
        <v>87</v>
      </c>
      <c r="AT73" s="1">
        <f t="shared" si="32"/>
        <v>93</v>
      </c>
      <c r="AU73" s="1">
        <f t="shared" si="32"/>
        <v>100</v>
      </c>
      <c r="AV73" s="1">
        <f t="shared" si="32"/>
        <v>111</v>
      </c>
      <c r="AW73" s="1">
        <f t="shared" si="32"/>
        <v>122</v>
      </c>
      <c r="AX73" s="1">
        <f t="shared" si="32"/>
        <v>127</v>
      </c>
      <c r="AY73" s="1">
        <f t="shared" si="32"/>
        <v>138</v>
      </c>
      <c r="AZ73" s="1">
        <f t="shared" si="32"/>
        <v>146</v>
      </c>
      <c r="BA73" s="1">
        <f t="shared" si="32"/>
        <v>154</v>
      </c>
      <c r="BB73" s="1">
        <f t="shared" si="32"/>
        <v>167</v>
      </c>
      <c r="BC73" s="1">
        <f t="shared" si="32"/>
        <v>185</v>
      </c>
      <c r="BD73" s="1">
        <f t="shared" si="32"/>
        <v>194</v>
      </c>
      <c r="BE73" s="1">
        <f t="shared" si="32"/>
        <v>195</v>
      </c>
      <c r="BF73" s="1">
        <f t="shared" si="32"/>
        <v>194</v>
      </c>
      <c r="BG73" s="1">
        <f t="shared" si="32"/>
        <v>196</v>
      </c>
      <c r="BH73" s="1">
        <f t="shared" si="32"/>
        <v>198</v>
      </c>
      <c r="BI73" s="1">
        <f t="shared" si="32"/>
        <v>200</v>
      </c>
      <c r="BJ73" s="1">
        <f t="shared" si="32"/>
        <v>211.5</v>
      </c>
      <c r="BK73" s="1">
        <f t="shared" si="32"/>
        <v>222.25</v>
      </c>
      <c r="BL73" s="1">
        <f t="shared" ref="BL73:BL85" si="33">INDEX($D$9:$FU$62,MATCH($B73,$B$9:$B$62,0),MATCH(BL$68,$D$1:$FU$1,0))</f>
        <v>225.5</v>
      </c>
      <c r="BM73" s="1">
        <f t="shared" si="30"/>
        <v>230</v>
      </c>
      <c r="BN73" s="1">
        <f t="shared" si="30"/>
        <v>235.5</v>
      </c>
      <c r="BO73" s="1">
        <f t="shared" si="30"/>
        <v>241</v>
      </c>
      <c r="BP73" s="1">
        <f t="shared" si="30"/>
        <v>247.25</v>
      </c>
      <c r="BQ73" s="1">
        <f t="shared" si="30"/>
        <v>252.5</v>
      </c>
      <c r="BR73" s="1">
        <f t="shared" si="30"/>
        <v>256.75</v>
      </c>
      <c r="BS73" s="1">
        <f t="shared" si="30"/>
        <v>262.5</v>
      </c>
      <c r="BT73" s="1">
        <f t="shared" si="30"/>
        <v>266.5</v>
      </c>
      <c r="BU73" s="1">
        <f t="shared" si="30"/>
        <v>272</v>
      </c>
      <c r="BV73" s="1">
        <f t="shared" si="30"/>
        <v>280.75</v>
      </c>
      <c r="BW73" s="1">
        <f t="shared" si="30"/>
        <v>289.75</v>
      </c>
      <c r="BX73" s="1">
        <f t="shared" si="30"/>
        <v>299</v>
      </c>
      <c r="BY73" s="1">
        <f t="shared" si="30"/>
        <v>302.5</v>
      </c>
      <c r="BZ73" s="1">
        <f t="shared" si="30"/>
        <v>339.5</v>
      </c>
      <c r="CA73" s="1">
        <f t="shared" si="30"/>
        <v>368</v>
      </c>
      <c r="CB73" s="1">
        <f t="shared" si="30"/>
        <v>376</v>
      </c>
      <c r="CC73" s="1">
        <f t="shared" si="31"/>
        <v>394.87470227505088</v>
      </c>
      <c r="CD73" s="1">
        <f t="shared" si="31"/>
        <v>417</v>
      </c>
      <c r="CE73" s="1">
        <f t="shared" si="31"/>
        <v>441</v>
      </c>
      <c r="CF73" s="1">
        <f t="shared" si="31"/>
        <v>445</v>
      </c>
      <c r="CG73" s="1">
        <f t="shared" si="31"/>
        <v>496</v>
      </c>
      <c r="CH73" s="1">
        <f t="shared" si="31"/>
        <v>534</v>
      </c>
      <c r="CI73" s="1">
        <f t="shared" si="31"/>
        <v>537</v>
      </c>
      <c r="CJ73" s="1">
        <f t="shared" si="31"/>
        <v>549</v>
      </c>
      <c r="CK73" s="1">
        <f t="shared" si="31"/>
        <v>551</v>
      </c>
      <c r="CL73" s="1">
        <f t="shared" si="31"/>
        <v>561</v>
      </c>
      <c r="CM73" s="1">
        <f t="shared" si="31"/>
        <v>583</v>
      </c>
      <c r="CN73" s="1">
        <f t="shared" si="31"/>
        <v>614</v>
      </c>
      <c r="CO73" s="1">
        <f t="shared" si="31"/>
        <v>637</v>
      </c>
      <c r="CP73" s="1">
        <f t="shared" si="31"/>
        <v>675</v>
      </c>
      <c r="CS73" s="1">
        <f>INDEX($D$9:$FX$62,MATCH($B73,$B$9:$B$62,0),MATCH(CS$68,$D$1:$FX$1,0))</f>
        <v>692</v>
      </c>
      <c r="EN73" s="1"/>
      <c r="GV73" s="13"/>
    </row>
    <row r="74" spans="2:207">
      <c r="B74" s="56" t="s">
        <v>36</v>
      </c>
      <c r="C74" s="250"/>
      <c r="D74" s="1" t="str">
        <f t="shared" si="32"/>
        <v>-</v>
      </c>
      <c r="E74" s="1" t="str">
        <f t="shared" si="32"/>
        <v>-</v>
      </c>
      <c r="F74" s="1" t="str">
        <f t="shared" si="32"/>
        <v>-</v>
      </c>
      <c r="G74" s="1" t="str">
        <f t="shared" si="32"/>
        <v>-</v>
      </c>
      <c r="H74" s="1" t="str">
        <f t="shared" si="32"/>
        <v>-</v>
      </c>
      <c r="I74" s="1" t="str">
        <f t="shared" si="32"/>
        <v>-</v>
      </c>
      <c r="J74" s="1" t="str">
        <f t="shared" si="32"/>
        <v>-</v>
      </c>
      <c r="K74" s="1" t="str">
        <f t="shared" si="32"/>
        <v>-</v>
      </c>
      <c r="L74" s="1" t="str">
        <f t="shared" si="32"/>
        <v>-</v>
      </c>
      <c r="M74" s="1" t="str">
        <f t="shared" si="32"/>
        <v>-</v>
      </c>
      <c r="N74" s="1" t="str">
        <f t="shared" si="32"/>
        <v>-</v>
      </c>
      <c r="O74" s="1" t="str">
        <f t="shared" si="32"/>
        <v>-</v>
      </c>
      <c r="P74" s="1" t="str">
        <f t="shared" si="32"/>
        <v>-</v>
      </c>
      <c r="Q74" s="1" t="str">
        <f t="shared" si="32"/>
        <v>-</v>
      </c>
      <c r="R74" s="1" t="str">
        <f t="shared" si="32"/>
        <v>-</v>
      </c>
      <c r="S74" s="1" t="str">
        <f t="shared" si="32"/>
        <v>-</v>
      </c>
      <c r="T74" s="1" t="str">
        <f t="shared" si="32"/>
        <v>-</v>
      </c>
      <c r="U74" s="1" t="str">
        <f t="shared" si="32"/>
        <v>-</v>
      </c>
      <c r="V74" s="1" t="str">
        <f t="shared" si="32"/>
        <v>-</v>
      </c>
      <c r="W74" s="1" t="str">
        <f t="shared" si="32"/>
        <v>-</v>
      </c>
      <c r="X74" s="1" t="str">
        <f t="shared" si="32"/>
        <v>-</v>
      </c>
      <c r="Y74" s="1" t="str">
        <f t="shared" si="32"/>
        <v>-</v>
      </c>
      <c r="Z74" s="1" t="str">
        <f t="shared" si="32"/>
        <v>-</v>
      </c>
      <c r="AA74" s="1" t="str">
        <f t="shared" si="32"/>
        <v>-</v>
      </c>
      <c r="AB74" s="1" t="str">
        <f t="shared" si="32"/>
        <v>-</v>
      </c>
      <c r="AC74" s="1" t="str">
        <f t="shared" si="32"/>
        <v>-</v>
      </c>
      <c r="AD74" s="1" t="str">
        <f t="shared" si="32"/>
        <v>-</v>
      </c>
      <c r="AE74" s="1" t="str">
        <f t="shared" si="32"/>
        <v>-</v>
      </c>
      <c r="AF74" s="1" t="str">
        <f t="shared" si="32"/>
        <v>-</v>
      </c>
      <c r="AG74" s="1" t="str">
        <f t="shared" si="32"/>
        <v>-</v>
      </c>
      <c r="AH74" s="1" t="str">
        <f t="shared" si="32"/>
        <v>-</v>
      </c>
      <c r="AI74" s="1" t="str">
        <f t="shared" si="32"/>
        <v>-</v>
      </c>
      <c r="AJ74" s="1" t="str">
        <f t="shared" si="32"/>
        <v>-</v>
      </c>
      <c r="AK74" s="1" t="str">
        <f t="shared" si="32"/>
        <v>-</v>
      </c>
      <c r="AL74" s="1" t="str">
        <f t="shared" si="32"/>
        <v>-</v>
      </c>
      <c r="AM74" s="1" t="str">
        <f t="shared" si="32"/>
        <v>-</v>
      </c>
      <c r="AN74" s="1" t="str">
        <f t="shared" si="32"/>
        <v>-</v>
      </c>
      <c r="AO74" s="1" t="str">
        <f t="shared" si="32"/>
        <v>-</v>
      </c>
      <c r="AP74" s="1" t="str">
        <f t="shared" si="32"/>
        <v>-</v>
      </c>
      <c r="AQ74" s="1" t="str">
        <f t="shared" si="32"/>
        <v>-</v>
      </c>
      <c r="AR74" s="1" t="str">
        <f t="shared" si="32"/>
        <v>-</v>
      </c>
      <c r="AS74" s="1" t="str">
        <f t="shared" si="32"/>
        <v>-</v>
      </c>
      <c r="AT74" s="1" t="str">
        <f t="shared" si="32"/>
        <v>-</v>
      </c>
      <c r="AU74" s="1">
        <f t="shared" si="32"/>
        <v>100</v>
      </c>
      <c r="AV74" s="1">
        <f t="shared" si="32"/>
        <v>114</v>
      </c>
      <c r="AW74" s="1">
        <f t="shared" si="32"/>
        <v>126</v>
      </c>
      <c r="AX74" s="1">
        <f t="shared" si="32"/>
        <v>132</v>
      </c>
      <c r="AY74" s="1">
        <f t="shared" si="32"/>
        <v>138</v>
      </c>
      <c r="AZ74" s="1">
        <f t="shared" si="32"/>
        <v>148</v>
      </c>
      <c r="BA74" s="1">
        <f t="shared" si="32"/>
        <v>163</v>
      </c>
      <c r="BB74" s="1">
        <f t="shared" si="32"/>
        <v>180</v>
      </c>
      <c r="BC74" s="1">
        <f t="shared" si="32"/>
        <v>197</v>
      </c>
      <c r="BD74" s="1">
        <f t="shared" si="32"/>
        <v>214</v>
      </c>
      <c r="BE74" s="1">
        <f t="shared" si="32"/>
        <v>216</v>
      </c>
      <c r="BF74" s="1">
        <f t="shared" si="32"/>
        <v>218</v>
      </c>
      <c r="BG74" s="1">
        <f t="shared" si="32"/>
        <v>221</v>
      </c>
      <c r="BH74" s="1">
        <f t="shared" si="32"/>
        <v>224</v>
      </c>
      <c r="BI74" s="1">
        <f t="shared" si="32"/>
        <v>227</v>
      </c>
      <c r="BJ74" s="1">
        <f t="shared" si="32"/>
        <v>239.5</v>
      </c>
      <c r="BK74" s="1">
        <f t="shared" si="32"/>
        <v>249</v>
      </c>
      <c r="BL74" s="1">
        <f t="shared" si="33"/>
        <v>255.25</v>
      </c>
      <c r="BM74" s="1">
        <f t="shared" si="30"/>
        <v>258.75</v>
      </c>
      <c r="BN74" s="1">
        <f t="shared" si="30"/>
        <v>264</v>
      </c>
      <c r="BO74" s="1">
        <f t="shared" si="30"/>
        <v>271.75</v>
      </c>
      <c r="BP74" s="1">
        <f t="shared" si="30"/>
        <v>278.25</v>
      </c>
      <c r="BQ74" s="1">
        <f t="shared" si="30"/>
        <v>284.25</v>
      </c>
      <c r="BR74" s="1">
        <f t="shared" si="30"/>
        <v>290.5</v>
      </c>
      <c r="BS74" s="1">
        <f t="shared" si="30"/>
        <v>296.5</v>
      </c>
      <c r="BT74" s="1">
        <f t="shared" si="30"/>
        <v>302</v>
      </c>
      <c r="BU74" s="1">
        <f t="shared" si="30"/>
        <v>308.75</v>
      </c>
      <c r="BV74" s="1">
        <f t="shared" si="30"/>
        <v>327</v>
      </c>
      <c r="BW74" s="1">
        <f t="shared" si="30"/>
        <v>340.5</v>
      </c>
      <c r="BX74" s="1">
        <f t="shared" si="30"/>
        <v>350</v>
      </c>
      <c r="BY74" s="1">
        <f t="shared" si="30"/>
        <v>349.25</v>
      </c>
      <c r="BZ74" s="1">
        <f t="shared" si="30"/>
        <v>361.25</v>
      </c>
      <c r="CA74" s="1">
        <f t="shared" si="30"/>
        <v>384</v>
      </c>
      <c r="CB74" s="1">
        <f t="shared" si="30"/>
        <v>402</v>
      </c>
      <c r="CC74" s="1">
        <f t="shared" si="31"/>
        <v>425.48054330122233</v>
      </c>
      <c r="CD74" s="1">
        <f t="shared" si="31"/>
        <v>450</v>
      </c>
      <c r="CE74" s="1">
        <f t="shared" si="31"/>
        <v>445</v>
      </c>
      <c r="CF74" s="1">
        <f t="shared" si="31"/>
        <v>455</v>
      </c>
      <c r="CG74" s="1">
        <f t="shared" si="31"/>
        <v>479.5</v>
      </c>
      <c r="CH74" s="1">
        <f t="shared" si="31"/>
        <v>491.5</v>
      </c>
      <c r="CI74" s="1">
        <f t="shared" si="31"/>
        <v>495</v>
      </c>
      <c r="CJ74" s="1">
        <f t="shared" si="31"/>
        <v>511</v>
      </c>
      <c r="CK74" s="1">
        <f t="shared" si="31"/>
        <v>525</v>
      </c>
      <c r="CL74" s="1">
        <f t="shared" si="31"/>
        <v>529</v>
      </c>
      <c r="CM74" s="1">
        <f t="shared" si="31"/>
        <v>524</v>
      </c>
      <c r="CN74" s="1">
        <f t="shared" si="31"/>
        <v>551</v>
      </c>
      <c r="CO74" s="1">
        <f t="shared" si="31"/>
        <v>565</v>
      </c>
      <c r="CP74" s="1">
        <f t="shared" si="31"/>
        <v>582</v>
      </c>
      <c r="CS74" s="1">
        <f>INDEX($D$9:$FX$62,MATCH($B74,$B$9:$B$62,0),MATCH(CS$68,$D$1:$FX$1,0))</f>
        <v>635</v>
      </c>
      <c r="EN74" s="1"/>
      <c r="GV74" s="13"/>
    </row>
    <row r="75" spans="2:207">
      <c r="B75" s="56"/>
      <c r="C75" s="250"/>
      <c r="EN75" s="1"/>
      <c r="GV75" s="13"/>
    </row>
    <row r="76" spans="2:207">
      <c r="B76" s="66" t="s">
        <v>37</v>
      </c>
      <c r="C76" s="251"/>
      <c r="EN76" s="1"/>
      <c r="GV76" s="13"/>
    </row>
    <row r="77" spans="2:207">
      <c r="B77" s="56" t="s">
        <v>38</v>
      </c>
      <c r="C77" s="250"/>
      <c r="D77" s="1">
        <f t="shared" si="32"/>
        <v>13</v>
      </c>
      <c r="E77" s="1">
        <f t="shared" si="32"/>
        <v>13</v>
      </c>
      <c r="F77" s="1">
        <f t="shared" si="32"/>
        <v>12</v>
      </c>
      <c r="G77" s="1">
        <f t="shared" si="32"/>
        <v>12</v>
      </c>
      <c r="H77" s="1">
        <f t="shared" si="32"/>
        <v>13</v>
      </c>
      <c r="I77" s="1">
        <f t="shared" si="32"/>
        <v>13</v>
      </c>
      <c r="J77" s="1">
        <f t="shared" si="32"/>
        <v>13</v>
      </c>
      <c r="K77" s="1">
        <f t="shared" si="32"/>
        <v>15</v>
      </c>
      <c r="L77" s="1">
        <f t="shared" si="32"/>
        <v>15</v>
      </c>
      <c r="M77" s="1">
        <f t="shared" si="32"/>
        <v>15</v>
      </c>
      <c r="N77" s="1">
        <f t="shared" si="32"/>
        <v>15</v>
      </c>
      <c r="O77" s="1">
        <f t="shared" si="32"/>
        <v>16</v>
      </c>
      <c r="P77" s="1">
        <f t="shared" si="32"/>
        <v>17</v>
      </c>
      <c r="Q77" s="1">
        <f t="shared" si="32"/>
        <v>18</v>
      </c>
      <c r="R77" s="1">
        <f t="shared" si="32"/>
        <v>18</v>
      </c>
      <c r="S77" s="1">
        <f t="shared" si="32"/>
        <v>18</v>
      </c>
      <c r="T77" s="1">
        <f t="shared" si="32"/>
        <v>20</v>
      </c>
      <c r="U77" s="1">
        <f t="shared" si="32"/>
        <v>25</v>
      </c>
      <c r="V77" s="1">
        <f t="shared" si="32"/>
        <v>28</v>
      </c>
      <c r="W77" s="1">
        <f t="shared" si="32"/>
        <v>29</v>
      </c>
      <c r="X77" s="1">
        <f t="shared" si="32"/>
        <v>30</v>
      </c>
      <c r="Y77" s="1">
        <f t="shared" si="32"/>
        <v>32</v>
      </c>
      <c r="Z77" s="1">
        <f t="shared" si="32"/>
        <v>34</v>
      </c>
      <c r="AA77" s="1">
        <f t="shared" si="32"/>
        <v>36</v>
      </c>
      <c r="AB77" s="1">
        <f t="shared" si="32"/>
        <v>38</v>
      </c>
      <c r="AC77" s="1">
        <f t="shared" si="32"/>
        <v>41</v>
      </c>
      <c r="AD77" s="1">
        <f t="shared" si="32"/>
        <v>45</v>
      </c>
      <c r="AE77" s="1">
        <f t="shared" si="32"/>
        <v>47</v>
      </c>
      <c r="AF77" s="1">
        <f t="shared" si="32"/>
        <v>48</v>
      </c>
      <c r="AG77" s="1">
        <f t="shared" si="32"/>
        <v>49</v>
      </c>
      <c r="AH77" s="1">
        <f t="shared" si="32"/>
        <v>51</v>
      </c>
      <c r="AI77" s="1">
        <f t="shared" si="32"/>
        <v>53</v>
      </c>
      <c r="AJ77" s="1">
        <f t="shared" si="32"/>
        <v>53</v>
      </c>
      <c r="AK77" s="1">
        <f t="shared" si="32"/>
        <v>55</v>
      </c>
      <c r="AL77" s="1">
        <f t="shared" si="32"/>
        <v>57</v>
      </c>
      <c r="AM77" s="1">
        <f t="shared" si="32"/>
        <v>58</v>
      </c>
      <c r="AN77" s="1">
        <f t="shared" si="32"/>
        <v>59</v>
      </c>
      <c r="AO77" s="1">
        <f t="shared" si="32"/>
        <v>61</v>
      </c>
      <c r="AP77" s="1">
        <f t="shared" si="32"/>
        <v>63</v>
      </c>
      <c r="AQ77" s="1">
        <f t="shared" si="32"/>
        <v>68</v>
      </c>
      <c r="AR77" s="1">
        <f t="shared" si="32"/>
        <v>75</v>
      </c>
      <c r="AS77" s="1">
        <f t="shared" si="32"/>
        <v>85</v>
      </c>
      <c r="AT77" s="1">
        <f t="shared" si="32"/>
        <v>95</v>
      </c>
      <c r="AU77" s="1">
        <f t="shared" si="32"/>
        <v>100</v>
      </c>
      <c r="AV77" s="1">
        <f t="shared" si="32"/>
        <v>108</v>
      </c>
      <c r="AW77" s="1">
        <f t="shared" si="32"/>
        <v>126</v>
      </c>
      <c r="AX77" s="1">
        <f t="shared" si="32"/>
        <v>139</v>
      </c>
      <c r="AY77" s="1">
        <f t="shared" si="32"/>
        <v>149</v>
      </c>
      <c r="AZ77" s="1">
        <f t="shared" si="32"/>
        <v>162</v>
      </c>
      <c r="BA77" s="1">
        <f t="shared" si="32"/>
        <v>177</v>
      </c>
      <c r="BB77" s="1">
        <f t="shared" si="32"/>
        <v>198</v>
      </c>
      <c r="BC77" s="1">
        <f t="shared" si="32"/>
        <v>223</v>
      </c>
      <c r="BD77" s="1">
        <f t="shared" si="32"/>
        <v>236</v>
      </c>
      <c r="BE77" s="1">
        <f t="shared" si="32"/>
        <v>243</v>
      </c>
      <c r="BF77" s="1">
        <f t="shared" si="32"/>
        <v>245</v>
      </c>
      <c r="BG77" s="1">
        <f t="shared" si="32"/>
        <v>244</v>
      </c>
      <c r="BH77" s="1">
        <f t="shared" si="32"/>
        <v>244</v>
      </c>
      <c r="BI77" s="1">
        <f t="shared" si="32"/>
        <v>246</v>
      </c>
      <c r="BJ77" s="1">
        <f t="shared" si="32"/>
        <v>248.75</v>
      </c>
      <c r="BK77" s="1">
        <f t="shared" si="32"/>
        <v>254.5</v>
      </c>
      <c r="BL77" s="1">
        <f t="shared" si="33"/>
        <v>256.75</v>
      </c>
      <c r="BM77" s="1">
        <f t="shared" si="30"/>
        <v>262.75</v>
      </c>
      <c r="BN77" s="1">
        <f t="shared" si="30"/>
        <v>266.25</v>
      </c>
      <c r="BO77" s="1">
        <f t="shared" si="30"/>
        <v>272.5</v>
      </c>
      <c r="BP77" s="1">
        <f t="shared" si="30"/>
        <v>280.75</v>
      </c>
      <c r="BQ77" s="1">
        <f t="shared" si="30"/>
        <v>282.25</v>
      </c>
      <c r="BR77" s="1">
        <f t="shared" si="30"/>
        <v>293</v>
      </c>
      <c r="BS77" s="1">
        <f t="shared" si="30"/>
        <v>297.5</v>
      </c>
      <c r="BT77" s="1">
        <f t="shared" si="30"/>
        <v>305</v>
      </c>
      <c r="BU77" s="1">
        <f t="shared" si="30"/>
        <v>308</v>
      </c>
      <c r="BV77" s="1">
        <f t="shared" si="30"/>
        <v>314</v>
      </c>
      <c r="BW77" s="1">
        <f t="shared" si="30"/>
        <v>321</v>
      </c>
      <c r="BX77" s="1">
        <f t="shared" si="30"/>
        <v>333.25</v>
      </c>
      <c r="BY77" s="1">
        <f t="shared" si="30"/>
        <v>335.5</v>
      </c>
      <c r="BZ77" s="1">
        <f t="shared" si="30"/>
        <v>378.75</v>
      </c>
      <c r="CA77" s="1">
        <f t="shared" si="30"/>
        <v>393</v>
      </c>
      <c r="CB77" s="1">
        <f t="shared" si="30"/>
        <v>409</v>
      </c>
      <c r="CC77" s="1">
        <f t="shared" si="31"/>
        <v>353.57355616619401</v>
      </c>
      <c r="CD77" s="1">
        <f t="shared" si="31"/>
        <v>377</v>
      </c>
      <c r="CE77" s="1">
        <f t="shared" si="31"/>
        <v>379</v>
      </c>
      <c r="CF77" s="1">
        <f t="shared" si="31"/>
        <v>384</v>
      </c>
      <c r="CG77" s="1">
        <f t="shared" si="31"/>
        <v>384</v>
      </c>
      <c r="CH77" s="1">
        <f t="shared" si="31"/>
        <v>392</v>
      </c>
      <c r="CI77" s="1">
        <f t="shared" si="31"/>
        <v>399</v>
      </c>
      <c r="CJ77" s="1">
        <f t="shared" si="31"/>
        <v>405</v>
      </c>
      <c r="CK77" s="1">
        <f t="shared" si="31"/>
        <v>407</v>
      </c>
      <c r="CL77" s="1">
        <f t="shared" si="31"/>
        <v>412</v>
      </c>
      <c r="CM77" s="1">
        <f t="shared" si="31"/>
        <v>411</v>
      </c>
      <c r="CN77" s="1">
        <f t="shared" si="31"/>
        <v>434</v>
      </c>
      <c r="CO77" s="1">
        <f t="shared" si="31"/>
        <v>450</v>
      </c>
      <c r="CP77" s="1">
        <f t="shared" si="31"/>
        <v>476</v>
      </c>
      <c r="CS77" s="1">
        <f>INDEX($D$9:$FX$62,MATCH($B77,$B$9:$B$62,0),MATCH(CS$68,$D$1:$FX$1,0))</f>
        <v>522</v>
      </c>
      <c r="EN77" s="1"/>
      <c r="GV77" s="13"/>
    </row>
    <row r="78" spans="2:207">
      <c r="B78" s="56"/>
      <c r="C78" s="250"/>
      <c r="EN78" s="1"/>
      <c r="GV78" s="13"/>
    </row>
    <row r="79" spans="2:207">
      <c r="B79" s="66" t="s">
        <v>39</v>
      </c>
      <c r="C79" s="251"/>
      <c r="EN79" s="1"/>
      <c r="GV79" s="13"/>
    </row>
    <row r="80" spans="2:207">
      <c r="B80" s="56" t="s">
        <v>40</v>
      </c>
      <c r="C80" s="250"/>
      <c r="D80" s="1">
        <f t="shared" si="32"/>
        <v>21</v>
      </c>
      <c r="E80" s="1">
        <f t="shared" si="32"/>
        <v>21</v>
      </c>
      <c r="F80" s="1">
        <f t="shared" si="32"/>
        <v>20</v>
      </c>
      <c r="G80" s="1">
        <f t="shared" si="32"/>
        <v>17</v>
      </c>
      <c r="H80" s="1">
        <f t="shared" si="32"/>
        <v>18</v>
      </c>
      <c r="I80" s="1">
        <f t="shared" si="32"/>
        <v>18</v>
      </c>
      <c r="J80" s="1">
        <f t="shared" si="32"/>
        <v>18</v>
      </c>
      <c r="K80" s="1">
        <f t="shared" si="32"/>
        <v>19</v>
      </c>
      <c r="L80" s="1">
        <f t="shared" si="32"/>
        <v>19</v>
      </c>
      <c r="M80" s="1">
        <f t="shared" si="32"/>
        <v>20</v>
      </c>
      <c r="N80" s="1">
        <f t="shared" si="32"/>
        <v>19</v>
      </c>
      <c r="O80" s="1">
        <f t="shared" si="32"/>
        <v>21</v>
      </c>
      <c r="P80" s="1">
        <f t="shared" si="32"/>
        <v>22</v>
      </c>
      <c r="Q80" s="1">
        <f t="shared" si="32"/>
        <v>23</v>
      </c>
      <c r="R80" s="1">
        <f t="shared" si="32"/>
        <v>23</v>
      </c>
      <c r="S80" s="1">
        <f t="shared" si="32"/>
        <v>23</v>
      </c>
      <c r="T80" s="1">
        <f t="shared" si="32"/>
        <v>26</v>
      </c>
      <c r="U80" s="1">
        <f t="shared" si="32"/>
        <v>30</v>
      </c>
      <c r="V80" s="1">
        <f t="shared" si="32"/>
        <v>33</v>
      </c>
      <c r="W80" s="1">
        <f t="shared" si="32"/>
        <v>36</v>
      </c>
      <c r="X80" s="1">
        <f t="shared" si="32"/>
        <v>37</v>
      </c>
      <c r="Y80" s="1">
        <f t="shared" si="32"/>
        <v>39</v>
      </c>
      <c r="Z80" s="1">
        <f t="shared" si="32"/>
        <v>40</v>
      </c>
      <c r="AA80" s="1">
        <f t="shared" si="32"/>
        <v>42</v>
      </c>
      <c r="AB80" s="1">
        <f t="shared" si="32"/>
        <v>44</v>
      </c>
      <c r="AC80" s="1">
        <f t="shared" si="32"/>
        <v>45</v>
      </c>
      <c r="AD80" s="1">
        <f t="shared" si="32"/>
        <v>49</v>
      </c>
      <c r="AE80" s="1">
        <f t="shared" si="32"/>
        <v>51</v>
      </c>
      <c r="AF80" s="1">
        <f t="shared" si="32"/>
        <v>53</v>
      </c>
      <c r="AG80" s="1">
        <f t="shared" si="32"/>
        <v>55</v>
      </c>
      <c r="AH80" s="1">
        <f t="shared" si="32"/>
        <v>56</v>
      </c>
      <c r="AI80" s="1">
        <f t="shared" si="32"/>
        <v>58</v>
      </c>
      <c r="AJ80" s="1">
        <f t="shared" si="32"/>
        <v>60</v>
      </c>
      <c r="AK80" s="1">
        <f t="shared" si="32"/>
        <v>61</v>
      </c>
      <c r="AL80" s="1">
        <f t="shared" si="32"/>
        <v>63</v>
      </c>
      <c r="AM80" s="1">
        <f t="shared" si="32"/>
        <v>65</v>
      </c>
      <c r="AN80" s="1">
        <f t="shared" si="32"/>
        <v>66</v>
      </c>
      <c r="AO80" s="1">
        <f t="shared" si="32"/>
        <v>66</v>
      </c>
      <c r="AP80" s="1">
        <f t="shared" si="32"/>
        <v>70</v>
      </c>
      <c r="AQ80" s="1">
        <f t="shared" si="32"/>
        <v>75</v>
      </c>
      <c r="AR80" s="1">
        <f t="shared" si="32"/>
        <v>80</v>
      </c>
      <c r="AS80" s="1">
        <f t="shared" si="32"/>
        <v>87</v>
      </c>
      <c r="AT80" s="1">
        <f t="shared" si="32"/>
        <v>95</v>
      </c>
      <c r="AU80" s="1">
        <f t="shared" si="32"/>
        <v>100</v>
      </c>
      <c r="AV80" s="1">
        <f t="shared" si="32"/>
        <v>116</v>
      </c>
      <c r="AW80" s="1">
        <f t="shared" si="32"/>
        <v>134</v>
      </c>
      <c r="AX80" s="1">
        <f t="shared" si="32"/>
        <v>149</v>
      </c>
      <c r="AY80" s="1">
        <f t="shared" si="32"/>
        <v>161</v>
      </c>
      <c r="AZ80" s="1">
        <f t="shared" si="32"/>
        <v>177</v>
      </c>
      <c r="BA80" s="1">
        <f t="shared" si="32"/>
        <v>189</v>
      </c>
      <c r="BB80" s="1">
        <f t="shared" si="32"/>
        <v>210</v>
      </c>
      <c r="BC80" s="1">
        <f t="shared" si="32"/>
        <v>235</v>
      </c>
      <c r="BD80" s="1">
        <f t="shared" si="32"/>
        <v>253</v>
      </c>
      <c r="BE80" s="1">
        <f t="shared" si="32"/>
        <v>238</v>
      </c>
      <c r="BF80" s="1">
        <f t="shared" si="32"/>
        <v>237</v>
      </c>
      <c r="BG80" s="1">
        <f t="shared" si="32"/>
        <v>235</v>
      </c>
      <c r="BH80" s="1">
        <f t="shared" si="32"/>
        <v>240</v>
      </c>
      <c r="BI80" s="1">
        <f t="shared" si="32"/>
        <v>245</v>
      </c>
      <c r="BJ80" s="1">
        <f t="shared" si="32"/>
        <v>261</v>
      </c>
      <c r="BK80" s="1">
        <f t="shared" si="32"/>
        <v>265.25</v>
      </c>
      <c r="BL80" s="1">
        <f t="shared" si="33"/>
        <v>256.5</v>
      </c>
      <c r="BM80" s="1">
        <f t="shared" si="30"/>
        <v>251.75</v>
      </c>
      <c r="BN80" s="1">
        <f t="shared" si="30"/>
        <v>251</v>
      </c>
      <c r="BO80" s="1">
        <f t="shared" si="30"/>
        <v>253</v>
      </c>
      <c r="BP80" s="1">
        <f t="shared" si="30"/>
        <v>257</v>
      </c>
      <c r="BQ80" s="1">
        <f t="shared" si="30"/>
        <v>263.25</v>
      </c>
      <c r="BR80" s="1">
        <f t="shared" si="30"/>
        <v>279</v>
      </c>
      <c r="BS80" s="1">
        <f t="shared" si="30"/>
        <v>283.5</v>
      </c>
      <c r="BT80" s="1">
        <f t="shared" si="30"/>
        <v>287.75</v>
      </c>
      <c r="BU80" s="1">
        <f t="shared" si="30"/>
        <v>289.25</v>
      </c>
      <c r="BV80" s="1">
        <f t="shared" si="30"/>
        <v>293.25</v>
      </c>
      <c r="BW80" s="1">
        <f t="shared" si="30"/>
        <v>295.5</v>
      </c>
      <c r="BX80" s="1">
        <f t="shared" si="30"/>
        <v>297.75</v>
      </c>
      <c r="BY80" s="1">
        <f t="shared" si="30"/>
        <v>300</v>
      </c>
      <c r="BZ80" s="1">
        <f t="shared" si="30"/>
        <v>360.25</v>
      </c>
      <c r="CA80" s="1">
        <f t="shared" si="30"/>
        <v>402</v>
      </c>
      <c r="CB80" s="1">
        <f t="shared" si="30"/>
        <v>414</v>
      </c>
      <c r="CC80" s="1">
        <f t="shared" si="31"/>
        <v>440.11227981254473</v>
      </c>
      <c r="CD80" s="1">
        <f t="shared" si="31"/>
        <v>498</v>
      </c>
      <c r="CE80" s="1">
        <f t="shared" si="31"/>
        <v>468</v>
      </c>
      <c r="CF80" s="1">
        <f t="shared" si="31"/>
        <v>475</v>
      </c>
      <c r="CG80" s="1">
        <f t="shared" si="31"/>
        <v>489</v>
      </c>
      <c r="CH80" s="1">
        <f t="shared" si="31"/>
        <v>534</v>
      </c>
      <c r="CI80" s="1">
        <f t="shared" si="31"/>
        <v>505</v>
      </c>
      <c r="CJ80" s="1">
        <f t="shared" si="31"/>
        <v>548</v>
      </c>
      <c r="CK80" s="1">
        <f t="shared" si="31"/>
        <v>536</v>
      </c>
      <c r="CL80" s="1">
        <f t="shared" si="31"/>
        <v>519</v>
      </c>
      <c r="CM80" s="1">
        <f t="shared" si="31"/>
        <v>554</v>
      </c>
      <c r="CN80" s="1">
        <f t="shared" si="31"/>
        <v>602</v>
      </c>
      <c r="CO80" s="1">
        <f t="shared" si="31"/>
        <v>610</v>
      </c>
      <c r="CP80" s="1">
        <f t="shared" si="31"/>
        <v>610</v>
      </c>
      <c r="CS80" s="1">
        <f>INDEX($D$9:$FX$62,MATCH($B80,$B$9:$B$62,0),MATCH(CS$68,$D$1:$FX$1,0))</f>
        <v>773</v>
      </c>
      <c r="EN80" s="1"/>
      <c r="GV80" s="13"/>
    </row>
    <row r="81" spans="2:204">
      <c r="B81" s="56" t="s">
        <v>41</v>
      </c>
      <c r="C81" s="250"/>
      <c r="D81" s="1">
        <f t="shared" si="32"/>
        <v>14</v>
      </c>
      <c r="E81" s="1">
        <f t="shared" si="32"/>
        <v>13</v>
      </c>
      <c r="F81" s="1">
        <f t="shared" si="32"/>
        <v>12</v>
      </c>
      <c r="G81" s="1">
        <f t="shared" si="32"/>
        <v>12</v>
      </c>
      <c r="H81" s="1">
        <f t="shared" si="32"/>
        <v>14</v>
      </c>
      <c r="I81" s="1">
        <f t="shared" si="32"/>
        <v>13</v>
      </c>
      <c r="J81" s="1">
        <f t="shared" si="32"/>
        <v>13</v>
      </c>
      <c r="K81" s="1">
        <f t="shared" si="32"/>
        <v>15</v>
      </c>
      <c r="L81" s="1">
        <f t="shared" si="32"/>
        <v>15</v>
      </c>
      <c r="M81" s="1">
        <f t="shared" si="32"/>
        <v>15</v>
      </c>
      <c r="N81" s="1">
        <f t="shared" si="32"/>
        <v>15</v>
      </c>
      <c r="O81" s="1">
        <f t="shared" si="32"/>
        <v>17</v>
      </c>
      <c r="P81" s="1">
        <f t="shared" si="32"/>
        <v>19</v>
      </c>
      <c r="Q81" s="1">
        <f t="shared" si="32"/>
        <v>19</v>
      </c>
      <c r="R81" s="1">
        <f t="shared" si="32"/>
        <v>20</v>
      </c>
      <c r="S81" s="1">
        <f t="shared" ref="D81:BK85" si="34">INDEX($D$9:$FU$62,MATCH($B81,$B$9:$B$62,0),MATCH(S$68,$D$1:$FU$1,0))</f>
        <v>20</v>
      </c>
      <c r="T81" s="1">
        <f t="shared" si="34"/>
        <v>24</v>
      </c>
      <c r="U81" s="1">
        <f t="shared" si="34"/>
        <v>29</v>
      </c>
      <c r="V81" s="1">
        <f t="shared" si="34"/>
        <v>32</v>
      </c>
      <c r="W81" s="1">
        <f t="shared" si="34"/>
        <v>32</v>
      </c>
      <c r="X81" s="1">
        <f t="shared" si="34"/>
        <v>33</v>
      </c>
      <c r="Y81" s="1">
        <f t="shared" si="34"/>
        <v>35</v>
      </c>
      <c r="Z81" s="1">
        <f t="shared" si="34"/>
        <v>36</v>
      </c>
      <c r="AA81" s="1">
        <f t="shared" si="34"/>
        <v>38</v>
      </c>
      <c r="AB81" s="1">
        <f t="shared" si="34"/>
        <v>40</v>
      </c>
      <c r="AC81" s="1">
        <f t="shared" si="34"/>
        <v>42</v>
      </c>
      <c r="AD81" s="1">
        <f t="shared" si="34"/>
        <v>45</v>
      </c>
      <c r="AE81" s="1">
        <f t="shared" si="34"/>
        <v>47</v>
      </c>
      <c r="AF81" s="1">
        <f t="shared" si="34"/>
        <v>48</v>
      </c>
      <c r="AG81" s="1">
        <f t="shared" si="34"/>
        <v>50</v>
      </c>
      <c r="AH81" s="1">
        <f t="shared" si="34"/>
        <v>52</v>
      </c>
      <c r="AI81" s="1">
        <f t="shared" si="34"/>
        <v>52</v>
      </c>
      <c r="AJ81" s="1">
        <f t="shared" si="34"/>
        <v>54</v>
      </c>
      <c r="AK81" s="1">
        <f t="shared" si="34"/>
        <v>55</v>
      </c>
      <c r="AL81" s="1">
        <f t="shared" si="34"/>
        <v>56</v>
      </c>
      <c r="AM81" s="1">
        <f t="shared" si="34"/>
        <v>57</v>
      </c>
      <c r="AN81" s="1">
        <f t="shared" si="34"/>
        <v>59</v>
      </c>
      <c r="AO81" s="1">
        <f t="shared" si="34"/>
        <v>60</v>
      </c>
      <c r="AP81" s="1">
        <f t="shared" si="34"/>
        <v>65</v>
      </c>
      <c r="AQ81" s="1">
        <f t="shared" si="34"/>
        <v>71</v>
      </c>
      <c r="AR81" s="1">
        <f t="shared" si="34"/>
        <v>74</v>
      </c>
      <c r="AS81" s="1">
        <f t="shared" si="34"/>
        <v>82</v>
      </c>
      <c r="AT81" s="1">
        <f t="shared" si="34"/>
        <v>92</v>
      </c>
      <c r="AU81" s="1">
        <f t="shared" si="34"/>
        <v>100</v>
      </c>
      <c r="AV81" s="1">
        <f t="shared" si="34"/>
        <v>117</v>
      </c>
      <c r="AW81" s="1">
        <f t="shared" si="34"/>
        <v>129</v>
      </c>
      <c r="AX81" s="1">
        <f t="shared" si="34"/>
        <v>132</v>
      </c>
      <c r="AY81" s="1">
        <f t="shared" si="34"/>
        <v>140</v>
      </c>
      <c r="AZ81" s="1">
        <f t="shared" si="34"/>
        <v>151</v>
      </c>
      <c r="BA81" s="1">
        <f t="shared" si="34"/>
        <v>166</v>
      </c>
      <c r="BB81" s="1">
        <f t="shared" si="34"/>
        <v>181</v>
      </c>
      <c r="BC81" s="1">
        <f t="shared" si="34"/>
        <v>193</v>
      </c>
      <c r="BD81" s="1">
        <f t="shared" si="34"/>
        <v>195</v>
      </c>
      <c r="BE81" s="1">
        <f t="shared" si="34"/>
        <v>197</v>
      </c>
      <c r="BF81" s="1">
        <f t="shared" si="34"/>
        <v>203</v>
      </c>
      <c r="BG81" s="1">
        <f t="shared" si="34"/>
        <v>207</v>
      </c>
      <c r="BH81" s="1">
        <f t="shared" si="34"/>
        <v>208</v>
      </c>
      <c r="BI81" s="1">
        <f t="shared" si="34"/>
        <v>210</v>
      </c>
      <c r="BJ81" s="1">
        <f t="shared" si="34"/>
        <v>216.5</v>
      </c>
      <c r="BK81" s="1">
        <f t="shared" si="34"/>
        <v>224.5</v>
      </c>
      <c r="BL81" s="1">
        <f t="shared" si="33"/>
        <v>223.5</v>
      </c>
      <c r="BM81" s="1">
        <f t="shared" si="30"/>
        <v>217.75</v>
      </c>
      <c r="BN81" s="1">
        <f t="shared" si="30"/>
        <v>219.75</v>
      </c>
      <c r="BO81" s="1">
        <f t="shared" si="30"/>
        <v>228.75</v>
      </c>
      <c r="BP81" s="1">
        <f t="shared" si="30"/>
        <v>239.25</v>
      </c>
      <c r="BQ81" s="1">
        <f t="shared" si="30"/>
        <v>245</v>
      </c>
      <c r="BR81" s="1">
        <f t="shared" si="30"/>
        <v>252</v>
      </c>
      <c r="BS81" s="1">
        <f t="shared" si="30"/>
        <v>258.5</v>
      </c>
      <c r="BT81" s="1">
        <f t="shared" si="30"/>
        <v>262.5</v>
      </c>
      <c r="BU81" s="1">
        <f t="shared" si="30"/>
        <v>269.75</v>
      </c>
      <c r="BV81" s="1">
        <f t="shared" si="30"/>
        <v>275.75</v>
      </c>
      <c r="BW81" s="1">
        <f t="shared" si="30"/>
        <v>285</v>
      </c>
      <c r="BX81" s="1">
        <f t="shared" si="30"/>
        <v>293</v>
      </c>
      <c r="BY81" s="1">
        <f t="shared" si="30"/>
        <v>299.5</v>
      </c>
      <c r="BZ81" s="1">
        <f t="shared" si="30"/>
        <v>327.75</v>
      </c>
      <c r="CA81" s="1">
        <f t="shared" si="30"/>
        <v>338</v>
      </c>
      <c r="CB81" s="1">
        <f t="shared" si="30"/>
        <v>356</v>
      </c>
      <c r="CC81" s="1">
        <f t="shared" si="31"/>
        <v>386.07828099861268</v>
      </c>
      <c r="CD81" s="1">
        <f t="shared" si="31"/>
        <v>399</v>
      </c>
      <c r="CE81" s="1">
        <f t="shared" si="31"/>
        <v>391</v>
      </c>
      <c r="CF81" s="1">
        <f t="shared" si="31"/>
        <v>410</v>
      </c>
      <c r="CG81" s="1">
        <f t="shared" si="31"/>
        <v>416</v>
      </c>
      <c r="CH81" s="1">
        <f t="shared" si="31"/>
        <v>422</v>
      </c>
      <c r="CI81" s="1">
        <f t="shared" si="31"/>
        <v>422</v>
      </c>
      <c r="CJ81" s="1">
        <f t="shared" si="31"/>
        <v>434</v>
      </c>
      <c r="CK81" s="1">
        <f t="shared" si="31"/>
        <v>442</v>
      </c>
      <c r="CL81" s="1">
        <f t="shared" si="31"/>
        <v>440</v>
      </c>
      <c r="CM81" s="1">
        <f t="shared" si="31"/>
        <v>460</v>
      </c>
      <c r="CN81" s="1">
        <f t="shared" si="31"/>
        <v>488</v>
      </c>
      <c r="CO81" s="1">
        <f t="shared" si="31"/>
        <v>496</v>
      </c>
      <c r="CP81" s="1">
        <f t="shared" si="31"/>
        <v>503</v>
      </c>
      <c r="CS81" s="1">
        <f>INDEX($D$9:$FX$62,MATCH($B81,$B$9:$B$62,0),MATCH(CS$68,$D$1:$FX$1,0))</f>
        <v>584</v>
      </c>
      <c r="EN81" s="1"/>
      <c r="GV81" s="13"/>
    </row>
    <row r="82" spans="2:204">
      <c r="B82" s="56" t="s">
        <v>42</v>
      </c>
      <c r="C82" s="250"/>
      <c r="D82" s="1">
        <f t="shared" si="34"/>
        <v>21</v>
      </c>
      <c r="E82" s="1">
        <f t="shared" si="34"/>
        <v>21</v>
      </c>
      <c r="F82" s="1">
        <f t="shared" si="34"/>
        <v>20</v>
      </c>
      <c r="G82" s="1">
        <f t="shared" si="34"/>
        <v>17</v>
      </c>
      <c r="H82" s="1">
        <f t="shared" si="34"/>
        <v>18</v>
      </c>
      <c r="I82" s="1">
        <f t="shared" si="34"/>
        <v>18</v>
      </c>
      <c r="J82" s="1">
        <f t="shared" si="34"/>
        <v>18</v>
      </c>
      <c r="K82" s="1">
        <f t="shared" si="34"/>
        <v>18</v>
      </c>
      <c r="L82" s="1">
        <f t="shared" si="34"/>
        <v>19</v>
      </c>
      <c r="M82" s="1">
        <f t="shared" si="34"/>
        <v>19</v>
      </c>
      <c r="N82" s="1">
        <f t="shared" si="34"/>
        <v>19</v>
      </c>
      <c r="O82" s="1">
        <f t="shared" si="34"/>
        <v>20</v>
      </c>
      <c r="P82" s="1">
        <f t="shared" si="34"/>
        <v>21</v>
      </c>
      <c r="Q82" s="1">
        <f t="shared" si="34"/>
        <v>22</v>
      </c>
      <c r="R82" s="1">
        <f t="shared" si="34"/>
        <v>22</v>
      </c>
      <c r="S82" s="1">
        <f t="shared" si="34"/>
        <v>23</v>
      </c>
      <c r="T82" s="1">
        <f t="shared" si="34"/>
        <v>25</v>
      </c>
      <c r="U82" s="1">
        <f t="shared" si="34"/>
        <v>29</v>
      </c>
      <c r="V82" s="1">
        <f t="shared" si="34"/>
        <v>32</v>
      </c>
      <c r="W82" s="1">
        <f t="shared" si="34"/>
        <v>34</v>
      </c>
      <c r="X82" s="1">
        <f t="shared" si="34"/>
        <v>36</v>
      </c>
      <c r="Y82" s="1">
        <f t="shared" si="34"/>
        <v>37</v>
      </c>
      <c r="Z82" s="1">
        <f t="shared" si="34"/>
        <v>39</v>
      </c>
      <c r="AA82" s="1">
        <f t="shared" si="34"/>
        <v>41</v>
      </c>
      <c r="AB82" s="1">
        <f t="shared" si="34"/>
        <v>42</v>
      </c>
      <c r="AC82" s="1">
        <f t="shared" si="34"/>
        <v>44</v>
      </c>
      <c r="AD82" s="1">
        <f t="shared" si="34"/>
        <v>47</v>
      </c>
      <c r="AE82" s="1">
        <f t="shared" si="34"/>
        <v>50</v>
      </c>
      <c r="AF82" s="1">
        <f t="shared" si="34"/>
        <v>52</v>
      </c>
      <c r="AG82" s="1">
        <f t="shared" si="34"/>
        <v>54</v>
      </c>
      <c r="AH82" s="1">
        <f t="shared" si="34"/>
        <v>56</v>
      </c>
      <c r="AI82" s="1">
        <f t="shared" si="34"/>
        <v>58</v>
      </c>
      <c r="AJ82" s="1">
        <f t="shared" si="34"/>
        <v>60</v>
      </c>
      <c r="AK82" s="1">
        <f t="shared" si="34"/>
        <v>62</v>
      </c>
      <c r="AL82" s="1">
        <f t="shared" si="34"/>
        <v>63</v>
      </c>
      <c r="AM82" s="1">
        <f t="shared" si="34"/>
        <v>65</v>
      </c>
      <c r="AN82" s="1">
        <f t="shared" si="34"/>
        <v>66</v>
      </c>
      <c r="AO82" s="1">
        <f t="shared" si="34"/>
        <v>66</v>
      </c>
      <c r="AP82" s="1">
        <f t="shared" si="34"/>
        <v>70</v>
      </c>
      <c r="AQ82" s="1">
        <f t="shared" si="34"/>
        <v>74</v>
      </c>
      <c r="AR82" s="1">
        <f t="shared" si="34"/>
        <v>80</v>
      </c>
      <c r="AS82" s="1">
        <f t="shared" si="34"/>
        <v>87</v>
      </c>
      <c r="AT82" s="1">
        <f t="shared" si="34"/>
        <v>95</v>
      </c>
      <c r="AU82" s="1">
        <f t="shared" si="34"/>
        <v>100</v>
      </c>
      <c r="AV82" s="1">
        <f t="shared" si="34"/>
        <v>116</v>
      </c>
      <c r="AW82" s="1">
        <f t="shared" si="34"/>
        <v>133</v>
      </c>
      <c r="AX82" s="1">
        <f t="shared" si="34"/>
        <v>150</v>
      </c>
      <c r="AY82" s="1">
        <f t="shared" si="34"/>
        <v>162</v>
      </c>
      <c r="AZ82" s="1">
        <f t="shared" si="34"/>
        <v>179</v>
      </c>
      <c r="BA82" s="1">
        <f t="shared" si="34"/>
        <v>190</v>
      </c>
      <c r="BB82" s="1">
        <f t="shared" si="34"/>
        <v>212</v>
      </c>
      <c r="BC82" s="1">
        <f t="shared" si="34"/>
        <v>239</v>
      </c>
      <c r="BD82" s="1">
        <f t="shared" si="34"/>
        <v>258</v>
      </c>
      <c r="BE82" s="1">
        <f t="shared" si="34"/>
        <v>240</v>
      </c>
      <c r="BF82" s="1">
        <f t="shared" si="34"/>
        <v>237</v>
      </c>
      <c r="BG82" s="1">
        <f t="shared" si="34"/>
        <v>234</v>
      </c>
      <c r="BH82" s="1">
        <f t="shared" si="34"/>
        <v>241</v>
      </c>
      <c r="BI82" s="1">
        <f t="shared" si="34"/>
        <v>245</v>
      </c>
      <c r="BJ82" s="1">
        <f t="shared" si="34"/>
        <v>261.5</v>
      </c>
      <c r="BK82" s="1">
        <f t="shared" si="34"/>
        <v>263.75</v>
      </c>
      <c r="BL82" s="1">
        <f t="shared" si="33"/>
        <v>252.75</v>
      </c>
      <c r="BM82" s="1">
        <f t="shared" si="30"/>
        <v>245.25</v>
      </c>
      <c r="BN82" s="1">
        <f t="shared" si="30"/>
        <v>242</v>
      </c>
      <c r="BO82" s="1">
        <f t="shared" si="30"/>
        <v>243</v>
      </c>
      <c r="BP82" s="1">
        <f t="shared" si="30"/>
        <v>246.25</v>
      </c>
      <c r="BQ82" s="1">
        <f t="shared" si="30"/>
        <v>252.25</v>
      </c>
      <c r="BR82" s="1">
        <f t="shared" si="30"/>
        <v>269.25</v>
      </c>
      <c r="BS82" s="1">
        <f t="shared" si="30"/>
        <v>273.75</v>
      </c>
      <c r="BT82" s="1">
        <f t="shared" si="30"/>
        <v>277.75</v>
      </c>
      <c r="BU82" s="1">
        <f t="shared" si="30"/>
        <v>278.5</v>
      </c>
      <c r="BV82" s="1">
        <f t="shared" si="30"/>
        <v>281.75</v>
      </c>
      <c r="BW82" s="1">
        <f t="shared" si="30"/>
        <v>282.75</v>
      </c>
      <c r="BX82" s="1">
        <f t="shared" si="30"/>
        <v>284.75</v>
      </c>
      <c r="BY82" s="1">
        <f t="shared" si="30"/>
        <v>286</v>
      </c>
      <c r="BZ82" s="1">
        <f t="shared" si="30"/>
        <v>354.25</v>
      </c>
      <c r="CA82" s="1">
        <f t="shared" si="30"/>
        <v>397</v>
      </c>
      <c r="CB82" s="1">
        <f t="shared" si="30"/>
        <v>411</v>
      </c>
      <c r="CC82" s="1">
        <f t="shared" si="31"/>
        <v>436.88914707017773</v>
      </c>
      <c r="CD82" s="1">
        <f t="shared" si="31"/>
        <v>501</v>
      </c>
      <c r="CE82" s="1">
        <f t="shared" si="31"/>
        <v>464</v>
      </c>
      <c r="CF82" s="1">
        <f t="shared" si="31"/>
        <v>469</v>
      </c>
      <c r="CG82" s="1">
        <f t="shared" si="31"/>
        <v>483</v>
      </c>
      <c r="CH82" s="1">
        <f t="shared" si="31"/>
        <v>535</v>
      </c>
      <c r="CI82" s="1">
        <f t="shared" si="31"/>
        <v>498</v>
      </c>
      <c r="CJ82" s="1">
        <f t="shared" si="31"/>
        <v>548</v>
      </c>
      <c r="CK82" s="1">
        <f t="shared" si="31"/>
        <v>531</v>
      </c>
      <c r="CL82" s="1">
        <f t="shared" si="31"/>
        <v>511</v>
      </c>
      <c r="CM82" s="1">
        <f t="shared" si="31"/>
        <v>550</v>
      </c>
      <c r="CN82" s="1">
        <f t="shared" si="31"/>
        <v>602</v>
      </c>
      <c r="CO82" s="1">
        <f t="shared" si="31"/>
        <v>609</v>
      </c>
      <c r="CP82" s="1">
        <f t="shared" si="31"/>
        <v>605</v>
      </c>
      <c r="CS82" s="1">
        <f>INDEX($D$9:$FX$62,MATCH($B82,$B$9:$B$62,0),MATCH(CS$68,$D$1:$FX$1,0))</f>
        <v>791</v>
      </c>
      <c r="EN82" s="1"/>
      <c r="GV82" s="13"/>
    </row>
    <row r="83" spans="2:204">
      <c r="B83" s="56"/>
      <c r="C83" s="250"/>
      <c r="EN83" s="1"/>
      <c r="GV83" s="13"/>
    </row>
    <row r="84" spans="2:204">
      <c r="B84" s="56" t="s">
        <v>43</v>
      </c>
      <c r="C84" s="250"/>
      <c r="D84" s="1">
        <f t="shared" si="34"/>
        <v>21</v>
      </c>
      <c r="E84" s="1">
        <f t="shared" si="34"/>
        <v>21</v>
      </c>
      <c r="F84" s="1">
        <f t="shared" si="34"/>
        <v>20</v>
      </c>
      <c r="G84" s="1">
        <f t="shared" si="34"/>
        <v>20</v>
      </c>
      <c r="H84" s="1">
        <f t="shared" si="34"/>
        <v>20</v>
      </c>
      <c r="I84" s="1">
        <f t="shared" si="34"/>
        <v>21</v>
      </c>
      <c r="J84" s="1">
        <f t="shared" si="34"/>
        <v>20</v>
      </c>
      <c r="K84" s="1">
        <f t="shared" si="34"/>
        <v>21</v>
      </c>
      <c r="L84" s="1">
        <f t="shared" si="34"/>
        <v>22</v>
      </c>
      <c r="M84" s="1">
        <f t="shared" si="34"/>
        <v>22</v>
      </c>
      <c r="N84" s="1">
        <f t="shared" si="34"/>
        <v>22</v>
      </c>
      <c r="O84" s="1">
        <f t="shared" si="34"/>
        <v>23</v>
      </c>
      <c r="P84" s="1">
        <f t="shared" si="34"/>
        <v>24</v>
      </c>
      <c r="Q84" s="1">
        <f t="shared" si="34"/>
        <v>24</v>
      </c>
      <c r="R84" s="1">
        <f t="shared" si="34"/>
        <v>24</v>
      </c>
      <c r="S84" s="1">
        <f t="shared" si="34"/>
        <v>25</v>
      </c>
      <c r="T84" s="1">
        <f t="shared" si="34"/>
        <v>28</v>
      </c>
      <c r="U84" s="1">
        <f t="shared" si="34"/>
        <v>29</v>
      </c>
      <c r="V84" s="1">
        <f t="shared" si="34"/>
        <v>33</v>
      </c>
      <c r="W84" s="1">
        <f t="shared" si="34"/>
        <v>36</v>
      </c>
      <c r="X84" s="1">
        <f t="shared" si="34"/>
        <v>38</v>
      </c>
      <c r="Y84" s="1">
        <f t="shared" si="34"/>
        <v>39</v>
      </c>
      <c r="Z84" s="1">
        <f t="shared" si="34"/>
        <v>40</v>
      </c>
      <c r="AA84" s="1">
        <f t="shared" si="34"/>
        <v>42</v>
      </c>
      <c r="AB84" s="1">
        <f t="shared" si="34"/>
        <v>44</v>
      </c>
      <c r="AC84" s="1">
        <f t="shared" si="34"/>
        <v>45</v>
      </c>
      <c r="AD84" s="1">
        <f t="shared" si="34"/>
        <v>50</v>
      </c>
      <c r="AE84" s="1">
        <f t="shared" si="34"/>
        <v>54</v>
      </c>
      <c r="AF84" s="1">
        <f t="shared" si="34"/>
        <v>58</v>
      </c>
      <c r="AG84" s="1">
        <f t="shared" si="34"/>
        <v>60</v>
      </c>
      <c r="AH84" s="1">
        <f t="shared" si="34"/>
        <v>61</v>
      </c>
      <c r="AI84" s="1">
        <f t="shared" si="34"/>
        <v>60</v>
      </c>
      <c r="AJ84" s="1">
        <f t="shared" si="34"/>
        <v>60</v>
      </c>
      <c r="AK84" s="1">
        <f t="shared" si="34"/>
        <v>62</v>
      </c>
      <c r="AL84" s="1">
        <f t="shared" si="34"/>
        <v>65</v>
      </c>
      <c r="AM84" s="1">
        <f t="shared" si="34"/>
        <v>68</v>
      </c>
      <c r="AN84" s="1">
        <f t="shared" si="34"/>
        <v>70</v>
      </c>
      <c r="AO84" s="1">
        <f t="shared" si="34"/>
        <v>73</v>
      </c>
      <c r="AP84" s="1">
        <f t="shared" si="34"/>
        <v>77</v>
      </c>
      <c r="AQ84" s="1">
        <f t="shared" si="34"/>
        <v>81</v>
      </c>
      <c r="AR84" s="1">
        <f t="shared" si="34"/>
        <v>86</v>
      </c>
      <c r="AS84" s="1">
        <f t="shared" si="34"/>
        <v>90</v>
      </c>
      <c r="AT84" s="1">
        <f t="shared" si="34"/>
        <v>93</v>
      </c>
      <c r="AU84" s="1">
        <f t="shared" si="34"/>
        <v>100</v>
      </c>
      <c r="AV84" s="1">
        <f t="shared" si="34"/>
        <v>115</v>
      </c>
      <c r="AW84" s="1">
        <f t="shared" si="34"/>
        <v>137</v>
      </c>
      <c r="AX84" s="1">
        <f t="shared" si="34"/>
        <v>148</v>
      </c>
      <c r="AY84" s="1">
        <f t="shared" si="34"/>
        <v>159</v>
      </c>
      <c r="AZ84" s="1">
        <f t="shared" si="34"/>
        <v>174</v>
      </c>
      <c r="BA84" s="1">
        <f t="shared" si="34"/>
        <v>194</v>
      </c>
      <c r="BB84" s="1">
        <f t="shared" si="34"/>
        <v>212</v>
      </c>
      <c r="BC84" s="1">
        <f t="shared" si="34"/>
        <v>234</v>
      </c>
      <c r="BD84" s="1">
        <f t="shared" si="34"/>
        <v>249</v>
      </c>
      <c r="BE84" s="1">
        <f t="shared" si="34"/>
        <v>251</v>
      </c>
      <c r="BF84" s="1">
        <f t="shared" si="34"/>
        <v>256</v>
      </c>
      <c r="BG84" s="1">
        <f t="shared" si="34"/>
        <v>260</v>
      </c>
      <c r="BH84" s="1">
        <f t="shared" si="34"/>
        <v>259</v>
      </c>
      <c r="BI84" s="1">
        <f t="shared" si="34"/>
        <v>266</v>
      </c>
      <c r="BJ84" s="1">
        <f t="shared" si="34"/>
        <v>285</v>
      </c>
      <c r="BK84" s="1">
        <f t="shared" si="34"/>
        <v>303</v>
      </c>
      <c r="BL84" s="1">
        <f t="shared" si="33"/>
        <v>311.5</v>
      </c>
      <c r="BM84" s="1">
        <f t="shared" si="30"/>
        <v>323.75</v>
      </c>
      <c r="BN84" s="1">
        <f t="shared" si="30"/>
        <v>336.25</v>
      </c>
      <c r="BO84" s="1">
        <f t="shared" si="30"/>
        <v>345.25</v>
      </c>
      <c r="BP84" s="1">
        <f t="shared" si="30"/>
        <v>326.75</v>
      </c>
      <c r="BQ84" s="1">
        <f t="shared" si="30"/>
        <v>336</v>
      </c>
      <c r="BR84" s="1">
        <f t="shared" si="30"/>
        <v>365.75</v>
      </c>
      <c r="BS84" s="1">
        <f t="shared" si="30"/>
        <v>372</v>
      </c>
      <c r="BT84" s="1">
        <f t="shared" si="30"/>
        <v>378.75</v>
      </c>
      <c r="BU84" s="1">
        <f t="shared" si="30"/>
        <v>382</v>
      </c>
      <c r="BV84" s="1">
        <f t="shared" si="30"/>
        <v>387.75</v>
      </c>
      <c r="BW84" s="1">
        <f t="shared" si="30"/>
        <v>393.5</v>
      </c>
      <c r="BX84" s="1">
        <f t="shared" si="30"/>
        <v>400</v>
      </c>
      <c r="BY84" s="1">
        <f t="shared" si="30"/>
        <v>403.75</v>
      </c>
      <c r="BZ84" s="1">
        <f t="shared" si="30"/>
        <v>424.75</v>
      </c>
      <c r="CA84" s="1">
        <f t="shared" si="30"/>
        <v>478</v>
      </c>
      <c r="CB84" s="1">
        <f t="shared" si="30"/>
        <v>472</v>
      </c>
      <c r="CC84" s="1">
        <f t="shared" si="31"/>
        <v>499.03309104449534</v>
      </c>
      <c r="CD84" s="1">
        <f t="shared" si="31"/>
        <v>539</v>
      </c>
      <c r="CE84" s="1">
        <f t="shared" si="31"/>
        <v>544</v>
      </c>
      <c r="CF84" s="1">
        <f t="shared" si="31"/>
        <v>559</v>
      </c>
      <c r="CG84" s="1">
        <f t="shared" si="31"/>
        <v>583</v>
      </c>
      <c r="CH84" s="1">
        <f t="shared" si="31"/>
        <v>604</v>
      </c>
      <c r="CI84" s="1">
        <f t="shared" si="31"/>
        <v>608</v>
      </c>
      <c r="CJ84" s="1">
        <f t="shared" si="31"/>
        <v>623</v>
      </c>
      <c r="CK84" s="1">
        <f t="shared" si="31"/>
        <v>631</v>
      </c>
      <c r="CL84" s="1">
        <f t="shared" si="31"/>
        <v>635</v>
      </c>
      <c r="CM84" s="1">
        <f t="shared" si="31"/>
        <v>646</v>
      </c>
      <c r="CN84" s="1">
        <f t="shared" si="31"/>
        <v>677</v>
      </c>
      <c r="CO84" s="1">
        <f t="shared" si="31"/>
        <v>698</v>
      </c>
      <c r="CP84" s="1">
        <f t="shared" si="31"/>
        <v>717</v>
      </c>
      <c r="CS84" s="1">
        <f>INDEX($D$9:$FX$62,MATCH($B84,$B$9:$B$62,0),MATCH(CS$68,$D$1:$FX$1,0))</f>
        <v>765</v>
      </c>
      <c r="EN84" s="1"/>
      <c r="GV84" s="13"/>
    </row>
    <row r="85" spans="2:204">
      <c r="B85" s="56" t="s">
        <v>44</v>
      </c>
      <c r="C85" s="250"/>
      <c r="D85" s="1">
        <f t="shared" si="34"/>
        <v>24</v>
      </c>
      <c r="E85" s="1">
        <f t="shared" si="34"/>
        <v>24</v>
      </c>
      <c r="F85" s="1">
        <f t="shared" si="34"/>
        <v>23</v>
      </c>
      <c r="G85" s="1">
        <f t="shared" si="34"/>
        <v>22</v>
      </c>
      <c r="H85" s="1">
        <f t="shared" si="34"/>
        <v>22</v>
      </c>
      <c r="I85" s="1">
        <f t="shared" si="34"/>
        <v>22</v>
      </c>
      <c r="J85" s="1">
        <f t="shared" si="34"/>
        <v>22</v>
      </c>
      <c r="K85" s="1">
        <f t="shared" si="34"/>
        <v>23</v>
      </c>
      <c r="L85" s="1">
        <f t="shared" si="34"/>
        <v>24</v>
      </c>
      <c r="M85" s="1">
        <f t="shared" si="34"/>
        <v>24</v>
      </c>
      <c r="N85" s="1">
        <f t="shared" si="34"/>
        <v>25</v>
      </c>
      <c r="O85" s="1">
        <f t="shared" si="34"/>
        <v>26</v>
      </c>
      <c r="P85" s="1">
        <f t="shared" si="34"/>
        <v>27</v>
      </c>
      <c r="Q85" s="1">
        <f t="shared" si="34"/>
        <v>27</v>
      </c>
      <c r="R85" s="1">
        <f t="shared" si="34"/>
        <v>27</v>
      </c>
      <c r="S85" s="1">
        <f t="shared" si="34"/>
        <v>27</v>
      </c>
      <c r="T85" s="1">
        <f t="shared" si="34"/>
        <v>30</v>
      </c>
      <c r="U85" s="1">
        <f t="shared" si="34"/>
        <v>35</v>
      </c>
      <c r="V85" s="1">
        <f t="shared" si="34"/>
        <v>38</v>
      </c>
      <c r="W85" s="1">
        <f t="shared" si="34"/>
        <v>41</v>
      </c>
      <c r="X85" s="1">
        <f t="shared" si="34"/>
        <v>42</v>
      </c>
      <c r="Y85" s="1">
        <f t="shared" si="34"/>
        <v>45</v>
      </c>
      <c r="Z85" s="1">
        <f t="shared" si="34"/>
        <v>46</v>
      </c>
      <c r="AA85" s="1">
        <f t="shared" si="34"/>
        <v>47</v>
      </c>
      <c r="AB85" s="1">
        <f t="shared" si="34"/>
        <v>49</v>
      </c>
      <c r="AC85" s="1">
        <f t="shared" si="34"/>
        <v>50</v>
      </c>
      <c r="AD85" s="1">
        <f t="shared" si="34"/>
        <v>52</v>
      </c>
      <c r="AE85" s="1">
        <f t="shared" si="34"/>
        <v>56</v>
      </c>
      <c r="AF85" s="1">
        <f t="shared" si="34"/>
        <v>58</v>
      </c>
      <c r="AG85" s="1">
        <f t="shared" si="34"/>
        <v>59</v>
      </c>
      <c r="AH85" s="1">
        <f t="shared" si="34"/>
        <v>60</v>
      </c>
      <c r="AI85" s="1">
        <f t="shared" si="34"/>
        <v>61</v>
      </c>
      <c r="AJ85" s="1">
        <f t="shared" si="34"/>
        <v>62</v>
      </c>
      <c r="AK85" s="1">
        <f t="shared" si="34"/>
        <v>63</v>
      </c>
      <c r="AL85" s="1">
        <f t="shared" si="34"/>
        <v>63</v>
      </c>
      <c r="AM85" s="1">
        <f t="shared" si="34"/>
        <v>64</v>
      </c>
      <c r="AN85" s="1">
        <f t="shared" si="34"/>
        <v>66</v>
      </c>
      <c r="AO85" s="1">
        <f t="shared" si="34"/>
        <v>67</v>
      </c>
      <c r="AP85" s="1">
        <f t="shared" si="34"/>
        <v>70</v>
      </c>
      <c r="AQ85" s="1">
        <f t="shared" si="34"/>
        <v>75</v>
      </c>
      <c r="AR85" s="1">
        <f t="shared" si="34"/>
        <v>81</v>
      </c>
      <c r="AS85" s="1">
        <f t="shared" si="34"/>
        <v>89</v>
      </c>
      <c r="AT85" s="1">
        <f t="shared" si="34"/>
        <v>96</v>
      </c>
      <c r="AU85" s="1">
        <f t="shared" si="34"/>
        <v>100</v>
      </c>
      <c r="AV85" s="1">
        <f t="shared" si="34"/>
        <v>115</v>
      </c>
      <c r="AW85" s="1">
        <f t="shared" si="34"/>
        <v>135</v>
      </c>
      <c r="AX85" s="1">
        <f t="shared" si="34"/>
        <v>147</v>
      </c>
      <c r="AY85" s="1">
        <f t="shared" si="34"/>
        <v>158</v>
      </c>
      <c r="AZ85" s="1">
        <f t="shared" si="34"/>
        <v>173</v>
      </c>
      <c r="BA85" s="1">
        <f t="shared" si="34"/>
        <v>186</v>
      </c>
      <c r="BB85" s="1">
        <f t="shared" si="34"/>
        <v>203</v>
      </c>
      <c r="BC85" s="1">
        <f t="shared" si="34"/>
        <v>229</v>
      </c>
      <c r="BD85" s="1">
        <f t="shared" si="34"/>
        <v>240</v>
      </c>
      <c r="BE85" s="1">
        <f t="shared" si="34"/>
        <v>238</v>
      </c>
      <c r="BF85" s="1">
        <f t="shared" si="34"/>
        <v>242</v>
      </c>
      <c r="BG85" s="1">
        <f t="shared" si="34"/>
        <v>243</v>
      </c>
      <c r="BH85" s="1">
        <f t="shared" si="34"/>
        <v>245</v>
      </c>
      <c r="BI85" s="1">
        <f t="shared" si="34"/>
        <v>251</v>
      </c>
      <c r="BJ85" s="1">
        <f t="shared" si="34"/>
        <v>270.25</v>
      </c>
      <c r="BK85" s="1">
        <f t="shared" si="34"/>
        <v>285</v>
      </c>
      <c r="BL85" s="1">
        <f t="shared" si="33"/>
        <v>285</v>
      </c>
      <c r="BM85" s="1">
        <f t="shared" si="30"/>
        <v>289</v>
      </c>
      <c r="BN85" s="1">
        <f t="shared" si="30"/>
        <v>306</v>
      </c>
      <c r="BO85" s="1">
        <f t="shared" si="30"/>
        <v>314</v>
      </c>
      <c r="BP85" s="1">
        <f t="shared" si="30"/>
        <v>325.75</v>
      </c>
      <c r="BQ85" s="1">
        <f t="shared" si="30"/>
        <v>333</v>
      </c>
      <c r="BR85" s="1">
        <f t="shared" si="30"/>
        <v>341.75</v>
      </c>
      <c r="BS85" s="1">
        <f t="shared" si="30"/>
        <v>352</v>
      </c>
      <c r="BT85" s="1">
        <f t="shared" si="30"/>
        <v>359.5</v>
      </c>
      <c r="BU85" s="1">
        <f t="shared" si="30"/>
        <v>365.75</v>
      </c>
      <c r="BV85" s="1">
        <f t="shared" si="30"/>
        <v>379.5</v>
      </c>
      <c r="BW85" s="1">
        <f t="shared" si="30"/>
        <v>381.5</v>
      </c>
      <c r="BX85" s="1">
        <f t="shared" si="30"/>
        <v>383</v>
      </c>
      <c r="BY85" s="1">
        <f t="shared" si="30"/>
        <v>372.75</v>
      </c>
      <c r="BZ85" s="1">
        <f t="shared" si="30"/>
        <v>431.25</v>
      </c>
      <c r="CA85" s="1">
        <f t="shared" si="30"/>
        <v>486</v>
      </c>
      <c r="CB85" s="1">
        <f t="shared" si="30"/>
        <v>515</v>
      </c>
      <c r="CC85" s="1">
        <f t="shared" si="31"/>
        <v>514.64843409054549</v>
      </c>
      <c r="CD85" s="1">
        <f t="shared" si="31"/>
        <v>586</v>
      </c>
      <c r="CE85" s="1">
        <f t="shared" si="31"/>
        <v>556</v>
      </c>
      <c r="CF85" s="1">
        <f t="shared" si="31"/>
        <v>547</v>
      </c>
      <c r="CG85" s="1">
        <f t="shared" si="31"/>
        <v>609</v>
      </c>
      <c r="CH85" s="1">
        <f t="shared" si="31"/>
        <v>664</v>
      </c>
      <c r="CI85" s="1">
        <f t="shared" si="31"/>
        <v>652</v>
      </c>
      <c r="CJ85" s="1">
        <f t="shared" si="31"/>
        <v>675</v>
      </c>
      <c r="CK85" s="1">
        <f t="shared" si="31"/>
        <v>662</v>
      </c>
      <c r="CL85" s="1">
        <f t="shared" si="31"/>
        <v>666</v>
      </c>
      <c r="CM85" s="1">
        <f t="shared" si="31"/>
        <v>700</v>
      </c>
      <c r="CN85" s="1">
        <f t="shared" si="31"/>
        <v>749</v>
      </c>
      <c r="CO85" s="1">
        <f t="shared" si="31"/>
        <v>775</v>
      </c>
      <c r="CP85" s="1">
        <f t="shared" si="31"/>
        <v>815</v>
      </c>
      <c r="CS85" s="1">
        <f>INDEX($D$9:$FX$62,MATCH($B85,$B$9:$B$62,0),MATCH(CS$68,$D$1:$FX$1,0))</f>
        <v>963</v>
      </c>
      <c r="EN85" s="1"/>
      <c r="GV85" s="13"/>
    </row>
    <row r="86" spans="2:204">
      <c r="B86" s="56"/>
      <c r="C86" s="250"/>
      <c r="EN86" s="1"/>
      <c r="GV86" s="13"/>
    </row>
    <row r="87" spans="2:204">
      <c r="B87" s="66" t="s">
        <v>45</v>
      </c>
      <c r="C87" s="251"/>
      <c r="EN87" s="1"/>
      <c r="GV87" s="13"/>
    </row>
    <row r="88" spans="2:204">
      <c r="B88" s="56" t="s">
        <v>5</v>
      </c>
      <c r="C88" s="250"/>
      <c r="D88" s="1">
        <f t="shared" ref="D88:BK92" si="35">INDEX($D$9:$FU$62,MATCH($B88,$B$9:$B$62,0),MATCH(D$68,$D$1:$FU$1,0))</f>
        <v>14</v>
      </c>
      <c r="E88" s="1">
        <f t="shared" si="35"/>
        <v>13</v>
      </c>
      <c r="F88" s="1">
        <f t="shared" si="35"/>
        <v>12</v>
      </c>
      <c r="G88" s="1">
        <f t="shared" si="35"/>
        <v>12</v>
      </c>
      <c r="H88" s="1">
        <f t="shared" si="35"/>
        <v>14</v>
      </c>
      <c r="I88" s="1">
        <f t="shared" si="35"/>
        <v>13</v>
      </c>
      <c r="J88" s="1">
        <f t="shared" si="35"/>
        <v>13</v>
      </c>
      <c r="K88" s="1">
        <f t="shared" si="35"/>
        <v>15</v>
      </c>
      <c r="L88" s="1">
        <f t="shared" si="35"/>
        <v>15</v>
      </c>
      <c r="M88" s="1">
        <f t="shared" si="35"/>
        <v>15</v>
      </c>
      <c r="N88" s="1">
        <f t="shared" si="35"/>
        <v>15</v>
      </c>
      <c r="O88" s="1">
        <f t="shared" si="35"/>
        <v>17</v>
      </c>
      <c r="P88" s="1">
        <f t="shared" si="35"/>
        <v>19</v>
      </c>
      <c r="Q88" s="1">
        <f t="shared" si="35"/>
        <v>19</v>
      </c>
      <c r="R88" s="1">
        <f t="shared" si="35"/>
        <v>20</v>
      </c>
      <c r="S88" s="1">
        <f t="shared" si="35"/>
        <v>20</v>
      </c>
      <c r="T88" s="1">
        <f t="shared" si="35"/>
        <v>24</v>
      </c>
      <c r="U88" s="1">
        <f t="shared" si="35"/>
        <v>29</v>
      </c>
      <c r="V88" s="1">
        <f t="shared" si="35"/>
        <v>32</v>
      </c>
      <c r="W88" s="1">
        <f t="shared" si="35"/>
        <v>32</v>
      </c>
      <c r="X88" s="1">
        <f t="shared" si="35"/>
        <v>33</v>
      </c>
      <c r="Y88" s="1">
        <f t="shared" si="35"/>
        <v>35</v>
      </c>
      <c r="Z88" s="1">
        <f t="shared" si="35"/>
        <v>36</v>
      </c>
      <c r="AA88" s="1">
        <f t="shared" si="35"/>
        <v>38</v>
      </c>
      <c r="AB88" s="1">
        <f t="shared" si="35"/>
        <v>40</v>
      </c>
      <c r="AC88" s="1">
        <f t="shared" si="35"/>
        <v>42</v>
      </c>
      <c r="AD88" s="1">
        <f t="shared" si="35"/>
        <v>45</v>
      </c>
      <c r="AE88" s="1">
        <f t="shared" si="35"/>
        <v>47</v>
      </c>
      <c r="AF88" s="1">
        <f t="shared" si="35"/>
        <v>48</v>
      </c>
      <c r="AG88" s="1">
        <f t="shared" si="35"/>
        <v>50</v>
      </c>
      <c r="AH88" s="1">
        <f t="shared" si="35"/>
        <v>52</v>
      </c>
      <c r="AI88" s="1">
        <f t="shared" si="35"/>
        <v>52</v>
      </c>
      <c r="AJ88" s="1">
        <f t="shared" si="35"/>
        <v>54</v>
      </c>
      <c r="AK88" s="1">
        <f t="shared" si="35"/>
        <v>55</v>
      </c>
      <c r="AL88" s="1">
        <f t="shared" si="35"/>
        <v>56</v>
      </c>
      <c r="AM88" s="1">
        <f t="shared" si="35"/>
        <v>57</v>
      </c>
      <c r="AN88" s="1">
        <f t="shared" si="35"/>
        <v>59</v>
      </c>
      <c r="AO88" s="1">
        <f t="shared" si="35"/>
        <v>60</v>
      </c>
      <c r="AP88" s="1">
        <f t="shared" si="35"/>
        <v>65</v>
      </c>
      <c r="AQ88" s="1">
        <f t="shared" si="35"/>
        <v>71</v>
      </c>
      <c r="AR88" s="1">
        <f t="shared" si="35"/>
        <v>74</v>
      </c>
      <c r="AS88" s="1">
        <f t="shared" si="35"/>
        <v>82</v>
      </c>
      <c r="AT88" s="1">
        <f t="shared" si="35"/>
        <v>92</v>
      </c>
      <c r="AU88" s="1">
        <f t="shared" si="35"/>
        <v>100</v>
      </c>
      <c r="AV88" s="1">
        <f t="shared" si="35"/>
        <v>117</v>
      </c>
      <c r="AW88" s="1">
        <f t="shared" si="35"/>
        <v>129</v>
      </c>
      <c r="AX88" s="1">
        <f t="shared" si="35"/>
        <v>132</v>
      </c>
      <c r="AY88" s="1">
        <f t="shared" si="35"/>
        <v>140</v>
      </c>
      <c r="AZ88" s="1">
        <f t="shared" si="35"/>
        <v>151</v>
      </c>
      <c r="BA88" s="1">
        <f t="shared" si="35"/>
        <v>166</v>
      </c>
      <c r="BB88" s="1">
        <f t="shared" si="35"/>
        <v>181</v>
      </c>
      <c r="BC88" s="1">
        <f t="shared" si="35"/>
        <v>193</v>
      </c>
      <c r="BD88" s="1">
        <f t="shared" si="35"/>
        <v>195</v>
      </c>
      <c r="BE88" s="1">
        <f t="shared" si="35"/>
        <v>197</v>
      </c>
      <c r="BF88" s="1">
        <f t="shared" si="35"/>
        <v>203</v>
      </c>
      <c r="BG88" s="1">
        <f t="shared" si="35"/>
        <v>207</v>
      </c>
      <c r="BH88" s="1">
        <f t="shared" si="35"/>
        <v>208</v>
      </c>
      <c r="BI88" s="1">
        <f t="shared" si="35"/>
        <v>210</v>
      </c>
      <c r="BJ88" s="1">
        <f t="shared" si="35"/>
        <v>216.5</v>
      </c>
      <c r="BK88" s="1">
        <f t="shared" si="35"/>
        <v>224.5</v>
      </c>
      <c r="BL88" s="1">
        <f t="shared" ref="BL88:CA100" si="36">INDEX($D$9:$FU$62,MATCH($B88,$B$9:$B$62,0),MATCH(BL$68,$D$1:$FU$1,0))</f>
        <v>223.5</v>
      </c>
      <c r="BM88" s="1">
        <f t="shared" si="36"/>
        <v>217.75</v>
      </c>
      <c r="BN88" s="1">
        <f t="shared" si="36"/>
        <v>219.75</v>
      </c>
      <c r="BO88" s="1">
        <f t="shared" si="36"/>
        <v>228.75</v>
      </c>
      <c r="BP88" s="1">
        <f t="shared" si="36"/>
        <v>239.25</v>
      </c>
      <c r="BQ88" s="1">
        <f t="shared" si="36"/>
        <v>245</v>
      </c>
      <c r="BR88" s="1">
        <f t="shared" si="36"/>
        <v>252</v>
      </c>
      <c r="BS88" s="1">
        <f t="shared" si="36"/>
        <v>258.5</v>
      </c>
      <c r="BT88" s="1">
        <f t="shared" si="36"/>
        <v>262.5</v>
      </c>
      <c r="BU88" s="1">
        <f t="shared" si="36"/>
        <v>269.75</v>
      </c>
      <c r="BV88" s="1">
        <f t="shared" si="36"/>
        <v>275.75</v>
      </c>
      <c r="BW88" s="1">
        <f t="shared" si="36"/>
        <v>285</v>
      </c>
      <c r="BX88" s="1">
        <f t="shared" si="36"/>
        <v>293</v>
      </c>
      <c r="BY88" s="1">
        <f t="shared" si="36"/>
        <v>299.5</v>
      </c>
      <c r="BZ88" s="1">
        <f t="shared" si="36"/>
        <v>327.75</v>
      </c>
      <c r="CA88" s="1">
        <f t="shared" si="36"/>
        <v>338</v>
      </c>
      <c r="CB88" s="1">
        <f t="shared" ref="CB88:CP100" si="37">INDEX($D$9:$FU$62,MATCH($B88,$B$9:$B$62,0),MATCH(CB$68,$D$1:$FU$1,0))</f>
        <v>356</v>
      </c>
      <c r="CC88" s="1">
        <f t="shared" si="37"/>
        <v>386.07828099861268</v>
      </c>
      <c r="CD88" s="1">
        <f t="shared" si="37"/>
        <v>399</v>
      </c>
      <c r="CE88" s="1">
        <f t="shared" si="37"/>
        <v>391</v>
      </c>
      <c r="CF88" s="1">
        <f t="shared" si="37"/>
        <v>410</v>
      </c>
      <c r="CG88" s="1">
        <f t="shared" si="37"/>
        <v>416</v>
      </c>
      <c r="CH88" s="1">
        <f t="shared" si="37"/>
        <v>422</v>
      </c>
      <c r="CI88" s="1">
        <f t="shared" si="37"/>
        <v>422</v>
      </c>
      <c r="CJ88" s="1">
        <f t="shared" si="37"/>
        <v>434</v>
      </c>
      <c r="CK88" s="1">
        <f t="shared" si="37"/>
        <v>442</v>
      </c>
      <c r="CL88" s="1">
        <f t="shared" si="37"/>
        <v>440</v>
      </c>
      <c r="CM88" s="1">
        <f t="shared" si="37"/>
        <v>460</v>
      </c>
      <c r="CN88" s="1">
        <f t="shared" si="37"/>
        <v>488</v>
      </c>
      <c r="CO88" s="1">
        <f t="shared" si="37"/>
        <v>496</v>
      </c>
      <c r="CP88" s="1">
        <f t="shared" si="37"/>
        <v>503</v>
      </c>
      <c r="CS88" s="1">
        <f t="shared" ref="CS88:CS100" si="38">INDEX($D$9:$FX$62,MATCH($B88,$B$9:$B$62,0),MATCH(CS$68,$D$1:$FX$1,0))</f>
        <v>584</v>
      </c>
      <c r="EN88" s="1"/>
      <c r="GV88" s="13"/>
    </row>
    <row r="89" spans="2:204">
      <c r="B89" s="56" t="s">
        <v>7</v>
      </c>
      <c r="C89" s="250"/>
      <c r="D89" s="1">
        <f t="shared" si="35"/>
        <v>18</v>
      </c>
      <c r="E89" s="1">
        <f t="shared" si="35"/>
        <v>17</v>
      </c>
      <c r="F89" s="1">
        <f t="shared" si="35"/>
        <v>15</v>
      </c>
      <c r="G89" s="1">
        <f t="shared" si="35"/>
        <v>16</v>
      </c>
      <c r="H89" s="1">
        <f t="shared" si="35"/>
        <v>19</v>
      </c>
      <c r="I89" s="1">
        <f t="shared" si="35"/>
        <v>19</v>
      </c>
      <c r="J89" s="1">
        <f t="shared" si="35"/>
        <v>19</v>
      </c>
      <c r="K89" s="1">
        <f t="shared" si="35"/>
        <v>21</v>
      </c>
      <c r="L89" s="1">
        <f t="shared" si="35"/>
        <v>21</v>
      </c>
      <c r="M89" s="1">
        <f t="shared" si="35"/>
        <v>21</v>
      </c>
      <c r="N89" s="1">
        <f t="shared" si="35"/>
        <v>22</v>
      </c>
      <c r="O89" s="1">
        <f t="shared" si="35"/>
        <v>24</v>
      </c>
      <c r="P89" s="1">
        <f t="shared" si="35"/>
        <v>26</v>
      </c>
      <c r="Q89" s="1">
        <f t="shared" si="35"/>
        <v>27</v>
      </c>
      <c r="R89" s="1">
        <f t="shared" si="35"/>
        <v>27</v>
      </c>
      <c r="S89" s="1">
        <f t="shared" si="35"/>
        <v>29</v>
      </c>
      <c r="T89" s="1">
        <f t="shared" si="35"/>
        <v>33</v>
      </c>
      <c r="U89" s="1">
        <f t="shared" si="35"/>
        <v>40</v>
      </c>
      <c r="V89" s="1">
        <f t="shared" si="35"/>
        <v>46</v>
      </c>
      <c r="W89" s="1">
        <f t="shared" si="35"/>
        <v>47</v>
      </c>
      <c r="X89" s="1">
        <f t="shared" si="35"/>
        <v>47</v>
      </c>
      <c r="Y89" s="1">
        <f t="shared" si="35"/>
        <v>51</v>
      </c>
      <c r="Z89" s="1">
        <f t="shared" si="35"/>
        <v>52</v>
      </c>
      <c r="AA89" s="1">
        <f t="shared" si="35"/>
        <v>54</v>
      </c>
      <c r="AB89" s="1">
        <f t="shared" si="35"/>
        <v>57</v>
      </c>
      <c r="AC89" s="1">
        <f t="shared" si="35"/>
        <v>60</v>
      </c>
      <c r="AD89" s="1">
        <f t="shared" si="35"/>
        <v>63</v>
      </c>
      <c r="AE89" s="1">
        <f t="shared" si="35"/>
        <v>67</v>
      </c>
      <c r="AF89" s="1">
        <f t="shared" si="35"/>
        <v>69</v>
      </c>
      <c r="AG89" s="1">
        <f t="shared" si="35"/>
        <v>72</v>
      </c>
      <c r="AH89" s="1">
        <f t="shared" si="35"/>
        <v>74</v>
      </c>
      <c r="AI89" s="1">
        <f t="shared" si="35"/>
        <v>77</v>
      </c>
      <c r="AJ89" s="1">
        <f t="shared" si="35"/>
        <v>79</v>
      </c>
      <c r="AK89" s="1">
        <f t="shared" si="35"/>
        <v>81</v>
      </c>
      <c r="AL89" s="1">
        <f t="shared" si="35"/>
        <v>83</v>
      </c>
      <c r="AM89" s="1">
        <f t="shared" si="35"/>
        <v>84</v>
      </c>
      <c r="AN89" s="1">
        <f t="shared" si="35"/>
        <v>85</v>
      </c>
      <c r="AO89" s="1">
        <f t="shared" si="35"/>
        <v>85</v>
      </c>
      <c r="AP89" s="1">
        <f t="shared" si="35"/>
        <v>87</v>
      </c>
      <c r="AQ89" s="1">
        <f t="shared" si="35"/>
        <v>89</v>
      </c>
      <c r="AR89" s="1">
        <f t="shared" si="35"/>
        <v>92</v>
      </c>
      <c r="AS89" s="1">
        <f t="shared" si="35"/>
        <v>96</v>
      </c>
      <c r="AT89" s="1">
        <f t="shared" si="35"/>
        <v>99</v>
      </c>
      <c r="AU89" s="1">
        <f t="shared" si="35"/>
        <v>100</v>
      </c>
      <c r="AV89" s="1">
        <f t="shared" si="35"/>
        <v>140</v>
      </c>
      <c r="AW89" s="1">
        <f t="shared" si="35"/>
        <v>158</v>
      </c>
      <c r="AX89" s="1">
        <f t="shared" si="35"/>
        <v>162</v>
      </c>
      <c r="AY89" s="1">
        <f t="shared" si="35"/>
        <v>166</v>
      </c>
      <c r="AZ89" s="1">
        <f t="shared" si="35"/>
        <v>177</v>
      </c>
      <c r="BA89" s="1">
        <f t="shared" si="35"/>
        <v>184</v>
      </c>
      <c r="BB89" s="1">
        <f t="shared" si="35"/>
        <v>201</v>
      </c>
      <c r="BC89" s="1">
        <f t="shared" si="35"/>
        <v>219</v>
      </c>
      <c r="BD89" s="1">
        <f t="shared" si="35"/>
        <v>223</v>
      </c>
      <c r="BE89" s="1">
        <f t="shared" si="35"/>
        <v>240</v>
      </c>
      <c r="BF89" s="1">
        <f t="shared" si="35"/>
        <v>235</v>
      </c>
      <c r="BG89" s="1">
        <f t="shared" si="35"/>
        <v>247</v>
      </c>
      <c r="BH89" s="1">
        <f t="shared" si="35"/>
        <v>238</v>
      </c>
      <c r="BI89" s="1">
        <f t="shared" si="35"/>
        <v>244</v>
      </c>
      <c r="BJ89" s="1">
        <f t="shared" si="35"/>
        <v>258.5</v>
      </c>
      <c r="BK89" s="1">
        <f t="shared" si="35"/>
        <v>272.75</v>
      </c>
      <c r="BL89" s="1">
        <f t="shared" si="36"/>
        <v>273</v>
      </c>
      <c r="BM89" s="1">
        <f t="shared" si="36"/>
        <v>272</v>
      </c>
      <c r="BN89" s="1">
        <f t="shared" si="36"/>
        <v>274</v>
      </c>
      <c r="BO89" s="1">
        <f t="shared" si="36"/>
        <v>279.75</v>
      </c>
      <c r="BP89" s="1">
        <f t="shared" si="36"/>
        <v>288</v>
      </c>
      <c r="BQ89" s="1">
        <f t="shared" si="36"/>
        <v>280.25</v>
      </c>
      <c r="BR89" s="1">
        <f t="shared" si="36"/>
        <v>282.75</v>
      </c>
      <c r="BS89" s="1">
        <f t="shared" si="36"/>
        <v>292.25</v>
      </c>
      <c r="BT89" s="1">
        <f t="shared" si="36"/>
        <v>295.5</v>
      </c>
      <c r="BU89" s="1">
        <f t="shared" si="36"/>
        <v>300</v>
      </c>
      <c r="BV89" s="1">
        <f t="shared" si="36"/>
        <v>306</v>
      </c>
      <c r="BW89" s="1">
        <f t="shared" si="36"/>
        <v>313.25</v>
      </c>
      <c r="BX89" s="1">
        <f t="shared" si="36"/>
        <v>332.25</v>
      </c>
      <c r="BY89" s="1">
        <f t="shared" si="36"/>
        <v>338.25</v>
      </c>
      <c r="BZ89" s="1">
        <f t="shared" si="36"/>
        <v>348.5</v>
      </c>
      <c r="CA89" s="1">
        <f t="shared" si="36"/>
        <v>372</v>
      </c>
      <c r="CB89" s="1">
        <f t="shared" si="37"/>
        <v>406</v>
      </c>
      <c r="CC89" s="1">
        <f t="shared" si="37"/>
        <v>450.08426318359267</v>
      </c>
      <c r="CD89" s="1">
        <f t="shared" si="37"/>
        <v>508</v>
      </c>
      <c r="CE89" s="1">
        <f t="shared" si="37"/>
        <v>566</v>
      </c>
      <c r="CF89" s="1">
        <f t="shared" si="37"/>
        <v>594</v>
      </c>
      <c r="CG89" s="1">
        <f t="shared" si="37"/>
        <v>585</v>
      </c>
      <c r="CH89" s="1">
        <f t="shared" si="37"/>
        <v>687</v>
      </c>
      <c r="CI89" s="1">
        <f t="shared" si="37"/>
        <v>709</v>
      </c>
      <c r="CJ89" s="1">
        <f t="shared" si="37"/>
        <v>794.5</v>
      </c>
      <c r="CK89" s="1">
        <f t="shared" si="37"/>
        <v>765</v>
      </c>
      <c r="CL89" s="1">
        <f t="shared" si="37"/>
        <v>772</v>
      </c>
      <c r="CM89" s="1">
        <f t="shared" si="37"/>
        <v>832</v>
      </c>
      <c r="CN89" s="1">
        <f t="shared" si="37"/>
        <v>884</v>
      </c>
      <c r="CO89" s="1">
        <f t="shared" si="37"/>
        <v>924</v>
      </c>
      <c r="CP89" s="1">
        <f t="shared" si="37"/>
        <v>970</v>
      </c>
      <c r="CS89" s="1">
        <f t="shared" si="38"/>
        <v>1042</v>
      </c>
      <c r="EN89" s="1"/>
      <c r="GV89" s="13"/>
    </row>
    <row r="90" spans="2:204">
      <c r="B90" s="56" t="s">
        <v>8</v>
      </c>
      <c r="C90" s="250"/>
      <c r="D90" s="1">
        <f t="shared" si="35"/>
        <v>14</v>
      </c>
      <c r="E90" s="1">
        <f t="shared" si="35"/>
        <v>14</v>
      </c>
      <c r="F90" s="1">
        <f t="shared" si="35"/>
        <v>14</v>
      </c>
      <c r="G90" s="1">
        <f t="shared" si="35"/>
        <v>12</v>
      </c>
      <c r="H90" s="1">
        <f t="shared" si="35"/>
        <v>14</v>
      </c>
      <c r="I90" s="1">
        <f t="shared" si="35"/>
        <v>14</v>
      </c>
      <c r="J90" s="1">
        <f t="shared" si="35"/>
        <v>13</v>
      </c>
      <c r="K90" s="1">
        <f t="shared" si="35"/>
        <v>14</v>
      </c>
      <c r="L90" s="1">
        <f t="shared" si="35"/>
        <v>14</v>
      </c>
      <c r="M90" s="1">
        <f t="shared" si="35"/>
        <v>15</v>
      </c>
      <c r="N90" s="1">
        <f t="shared" si="35"/>
        <v>14</v>
      </c>
      <c r="O90" s="1">
        <f t="shared" si="35"/>
        <v>16</v>
      </c>
      <c r="P90" s="1">
        <f t="shared" si="35"/>
        <v>18</v>
      </c>
      <c r="Q90" s="1">
        <f t="shared" si="35"/>
        <v>18</v>
      </c>
      <c r="R90" s="1">
        <f t="shared" si="35"/>
        <v>19</v>
      </c>
      <c r="S90" s="1">
        <f t="shared" si="35"/>
        <v>19</v>
      </c>
      <c r="T90" s="1">
        <f t="shared" si="35"/>
        <v>22</v>
      </c>
      <c r="U90" s="1">
        <f t="shared" si="35"/>
        <v>24</v>
      </c>
      <c r="V90" s="1">
        <f t="shared" si="35"/>
        <v>28</v>
      </c>
      <c r="W90" s="1">
        <f t="shared" si="35"/>
        <v>30</v>
      </c>
      <c r="X90" s="1">
        <f t="shared" si="35"/>
        <v>31</v>
      </c>
      <c r="Y90" s="1">
        <f t="shared" si="35"/>
        <v>33</v>
      </c>
      <c r="Z90" s="1">
        <f t="shared" si="35"/>
        <v>35</v>
      </c>
      <c r="AA90" s="1">
        <f t="shared" si="35"/>
        <v>38</v>
      </c>
      <c r="AB90" s="1">
        <f t="shared" si="35"/>
        <v>39</v>
      </c>
      <c r="AC90" s="1">
        <f t="shared" si="35"/>
        <v>41</v>
      </c>
      <c r="AD90" s="1">
        <f t="shared" si="35"/>
        <v>44</v>
      </c>
      <c r="AE90" s="1">
        <f t="shared" si="35"/>
        <v>47</v>
      </c>
      <c r="AF90" s="1">
        <f t="shared" si="35"/>
        <v>49</v>
      </c>
      <c r="AG90" s="1">
        <f t="shared" si="35"/>
        <v>52</v>
      </c>
      <c r="AH90" s="1">
        <f t="shared" si="35"/>
        <v>54</v>
      </c>
      <c r="AI90" s="1">
        <f t="shared" si="35"/>
        <v>56</v>
      </c>
      <c r="AJ90" s="1">
        <f t="shared" si="35"/>
        <v>58</v>
      </c>
      <c r="AK90" s="1">
        <f t="shared" si="35"/>
        <v>60</v>
      </c>
      <c r="AL90" s="1">
        <f t="shared" si="35"/>
        <v>61</v>
      </c>
      <c r="AM90" s="1">
        <f t="shared" si="35"/>
        <v>63</v>
      </c>
      <c r="AN90" s="1">
        <f t="shared" si="35"/>
        <v>65</v>
      </c>
      <c r="AO90" s="1">
        <f t="shared" si="35"/>
        <v>68</v>
      </c>
      <c r="AP90" s="1">
        <f t="shared" si="35"/>
        <v>70</v>
      </c>
      <c r="AQ90" s="1">
        <f t="shared" si="35"/>
        <v>76</v>
      </c>
      <c r="AR90" s="1">
        <f t="shared" si="35"/>
        <v>81</v>
      </c>
      <c r="AS90" s="1">
        <f t="shared" si="35"/>
        <v>88</v>
      </c>
      <c r="AT90" s="1">
        <f t="shared" si="35"/>
        <v>96</v>
      </c>
      <c r="AU90" s="1">
        <f t="shared" si="35"/>
        <v>100</v>
      </c>
      <c r="AV90" s="1">
        <f t="shared" si="35"/>
        <v>116</v>
      </c>
      <c r="AW90" s="1">
        <f t="shared" si="35"/>
        <v>130</v>
      </c>
      <c r="AX90" s="1">
        <f t="shared" si="35"/>
        <v>139</v>
      </c>
      <c r="AY90" s="1">
        <f t="shared" si="35"/>
        <v>150</v>
      </c>
      <c r="AZ90" s="1">
        <f t="shared" si="35"/>
        <v>165</v>
      </c>
      <c r="BA90" s="1">
        <f t="shared" si="35"/>
        <v>179</v>
      </c>
      <c r="BB90" s="1">
        <f t="shared" si="35"/>
        <v>193</v>
      </c>
      <c r="BC90" s="1">
        <f t="shared" si="35"/>
        <v>215</v>
      </c>
      <c r="BD90" s="1">
        <f t="shared" si="35"/>
        <v>228</v>
      </c>
      <c r="BE90" s="1">
        <f t="shared" si="35"/>
        <v>234</v>
      </c>
      <c r="BF90" s="1">
        <f t="shared" si="35"/>
        <v>240</v>
      </c>
      <c r="BG90" s="1">
        <f t="shared" si="35"/>
        <v>236</v>
      </c>
      <c r="BH90" s="1">
        <f t="shared" si="35"/>
        <v>224</v>
      </c>
      <c r="BI90" s="1">
        <f t="shared" si="35"/>
        <v>229</v>
      </c>
      <c r="BJ90" s="1">
        <f t="shared" si="35"/>
        <v>246.75</v>
      </c>
      <c r="BK90" s="1">
        <f t="shared" si="35"/>
        <v>259</v>
      </c>
      <c r="BL90" s="1">
        <f t="shared" si="36"/>
        <v>263.25</v>
      </c>
      <c r="BM90" s="1">
        <f t="shared" si="36"/>
        <v>268.25</v>
      </c>
      <c r="BN90" s="1">
        <f t="shared" si="36"/>
        <v>271.75</v>
      </c>
      <c r="BO90" s="1">
        <f t="shared" si="36"/>
        <v>278.5</v>
      </c>
      <c r="BP90" s="1">
        <f t="shared" si="36"/>
        <v>299.5</v>
      </c>
      <c r="BQ90" s="1">
        <f t="shared" si="36"/>
        <v>305</v>
      </c>
      <c r="BR90" s="1">
        <f t="shared" si="36"/>
        <v>306</v>
      </c>
      <c r="BS90" s="1">
        <f t="shared" si="36"/>
        <v>313.5</v>
      </c>
      <c r="BT90" s="1">
        <f t="shared" si="36"/>
        <v>320</v>
      </c>
      <c r="BU90" s="1">
        <f t="shared" si="36"/>
        <v>329</v>
      </c>
      <c r="BV90" s="1">
        <f t="shared" si="36"/>
        <v>345.5</v>
      </c>
      <c r="BW90" s="1">
        <f t="shared" si="36"/>
        <v>349.75</v>
      </c>
      <c r="BX90" s="1">
        <f t="shared" si="36"/>
        <v>356.75</v>
      </c>
      <c r="BY90" s="1">
        <f t="shared" si="36"/>
        <v>369.5</v>
      </c>
      <c r="BZ90" s="1">
        <f t="shared" si="36"/>
        <v>455.5</v>
      </c>
      <c r="CA90" s="1">
        <f t="shared" si="36"/>
        <v>546</v>
      </c>
      <c r="CB90" s="1">
        <f t="shared" si="37"/>
        <v>593</v>
      </c>
      <c r="CC90" s="1">
        <f t="shared" si="37"/>
        <v>563.94613179055625</v>
      </c>
      <c r="CD90" s="1">
        <f t="shared" si="37"/>
        <v>675</v>
      </c>
      <c r="CE90" s="1">
        <f t="shared" si="37"/>
        <v>612</v>
      </c>
      <c r="CF90" s="1">
        <f t="shared" si="37"/>
        <v>642</v>
      </c>
      <c r="CG90" s="1">
        <f t="shared" si="37"/>
        <v>697</v>
      </c>
      <c r="CH90" s="1">
        <f t="shared" si="37"/>
        <v>787</v>
      </c>
      <c r="CI90" s="1">
        <f t="shared" si="37"/>
        <v>770</v>
      </c>
      <c r="CJ90" s="1">
        <f t="shared" si="37"/>
        <v>772</v>
      </c>
      <c r="CK90" s="1">
        <f t="shared" si="37"/>
        <v>743</v>
      </c>
      <c r="CL90" s="1">
        <f t="shared" si="37"/>
        <v>718</v>
      </c>
      <c r="CM90" s="1">
        <f t="shared" si="37"/>
        <v>782</v>
      </c>
      <c r="CN90" s="1">
        <f t="shared" si="37"/>
        <v>842</v>
      </c>
      <c r="CO90" s="1">
        <f t="shared" si="37"/>
        <v>858</v>
      </c>
      <c r="CP90" s="1">
        <f t="shared" si="37"/>
        <v>952</v>
      </c>
      <c r="CS90" s="1">
        <f t="shared" si="38"/>
        <v>1161</v>
      </c>
      <c r="EN90" s="1"/>
      <c r="GV90" s="13"/>
    </row>
    <row r="91" spans="2:204">
      <c r="B91" s="56" t="s">
        <v>10</v>
      </c>
      <c r="C91" s="250"/>
      <c r="D91" s="1" t="str">
        <f t="shared" si="35"/>
        <v>-</v>
      </c>
      <c r="E91" s="1" t="str">
        <f t="shared" si="35"/>
        <v>-</v>
      </c>
      <c r="F91" s="1" t="str">
        <f t="shared" si="35"/>
        <v>-</v>
      </c>
      <c r="G91" s="1" t="str">
        <f t="shared" si="35"/>
        <v>-</v>
      </c>
      <c r="H91" s="1" t="str">
        <f t="shared" si="35"/>
        <v>-</v>
      </c>
      <c r="I91" s="1" t="str">
        <f t="shared" si="35"/>
        <v>-</v>
      </c>
      <c r="J91" s="1" t="str">
        <f t="shared" si="35"/>
        <v>-</v>
      </c>
      <c r="K91" s="1" t="str">
        <f t="shared" si="35"/>
        <v>-</v>
      </c>
      <c r="L91" s="1" t="str">
        <f t="shared" si="35"/>
        <v>-</v>
      </c>
      <c r="M91" s="1" t="str">
        <f t="shared" si="35"/>
        <v>-</v>
      </c>
      <c r="N91" s="1" t="str">
        <f t="shared" si="35"/>
        <v>-</v>
      </c>
      <c r="O91" s="1" t="str">
        <f t="shared" si="35"/>
        <v>-</v>
      </c>
      <c r="P91" s="1" t="str">
        <f t="shared" si="35"/>
        <v>-</v>
      </c>
      <c r="Q91" s="1" t="str">
        <f t="shared" si="35"/>
        <v>-</v>
      </c>
      <c r="R91" s="1" t="str">
        <f t="shared" si="35"/>
        <v>-</v>
      </c>
      <c r="S91" s="1" t="str">
        <f t="shared" si="35"/>
        <v>-</v>
      </c>
      <c r="T91" s="1" t="str">
        <f t="shared" si="35"/>
        <v>-</v>
      </c>
      <c r="U91" s="1" t="str">
        <f t="shared" si="35"/>
        <v>-</v>
      </c>
      <c r="V91" s="1" t="str">
        <f t="shared" si="35"/>
        <v>-</v>
      </c>
      <c r="W91" s="1" t="str">
        <f t="shared" si="35"/>
        <v>-</v>
      </c>
      <c r="X91" s="1" t="str">
        <f t="shared" si="35"/>
        <v>-</v>
      </c>
      <c r="Y91" s="1" t="str">
        <f t="shared" si="35"/>
        <v>-</v>
      </c>
      <c r="Z91" s="1" t="str">
        <f t="shared" si="35"/>
        <v>-</v>
      </c>
      <c r="AA91" s="1" t="str">
        <f t="shared" si="35"/>
        <v>-</v>
      </c>
      <c r="AB91" s="1" t="str">
        <f t="shared" si="35"/>
        <v>-</v>
      </c>
      <c r="AC91" s="1" t="str">
        <f t="shared" si="35"/>
        <v>-</v>
      </c>
      <c r="AD91" s="1" t="str">
        <f t="shared" si="35"/>
        <v>-</v>
      </c>
      <c r="AE91" s="1" t="str">
        <f t="shared" si="35"/>
        <v>-</v>
      </c>
      <c r="AF91" s="1" t="str">
        <f t="shared" si="35"/>
        <v>-</v>
      </c>
      <c r="AG91" s="1" t="str">
        <f t="shared" si="35"/>
        <v>-</v>
      </c>
      <c r="AH91" s="1" t="str">
        <f t="shared" si="35"/>
        <v>-</v>
      </c>
      <c r="AI91" s="1" t="str">
        <f t="shared" si="35"/>
        <v>-</v>
      </c>
      <c r="AJ91" s="1">
        <f t="shared" si="35"/>
        <v>69</v>
      </c>
      <c r="AK91" s="1">
        <f t="shared" si="35"/>
        <v>70</v>
      </c>
      <c r="AL91" s="1">
        <f t="shared" si="35"/>
        <v>71</v>
      </c>
      <c r="AM91" s="1">
        <f t="shared" si="35"/>
        <v>71</v>
      </c>
      <c r="AN91" s="1">
        <f t="shared" si="35"/>
        <v>74</v>
      </c>
      <c r="AO91" s="1">
        <f t="shared" si="35"/>
        <v>76</v>
      </c>
      <c r="AP91" s="1">
        <f t="shared" si="35"/>
        <v>78</v>
      </c>
      <c r="AQ91" s="1">
        <f t="shared" si="35"/>
        <v>81</v>
      </c>
      <c r="AR91" s="1">
        <f t="shared" si="35"/>
        <v>85</v>
      </c>
      <c r="AS91" s="1">
        <f t="shared" si="35"/>
        <v>91</v>
      </c>
      <c r="AT91" s="1">
        <f t="shared" si="35"/>
        <v>96</v>
      </c>
      <c r="AU91" s="1">
        <f t="shared" si="35"/>
        <v>100</v>
      </c>
      <c r="AV91" s="1">
        <f t="shared" si="35"/>
        <v>112</v>
      </c>
      <c r="AW91" s="1">
        <f t="shared" si="35"/>
        <v>127</v>
      </c>
      <c r="AX91" s="1">
        <f t="shared" si="35"/>
        <v>135</v>
      </c>
      <c r="AY91" s="1">
        <f t="shared" si="35"/>
        <v>144</v>
      </c>
      <c r="AZ91" s="1">
        <f t="shared" si="35"/>
        <v>155</v>
      </c>
      <c r="BA91" s="1">
        <f t="shared" si="35"/>
        <v>169</v>
      </c>
      <c r="BB91" s="1">
        <f t="shared" si="35"/>
        <v>187</v>
      </c>
      <c r="BC91" s="1">
        <f t="shared" si="35"/>
        <v>205</v>
      </c>
      <c r="BD91" s="1">
        <f t="shared" si="35"/>
        <v>217</v>
      </c>
      <c r="BE91" s="1">
        <f t="shared" si="35"/>
        <v>225</v>
      </c>
      <c r="BF91" s="1">
        <f t="shared" si="35"/>
        <v>229</v>
      </c>
      <c r="BG91" s="1">
        <f t="shared" si="35"/>
        <v>230</v>
      </c>
      <c r="BH91" s="1">
        <f t="shared" si="35"/>
        <v>232</v>
      </c>
      <c r="BI91" s="1">
        <f t="shared" si="35"/>
        <v>237</v>
      </c>
      <c r="BJ91" s="1">
        <f t="shared" si="35"/>
        <v>249.25</v>
      </c>
      <c r="BK91" s="1">
        <f t="shared" si="35"/>
        <v>267</v>
      </c>
      <c r="BL91" s="1">
        <f t="shared" si="36"/>
        <v>274</v>
      </c>
      <c r="BM91" s="1">
        <f t="shared" si="36"/>
        <v>279</v>
      </c>
      <c r="BN91" s="1">
        <f t="shared" si="36"/>
        <v>280.5</v>
      </c>
      <c r="BO91" s="1">
        <f t="shared" si="36"/>
        <v>287.25</v>
      </c>
      <c r="BP91" s="1">
        <f t="shared" si="36"/>
        <v>292.5</v>
      </c>
      <c r="BQ91" s="1">
        <f t="shared" si="36"/>
        <v>297.75</v>
      </c>
      <c r="BR91" s="1">
        <f t="shared" si="36"/>
        <v>303.75</v>
      </c>
      <c r="BS91" s="1">
        <f t="shared" si="36"/>
        <v>309.75</v>
      </c>
      <c r="BT91" s="1">
        <f t="shared" si="36"/>
        <v>316.75</v>
      </c>
      <c r="BU91" s="1">
        <f t="shared" si="36"/>
        <v>322.5</v>
      </c>
      <c r="BV91" s="1">
        <f t="shared" si="36"/>
        <v>328.75</v>
      </c>
      <c r="BW91" s="1">
        <f t="shared" si="36"/>
        <v>336.5</v>
      </c>
      <c r="BX91" s="1">
        <f t="shared" si="36"/>
        <v>344</v>
      </c>
      <c r="BY91" s="1">
        <f t="shared" si="36"/>
        <v>348.75</v>
      </c>
      <c r="BZ91" s="1">
        <f t="shared" si="36"/>
        <v>363.5</v>
      </c>
      <c r="CA91" s="1">
        <f t="shared" si="36"/>
        <v>385</v>
      </c>
      <c r="CB91" s="1">
        <f t="shared" si="37"/>
        <v>404</v>
      </c>
      <c r="CC91" s="1">
        <f t="shared" si="37"/>
        <v>431.51892302678363</v>
      </c>
      <c r="CD91" s="1">
        <f t="shared" si="37"/>
        <v>443</v>
      </c>
      <c r="CE91" s="1">
        <f t="shared" si="37"/>
        <v>472</v>
      </c>
      <c r="CF91" s="1">
        <f t="shared" si="37"/>
        <v>453</v>
      </c>
      <c r="CG91" s="1">
        <f t="shared" si="37"/>
        <v>463</v>
      </c>
      <c r="CH91" s="1">
        <f t="shared" si="37"/>
        <v>489</v>
      </c>
      <c r="CI91" s="1">
        <f t="shared" si="37"/>
        <v>489</v>
      </c>
      <c r="CJ91" s="1">
        <f t="shared" si="37"/>
        <v>489</v>
      </c>
      <c r="CK91" s="1">
        <f t="shared" si="37"/>
        <v>492</v>
      </c>
      <c r="CL91" s="1">
        <f t="shared" si="37"/>
        <v>497</v>
      </c>
      <c r="CM91" s="1">
        <f t="shared" si="37"/>
        <v>505</v>
      </c>
      <c r="CN91" s="1">
        <f t="shared" si="37"/>
        <v>510</v>
      </c>
      <c r="CO91" s="1">
        <f t="shared" si="37"/>
        <v>534</v>
      </c>
      <c r="CP91" s="1">
        <f t="shared" si="37"/>
        <v>561</v>
      </c>
      <c r="CS91" s="1">
        <f t="shared" si="38"/>
        <v>591</v>
      </c>
      <c r="EN91" s="1"/>
      <c r="GV91" s="13"/>
    </row>
    <row r="92" spans="2:204">
      <c r="B92" s="56" t="s">
        <v>11</v>
      </c>
      <c r="C92" s="250"/>
      <c r="D92" s="1">
        <f t="shared" si="35"/>
        <v>21</v>
      </c>
      <c r="E92" s="1">
        <f t="shared" si="35"/>
        <v>21</v>
      </c>
      <c r="F92" s="1">
        <f t="shared" si="35"/>
        <v>20</v>
      </c>
      <c r="G92" s="1">
        <f t="shared" si="35"/>
        <v>20</v>
      </c>
      <c r="H92" s="1">
        <f t="shared" si="35"/>
        <v>20</v>
      </c>
      <c r="I92" s="1">
        <f t="shared" si="35"/>
        <v>21</v>
      </c>
      <c r="J92" s="1">
        <f t="shared" si="35"/>
        <v>20</v>
      </c>
      <c r="K92" s="1">
        <f t="shared" si="35"/>
        <v>21</v>
      </c>
      <c r="L92" s="1">
        <f t="shared" si="35"/>
        <v>22</v>
      </c>
      <c r="M92" s="1">
        <f t="shared" si="35"/>
        <v>22</v>
      </c>
      <c r="N92" s="1">
        <f t="shared" si="35"/>
        <v>22</v>
      </c>
      <c r="O92" s="1">
        <f t="shared" si="35"/>
        <v>23</v>
      </c>
      <c r="P92" s="1">
        <f t="shared" si="35"/>
        <v>24</v>
      </c>
      <c r="Q92" s="1">
        <f t="shared" si="35"/>
        <v>24</v>
      </c>
      <c r="R92" s="1">
        <f t="shared" si="35"/>
        <v>24</v>
      </c>
      <c r="S92" s="1">
        <f t="shared" ref="D92:BK96" si="39">INDEX($D$9:$FU$62,MATCH($B92,$B$9:$B$62,0),MATCH(S$68,$D$1:$FU$1,0))</f>
        <v>25</v>
      </c>
      <c r="T92" s="1">
        <f t="shared" si="39"/>
        <v>28</v>
      </c>
      <c r="U92" s="1">
        <f t="shared" si="39"/>
        <v>29</v>
      </c>
      <c r="V92" s="1">
        <f t="shared" si="39"/>
        <v>33</v>
      </c>
      <c r="W92" s="1">
        <f t="shared" si="39"/>
        <v>36</v>
      </c>
      <c r="X92" s="1">
        <f t="shared" si="39"/>
        <v>38</v>
      </c>
      <c r="Y92" s="1">
        <f t="shared" si="39"/>
        <v>39</v>
      </c>
      <c r="Z92" s="1">
        <f t="shared" si="39"/>
        <v>40</v>
      </c>
      <c r="AA92" s="1">
        <f t="shared" si="39"/>
        <v>42</v>
      </c>
      <c r="AB92" s="1">
        <f t="shared" si="39"/>
        <v>44</v>
      </c>
      <c r="AC92" s="1">
        <f t="shared" si="39"/>
        <v>45</v>
      </c>
      <c r="AD92" s="1">
        <f t="shared" si="39"/>
        <v>50</v>
      </c>
      <c r="AE92" s="1">
        <f t="shared" si="39"/>
        <v>54</v>
      </c>
      <c r="AF92" s="1">
        <f t="shared" si="39"/>
        <v>58</v>
      </c>
      <c r="AG92" s="1">
        <f t="shared" si="39"/>
        <v>60</v>
      </c>
      <c r="AH92" s="1">
        <f t="shared" si="39"/>
        <v>61</v>
      </c>
      <c r="AI92" s="1">
        <f t="shared" si="39"/>
        <v>60</v>
      </c>
      <c r="AJ92" s="1">
        <f t="shared" si="39"/>
        <v>60</v>
      </c>
      <c r="AK92" s="1">
        <f t="shared" si="39"/>
        <v>62</v>
      </c>
      <c r="AL92" s="1">
        <f t="shared" si="39"/>
        <v>65</v>
      </c>
      <c r="AM92" s="1">
        <f t="shared" si="39"/>
        <v>68</v>
      </c>
      <c r="AN92" s="1">
        <f t="shared" si="39"/>
        <v>70</v>
      </c>
      <c r="AO92" s="1">
        <f t="shared" si="39"/>
        <v>73</v>
      </c>
      <c r="AP92" s="1">
        <f t="shared" si="39"/>
        <v>77</v>
      </c>
      <c r="AQ92" s="1">
        <f t="shared" si="39"/>
        <v>81</v>
      </c>
      <c r="AR92" s="1">
        <f t="shared" si="39"/>
        <v>86</v>
      </c>
      <c r="AS92" s="1">
        <f t="shared" si="39"/>
        <v>90</v>
      </c>
      <c r="AT92" s="1">
        <f t="shared" si="39"/>
        <v>93</v>
      </c>
      <c r="AU92" s="1">
        <f t="shared" si="39"/>
        <v>100</v>
      </c>
      <c r="AV92" s="1">
        <f t="shared" si="39"/>
        <v>115</v>
      </c>
      <c r="AW92" s="1">
        <f t="shared" si="39"/>
        <v>137</v>
      </c>
      <c r="AX92" s="1">
        <f t="shared" si="39"/>
        <v>148</v>
      </c>
      <c r="AY92" s="1">
        <f t="shared" si="39"/>
        <v>159</v>
      </c>
      <c r="AZ92" s="1">
        <f t="shared" si="39"/>
        <v>174</v>
      </c>
      <c r="BA92" s="1">
        <f t="shared" si="39"/>
        <v>194</v>
      </c>
      <c r="BB92" s="1">
        <f t="shared" si="39"/>
        <v>212</v>
      </c>
      <c r="BC92" s="1">
        <f t="shared" si="39"/>
        <v>234</v>
      </c>
      <c r="BD92" s="1">
        <f t="shared" si="39"/>
        <v>246</v>
      </c>
      <c r="BE92" s="1">
        <f t="shared" si="39"/>
        <v>248</v>
      </c>
      <c r="BF92" s="1">
        <f t="shared" si="39"/>
        <v>256</v>
      </c>
      <c r="BG92" s="1">
        <f t="shared" si="39"/>
        <v>260</v>
      </c>
      <c r="BH92" s="1">
        <f t="shared" si="39"/>
        <v>259</v>
      </c>
      <c r="BI92" s="1">
        <f t="shared" si="39"/>
        <v>266</v>
      </c>
      <c r="BJ92" s="1">
        <f t="shared" si="39"/>
        <v>285</v>
      </c>
      <c r="BK92" s="1">
        <f t="shared" si="39"/>
        <v>303</v>
      </c>
      <c r="BL92" s="1">
        <f t="shared" si="36"/>
        <v>311.5</v>
      </c>
      <c r="BM92" s="1">
        <f t="shared" si="36"/>
        <v>323.75</v>
      </c>
      <c r="BN92" s="1">
        <f t="shared" si="36"/>
        <v>336.25</v>
      </c>
      <c r="BO92" s="1">
        <f t="shared" si="36"/>
        <v>345.25</v>
      </c>
      <c r="BP92" s="1">
        <f t="shared" si="36"/>
        <v>351.75</v>
      </c>
      <c r="BQ92" s="1">
        <f t="shared" si="36"/>
        <v>361</v>
      </c>
      <c r="BR92" s="1">
        <f t="shared" si="36"/>
        <v>365.75</v>
      </c>
      <c r="BS92" s="1">
        <f t="shared" si="36"/>
        <v>372</v>
      </c>
      <c r="BT92" s="1">
        <f t="shared" si="36"/>
        <v>378.75</v>
      </c>
      <c r="BU92" s="1">
        <f t="shared" si="36"/>
        <v>382</v>
      </c>
      <c r="BV92" s="1">
        <f t="shared" si="36"/>
        <v>387.75</v>
      </c>
      <c r="BW92" s="1">
        <f t="shared" si="36"/>
        <v>393.5</v>
      </c>
      <c r="BX92" s="1">
        <f t="shared" si="36"/>
        <v>400</v>
      </c>
      <c r="BY92" s="1">
        <f t="shared" si="36"/>
        <v>403.75</v>
      </c>
      <c r="BZ92" s="1">
        <f t="shared" si="36"/>
        <v>424.75</v>
      </c>
      <c r="CA92" s="1">
        <f t="shared" si="36"/>
        <v>478</v>
      </c>
      <c r="CB92" s="1">
        <f t="shared" si="37"/>
        <v>472</v>
      </c>
      <c r="CC92" s="1">
        <f t="shared" si="37"/>
        <v>499.03309104449534</v>
      </c>
      <c r="CD92" s="1">
        <f t="shared" si="37"/>
        <v>539</v>
      </c>
      <c r="CE92" s="1">
        <f t="shared" si="37"/>
        <v>544</v>
      </c>
      <c r="CF92" s="1">
        <f t="shared" si="37"/>
        <v>559</v>
      </c>
      <c r="CG92" s="1">
        <f t="shared" si="37"/>
        <v>583</v>
      </c>
      <c r="CH92" s="1">
        <f t="shared" si="37"/>
        <v>604</v>
      </c>
      <c r="CI92" s="1">
        <f t="shared" si="37"/>
        <v>608</v>
      </c>
      <c r="CJ92" s="1">
        <f t="shared" si="37"/>
        <v>623</v>
      </c>
      <c r="CK92" s="1">
        <f t="shared" si="37"/>
        <v>631</v>
      </c>
      <c r="CL92" s="1">
        <f t="shared" si="37"/>
        <v>635</v>
      </c>
      <c r="CM92" s="1">
        <f t="shared" si="37"/>
        <v>646</v>
      </c>
      <c r="CN92" s="1">
        <f t="shared" si="37"/>
        <v>677</v>
      </c>
      <c r="CO92" s="1">
        <f t="shared" si="37"/>
        <v>698</v>
      </c>
      <c r="CP92" s="1">
        <f t="shared" si="37"/>
        <v>717</v>
      </c>
      <c r="CS92" s="1">
        <f t="shared" si="38"/>
        <v>765</v>
      </c>
      <c r="EN92" s="1"/>
      <c r="GV92" s="13"/>
    </row>
    <row r="93" spans="2:204">
      <c r="B93" s="56" t="s">
        <v>13</v>
      </c>
      <c r="C93" s="250"/>
      <c r="D93" s="1">
        <f t="shared" si="39"/>
        <v>22</v>
      </c>
      <c r="E93" s="1">
        <f t="shared" si="39"/>
        <v>22</v>
      </c>
      <c r="F93" s="1">
        <f t="shared" si="39"/>
        <v>21</v>
      </c>
      <c r="G93" s="1">
        <f t="shared" si="39"/>
        <v>20</v>
      </c>
      <c r="H93" s="1">
        <f t="shared" si="39"/>
        <v>20</v>
      </c>
      <c r="I93" s="1">
        <f t="shared" si="39"/>
        <v>20</v>
      </c>
      <c r="J93" s="1">
        <f t="shared" si="39"/>
        <v>20</v>
      </c>
      <c r="K93" s="1">
        <f t="shared" si="39"/>
        <v>21</v>
      </c>
      <c r="L93" s="1">
        <f t="shared" si="39"/>
        <v>22</v>
      </c>
      <c r="M93" s="1">
        <f t="shared" si="39"/>
        <v>22</v>
      </c>
      <c r="N93" s="1">
        <f t="shared" si="39"/>
        <v>23</v>
      </c>
      <c r="O93" s="1">
        <f t="shared" si="39"/>
        <v>24</v>
      </c>
      <c r="P93" s="1">
        <f t="shared" si="39"/>
        <v>24</v>
      </c>
      <c r="Q93" s="1">
        <f t="shared" si="39"/>
        <v>24</v>
      </c>
      <c r="R93" s="1">
        <f t="shared" si="39"/>
        <v>25</v>
      </c>
      <c r="S93" s="1">
        <f t="shared" si="39"/>
        <v>25</v>
      </c>
      <c r="T93" s="1">
        <f t="shared" si="39"/>
        <v>27</v>
      </c>
      <c r="U93" s="1">
        <f t="shared" si="39"/>
        <v>32</v>
      </c>
      <c r="V93" s="1">
        <f t="shared" si="39"/>
        <v>35</v>
      </c>
      <c r="W93" s="1">
        <f t="shared" si="39"/>
        <v>37</v>
      </c>
      <c r="X93" s="1">
        <f t="shared" si="39"/>
        <v>38</v>
      </c>
      <c r="Y93" s="1">
        <f t="shared" si="39"/>
        <v>41</v>
      </c>
      <c r="Z93" s="1">
        <f t="shared" si="39"/>
        <v>42</v>
      </c>
      <c r="AA93" s="1">
        <f t="shared" si="39"/>
        <v>43</v>
      </c>
      <c r="AB93" s="1">
        <f t="shared" si="39"/>
        <v>45</v>
      </c>
      <c r="AC93" s="1">
        <f t="shared" si="39"/>
        <v>46</v>
      </c>
      <c r="AD93" s="1">
        <f t="shared" si="39"/>
        <v>51</v>
      </c>
      <c r="AE93" s="1">
        <f t="shared" si="39"/>
        <v>54</v>
      </c>
      <c r="AF93" s="1">
        <f t="shared" si="39"/>
        <v>57</v>
      </c>
      <c r="AG93" s="1">
        <f t="shared" si="39"/>
        <v>59</v>
      </c>
      <c r="AH93" s="1">
        <f t="shared" si="39"/>
        <v>60</v>
      </c>
      <c r="AI93" s="1">
        <f t="shared" si="39"/>
        <v>61</v>
      </c>
      <c r="AJ93" s="1">
        <f t="shared" si="39"/>
        <v>62</v>
      </c>
      <c r="AK93" s="1">
        <f t="shared" si="39"/>
        <v>63</v>
      </c>
      <c r="AL93" s="1">
        <f t="shared" si="39"/>
        <v>63</v>
      </c>
      <c r="AM93" s="1">
        <f t="shared" si="39"/>
        <v>64</v>
      </c>
      <c r="AN93" s="1">
        <f t="shared" si="39"/>
        <v>66</v>
      </c>
      <c r="AO93" s="1">
        <f t="shared" si="39"/>
        <v>68</v>
      </c>
      <c r="AP93" s="1">
        <f t="shared" si="39"/>
        <v>69</v>
      </c>
      <c r="AQ93" s="1">
        <f t="shared" si="39"/>
        <v>73</v>
      </c>
      <c r="AR93" s="1">
        <f t="shared" si="39"/>
        <v>80</v>
      </c>
      <c r="AS93" s="1">
        <f t="shared" si="39"/>
        <v>89</v>
      </c>
      <c r="AT93" s="1">
        <f t="shared" si="39"/>
        <v>96</v>
      </c>
      <c r="AU93" s="1">
        <f t="shared" si="39"/>
        <v>100</v>
      </c>
      <c r="AV93" s="1">
        <f t="shared" si="39"/>
        <v>114</v>
      </c>
      <c r="AW93" s="1">
        <f t="shared" si="39"/>
        <v>131</v>
      </c>
      <c r="AX93" s="1">
        <f t="shared" si="39"/>
        <v>144</v>
      </c>
      <c r="AY93" s="1">
        <f t="shared" si="39"/>
        <v>154</v>
      </c>
      <c r="AZ93" s="1">
        <f t="shared" si="39"/>
        <v>168</v>
      </c>
      <c r="BA93" s="1">
        <f t="shared" si="39"/>
        <v>180</v>
      </c>
      <c r="BB93" s="1">
        <f t="shared" si="39"/>
        <v>197</v>
      </c>
      <c r="BC93" s="1">
        <f t="shared" si="39"/>
        <v>219</v>
      </c>
      <c r="BD93" s="1">
        <f t="shared" si="39"/>
        <v>233</v>
      </c>
      <c r="BE93" s="1">
        <f t="shared" si="39"/>
        <v>232</v>
      </c>
      <c r="BF93" s="1">
        <f t="shared" si="39"/>
        <v>236</v>
      </c>
      <c r="BG93" s="1">
        <f t="shared" si="39"/>
        <v>236</v>
      </c>
      <c r="BH93" s="1">
        <f t="shared" si="39"/>
        <v>236</v>
      </c>
      <c r="BI93" s="1">
        <f t="shared" si="39"/>
        <v>240</v>
      </c>
      <c r="BJ93" s="1">
        <f t="shared" si="39"/>
        <v>257.5</v>
      </c>
      <c r="BK93" s="1">
        <f t="shared" si="39"/>
        <v>268</v>
      </c>
      <c r="BL93" s="1">
        <f t="shared" si="36"/>
        <v>267.25</v>
      </c>
      <c r="BM93" s="1">
        <f t="shared" si="36"/>
        <v>268</v>
      </c>
      <c r="BN93" s="1">
        <f t="shared" si="36"/>
        <v>278.25</v>
      </c>
      <c r="BO93" s="1">
        <f t="shared" si="36"/>
        <v>287.5</v>
      </c>
      <c r="BP93" s="1">
        <f t="shared" si="36"/>
        <v>299.25</v>
      </c>
      <c r="BQ93" s="1">
        <f t="shared" si="36"/>
        <v>305.25</v>
      </c>
      <c r="BR93" s="1">
        <f t="shared" si="36"/>
        <v>312.75</v>
      </c>
      <c r="BS93" s="1">
        <f t="shared" si="36"/>
        <v>321</v>
      </c>
      <c r="BT93" s="1">
        <f t="shared" si="36"/>
        <v>327</v>
      </c>
      <c r="BU93" s="1">
        <f t="shared" si="36"/>
        <v>333.75</v>
      </c>
      <c r="BV93" s="1">
        <f t="shared" si="36"/>
        <v>345</v>
      </c>
      <c r="BW93" s="1">
        <f t="shared" si="36"/>
        <v>349.25</v>
      </c>
      <c r="BX93" s="1">
        <f t="shared" si="36"/>
        <v>353.25</v>
      </c>
      <c r="BY93" s="1">
        <f t="shared" si="36"/>
        <v>352.25</v>
      </c>
      <c r="BZ93" s="1">
        <f t="shared" si="36"/>
        <v>410</v>
      </c>
      <c r="CA93" s="1">
        <f t="shared" si="36"/>
        <v>463</v>
      </c>
      <c r="CB93" s="1">
        <f t="shared" si="37"/>
        <v>489</v>
      </c>
      <c r="CC93" s="1">
        <f t="shared" si="37"/>
        <v>486.87290504623718</v>
      </c>
      <c r="CD93" s="1">
        <f t="shared" si="37"/>
        <v>555</v>
      </c>
      <c r="CE93" s="1">
        <f t="shared" si="37"/>
        <v>522</v>
      </c>
      <c r="CF93" s="1">
        <f t="shared" si="37"/>
        <v>513</v>
      </c>
      <c r="CG93" s="1">
        <f t="shared" si="37"/>
        <v>597</v>
      </c>
      <c r="CH93" s="1">
        <f t="shared" si="37"/>
        <v>655</v>
      </c>
      <c r="CI93" s="1">
        <f t="shared" si="37"/>
        <v>625</v>
      </c>
      <c r="CJ93" s="1">
        <f t="shared" si="37"/>
        <v>648</v>
      </c>
      <c r="CK93" s="1">
        <f t="shared" si="37"/>
        <v>632</v>
      </c>
      <c r="CL93" s="1">
        <f t="shared" si="37"/>
        <v>630</v>
      </c>
      <c r="CM93" s="1">
        <f t="shared" si="37"/>
        <v>666</v>
      </c>
      <c r="CN93" s="1">
        <f t="shared" si="37"/>
        <v>712</v>
      </c>
      <c r="CO93" s="1">
        <f t="shared" si="37"/>
        <v>730</v>
      </c>
      <c r="CP93" s="1">
        <f t="shared" si="37"/>
        <v>772</v>
      </c>
      <c r="CS93" s="1">
        <f t="shared" si="38"/>
        <v>922</v>
      </c>
      <c r="EN93" s="1"/>
      <c r="GV93" s="13"/>
    </row>
    <row r="94" spans="2:204">
      <c r="B94" s="56" t="s">
        <v>14</v>
      </c>
      <c r="C94" s="250"/>
      <c r="D94" s="1">
        <f t="shared" si="39"/>
        <v>22</v>
      </c>
      <c r="E94" s="1">
        <f t="shared" si="39"/>
        <v>22</v>
      </c>
      <c r="F94" s="1">
        <f t="shared" si="39"/>
        <v>21</v>
      </c>
      <c r="G94" s="1">
        <f t="shared" si="39"/>
        <v>20</v>
      </c>
      <c r="H94" s="1">
        <f t="shared" si="39"/>
        <v>20</v>
      </c>
      <c r="I94" s="1">
        <f t="shared" si="39"/>
        <v>20</v>
      </c>
      <c r="J94" s="1">
        <f t="shared" si="39"/>
        <v>20</v>
      </c>
      <c r="K94" s="1">
        <f t="shared" si="39"/>
        <v>22</v>
      </c>
      <c r="L94" s="1">
        <f t="shared" si="39"/>
        <v>22</v>
      </c>
      <c r="M94" s="1">
        <f t="shared" si="39"/>
        <v>22</v>
      </c>
      <c r="N94" s="1">
        <f t="shared" si="39"/>
        <v>23</v>
      </c>
      <c r="O94" s="1">
        <f t="shared" si="39"/>
        <v>24</v>
      </c>
      <c r="P94" s="1">
        <f t="shared" si="39"/>
        <v>25</v>
      </c>
      <c r="Q94" s="1">
        <f t="shared" si="39"/>
        <v>25</v>
      </c>
      <c r="R94" s="1">
        <f t="shared" si="39"/>
        <v>25</v>
      </c>
      <c r="S94" s="1">
        <f t="shared" si="39"/>
        <v>25</v>
      </c>
      <c r="T94" s="1">
        <f t="shared" si="39"/>
        <v>28</v>
      </c>
      <c r="U94" s="1">
        <f t="shared" si="39"/>
        <v>32</v>
      </c>
      <c r="V94" s="1">
        <f t="shared" si="39"/>
        <v>35</v>
      </c>
      <c r="W94" s="1">
        <f t="shared" si="39"/>
        <v>38</v>
      </c>
      <c r="X94" s="1">
        <f t="shared" si="39"/>
        <v>39</v>
      </c>
      <c r="Y94" s="1">
        <f t="shared" si="39"/>
        <v>42</v>
      </c>
      <c r="Z94" s="1">
        <f t="shared" si="39"/>
        <v>43</v>
      </c>
      <c r="AA94" s="1">
        <f t="shared" si="39"/>
        <v>45</v>
      </c>
      <c r="AB94" s="1">
        <f t="shared" si="39"/>
        <v>46</v>
      </c>
      <c r="AC94" s="1">
        <f t="shared" si="39"/>
        <v>47</v>
      </c>
      <c r="AD94" s="1">
        <f t="shared" si="39"/>
        <v>50</v>
      </c>
      <c r="AE94" s="1">
        <f t="shared" si="39"/>
        <v>54</v>
      </c>
      <c r="AF94" s="1">
        <f t="shared" si="39"/>
        <v>56</v>
      </c>
      <c r="AG94" s="1">
        <f t="shared" si="39"/>
        <v>58</v>
      </c>
      <c r="AH94" s="1">
        <f t="shared" si="39"/>
        <v>59</v>
      </c>
      <c r="AI94" s="1">
        <f t="shared" si="39"/>
        <v>60</v>
      </c>
      <c r="AJ94" s="1">
        <f t="shared" si="39"/>
        <v>61</v>
      </c>
      <c r="AK94" s="1">
        <f t="shared" si="39"/>
        <v>62</v>
      </c>
      <c r="AL94" s="1">
        <f t="shared" si="39"/>
        <v>63</v>
      </c>
      <c r="AM94" s="1">
        <f t="shared" si="39"/>
        <v>64</v>
      </c>
      <c r="AN94" s="1">
        <f t="shared" si="39"/>
        <v>66</v>
      </c>
      <c r="AO94" s="1">
        <f t="shared" si="39"/>
        <v>68</v>
      </c>
      <c r="AP94" s="1">
        <f t="shared" si="39"/>
        <v>70</v>
      </c>
      <c r="AQ94" s="1">
        <f t="shared" si="39"/>
        <v>75</v>
      </c>
      <c r="AR94" s="1">
        <f t="shared" si="39"/>
        <v>81</v>
      </c>
      <c r="AS94" s="1">
        <f t="shared" si="39"/>
        <v>89</v>
      </c>
      <c r="AT94" s="1">
        <f t="shared" si="39"/>
        <v>96</v>
      </c>
      <c r="AU94" s="1">
        <f t="shared" si="39"/>
        <v>100</v>
      </c>
      <c r="AV94" s="1">
        <f t="shared" si="39"/>
        <v>115</v>
      </c>
      <c r="AW94" s="1">
        <f t="shared" si="39"/>
        <v>132</v>
      </c>
      <c r="AX94" s="1">
        <f t="shared" si="39"/>
        <v>144</v>
      </c>
      <c r="AY94" s="1">
        <f t="shared" si="39"/>
        <v>154</v>
      </c>
      <c r="AZ94" s="1">
        <f t="shared" si="39"/>
        <v>169</v>
      </c>
      <c r="BA94" s="1">
        <f t="shared" si="39"/>
        <v>180</v>
      </c>
      <c r="BB94" s="1">
        <f t="shared" si="39"/>
        <v>198</v>
      </c>
      <c r="BC94" s="1">
        <f t="shared" si="39"/>
        <v>220</v>
      </c>
      <c r="BD94" s="1">
        <f t="shared" si="39"/>
        <v>235</v>
      </c>
      <c r="BE94" s="1">
        <f t="shared" si="39"/>
        <v>234</v>
      </c>
      <c r="BF94" s="1">
        <f t="shared" si="39"/>
        <v>238</v>
      </c>
      <c r="BG94" s="1">
        <f t="shared" si="39"/>
        <v>238</v>
      </c>
      <c r="BH94" s="1">
        <f t="shared" si="39"/>
        <v>237</v>
      </c>
      <c r="BI94" s="1">
        <f t="shared" si="39"/>
        <v>242</v>
      </c>
      <c r="BJ94" s="1">
        <f t="shared" si="39"/>
        <v>258.5</v>
      </c>
      <c r="BK94" s="1">
        <f t="shared" si="39"/>
        <v>269</v>
      </c>
      <c r="BL94" s="1">
        <f t="shared" si="36"/>
        <v>269</v>
      </c>
      <c r="BM94" s="1">
        <f t="shared" si="36"/>
        <v>270</v>
      </c>
      <c r="BN94" s="1">
        <f t="shared" si="36"/>
        <v>279.5</v>
      </c>
      <c r="BO94" s="1">
        <f t="shared" si="36"/>
        <v>288.25</v>
      </c>
      <c r="BP94" s="1">
        <f t="shared" si="36"/>
        <v>300.5</v>
      </c>
      <c r="BQ94" s="1">
        <f t="shared" si="36"/>
        <v>306.5</v>
      </c>
      <c r="BR94" s="1">
        <f t="shared" si="36"/>
        <v>313.5</v>
      </c>
      <c r="BS94" s="1">
        <f t="shared" si="36"/>
        <v>321.25</v>
      </c>
      <c r="BT94" s="1">
        <f t="shared" si="36"/>
        <v>327</v>
      </c>
      <c r="BU94" s="1">
        <f t="shared" si="36"/>
        <v>334</v>
      </c>
      <c r="BV94" s="1">
        <f t="shared" si="36"/>
        <v>345.25</v>
      </c>
      <c r="BW94" s="1">
        <f t="shared" si="36"/>
        <v>349</v>
      </c>
      <c r="BX94" s="1">
        <f t="shared" si="36"/>
        <v>352.5</v>
      </c>
      <c r="BY94" s="1">
        <f t="shared" si="36"/>
        <v>352.75</v>
      </c>
      <c r="BZ94" s="1">
        <f t="shared" si="36"/>
        <v>413.25</v>
      </c>
      <c r="CA94" s="1">
        <f t="shared" si="36"/>
        <v>469</v>
      </c>
      <c r="CB94" s="1">
        <f t="shared" si="37"/>
        <v>497</v>
      </c>
      <c r="CC94" s="1">
        <f t="shared" si="37"/>
        <v>491.07849598556345</v>
      </c>
      <c r="CD94" s="1">
        <f t="shared" si="37"/>
        <v>564</v>
      </c>
      <c r="CE94" s="1">
        <f t="shared" si="37"/>
        <v>527</v>
      </c>
      <c r="CF94" s="1">
        <f t="shared" si="37"/>
        <v>521</v>
      </c>
      <c r="CG94" s="1">
        <f t="shared" si="37"/>
        <v>603</v>
      </c>
      <c r="CH94" s="1">
        <f t="shared" si="37"/>
        <v>663</v>
      </c>
      <c r="CI94" s="1">
        <f t="shared" si="37"/>
        <v>634</v>
      </c>
      <c r="CJ94" s="1">
        <f t="shared" si="37"/>
        <v>655</v>
      </c>
      <c r="CK94" s="1">
        <f t="shared" si="37"/>
        <v>639</v>
      </c>
      <c r="CL94" s="1">
        <f t="shared" si="37"/>
        <v>634</v>
      </c>
      <c r="CM94" s="1">
        <f t="shared" si="37"/>
        <v>672</v>
      </c>
      <c r="CN94" s="1">
        <f t="shared" si="37"/>
        <v>719</v>
      </c>
      <c r="CO94" s="1">
        <f t="shared" si="37"/>
        <v>737</v>
      </c>
      <c r="CP94" s="1">
        <f t="shared" si="37"/>
        <v>781</v>
      </c>
      <c r="CS94" s="1">
        <f t="shared" si="38"/>
        <v>937</v>
      </c>
      <c r="EN94" s="1"/>
      <c r="GV94" s="13"/>
    </row>
    <row r="95" spans="2:204">
      <c r="B95" s="56" t="s">
        <v>16</v>
      </c>
      <c r="C95" s="250"/>
      <c r="D95" s="1">
        <f t="shared" si="39"/>
        <v>11</v>
      </c>
      <c r="E95" s="1">
        <f t="shared" si="39"/>
        <v>12</v>
      </c>
      <c r="F95" s="1">
        <f t="shared" si="39"/>
        <v>11</v>
      </c>
      <c r="G95" s="1">
        <f t="shared" si="39"/>
        <v>10</v>
      </c>
      <c r="H95" s="1">
        <f t="shared" si="39"/>
        <v>11</v>
      </c>
      <c r="I95" s="1">
        <f t="shared" si="39"/>
        <v>11</v>
      </c>
      <c r="J95" s="1">
        <f t="shared" si="39"/>
        <v>11</v>
      </c>
      <c r="K95" s="1">
        <f t="shared" si="39"/>
        <v>12</v>
      </c>
      <c r="L95" s="1">
        <f t="shared" si="39"/>
        <v>12</v>
      </c>
      <c r="M95" s="1">
        <f t="shared" si="39"/>
        <v>12</v>
      </c>
      <c r="N95" s="1">
        <f t="shared" si="39"/>
        <v>12</v>
      </c>
      <c r="O95" s="1">
        <f t="shared" si="39"/>
        <v>14</v>
      </c>
      <c r="P95" s="1">
        <f t="shared" si="39"/>
        <v>15</v>
      </c>
      <c r="Q95" s="1">
        <f t="shared" si="39"/>
        <v>16</v>
      </c>
      <c r="R95" s="1">
        <f t="shared" si="39"/>
        <v>16</v>
      </c>
      <c r="S95" s="1">
        <f t="shared" si="39"/>
        <v>17</v>
      </c>
      <c r="T95" s="1">
        <f t="shared" si="39"/>
        <v>20</v>
      </c>
      <c r="U95" s="1">
        <f t="shared" si="39"/>
        <v>22</v>
      </c>
      <c r="V95" s="1">
        <f t="shared" si="39"/>
        <v>26</v>
      </c>
      <c r="W95" s="1">
        <f t="shared" si="39"/>
        <v>27</v>
      </c>
      <c r="X95" s="1">
        <f t="shared" si="39"/>
        <v>28</v>
      </c>
      <c r="Y95" s="1">
        <f t="shared" si="39"/>
        <v>30</v>
      </c>
      <c r="Z95" s="1">
        <f t="shared" si="39"/>
        <v>31</v>
      </c>
      <c r="AA95" s="1">
        <f t="shared" si="39"/>
        <v>33</v>
      </c>
      <c r="AB95" s="1">
        <f t="shared" si="39"/>
        <v>35</v>
      </c>
      <c r="AC95" s="1">
        <f t="shared" si="39"/>
        <v>37</v>
      </c>
      <c r="AD95" s="1">
        <f t="shared" si="39"/>
        <v>40</v>
      </c>
      <c r="AE95" s="1">
        <f t="shared" si="39"/>
        <v>43</v>
      </c>
      <c r="AF95" s="1">
        <f t="shared" si="39"/>
        <v>45</v>
      </c>
      <c r="AG95" s="1">
        <f t="shared" si="39"/>
        <v>47</v>
      </c>
      <c r="AH95" s="1">
        <f t="shared" si="39"/>
        <v>49</v>
      </c>
      <c r="AI95" s="1">
        <f t="shared" si="39"/>
        <v>51</v>
      </c>
      <c r="AJ95" s="1">
        <f t="shared" si="39"/>
        <v>53</v>
      </c>
      <c r="AK95" s="1">
        <f t="shared" si="39"/>
        <v>55</v>
      </c>
      <c r="AL95" s="1">
        <f t="shared" si="39"/>
        <v>56</v>
      </c>
      <c r="AM95" s="1">
        <f t="shared" si="39"/>
        <v>58</v>
      </c>
      <c r="AN95" s="1">
        <f t="shared" si="39"/>
        <v>60</v>
      </c>
      <c r="AO95" s="1">
        <f t="shared" si="39"/>
        <v>62</v>
      </c>
      <c r="AP95" s="1">
        <f t="shared" si="39"/>
        <v>66</v>
      </c>
      <c r="AQ95" s="1">
        <f t="shared" si="39"/>
        <v>71</v>
      </c>
      <c r="AR95" s="1">
        <f t="shared" si="39"/>
        <v>77</v>
      </c>
      <c r="AS95" s="1">
        <f t="shared" si="39"/>
        <v>87</v>
      </c>
      <c r="AT95" s="1">
        <f t="shared" si="39"/>
        <v>95</v>
      </c>
      <c r="AU95" s="1">
        <f t="shared" si="39"/>
        <v>100</v>
      </c>
      <c r="AV95" s="1">
        <f t="shared" si="39"/>
        <v>112</v>
      </c>
      <c r="AW95" s="1">
        <f t="shared" si="39"/>
        <v>126</v>
      </c>
      <c r="AX95" s="1">
        <f t="shared" si="39"/>
        <v>134</v>
      </c>
      <c r="AY95" s="1">
        <f t="shared" si="39"/>
        <v>144</v>
      </c>
      <c r="AZ95" s="1">
        <f t="shared" si="39"/>
        <v>156</v>
      </c>
      <c r="BA95" s="1">
        <f t="shared" si="39"/>
        <v>169</v>
      </c>
      <c r="BB95" s="1">
        <f t="shared" si="39"/>
        <v>186</v>
      </c>
      <c r="BC95" s="1">
        <f t="shared" si="39"/>
        <v>208</v>
      </c>
      <c r="BD95" s="1">
        <f t="shared" si="39"/>
        <v>220</v>
      </c>
      <c r="BE95" s="1">
        <f t="shared" si="39"/>
        <v>224</v>
      </c>
      <c r="BF95" s="1">
        <f t="shared" si="39"/>
        <v>228</v>
      </c>
      <c r="BG95" s="1">
        <f t="shared" si="39"/>
        <v>226</v>
      </c>
      <c r="BH95" s="1">
        <f t="shared" si="39"/>
        <v>222</v>
      </c>
      <c r="BI95" s="1">
        <f t="shared" si="39"/>
        <v>226</v>
      </c>
      <c r="BJ95" s="1">
        <f t="shared" si="39"/>
        <v>235.25</v>
      </c>
      <c r="BK95" s="1">
        <f t="shared" si="39"/>
        <v>243.25</v>
      </c>
      <c r="BL95" s="1">
        <f t="shared" si="36"/>
        <v>248</v>
      </c>
      <c r="BM95" s="1">
        <f t="shared" si="36"/>
        <v>253.5</v>
      </c>
      <c r="BN95" s="1">
        <f t="shared" si="36"/>
        <v>258</v>
      </c>
      <c r="BO95" s="1">
        <f t="shared" si="36"/>
        <v>264</v>
      </c>
      <c r="BP95" s="1">
        <f t="shared" si="36"/>
        <v>275.5</v>
      </c>
      <c r="BQ95" s="1">
        <f t="shared" si="36"/>
        <v>279.25</v>
      </c>
      <c r="BR95" s="1">
        <f t="shared" si="36"/>
        <v>283.5</v>
      </c>
      <c r="BS95" s="1">
        <f t="shared" si="36"/>
        <v>288.25</v>
      </c>
      <c r="BT95" s="1">
        <f t="shared" si="36"/>
        <v>296.5</v>
      </c>
      <c r="BU95" s="1">
        <f t="shared" si="36"/>
        <v>302.5</v>
      </c>
      <c r="BV95" s="1">
        <f t="shared" si="36"/>
        <v>313</v>
      </c>
      <c r="BW95" s="1">
        <f t="shared" si="36"/>
        <v>318</v>
      </c>
      <c r="BX95" s="1">
        <f t="shared" si="36"/>
        <v>331</v>
      </c>
      <c r="BY95" s="1">
        <f t="shared" si="36"/>
        <v>336.25</v>
      </c>
      <c r="BZ95" s="1">
        <f t="shared" si="36"/>
        <v>387.5</v>
      </c>
      <c r="CA95" s="1">
        <f t="shared" si="36"/>
        <v>431</v>
      </c>
      <c r="CB95" s="1">
        <f t="shared" si="37"/>
        <v>458</v>
      </c>
      <c r="CC95" s="1">
        <f t="shared" si="37"/>
        <v>464.10438022614096</v>
      </c>
      <c r="CD95" s="1">
        <f t="shared" si="37"/>
        <v>511</v>
      </c>
      <c r="CE95" s="1">
        <f t="shared" si="37"/>
        <v>494</v>
      </c>
      <c r="CF95" s="1">
        <f t="shared" si="37"/>
        <v>511</v>
      </c>
      <c r="CG95" s="1">
        <f t="shared" si="37"/>
        <v>536</v>
      </c>
      <c r="CH95" s="1">
        <f t="shared" si="37"/>
        <v>578</v>
      </c>
      <c r="CI95" s="1">
        <f t="shared" si="37"/>
        <v>577</v>
      </c>
      <c r="CJ95" s="1">
        <f t="shared" si="37"/>
        <v>581</v>
      </c>
      <c r="CK95" s="1">
        <f t="shared" si="37"/>
        <v>575</v>
      </c>
      <c r="CL95" s="1">
        <f t="shared" si="37"/>
        <v>571</v>
      </c>
      <c r="CM95" s="1">
        <f t="shared" si="37"/>
        <v>608</v>
      </c>
      <c r="CN95" s="1">
        <f t="shared" si="37"/>
        <v>633</v>
      </c>
      <c r="CO95" s="1">
        <f t="shared" si="37"/>
        <v>653</v>
      </c>
      <c r="CP95" s="1">
        <f t="shared" si="37"/>
        <v>719</v>
      </c>
      <c r="CS95" s="1">
        <f t="shared" si="38"/>
        <v>810</v>
      </c>
      <c r="EN95" s="1"/>
      <c r="GV95" s="13"/>
    </row>
    <row r="96" spans="2:204">
      <c r="B96" s="56" t="s">
        <v>17</v>
      </c>
      <c r="C96" s="250"/>
      <c r="D96" s="1" t="str">
        <f t="shared" si="39"/>
        <v>-</v>
      </c>
      <c r="E96" s="1" t="str">
        <f t="shared" si="39"/>
        <v>-</v>
      </c>
      <c r="F96" s="1" t="str">
        <f t="shared" si="39"/>
        <v>-</v>
      </c>
      <c r="G96" s="1" t="str">
        <f t="shared" si="39"/>
        <v>-</v>
      </c>
      <c r="H96" s="1" t="str">
        <f t="shared" si="39"/>
        <v>-</v>
      </c>
      <c r="I96" s="1" t="str">
        <f t="shared" si="39"/>
        <v>-</v>
      </c>
      <c r="J96" s="1" t="str">
        <f t="shared" si="39"/>
        <v>-</v>
      </c>
      <c r="K96" s="1" t="str">
        <f t="shared" si="39"/>
        <v>-</v>
      </c>
      <c r="L96" s="1" t="str">
        <f t="shared" si="39"/>
        <v>-</v>
      </c>
      <c r="M96" s="1" t="str">
        <f t="shared" si="39"/>
        <v>-</v>
      </c>
      <c r="N96" s="1" t="str">
        <f t="shared" si="39"/>
        <v>-</v>
      </c>
      <c r="O96" s="1" t="str">
        <f t="shared" si="39"/>
        <v>-</v>
      </c>
      <c r="P96" s="1" t="str">
        <f t="shared" si="39"/>
        <v>-</v>
      </c>
      <c r="Q96" s="1" t="str">
        <f t="shared" si="39"/>
        <v>-</v>
      </c>
      <c r="R96" s="1" t="str">
        <f t="shared" si="39"/>
        <v>-</v>
      </c>
      <c r="S96" s="1" t="str">
        <f t="shared" si="39"/>
        <v>-</v>
      </c>
      <c r="T96" s="1" t="str">
        <f t="shared" si="39"/>
        <v>-</v>
      </c>
      <c r="U96" s="1" t="str">
        <f t="shared" si="39"/>
        <v>-</v>
      </c>
      <c r="V96" s="1" t="str">
        <f t="shared" si="39"/>
        <v>-</v>
      </c>
      <c r="W96" s="1" t="str">
        <f t="shared" si="39"/>
        <v>-</v>
      </c>
      <c r="X96" s="1" t="str">
        <f t="shared" si="39"/>
        <v>-</v>
      </c>
      <c r="Y96" s="1" t="str">
        <f t="shared" si="39"/>
        <v>-</v>
      </c>
      <c r="Z96" s="1" t="str">
        <f t="shared" si="39"/>
        <v>-</v>
      </c>
      <c r="AA96" s="1">
        <f t="shared" si="39"/>
        <v>42</v>
      </c>
      <c r="AB96" s="1">
        <f t="shared" si="39"/>
        <v>42</v>
      </c>
      <c r="AC96" s="1">
        <f t="shared" si="39"/>
        <v>42</v>
      </c>
      <c r="AD96" s="1">
        <f t="shared" si="39"/>
        <v>45</v>
      </c>
      <c r="AE96" s="1">
        <f t="shared" si="39"/>
        <v>47</v>
      </c>
      <c r="AF96" s="1">
        <f t="shared" si="39"/>
        <v>49</v>
      </c>
      <c r="AG96" s="1">
        <f t="shared" si="39"/>
        <v>51</v>
      </c>
      <c r="AH96" s="1">
        <f t="shared" ref="D96:BK100" si="40">INDEX($D$9:$FU$62,MATCH($B96,$B$9:$B$62,0),MATCH(AH$68,$D$1:$FU$1,0))</f>
        <v>52</v>
      </c>
      <c r="AI96" s="1">
        <f t="shared" si="40"/>
        <v>54</v>
      </c>
      <c r="AJ96" s="1">
        <f t="shared" si="40"/>
        <v>54</v>
      </c>
      <c r="AK96" s="1">
        <f t="shared" si="40"/>
        <v>56</v>
      </c>
      <c r="AL96" s="1">
        <f t="shared" si="40"/>
        <v>57</v>
      </c>
      <c r="AM96" s="1">
        <f t="shared" si="40"/>
        <v>59</v>
      </c>
      <c r="AN96" s="1">
        <f t="shared" si="40"/>
        <v>61</v>
      </c>
      <c r="AO96" s="1">
        <f t="shared" si="40"/>
        <v>63</v>
      </c>
      <c r="AP96" s="1">
        <f t="shared" si="40"/>
        <v>66</v>
      </c>
      <c r="AQ96" s="1">
        <f t="shared" si="40"/>
        <v>71</v>
      </c>
      <c r="AR96" s="1">
        <f t="shared" si="40"/>
        <v>77</v>
      </c>
      <c r="AS96" s="1">
        <f t="shared" si="40"/>
        <v>86</v>
      </c>
      <c r="AT96" s="1">
        <f t="shared" si="40"/>
        <v>95</v>
      </c>
      <c r="AU96" s="1">
        <f t="shared" si="40"/>
        <v>100</v>
      </c>
      <c r="AV96" s="1">
        <f t="shared" si="40"/>
        <v>109</v>
      </c>
      <c r="AW96" s="1">
        <f t="shared" si="40"/>
        <v>123</v>
      </c>
      <c r="AX96" s="1">
        <f t="shared" si="40"/>
        <v>130</v>
      </c>
      <c r="AY96" s="1">
        <f t="shared" si="40"/>
        <v>139</v>
      </c>
      <c r="AZ96" s="1">
        <f t="shared" si="40"/>
        <v>147</v>
      </c>
      <c r="BA96" s="1">
        <f t="shared" si="40"/>
        <v>158</v>
      </c>
      <c r="BB96" s="1">
        <f t="shared" si="40"/>
        <v>173</v>
      </c>
      <c r="BC96" s="1">
        <f t="shared" si="40"/>
        <v>192</v>
      </c>
      <c r="BD96" s="1">
        <f t="shared" si="40"/>
        <v>204</v>
      </c>
      <c r="BE96" s="1">
        <f t="shared" si="40"/>
        <v>212</v>
      </c>
      <c r="BF96" s="1">
        <f t="shared" si="40"/>
        <v>214</v>
      </c>
      <c r="BG96" s="1">
        <f t="shared" si="40"/>
        <v>214</v>
      </c>
      <c r="BH96" s="1">
        <f t="shared" si="40"/>
        <v>216</v>
      </c>
      <c r="BI96" s="1">
        <f t="shared" si="40"/>
        <v>219</v>
      </c>
      <c r="BJ96" s="1">
        <f t="shared" si="40"/>
        <v>224.75</v>
      </c>
      <c r="BK96" s="1">
        <f t="shared" si="40"/>
        <v>232.25</v>
      </c>
      <c r="BL96" s="1">
        <f t="shared" si="36"/>
        <v>238</v>
      </c>
      <c r="BM96" s="1">
        <f t="shared" si="36"/>
        <v>243.5</v>
      </c>
      <c r="BN96" s="1">
        <f t="shared" si="36"/>
        <v>247.75</v>
      </c>
      <c r="BO96" s="1">
        <f t="shared" si="36"/>
        <v>253.75</v>
      </c>
      <c r="BP96" s="1">
        <f t="shared" si="36"/>
        <v>260</v>
      </c>
      <c r="BQ96" s="1">
        <f t="shared" si="36"/>
        <v>262.5</v>
      </c>
      <c r="BR96" s="1">
        <f t="shared" si="36"/>
        <v>268</v>
      </c>
      <c r="BS96" s="1">
        <f t="shared" si="36"/>
        <v>272.75</v>
      </c>
      <c r="BT96" s="1">
        <f t="shared" si="36"/>
        <v>281.75</v>
      </c>
      <c r="BU96" s="1">
        <f t="shared" si="36"/>
        <v>289.25</v>
      </c>
      <c r="BV96" s="1">
        <f t="shared" si="36"/>
        <v>297.75</v>
      </c>
      <c r="BW96" s="1">
        <f t="shared" si="36"/>
        <v>306.5</v>
      </c>
      <c r="BX96" s="1">
        <f t="shared" si="36"/>
        <v>319.25</v>
      </c>
      <c r="BY96" s="1">
        <f t="shared" si="36"/>
        <v>322.5</v>
      </c>
      <c r="BZ96" s="1">
        <f t="shared" si="36"/>
        <v>344.25</v>
      </c>
      <c r="CA96" s="1">
        <f t="shared" si="36"/>
        <v>357</v>
      </c>
      <c r="CB96" s="1">
        <f t="shared" si="37"/>
        <v>373</v>
      </c>
      <c r="CC96" s="1">
        <f t="shared" si="37"/>
        <v>401.78942895880363</v>
      </c>
      <c r="CD96" s="1">
        <f t="shared" si="37"/>
        <v>408</v>
      </c>
      <c r="CE96" s="1">
        <f t="shared" si="37"/>
        <v>429</v>
      </c>
      <c r="CF96" s="1">
        <f t="shared" si="37"/>
        <v>430</v>
      </c>
      <c r="CG96" s="1">
        <f t="shared" si="37"/>
        <v>436</v>
      </c>
      <c r="CH96" s="1">
        <f t="shared" si="37"/>
        <v>455</v>
      </c>
      <c r="CI96" s="1">
        <f t="shared" si="37"/>
        <v>458</v>
      </c>
      <c r="CJ96" s="1">
        <f t="shared" si="37"/>
        <v>463</v>
      </c>
      <c r="CK96" s="1">
        <f t="shared" si="37"/>
        <v>466</v>
      </c>
      <c r="CL96" s="1">
        <f t="shared" si="37"/>
        <v>471</v>
      </c>
      <c r="CM96" s="1">
        <f t="shared" si="37"/>
        <v>490</v>
      </c>
      <c r="CN96" s="1">
        <f t="shared" si="37"/>
        <v>500</v>
      </c>
      <c r="CO96" s="1">
        <f t="shared" si="37"/>
        <v>520</v>
      </c>
      <c r="CP96" s="1">
        <f t="shared" si="37"/>
        <v>568</v>
      </c>
      <c r="CS96" s="1">
        <f t="shared" si="38"/>
        <v>590</v>
      </c>
      <c r="EN96" s="1"/>
      <c r="GV96" s="13"/>
    </row>
    <row r="97" spans="2:204">
      <c r="B97" s="56" t="s">
        <v>19</v>
      </c>
      <c r="C97" s="250"/>
      <c r="D97" s="1">
        <f t="shared" si="40"/>
        <v>27</v>
      </c>
      <c r="E97" s="1">
        <f t="shared" si="40"/>
        <v>26</v>
      </c>
      <c r="F97" s="1">
        <f t="shared" si="40"/>
        <v>25</v>
      </c>
      <c r="G97" s="1">
        <f t="shared" si="40"/>
        <v>25</v>
      </c>
      <c r="H97" s="1">
        <f t="shared" si="40"/>
        <v>25</v>
      </c>
      <c r="I97" s="1">
        <f t="shared" si="40"/>
        <v>25</v>
      </c>
      <c r="J97" s="1">
        <f t="shared" si="40"/>
        <v>25</v>
      </c>
      <c r="K97" s="1">
        <f t="shared" si="40"/>
        <v>26</v>
      </c>
      <c r="L97" s="1">
        <f t="shared" si="40"/>
        <v>26</v>
      </c>
      <c r="M97" s="1">
        <f t="shared" si="40"/>
        <v>26</v>
      </c>
      <c r="N97" s="1">
        <f t="shared" si="40"/>
        <v>26</v>
      </c>
      <c r="O97" s="1">
        <f t="shared" si="40"/>
        <v>26</v>
      </c>
      <c r="P97" s="1">
        <f t="shared" si="40"/>
        <v>26</v>
      </c>
      <c r="Q97" s="1">
        <f t="shared" si="40"/>
        <v>26</v>
      </c>
      <c r="R97" s="1">
        <f t="shared" si="40"/>
        <v>26</v>
      </c>
      <c r="S97" s="1">
        <f t="shared" si="40"/>
        <v>26</v>
      </c>
      <c r="T97" s="1">
        <f t="shared" si="40"/>
        <v>33</v>
      </c>
      <c r="U97" s="1">
        <f t="shared" si="40"/>
        <v>41</v>
      </c>
      <c r="V97" s="1">
        <f t="shared" si="40"/>
        <v>42</v>
      </c>
      <c r="W97" s="1">
        <f t="shared" si="40"/>
        <v>45</v>
      </c>
      <c r="X97" s="1">
        <f t="shared" si="40"/>
        <v>48</v>
      </c>
      <c r="Y97" s="1">
        <f t="shared" si="40"/>
        <v>55</v>
      </c>
      <c r="Z97" s="1">
        <f t="shared" si="40"/>
        <v>55</v>
      </c>
      <c r="AA97" s="1">
        <f t="shared" si="40"/>
        <v>55</v>
      </c>
      <c r="AB97" s="1">
        <f t="shared" si="40"/>
        <v>55</v>
      </c>
      <c r="AC97" s="1">
        <f t="shared" si="40"/>
        <v>56</v>
      </c>
      <c r="AD97" s="1">
        <f t="shared" si="40"/>
        <v>63</v>
      </c>
      <c r="AE97" s="1">
        <f t="shared" si="40"/>
        <v>66</v>
      </c>
      <c r="AF97" s="1">
        <f t="shared" si="40"/>
        <v>71</v>
      </c>
      <c r="AG97" s="1">
        <f t="shared" si="40"/>
        <v>71</v>
      </c>
      <c r="AH97" s="1">
        <f t="shared" si="40"/>
        <v>71</v>
      </c>
      <c r="AI97" s="1">
        <f t="shared" si="40"/>
        <v>73</v>
      </c>
      <c r="AJ97" s="1">
        <f t="shared" si="40"/>
        <v>79</v>
      </c>
      <c r="AK97" s="1">
        <f t="shared" si="40"/>
        <v>79</v>
      </c>
      <c r="AL97" s="1">
        <f t="shared" si="40"/>
        <v>79</v>
      </c>
      <c r="AM97" s="1">
        <f t="shared" si="40"/>
        <v>79</v>
      </c>
      <c r="AN97" s="1">
        <f t="shared" si="40"/>
        <v>86</v>
      </c>
      <c r="AO97" s="1">
        <f t="shared" si="40"/>
        <v>88</v>
      </c>
      <c r="AP97" s="1">
        <f t="shared" si="40"/>
        <v>88</v>
      </c>
      <c r="AQ97" s="1">
        <f t="shared" si="40"/>
        <v>89</v>
      </c>
      <c r="AR97" s="1">
        <f t="shared" si="40"/>
        <v>94</v>
      </c>
      <c r="AS97" s="1">
        <f t="shared" si="40"/>
        <v>100</v>
      </c>
      <c r="AT97" s="1">
        <f t="shared" si="40"/>
        <v>100</v>
      </c>
      <c r="AU97" s="1">
        <f t="shared" si="40"/>
        <v>100</v>
      </c>
      <c r="AV97" s="1">
        <f t="shared" si="40"/>
        <v>111</v>
      </c>
      <c r="AW97" s="1">
        <f t="shared" si="40"/>
        <v>128</v>
      </c>
      <c r="AX97" s="1">
        <f t="shared" si="40"/>
        <v>131</v>
      </c>
      <c r="AY97" s="1">
        <f t="shared" si="40"/>
        <v>136</v>
      </c>
      <c r="AZ97" s="1">
        <f t="shared" si="40"/>
        <v>139</v>
      </c>
      <c r="BA97" s="1">
        <f t="shared" si="40"/>
        <v>143</v>
      </c>
      <c r="BB97" s="1">
        <f t="shared" si="40"/>
        <v>149</v>
      </c>
      <c r="BC97" s="1">
        <f t="shared" si="40"/>
        <v>158</v>
      </c>
      <c r="BD97" s="1">
        <f t="shared" si="40"/>
        <v>158</v>
      </c>
      <c r="BE97" s="1">
        <f t="shared" si="40"/>
        <v>146</v>
      </c>
      <c r="BF97" s="1">
        <f t="shared" si="40"/>
        <v>147</v>
      </c>
      <c r="BG97" s="1">
        <f t="shared" si="40"/>
        <v>158</v>
      </c>
      <c r="BH97" s="1">
        <f t="shared" si="40"/>
        <v>166</v>
      </c>
      <c r="BI97" s="1">
        <f t="shared" si="40"/>
        <v>165</v>
      </c>
      <c r="BJ97" s="1">
        <f t="shared" si="40"/>
        <v>170.25</v>
      </c>
      <c r="BK97" s="1">
        <f t="shared" si="40"/>
        <v>176.75</v>
      </c>
      <c r="BL97" s="1">
        <f t="shared" si="36"/>
        <v>185</v>
      </c>
      <c r="BM97" s="1">
        <f t="shared" si="36"/>
        <v>190.25</v>
      </c>
      <c r="BN97" s="1">
        <f t="shared" si="36"/>
        <v>191.5</v>
      </c>
      <c r="BO97" s="1">
        <f t="shared" si="36"/>
        <v>190.5</v>
      </c>
      <c r="BP97" s="1">
        <f t="shared" si="36"/>
        <v>188.5</v>
      </c>
      <c r="BQ97" s="1">
        <f t="shared" si="36"/>
        <v>190</v>
      </c>
      <c r="BR97" s="1">
        <f t="shared" si="36"/>
        <v>191.75</v>
      </c>
      <c r="BS97" s="1">
        <f t="shared" si="36"/>
        <v>195.5</v>
      </c>
      <c r="BT97" s="1">
        <f t="shared" si="36"/>
        <v>196</v>
      </c>
      <c r="BU97" s="1">
        <f t="shared" si="36"/>
        <v>190.75</v>
      </c>
      <c r="BV97" s="1">
        <f t="shared" si="36"/>
        <v>201.75</v>
      </c>
      <c r="BW97" s="1">
        <f t="shared" si="36"/>
        <v>209.25</v>
      </c>
      <c r="BX97" s="1">
        <f t="shared" si="36"/>
        <v>201.5</v>
      </c>
      <c r="BY97" s="1">
        <f t="shared" si="36"/>
        <v>192.75</v>
      </c>
      <c r="BZ97" s="1">
        <f t="shared" si="36"/>
        <v>182.75</v>
      </c>
      <c r="CA97" s="1">
        <f t="shared" si="36"/>
        <v>184</v>
      </c>
      <c r="CB97" s="1">
        <f t="shared" si="37"/>
        <v>197</v>
      </c>
      <c r="CC97" s="1">
        <f t="shared" si="37"/>
        <v>231.25789012396282</v>
      </c>
      <c r="CD97" s="1">
        <f t="shared" si="37"/>
        <v>250</v>
      </c>
      <c r="CE97" s="1">
        <f t="shared" si="37"/>
        <v>252</v>
      </c>
      <c r="CF97" s="1">
        <f t="shared" si="37"/>
        <v>252</v>
      </c>
      <c r="CG97" s="1">
        <f t="shared" si="37"/>
        <v>256</v>
      </c>
      <c r="CH97" s="1">
        <f t="shared" si="37"/>
        <v>271</v>
      </c>
      <c r="CI97" s="1">
        <f t="shared" si="37"/>
        <v>272</v>
      </c>
      <c r="CJ97" s="1">
        <f t="shared" si="37"/>
        <v>342</v>
      </c>
      <c r="CK97" s="1">
        <f t="shared" si="37"/>
        <v>372</v>
      </c>
      <c r="CL97" s="1">
        <f t="shared" si="37"/>
        <v>388</v>
      </c>
      <c r="CM97" s="1">
        <f t="shared" si="37"/>
        <v>442</v>
      </c>
      <c r="CN97" s="1">
        <f t="shared" si="37"/>
        <v>477</v>
      </c>
      <c r="CO97" s="1">
        <f t="shared" si="37"/>
        <v>511</v>
      </c>
      <c r="CP97" s="1">
        <f t="shared" si="37"/>
        <v>490</v>
      </c>
      <c r="CS97" s="1">
        <f t="shared" si="38"/>
        <v>469</v>
      </c>
      <c r="EN97" s="1"/>
      <c r="GV97" s="13"/>
    </row>
    <row r="98" spans="2:204">
      <c r="B98" s="56" t="s">
        <v>46</v>
      </c>
      <c r="C98" s="250"/>
      <c r="D98" s="1">
        <f t="shared" si="40"/>
        <v>20</v>
      </c>
      <c r="E98" s="1">
        <f t="shared" si="40"/>
        <v>19</v>
      </c>
      <c r="F98" s="1">
        <f t="shared" si="40"/>
        <v>19</v>
      </c>
      <c r="G98" s="1">
        <f t="shared" si="40"/>
        <v>17</v>
      </c>
      <c r="H98" s="1">
        <f t="shared" si="40"/>
        <v>17</v>
      </c>
      <c r="I98" s="1">
        <f t="shared" si="40"/>
        <v>17</v>
      </c>
      <c r="J98" s="1">
        <f t="shared" si="40"/>
        <v>18</v>
      </c>
      <c r="K98" s="1">
        <f t="shared" si="40"/>
        <v>19</v>
      </c>
      <c r="L98" s="1">
        <f t="shared" si="40"/>
        <v>19</v>
      </c>
      <c r="M98" s="1">
        <f t="shared" si="40"/>
        <v>19</v>
      </c>
      <c r="N98" s="1">
        <f t="shared" si="40"/>
        <v>19</v>
      </c>
      <c r="O98" s="1">
        <f t="shared" si="40"/>
        <v>20</v>
      </c>
      <c r="P98" s="1">
        <f t="shared" si="40"/>
        <v>21</v>
      </c>
      <c r="Q98" s="1">
        <f t="shared" si="40"/>
        <v>21</v>
      </c>
      <c r="R98" s="1">
        <f t="shared" si="40"/>
        <v>22</v>
      </c>
      <c r="S98" s="1">
        <f t="shared" si="40"/>
        <v>22</v>
      </c>
      <c r="T98" s="1">
        <f t="shared" si="40"/>
        <v>23</v>
      </c>
      <c r="U98" s="1">
        <f t="shared" si="40"/>
        <v>26</v>
      </c>
      <c r="V98" s="1">
        <f t="shared" si="40"/>
        <v>30</v>
      </c>
      <c r="W98" s="1">
        <f t="shared" si="40"/>
        <v>32</v>
      </c>
      <c r="X98" s="1">
        <f t="shared" si="40"/>
        <v>33</v>
      </c>
      <c r="Y98" s="1">
        <f t="shared" si="40"/>
        <v>34</v>
      </c>
      <c r="Z98" s="1">
        <f t="shared" si="40"/>
        <v>36</v>
      </c>
      <c r="AA98" s="1">
        <f t="shared" si="40"/>
        <v>38</v>
      </c>
      <c r="AB98" s="1">
        <f t="shared" si="40"/>
        <v>40</v>
      </c>
      <c r="AC98" s="1">
        <f t="shared" si="40"/>
        <v>42</v>
      </c>
      <c r="AD98" s="1">
        <f t="shared" si="40"/>
        <v>47</v>
      </c>
      <c r="AE98" s="1">
        <f t="shared" si="40"/>
        <v>51</v>
      </c>
      <c r="AF98" s="1">
        <f t="shared" si="40"/>
        <v>53</v>
      </c>
      <c r="AG98" s="1">
        <f t="shared" si="40"/>
        <v>55</v>
      </c>
      <c r="AH98" s="1">
        <f t="shared" si="40"/>
        <v>57</v>
      </c>
      <c r="AI98" s="1">
        <f t="shared" si="40"/>
        <v>57</v>
      </c>
      <c r="AJ98" s="1">
        <f t="shared" si="40"/>
        <v>58</v>
      </c>
      <c r="AK98" s="1">
        <f t="shared" si="40"/>
        <v>59</v>
      </c>
      <c r="AL98" s="1">
        <f t="shared" si="40"/>
        <v>59</v>
      </c>
      <c r="AM98" s="1">
        <f t="shared" si="40"/>
        <v>61</v>
      </c>
      <c r="AN98" s="1">
        <f t="shared" si="40"/>
        <v>62</v>
      </c>
      <c r="AO98" s="1">
        <f t="shared" si="40"/>
        <v>64</v>
      </c>
      <c r="AP98" s="1">
        <f t="shared" si="40"/>
        <v>66</v>
      </c>
      <c r="AQ98" s="1">
        <f t="shared" si="40"/>
        <v>71</v>
      </c>
      <c r="AR98" s="1">
        <f t="shared" si="40"/>
        <v>78</v>
      </c>
      <c r="AS98" s="1">
        <f t="shared" si="40"/>
        <v>87</v>
      </c>
      <c r="AT98" s="1">
        <f t="shared" si="40"/>
        <v>96</v>
      </c>
      <c r="AU98" s="1">
        <f t="shared" si="40"/>
        <v>100</v>
      </c>
      <c r="AV98" s="1">
        <f t="shared" si="40"/>
        <v>118</v>
      </c>
      <c r="AW98" s="1">
        <f t="shared" si="40"/>
        <v>132</v>
      </c>
      <c r="AX98" s="1">
        <f t="shared" si="40"/>
        <v>142</v>
      </c>
      <c r="AY98" s="1">
        <f t="shared" si="40"/>
        <v>153</v>
      </c>
      <c r="AZ98" s="1">
        <f t="shared" si="40"/>
        <v>170</v>
      </c>
      <c r="BA98" s="1">
        <f t="shared" si="40"/>
        <v>182</v>
      </c>
      <c r="BB98" s="1">
        <f t="shared" si="40"/>
        <v>194</v>
      </c>
      <c r="BC98" s="1">
        <f t="shared" si="40"/>
        <v>218</v>
      </c>
      <c r="BD98" s="1">
        <f t="shared" si="40"/>
        <v>233</v>
      </c>
      <c r="BE98" s="1">
        <f t="shared" si="40"/>
        <v>240</v>
      </c>
      <c r="BF98" s="1">
        <f t="shared" si="40"/>
        <v>248</v>
      </c>
      <c r="BG98" s="1">
        <f t="shared" si="40"/>
        <v>244</v>
      </c>
      <c r="BH98" s="1">
        <f t="shared" si="40"/>
        <v>226</v>
      </c>
      <c r="BI98" s="1">
        <f t="shared" si="40"/>
        <v>232</v>
      </c>
      <c r="BJ98" s="1">
        <f t="shared" si="40"/>
        <v>255</v>
      </c>
      <c r="BK98" s="1">
        <f t="shared" si="40"/>
        <v>270.75</v>
      </c>
      <c r="BL98" s="1">
        <f t="shared" si="36"/>
        <v>274.75</v>
      </c>
      <c r="BM98" s="1">
        <f t="shared" si="36"/>
        <v>279</v>
      </c>
      <c r="BN98" s="1">
        <f t="shared" si="36"/>
        <v>282.25</v>
      </c>
      <c r="BO98" s="1">
        <f t="shared" si="36"/>
        <v>289.5</v>
      </c>
      <c r="BP98" s="1">
        <f t="shared" si="36"/>
        <v>317</v>
      </c>
      <c r="BQ98" s="1">
        <f t="shared" si="36"/>
        <v>324.75</v>
      </c>
      <c r="BR98" s="1">
        <f t="shared" si="36"/>
        <v>323.25</v>
      </c>
      <c r="BS98" s="1">
        <f t="shared" si="36"/>
        <v>333</v>
      </c>
      <c r="BT98" s="1">
        <f t="shared" si="36"/>
        <v>338</v>
      </c>
      <c r="BU98" s="1">
        <f t="shared" si="36"/>
        <v>350</v>
      </c>
      <c r="BV98" s="1">
        <f t="shared" si="36"/>
        <v>371</v>
      </c>
      <c r="BW98" s="1">
        <f t="shared" si="36"/>
        <v>375.5</v>
      </c>
      <c r="BX98" s="1">
        <f t="shared" si="36"/>
        <v>376.75</v>
      </c>
      <c r="BY98" s="1">
        <f t="shared" si="36"/>
        <v>395.25</v>
      </c>
      <c r="BZ98" s="1">
        <f t="shared" si="36"/>
        <v>502.25</v>
      </c>
      <c r="CA98" s="1">
        <f t="shared" si="36"/>
        <v>624</v>
      </c>
      <c r="CB98" s="1">
        <f t="shared" si="37"/>
        <v>685</v>
      </c>
      <c r="CC98" s="1">
        <f t="shared" si="37"/>
        <v>631.39103634403079</v>
      </c>
      <c r="CD98" s="1">
        <f t="shared" si="37"/>
        <v>786</v>
      </c>
      <c r="CE98" s="1">
        <f t="shared" si="37"/>
        <v>692</v>
      </c>
      <c r="CF98" s="1">
        <f t="shared" si="37"/>
        <v>731</v>
      </c>
      <c r="CG98" s="1">
        <f t="shared" si="37"/>
        <v>807</v>
      </c>
      <c r="CH98" s="1">
        <f t="shared" si="37"/>
        <v>930</v>
      </c>
      <c r="CI98" s="1">
        <f t="shared" si="37"/>
        <v>904</v>
      </c>
      <c r="CJ98" s="1">
        <f t="shared" si="37"/>
        <v>904</v>
      </c>
      <c r="CK98" s="1">
        <f t="shared" si="37"/>
        <v>858</v>
      </c>
      <c r="CL98" s="1">
        <f t="shared" si="37"/>
        <v>818</v>
      </c>
      <c r="CM98" s="1">
        <f t="shared" si="37"/>
        <v>900</v>
      </c>
      <c r="CN98" s="1">
        <f t="shared" si="37"/>
        <v>985</v>
      </c>
      <c r="CO98" s="1">
        <f t="shared" si="37"/>
        <v>999</v>
      </c>
      <c r="CP98" s="1">
        <f t="shared" si="37"/>
        <v>1110</v>
      </c>
      <c r="CS98" s="1">
        <f t="shared" si="38"/>
        <v>1400</v>
      </c>
      <c r="EN98" s="1"/>
      <c r="GV98" s="13"/>
    </row>
    <row r="99" spans="2:204">
      <c r="B99" s="56" t="s">
        <v>47</v>
      </c>
      <c r="C99" s="250"/>
      <c r="D99" s="1">
        <f t="shared" si="40"/>
        <v>37</v>
      </c>
      <c r="E99" s="1">
        <f t="shared" si="40"/>
        <v>36</v>
      </c>
      <c r="F99" s="1">
        <f t="shared" si="40"/>
        <v>34</v>
      </c>
      <c r="G99" s="1">
        <f t="shared" si="40"/>
        <v>34</v>
      </c>
      <c r="H99" s="1">
        <f t="shared" si="40"/>
        <v>34</v>
      </c>
      <c r="I99" s="1">
        <f t="shared" si="40"/>
        <v>34</v>
      </c>
      <c r="J99" s="1">
        <f t="shared" si="40"/>
        <v>34</v>
      </c>
      <c r="K99" s="1">
        <f t="shared" si="40"/>
        <v>35</v>
      </c>
      <c r="L99" s="1">
        <f t="shared" si="40"/>
        <v>37</v>
      </c>
      <c r="M99" s="1">
        <f t="shared" si="40"/>
        <v>40</v>
      </c>
      <c r="N99" s="1">
        <f t="shared" si="40"/>
        <v>48</v>
      </c>
      <c r="O99" s="1">
        <f t="shared" si="40"/>
        <v>48</v>
      </c>
      <c r="P99" s="1">
        <f t="shared" si="40"/>
        <v>48</v>
      </c>
      <c r="Q99" s="1">
        <f t="shared" si="40"/>
        <v>48</v>
      </c>
      <c r="R99" s="1">
        <f t="shared" si="40"/>
        <v>48</v>
      </c>
      <c r="S99" s="1">
        <f t="shared" si="40"/>
        <v>48</v>
      </c>
      <c r="T99" s="1">
        <f t="shared" si="40"/>
        <v>53</v>
      </c>
      <c r="U99" s="1">
        <f t="shared" si="40"/>
        <v>63</v>
      </c>
      <c r="V99" s="1">
        <f t="shared" si="40"/>
        <v>64</v>
      </c>
      <c r="W99" s="1">
        <f t="shared" si="40"/>
        <v>68</v>
      </c>
      <c r="X99" s="1">
        <f t="shared" si="40"/>
        <v>69</v>
      </c>
      <c r="Y99" s="1">
        <f t="shared" si="40"/>
        <v>74</v>
      </c>
      <c r="Z99" s="1">
        <f t="shared" si="40"/>
        <v>74</v>
      </c>
      <c r="AA99" s="1">
        <f t="shared" si="40"/>
        <v>74</v>
      </c>
      <c r="AB99" s="1">
        <f t="shared" si="40"/>
        <v>74</v>
      </c>
      <c r="AC99" s="1">
        <f t="shared" si="40"/>
        <v>74</v>
      </c>
      <c r="AD99" s="1">
        <f t="shared" si="40"/>
        <v>74</v>
      </c>
      <c r="AE99" s="1">
        <f t="shared" si="40"/>
        <v>76</v>
      </c>
      <c r="AF99" s="1">
        <f t="shared" si="40"/>
        <v>80</v>
      </c>
      <c r="AG99" s="1">
        <f t="shared" si="40"/>
        <v>80</v>
      </c>
      <c r="AH99" s="1">
        <f t="shared" si="40"/>
        <v>80</v>
      </c>
      <c r="AI99" s="1">
        <f t="shared" si="40"/>
        <v>81</v>
      </c>
      <c r="AJ99" s="1">
        <f t="shared" si="40"/>
        <v>82</v>
      </c>
      <c r="AK99" s="1">
        <f t="shared" si="40"/>
        <v>82</v>
      </c>
      <c r="AL99" s="1">
        <f t="shared" si="40"/>
        <v>82</v>
      </c>
      <c r="AM99" s="1">
        <f t="shared" si="40"/>
        <v>80</v>
      </c>
      <c r="AN99" s="1">
        <f t="shared" si="40"/>
        <v>80</v>
      </c>
      <c r="AO99" s="1">
        <f t="shared" si="40"/>
        <v>80</v>
      </c>
      <c r="AP99" s="1">
        <f t="shared" si="40"/>
        <v>81</v>
      </c>
      <c r="AQ99" s="1">
        <f t="shared" si="40"/>
        <v>83</v>
      </c>
      <c r="AR99" s="1">
        <f t="shared" si="40"/>
        <v>92</v>
      </c>
      <c r="AS99" s="1">
        <f t="shared" si="40"/>
        <v>98</v>
      </c>
      <c r="AT99" s="1">
        <f t="shared" si="40"/>
        <v>100</v>
      </c>
      <c r="AU99" s="1">
        <f t="shared" si="40"/>
        <v>100</v>
      </c>
      <c r="AV99" s="1">
        <f t="shared" si="40"/>
        <v>106</v>
      </c>
      <c r="AW99" s="1">
        <f t="shared" si="40"/>
        <v>125</v>
      </c>
      <c r="AX99" s="1">
        <f t="shared" si="40"/>
        <v>132</v>
      </c>
      <c r="AY99" s="1">
        <f t="shared" si="40"/>
        <v>136</v>
      </c>
      <c r="AZ99" s="1">
        <f t="shared" si="40"/>
        <v>144</v>
      </c>
      <c r="BA99" s="1">
        <f t="shared" si="40"/>
        <v>171</v>
      </c>
      <c r="BB99" s="1">
        <f t="shared" si="40"/>
        <v>201</v>
      </c>
      <c r="BC99" s="1">
        <f t="shared" si="40"/>
        <v>210</v>
      </c>
      <c r="BD99" s="1">
        <f t="shared" si="40"/>
        <v>217</v>
      </c>
      <c r="BE99" s="1">
        <f t="shared" si="40"/>
        <v>221</v>
      </c>
      <c r="BF99" s="1">
        <f t="shared" si="40"/>
        <v>230</v>
      </c>
      <c r="BG99" s="1">
        <f t="shared" si="40"/>
        <v>237</v>
      </c>
      <c r="BH99" s="1">
        <f t="shared" si="40"/>
        <v>236</v>
      </c>
      <c r="BI99" s="1">
        <f t="shared" si="40"/>
        <v>243</v>
      </c>
      <c r="BJ99" s="1">
        <f t="shared" si="40"/>
        <v>246.75</v>
      </c>
      <c r="BK99" s="1">
        <f t="shared" si="40"/>
        <v>253</v>
      </c>
      <c r="BL99" s="1">
        <f t="shared" si="36"/>
        <v>268.75</v>
      </c>
      <c r="BM99" s="1">
        <f t="shared" si="36"/>
        <v>282.75</v>
      </c>
      <c r="BN99" s="1">
        <f t="shared" si="36"/>
        <v>294</v>
      </c>
      <c r="BO99" s="1">
        <f t="shared" si="36"/>
        <v>297.25</v>
      </c>
      <c r="BP99" s="1">
        <f t="shared" si="36"/>
        <v>303.25</v>
      </c>
      <c r="BQ99" s="1">
        <f t="shared" si="36"/>
        <v>302.25</v>
      </c>
      <c r="BR99" s="1">
        <f t="shared" si="36"/>
        <v>303.25</v>
      </c>
      <c r="BS99" s="1">
        <f t="shared" si="36"/>
        <v>302.75</v>
      </c>
      <c r="BT99" s="1">
        <f t="shared" si="36"/>
        <v>306.75</v>
      </c>
      <c r="BU99" s="1">
        <f t="shared" si="36"/>
        <v>305.5</v>
      </c>
      <c r="BV99" s="1">
        <f t="shared" si="36"/>
        <v>305.25</v>
      </c>
      <c r="BW99" s="1">
        <f t="shared" si="36"/>
        <v>311.75</v>
      </c>
      <c r="BX99" s="1">
        <f t="shared" si="36"/>
        <v>318.5</v>
      </c>
      <c r="BY99" s="1">
        <f t="shared" si="36"/>
        <v>317.75</v>
      </c>
      <c r="BZ99" s="1">
        <f t="shared" si="36"/>
        <v>322.75</v>
      </c>
      <c r="CA99" s="1">
        <f t="shared" si="36"/>
        <v>339</v>
      </c>
      <c r="CB99" s="1">
        <f t="shared" si="37"/>
        <v>356</v>
      </c>
      <c r="CC99" s="1">
        <f t="shared" si="37"/>
        <v>377.01615000000004</v>
      </c>
      <c r="CD99" s="1">
        <f t="shared" si="37"/>
        <v>392</v>
      </c>
      <c r="CE99" s="1">
        <f t="shared" si="37"/>
        <v>400</v>
      </c>
      <c r="CF99" s="1">
        <f t="shared" si="37"/>
        <v>414</v>
      </c>
      <c r="CG99" s="1">
        <f t="shared" si="37"/>
        <v>430</v>
      </c>
      <c r="CH99" s="1">
        <f t="shared" si="37"/>
        <v>438</v>
      </c>
      <c r="CI99" s="1">
        <f t="shared" si="37"/>
        <v>443</v>
      </c>
      <c r="CJ99" s="1">
        <f t="shared" si="37"/>
        <v>454</v>
      </c>
      <c r="CK99" s="1">
        <f t="shared" si="37"/>
        <v>469</v>
      </c>
      <c r="CL99" s="1">
        <f t="shared" si="37"/>
        <v>481</v>
      </c>
      <c r="CM99" s="1">
        <f t="shared" si="37"/>
        <v>487</v>
      </c>
      <c r="CN99" s="1">
        <f t="shared" si="37"/>
        <v>533</v>
      </c>
      <c r="CO99" s="1">
        <f t="shared" si="37"/>
        <v>565</v>
      </c>
      <c r="CP99" s="1">
        <f t="shared" si="37"/>
        <v>559</v>
      </c>
      <c r="CS99" s="1">
        <f t="shared" si="38"/>
        <v>549</v>
      </c>
      <c r="EN99" s="1"/>
      <c r="GV99" s="13"/>
    </row>
    <row r="100" spans="2:204">
      <c r="B100" s="56" t="s">
        <v>48</v>
      </c>
      <c r="C100" s="250"/>
      <c r="D100" s="1">
        <f t="shared" si="40"/>
        <v>19</v>
      </c>
      <c r="E100" s="1">
        <f t="shared" si="40"/>
        <v>19</v>
      </c>
      <c r="F100" s="1">
        <f t="shared" si="40"/>
        <v>18</v>
      </c>
      <c r="G100" s="1">
        <f t="shared" si="40"/>
        <v>17</v>
      </c>
      <c r="H100" s="1">
        <f t="shared" si="40"/>
        <v>17</v>
      </c>
      <c r="I100" s="1">
        <f t="shared" si="40"/>
        <v>17</v>
      </c>
      <c r="J100" s="1">
        <f t="shared" si="40"/>
        <v>18</v>
      </c>
      <c r="K100" s="1">
        <f t="shared" si="40"/>
        <v>19</v>
      </c>
      <c r="L100" s="1">
        <f t="shared" si="40"/>
        <v>19</v>
      </c>
      <c r="M100" s="1">
        <f t="shared" si="40"/>
        <v>19</v>
      </c>
      <c r="N100" s="1">
        <f t="shared" si="40"/>
        <v>18</v>
      </c>
      <c r="O100" s="1">
        <f t="shared" si="40"/>
        <v>20</v>
      </c>
      <c r="P100" s="1">
        <f t="shared" si="40"/>
        <v>21</v>
      </c>
      <c r="Q100" s="1">
        <f t="shared" si="40"/>
        <v>21</v>
      </c>
      <c r="R100" s="1">
        <f t="shared" si="40"/>
        <v>21</v>
      </c>
      <c r="S100" s="1">
        <f t="shared" si="40"/>
        <v>21</v>
      </c>
      <c r="T100" s="1">
        <f t="shared" si="40"/>
        <v>23</v>
      </c>
      <c r="U100" s="1">
        <f t="shared" si="40"/>
        <v>26</v>
      </c>
      <c r="V100" s="1">
        <f t="shared" si="40"/>
        <v>30</v>
      </c>
      <c r="W100" s="1">
        <f t="shared" si="40"/>
        <v>32</v>
      </c>
      <c r="X100" s="1">
        <f t="shared" si="40"/>
        <v>32</v>
      </c>
      <c r="Y100" s="1">
        <f t="shared" si="40"/>
        <v>34</v>
      </c>
      <c r="Z100" s="1">
        <f t="shared" si="40"/>
        <v>35</v>
      </c>
      <c r="AA100" s="1">
        <f t="shared" si="40"/>
        <v>37</v>
      </c>
      <c r="AB100" s="1">
        <f t="shared" si="40"/>
        <v>39</v>
      </c>
      <c r="AC100" s="1">
        <f t="shared" si="40"/>
        <v>41</v>
      </c>
      <c r="AD100" s="1">
        <f t="shared" si="40"/>
        <v>46</v>
      </c>
      <c r="AE100" s="1">
        <f t="shared" si="40"/>
        <v>49</v>
      </c>
      <c r="AF100" s="1">
        <f t="shared" si="40"/>
        <v>52</v>
      </c>
      <c r="AG100" s="1">
        <f t="shared" si="40"/>
        <v>54</v>
      </c>
      <c r="AH100" s="1">
        <f t="shared" si="40"/>
        <v>55</v>
      </c>
      <c r="AI100" s="1">
        <f t="shared" si="40"/>
        <v>56</v>
      </c>
      <c r="AJ100" s="1">
        <f t="shared" si="40"/>
        <v>57</v>
      </c>
      <c r="AK100" s="1">
        <f t="shared" si="40"/>
        <v>58</v>
      </c>
      <c r="AL100" s="1">
        <f t="shared" si="40"/>
        <v>58</v>
      </c>
      <c r="AM100" s="1">
        <f t="shared" si="40"/>
        <v>60</v>
      </c>
      <c r="AN100" s="1">
        <f t="shared" si="40"/>
        <v>62</v>
      </c>
      <c r="AO100" s="1">
        <f t="shared" si="40"/>
        <v>63</v>
      </c>
      <c r="AP100" s="1">
        <f t="shared" si="40"/>
        <v>65</v>
      </c>
      <c r="AQ100" s="1">
        <f t="shared" si="40"/>
        <v>69</v>
      </c>
      <c r="AR100" s="1">
        <f t="shared" si="40"/>
        <v>78</v>
      </c>
      <c r="AS100" s="1">
        <f t="shared" si="40"/>
        <v>86</v>
      </c>
      <c r="AT100" s="1">
        <f t="shared" si="40"/>
        <v>95</v>
      </c>
      <c r="AU100" s="1">
        <f t="shared" si="40"/>
        <v>100</v>
      </c>
      <c r="AV100" s="1">
        <f t="shared" si="40"/>
        <v>115</v>
      </c>
      <c r="AW100" s="1">
        <f t="shared" ref="AW100:BK100" si="41">INDEX($D$9:$FU$62,MATCH($B100,$B$9:$B$62,0),MATCH(AW$68,$D$1:$FU$1,0))</f>
        <v>128</v>
      </c>
      <c r="AX100" s="1">
        <f t="shared" si="41"/>
        <v>138</v>
      </c>
      <c r="AY100" s="1">
        <f t="shared" si="41"/>
        <v>149</v>
      </c>
      <c r="AZ100" s="1">
        <f t="shared" si="41"/>
        <v>163</v>
      </c>
      <c r="BA100" s="1">
        <f t="shared" si="41"/>
        <v>174</v>
      </c>
      <c r="BB100" s="1">
        <f t="shared" si="41"/>
        <v>185</v>
      </c>
      <c r="BC100" s="1">
        <f t="shared" si="41"/>
        <v>207</v>
      </c>
      <c r="BD100" s="1">
        <f t="shared" si="41"/>
        <v>222</v>
      </c>
      <c r="BE100" s="1">
        <f t="shared" si="41"/>
        <v>232</v>
      </c>
      <c r="BF100" s="1">
        <f t="shared" si="41"/>
        <v>238</v>
      </c>
      <c r="BG100" s="1">
        <f t="shared" si="41"/>
        <v>235</v>
      </c>
      <c r="BH100" s="1">
        <f t="shared" si="41"/>
        <v>224</v>
      </c>
      <c r="BI100" s="1">
        <f t="shared" si="41"/>
        <v>227</v>
      </c>
      <c r="BJ100" s="1">
        <f t="shared" si="41"/>
        <v>245</v>
      </c>
      <c r="BK100" s="1">
        <f t="shared" si="41"/>
        <v>257.75</v>
      </c>
      <c r="BL100" s="1">
        <f t="shared" si="36"/>
        <v>262.25</v>
      </c>
      <c r="BM100" s="1">
        <f t="shared" si="36"/>
        <v>267</v>
      </c>
      <c r="BN100" s="1">
        <f t="shared" si="36"/>
        <v>271.25</v>
      </c>
      <c r="BO100" s="1">
        <f t="shared" si="36"/>
        <v>279</v>
      </c>
      <c r="BP100" s="1">
        <f t="shared" si="36"/>
        <v>301.25</v>
      </c>
      <c r="BQ100" s="1">
        <f t="shared" si="36"/>
        <v>307.75</v>
      </c>
      <c r="BR100" s="1">
        <f t="shared" si="36"/>
        <v>307.75</v>
      </c>
      <c r="BS100" s="1">
        <f t="shared" si="36"/>
        <v>316.75</v>
      </c>
      <c r="BT100" s="1">
        <f t="shared" si="36"/>
        <v>322.75</v>
      </c>
      <c r="BU100" s="1">
        <f t="shared" si="36"/>
        <v>335</v>
      </c>
      <c r="BV100" s="1">
        <f t="shared" si="36"/>
        <v>354.25</v>
      </c>
      <c r="BW100" s="1">
        <f t="shared" si="36"/>
        <v>361.5</v>
      </c>
      <c r="BX100" s="1">
        <f t="shared" si="36"/>
        <v>363.75</v>
      </c>
      <c r="BY100" s="1">
        <f t="shared" si="36"/>
        <v>379.25</v>
      </c>
      <c r="BZ100" s="1">
        <f t="shared" si="36"/>
        <v>462</v>
      </c>
      <c r="CA100" s="1">
        <f t="shared" si="36"/>
        <v>555</v>
      </c>
      <c r="CB100" s="1">
        <f t="shared" si="37"/>
        <v>604</v>
      </c>
      <c r="CC100" s="1">
        <f t="shared" si="37"/>
        <v>569.13048492535984</v>
      </c>
      <c r="CD100" s="1">
        <f t="shared" si="37"/>
        <v>685</v>
      </c>
      <c r="CE100" s="1">
        <f t="shared" si="37"/>
        <v>621</v>
      </c>
      <c r="CF100" s="1">
        <f t="shared" si="37"/>
        <v>654</v>
      </c>
      <c r="CG100" s="1">
        <f t="shared" si="37"/>
        <v>712</v>
      </c>
      <c r="CH100" s="1">
        <f t="shared" si="37"/>
        <v>810</v>
      </c>
      <c r="CI100" s="1">
        <f t="shared" si="37"/>
        <v>792</v>
      </c>
      <c r="CJ100" s="1">
        <f t="shared" si="37"/>
        <v>795</v>
      </c>
      <c r="CK100" s="1">
        <f t="shared" si="37"/>
        <v>758</v>
      </c>
      <c r="CL100" s="1">
        <f t="shared" si="37"/>
        <v>729</v>
      </c>
      <c r="CM100" s="1">
        <f t="shared" si="37"/>
        <v>795</v>
      </c>
      <c r="CN100" s="1">
        <f t="shared" si="37"/>
        <v>866</v>
      </c>
      <c r="CO100" s="1">
        <f t="shared" si="37"/>
        <v>880</v>
      </c>
      <c r="CP100" s="1">
        <f t="shared" si="37"/>
        <v>977</v>
      </c>
      <c r="CS100" s="1">
        <f t="shared" si="38"/>
        <v>1199</v>
      </c>
      <c r="EN100" s="1"/>
      <c r="GV100" s="13"/>
    </row>
    <row r="101" spans="2:204">
      <c r="B101" s="56"/>
    </row>
    <row r="102" spans="2:204">
      <c r="B102" s="56"/>
    </row>
    <row r="103" spans="2:204">
      <c r="V103" s="253">
        <v>1</v>
      </c>
      <c r="W103" s="253">
        <f>V103+1</f>
        <v>2</v>
      </c>
      <c r="X103" s="253">
        <f t="shared" ref="X103:BT103" si="42">W103+1</f>
        <v>3</v>
      </c>
      <c r="Y103" s="253">
        <f t="shared" si="42"/>
        <v>4</v>
      </c>
      <c r="Z103" s="253">
        <f t="shared" si="42"/>
        <v>5</v>
      </c>
      <c r="AA103" s="253">
        <f t="shared" si="42"/>
        <v>6</v>
      </c>
      <c r="AB103" s="253">
        <f t="shared" si="42"/>
        <v>7</v>
      </c>
      <c r="AC103" s="253">
        <f t="shared" si="42"/>
        <v>8</v>
      </c>
      <c r="AD103" s="253">
        <f t="shared" si="42"/>
        <v>9</v>
      </c>
      <c r="AE103" s="253">
        <f t="shared" si="42"/>
        <v>10</v>
      </c>
      <c r="AF103" s="253">
        <f t="shared" si="42"/>
        <v>11</v>
      </c>
      <c r="AG103" s="253">
        <f t="shared" si="42"/>
        <v>12</v>
      </c>
      <c r="AH103" s="253">
        <f t="shared" si="42"/>
        <v>13</v>
      </c>
      <c r="AI103" s="253">
        <f t="shared" si="42"/>
        <v>14</v>
      </c>
      <c r="AJ103" s="253">
        <f t="shared" si="42"/>
        <v>15</v>
      </c>
      <c r="AK103" s="253">
        <f t="shared" si="42"/>
        <v>16</v>
      </c>
      <c r="AL103" s="253">
        <f t="shared" si="42"/>
        <v>17</v>
      </c>
      <c r="AM103" s="253">
        <f t="shared" si="42"/>
        <v>18</v>
      </c>
      <c r="AN103" s="253">
        <f t="shared" si="42"/>
        <v>19</v>
      </c>
      <c r="AO103" s="253">
        <f t="shared" si="42"/>
        <v>20</v>
      </c>
      <c r="AP103" s="253">
        <f t="shared" si="42"/>
        <v>21</v>
      </c>
      <c r="AQ103" s="253">
        <f t="shared" si="42"/>
        <v>22</v>
      </c>
      <c r="AR103" s="253">
        <f t="shared" si="42"/>
        <v>23</v>
      </c>
      <c r="AS103" s="253">
        <f t="shared" si="42"/>
        <v>24</v>
      </c>
      <c r="AT103" s="253">
        <f t="shared" si="42"/>
        <v>25</v>
      </c>
      <c r="AU103" s="253">
        <f t="shared" si="42"/>
        <v>26</v>
      </c>
      <c r="AV103" s="253">
        <f t="shared" si="42"/>
        <v>27</v>
      </c>
      <c r="AW103" s="253">
        <f t="shared" si="42"/>
        <v>28</v>
      </c>
      <c r="AX103" s="253">
        <f t="shared" si="42"/>
        <v>29</v>
      </c>
      <c r="AY103" s="253">
        <f t="shared" si="42"/>
        <v>30</v>
      </c>
      <c r="AZ103" s="253">
        <f t="shared" si="42"/>
        <v>31</v>
      </c>
      <c r="BA103" s="253">
        <f t="shared" si="42"/>
        <v>32</v>
      </c>
      <c r="BB103" s="253">
        <f t="shared" si="42"/>
        <v>33</v>
      </c>
      <c r="BC103" s="253">
        <f t="shared" si="42"/>
        <v>34</v>
      </c>
      <c r="BD103" s="253">
        <f t="shared" si="42"/>
        <v>35</v>
      </c>
      <c r="BE103" s="253">
        <f t="shared" si="42"/>
        <v>36</v>
      </c>
      <c r="BF103" s="253">
        <f t="shared" si="42"/>
        <v>37</v>
      </c>
      <c r="BG103" s="253">
        <f t="shared" si="42"/>
        <v>38</v>
      </c>
      <c r="BH103" s="253">
        <f t="shared" si="42"/>
        <v>39</v>
      </c>
      <c r="BI103" s="253">
        <f t="shared" si="42"/>
        <v>40</v>
      </c>
      <c r="BJ103" s="253">
        <f t="shared" si="42"/>
        <v>41</v>
      </c>
      <c r="BK103" s="253">
        <f t="shared" si="42"/>
        <v>42</v>
      </c>
      <c r="BL103" s="253">
        <f t="shared" si="42"/>
        <v>43</v>
      </c>
      <c r="BM103" s="253">
        <f t="shared" si="42"/>
        <v>44</v>
      </c>
      <c r="BN103" s="253">
        <f t="shared" si="42"/>
        <v>45</v>
      </c>
      <c r="BO103" s="253">
        <f t="shared" si="42"/>
        <v>46</v>
      </c>
      <c r="BP103" s="253">
        <f t="shared" si="42"/>
        <v>47</v>
      </c>
      <c r="BQ103" s="253">
        <f t="shared" si="42"/>
        <v>48</v>
      </c>
      <c r="BR103" s="253">
        <f t="shared" si="42"/>
        <v>49</v>
      </c>
      <c r="BS103" s="253">
        <f t="shared" si="42"/>
        <v>50</v>
      </c>
      <c r="BT103" s="253">
        <f t="shared" si="42"/>
        <v>51</v>
      </c>
    </row>
    <row r="104" spans="2:204">
      <c r="D104" s="213">
        <v>1930</v>
      </c>
      <c r="E104" s="213">
        <v>1931</v>
      </c>
      <c r="F104" s="213">
        <v>1932</v>
      </c>
      <c r="G104" s="213">
        <v>1933</v>
      </c>
      <c r="H104" s="213">
        <v>1934</v>
      </c>
      <c r="I104" s="213">
        <v>1935</v>
      </c>
      <c r="J104" s="213">
        <v>1936</v>
      </c>
      <c r="K104" s="213">
        <v>1937</v>
      </c>
      <c r="L104" s="213">
        <v>1938</v>
      </c>
      <c r="M104" s="213">
        <v>1939</v>
      </c>
      <c r="N104" s="213">
        <v>1940</v>
      </c>
      <c r="O104" s="213">
        <v>1941</v>
      </c>
      <c r="P104" s="213">
        <v>1942</v>
      </c>
      <c r="Q104" s="213">
        <v>1943</v>
      </c>
      <c r="R104" s="213">
        <v>1944</v>
      </c>
      <c r="S104" s="213">
        <v>1945</v>
      </c>
      <c r="T104" s="213">
        <v>1946</v>
      </c>
      <c r="U104" s="213">
        <v>1947</v>
      </c>
      <c r="V104" s="213">
        <v>1948</v>
      </c>
      <c r="W104" s="213">
        <v>1949</v>
      </c>
      <c r="X104" s="213">
        <v>1950</v>
      </c>
      <c r="Y104" s="213">
        <v>1951</v>
      </c>
      <c r="Z104" s="213">
        <v>1952</v>
      </c>
      <c r="AA104" s="213">
        <v>1953</v>
      </c>
      <c r="AB104" s="213">
        <v>1954</v>
      </c>
      <c r="AC104" s="213">
        <v>1955</v>
      </c>
      <c r="AD104" s="213">
        <v>1956</v>
      </c>
      <c r="AE104" s="213">
        <v>1957</v>
      </c>
      <c r="AF104" s="213">
        <v>1958</v>
      </c>
      <c r="AG104" s="213">
        <v>1959</v>
      </c>
      <c r="AH104" s="213">
        <v>1960</v>
      </c>
      <c r="AI104" s="213">
        <v>1961</v>
      </c>
      <c r="AJ104" s="213">
        <v>1962</v>
      </c>
      <c r="AK104" s="213">
        <v>1963</v>
      </c>
      <c r="AL104" s="213">
        <v>1964</v>
      </c>
      <c r="AM104" s="213">
        <v>1965</v>
      </c>
      <c r="AN104" s="213">
        <v>1966</v>
      </c>
      <c r="AO104" s="213">
        <v>1967</v>
      </c>
      <c r="AP104" s="213">
        <v>1968</v>
      </c>
      <c r="AQ104" s="213">
        <v>1969</v>
      </c>
      <c r="AR104" s="213">
        <v>1970</v>
      </c>
      <c r="AS104" s="213">
        <v>1971</v>
      </c>
      <c r="AT104" s="213">
        <v>1972</v>
      </c>
      <c r="AU104" s="213">
        <v>1973</v>
      </c>
      <c r="AV104" s="213">
        <v>1974</v>
      </c>
      <c r="AW104" s="213">
        <v>1975</v>
      </c>
      <c r="AX104" s="213">
        <v>1976</v>
      </c>
      <c r="AY104" s="213">
        <v>1977</v>
      </c>
      <c r="AZ104" s="213">
        <v>1978</v>
      </c>
      <c r="BA104" s="213">
        <v>1979</v>
      </c>
      <c r="BB104" s="213">
        <v>1980</v>
      </c>
      <c r="BC104" s="213">
        <v>1981</v>
      </c>
      <c r="BD104" s="213">
        <v>1982</v>
      </c>
      <c r="BE104" s="213">
        <v>1983</v>
      </c>
      <c r="BF104" s="213">
        <v>1984</v>
      </c>
      <c r="BG104" s="213">
        <v>1985</v>
      </c>
      <c r="BH104" s="213">
        <v>1986</v>
      </c>
      <c r="BI104" s="213">
        <v>1987</v>
      </c>
      <c r="BJ104" s="213">
        <v>1988</v>
      </c>
      <c r="BK104" s="213">
        <v>1989</v>
      </c>
      <c r="BL104" s="213">
        <v>1990</v>
      </c>
      <c r="BM104" s="213">
        <v>1991</v>
      </c>
      <c r="BN104" s="213">
        <v>1992</v>
      </c>
      <c r="BO104" s="213">
        <v>1993</v>
      </c>
      <c r="BP104" s="213">
        <v>1994</v>
      </c>
      <c r="BQ104" s="213">
        <v>1995</v>
      </c>
      <c r="BR104" s="213">
        <v>1996</v>
      </c>
      <c r="BS104" s="213">
        <v>1997</v>
      </c>
      <c r="BT104" s="213">
        <v>1998</v>
      </c>
      <c r="BU104" s="213">
        <v>1999</v>
      </c>
      <c r="BV104" s="213">
        <v>2000</v>
      </c>
      <c r="BW104" s="213">
        <v>2001</v>
      </c>
      <c r="BX104" s="213">
        <v>2002</v>
      </c>
      <c r="BY104" s="213">
        <v>2003</v>
      </c>
      <c r="BZ104" s="213">
        <v>2004</v>
      </c>
      <c r="CA104" s="213">
        <v>2005</v>
      </c>
      <c r="CB104" s="213">
        <v>2006</v>
      </c>
      <c r="CC104" s="213">
        <v>2007</v>
      </c>
      <c r="CD104" s="213">
        <v>2008</v>
      </c>
      <c r="CE104" s="213">
        <v>2009</v>
      </c>
      <c r="CF104" s="213">
        <v>2010</v>
      </c>
      <c r="CG104" s="213">
        <v>2011</v>
      </c>
      <c r="CH104" s="213">
        <v>2012</v>
      </c>
      <c r="CI104" s="213">
        <v>2013</v>
      </c>
      <c r="CJ104" s="213">
        <v>2014</v>
      </c>
      <c r="CK104" s="213">
        <v>2015</v>
      </c>
      <c r="CL104" s="213">
        <v>2016</v>
      </c>
      <c r="CM104" s="213">
        <v>2017</v>
      </c>
      <c r="CN104" s="213">
        <v>2018</v>
      </c>
      <c r="CO104" s="213">
        <v>2019</v>
      </c>
      <c r="CP104" s="213">
        <v>2020</v>
      </c>
      <c r="CQ104" s="213"/>
      <c r="CR104" s="213"/>
      <c r="CS104" s="213">
        <v>2021</v>
      </c>
      <c r="CY104" s="213" t="s">
        <v>1</v>
      </c>
    </row>
    <row r="105" spans="2:204" ht="6" customHeight="1"/>
    <row r="106" spans="2:204">
      <c r="B106" s="66" t="s">
        <v>2</v>
      </c>
      <c r="D106" s="1">
        <f>SUMPRODUCT(D88:D100,$CO$107:$CO$119)</f>
        <v>17.694124107633169</v>
      </c>
      <c r="E106" s="1">
        <f>SUMPRODUCT(E88:E100,$CO$107:$CO$119)</f>
        <v>17.381987918725976</v>
      </c>
      <c r="F106" s="1">
        <f t="shared" ref="F106:BQ106" si="43">SUMPRODUCT(F88:F100,$CO$107:$CO$119)</f>
        <v>16.538165842943439</v>
      </c>
      <c r="G106" s="1">
        <f t="shared" si="43"/>
        <v>15.902251510159253</v>
      </c>
      <c r="H106" s="1">
        <f t="shared" si="43"/>
        <v>16.575837451949479</v>
      </c>
      <c r="I106" s="1">
        <f t="shared" si="43"/>
        <v>16.598023064250413</v>
      </c>
      <c r="J106" s="1">
        <f t="shared" si="43"/>
        <v>16.633498077979134</v>
      </c>
      <c r="K106" s="1">
        <f t="shared" si="43"/>
        <v>17.754640307523339</v>
      </c>
      <c r="L106" s="1">
        <f t="shared" si="43"/>
        <v>18.035584843492583</v>
      </c>
      <c r="M106" s="1">
        <f t="shared" si="43"/>
        <v>18.315980230642502</v>
      </c>
      <c r="N106" s="1">
        <f t="shared" si="43"/>
        <v>18.884129599121358</v>
      </c>
      <c r="O106" s="1">
        <f t="shared" si="43"/>
        <v>20.06875343218012</v>
      </c>
      <c r="P106" s="1">
        <f t="shared" si="43"/>
        <v>21.004832509610104</v>
      </c>
      <c r="Q106" s="1">
        <f t="shared" si="43"/>
        <v>21.178034047226795</v>
      </c>
      <c r="R106" s="1">
        <f t="shared" si="43"/>
        <v>21.516639209225698</v>
      </c>
      <c r="S106" s="1">
        <f t="shared" si="43"/>
        <v>21.867984623833056</v>
      </c>
      <c r="T106" s="1">
        <f t="shared" si="43"/>
        <v>24.628995057660624</v>
      </c>
      <c r="U106" s="1">
        <f t="shared" si="43"/>
        <v>28.433607907742999</v>
      </c>
      <c r="V106" s="1">
        <f t="shared" si="43"/>
        <v>31.603404722679841</v>
      </c>
      <c r="W106" s="1">
        <f t="shared" si="43"/>
        <v>33.427567270730364</v>
      </c>
      <c r="X106" s="1">
        <f t="shared" si="43"/>
        <v>34.302580999450846</v>
      </c>
      <c r="Y106" s="1">
        <f t="shared" si="43"/>
        <v>36.715540911587041</v>
      </c>
      <c r="Z106" s="1">
        <f t="shared" si="43"/>
        <v>37.68555738605162</v>
      </c>
      <c r="AA106" s="1">
        <f t="shared" si="43"/>
        <v>41.630422844590889</v>
      </c>
      <c r="AB106" s="1">
        <f t="shared" si="43"/>
        <v>43.088852278967607</v>
      </c>
      <c r="AC106" s="1">
        <f t="shared" si="43"/>
        <v>44.54080175727622</v>
      </c>
      <c r="AD106" s="1">
        <f t="shared" si="43"/>
        <v>48.129599121361885</v>
      </c>
      <c r="AE106" s="1">
        <f t="shared" si="43"/>
        <v>51.148819330038435</v>
      </c>
      <c r="AF106" s="1">
        <f t="shared" si="43"/>
        <v>53.599670510708407</v>
      </c>
      <c r="AG106" s="1">
        <f t="shared" si="43"/>
        <v>55.441735310269081</v>
      </c>
      <c r="AH106" s="1">
        <f t="shared" si="43"/>
        <v>56.696540362438228</v>
      </c>
      <c r="AI106" s="1">
        <f t="shared" si="43"/>
        <v>57.802526084568925</v>
      </c>
      <c r="AJ106" s="1">
        <f t="shared" si="43"/>
        <v>63.259417902251514</v>
      </c>
      <c r="AK106" s="1">
        <f t="shared" si="43"/>
        <v>64.542449203734222</v>
      </c>
      <c r="AL106" s="1">
        <f t="shared" si="43"/>
        <v>65.392531576057124</v>
      </c>
      <c r="AM106" s="1">
        <f t="shared" si="43"/>
        <v>66.674354750137297</v>
      </c>
      <c r="AN106" s="1">
        <f t="shared" si="43"/>
        <v>68.678308621636461</v>
      </c>
      <c r="AO106" s="1">
        <f t="shared" si="43"/>
        <v>70.371004942339368</v>
      </c>
      <c r="AP106" s="1">
        <f t="shared" si="43"/>
        <v>72.633827567270728</v>
      </c>
      <c r="AQ106" s="1">
        <f t="shared" si="43"/>
        <v>76.696650192202085</v>
      </c>
      <c r="AR106" s="1">
        <f t="shared" si="43"/>
        <v>82.550466776496435</v>
      </c>
      <c r="AS106" s="1">
        <f t="shared" si="43"/>
        <v>89.780450302031852</v>
      </c>
      <c r="AT106" s="1">
        <f t="shared" si="43"/>
        <v>96.103789126853357</v>
      </c>
      <c r="AU106" s="1">
        <f t="shared" si="43"/>
        <v>99.999999999999986</v>
      </c>
      <c r="AV106" s="1">
        <f t="shared" si="43"/>
        <v>116.47248764415157</v>
      </c>
      <c r="AW106" s="1">
        <f t="shared" si="43"/>
        <v>132.30675453047778</v>
      </c>
      <c r="AX106" s="1">
        <f t="shared" si="43"/>
        <v>140.69028006589787</v>
      </c>
      <c r="AY106" s="1">
        <f t="shared" si="43"/>
        <v>149.58099945085115</v>
      </c>
      <c r="AZ106" s="1">
        <f t="shared" si="43"/>
        <v>162.04239428885228</v>
      </c>
      <c r="BA106" s="1">
        <f t="shared" si="43"/>
        <v>174.93629873695775</v>
      </c>
      <c r="BB106" s="1">
        <f t="shared" si="43"/>
        <v>190.70752333882481</v>
      </c>
      <c r="BC106" s="1">
        <f t="shared" si="43"/>
        <v>210.03404722679846</v>
      </c>
      <c r="BD106" s="1">
        <f t="shared" si="43"/>
        <v>220.81021416803952</v>
      </c>
      <c r="BE106" s="1">
        <f t="shared" si="43"/>
        <v>225.72421746293242</v>
      </c>
      <c r="BF106" s="1">
        <f t="shared" si="43"/>
        <v>230.07479406919276</v>
      </c>
      <c r="BG106" s="1">
        <f t="shared" si="43"/>
        <v>231.67830862163646</v>
      </c>
      <c r="BH106" s="1">
        <f t="shared" si="43"/>
        <v>226.82449203734211</v>
      </c>
      <c r="BI106" s="1">
        <f t="shared" si="43"/>
        <v>231.35354200988471</v>
      </c>
      <c r="BJ106" s="1">
        <f t="shared" si="43"/>
        <v>245.54785831960461</v>
      </c>
      <c r="BK106" s="1">
        <f t="shared" si="43"/>
        <v>257.4119439868204</v>
      </c>
      <c r="BL106" s="1">
        <f t="shared" si="43"/>
        <v>261.7685886875343</v>
      </c>
      <c r="BM106" s="1">
        <f t="shared" si="43"/>
        <v>265.99582646897306</v>
      </c>
      <c r="BN106" s="1">
        <f t="shared" si="43"/>
        <v>271.37564524986271</v>
      </c>
      <c r="BO106" s="1">
        <f t="shared" si="43"/>
        <v>278.08429434376711</v>
      </c>
      <c r="BP106" s="1">
        <f t="shared" si="43"/>
        <v>290.82182866556838</v>
      </c>
      <c r="BQ106" s="1">
        <f t="shared" si="43"/>
        <v>294.76301482701814</v>
      </c>
      <c r="BR106" s="1">
        <f t="shared" ref="BR106:CP106" si="44">SUMPRODUCT(BR88:BR100,$CO$107:$CO$119)</f>
        <v>297.99085667215815</v>
      </c>
      <c r="BS106" s="1">
        <f t="shared" si="44"/>
        <v>304.8665842943438</v>
      </c>
      <c r="BT106" s="1">
        <f t="shared" si="44"/>
        <v>310.41177924217465</v>
      </c>
      <c r="BU106" s="1">
        <f t="shared" si="44"/>
        <v>316.7927237781438</v>
      </c>
      <c r="BV106" s="1">
        <f t="shared" si="44"/>
        <v>327.90826468973091</v>
      </c>
      <c r="BW106" s="1">
        <f t="shared" si="44"/>
        <v>333.96507413509062</v>
      </c>
      <c r="BX106" s="1">
        <f t="shared" si="44"/>
        <v>340.52990115321251</v>
      </c>
      <c r="BY106" s="1">
        <f t="shared" si="44"/>
        <v>346.75291048874249</v>
      </c>
      <c r="BZ106" s="1">
        <f t="shared" si="44"/>
        <v>393.84305326743549</v>
      </c>
      <c r="CA106" s="1">
        <f t="shared" si="44"/>
        <v>446.69291598023062</v>
      </c>
      <c r="CB106" s="1">
        <f t="shared" si="44"/>
        <v>476.62174629324545</v>
      </c>
      <c r="CC106" s="1">
        <f t="shared" si="44"/>
        <v>479.08937773699267</v>
      </c>
      <c r="CD106" s="1">
        <f t="shared" si="44"/>
        <v>545.09994508511807</v>
      </c>
      <c r="CE106" s="1">
        <f t="shared" si="44"/>
        <v>525.14629324546945</v>
      </c>
      <c r="CF106" s="1">
        <f t="shared" si="44"/>
        <v>540.29181768259195</v>
      </c>
      <c r="CG106" s="1">
        <f t="shared" si="44"/>
        <v>577.98418451400323</v>
      </c>
      <c r="CH106" s="1">
        <f t="shared" si="44"/>
        <v>638.18780889621075</v>
      </c>
      <c r="CI106" s="1">
        <f t="shared" si="44"/>
        <v>630.2460186710598</v>
      </c>
      <c r="CJ106" s="1">
        <f t="shared" si="44"/>
        <v>649.93234486545862</v>
      </c>
      <c r="CK106" s="1">
        <f t="shared" si="44"/>
        <v>636.58528281164195</v>
      </c>
      <c r="CL106" s="1">
        <f t="shared" si="44"/>
        <v>629.31532125205922</v>
      </c>
      <c r="CM106" s="1">
        <f t="shared" si="44"/>
        <v>672.31707852828117</v>
      </c>
      <c r="CN106" s="1">
        <f t="shared" si="44"/>
        <v>718.30697419000535</v>
      </c>
      <c r="CO106" s="1">
        <f t="shared" si="44"/>
        <v>739.58714991762781</v>
      </c>
      <c r="CP106" s="1">
        <f t="shared" si="44"/>
        <v>790.94157056562324</v>
      </c>
      <c r="CS106" s="256">
        <f t="shared" ref="CS106" si="45">SUMPRODUCT(CS88:CS100,$CO$107:$CO$119)</f>
        <v>911.70752333882479</v>
      </c>
      <c r="CY106" s="255">
        <f>(SUMPRODUCT(V103:BT103,V106:BT106)/SUM(V103:BT103))/100</f>
        <v>1.9422619243152</v>
      </c>
      <c r="DB106" s="254"/>
    </row>
    <row r="107" spans="2:204">
      <c r="B107" s="56" t="s">
        <v>5</v>
      </c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B107" s="252"/>
      <c r="CC107" s="252"/>
      <c r="CD107" s="252"/>
      <c r="CE107" s="252"/>
      <c r="CF107" s="252"/>
      <c r="CG107" s="252"/>
      <c r="CH107" s="252"/>
      <c r="CI107" s="252"/>
      <c r="CJ107" s="252"/>
      <c r="CK107" s="252"/>
      <c r="CL107" s="252"/>
      <c r="CM107" s="252"/>
      <c r="CN107" s="252"/>
      <c r="CO107" s="252">
        <f t="shared" ref="CO107:CP111" si="46">IFERROR(CO88/SUM(CO$88:CO$100),0)</f>
        <v>5.447556287753981E-2</v>
      </c>
      <c r="CP107" s="252">
        <f t="shared" si="46"/>
        <v>5.1968178530839966E-2</v>
      </c>
      <c r="CS107" s="252">
        <f t="shared" ref="CS107" si="47">IFERROR(CS88/SUM(CS$88:CS$100),0)</f>
        <v>5.299936473364189E-2</v>
      </c>
    </row>
    <row r="108" spans="2:204">
      <c r="B108" s="56" t="s">
        <v>7</v>
      </c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  <c r="BI108" s="252"/>
      <c r="BJ108" s="252"/>
      <c r="BK108" s="252"/>
      <c r="BL108" s="252"/>
      <c r="BM108" s="252"/>
      <c r="BN108" s="252"/>
      <c r="BO108" s="252"/>
      <c r="BP108" s="252"/>
      <c r="BQ108" s="252"/>
      <c r="BR108" s="252"/>
      <c r="BS108" s="252"/>
      <c r="BT108" s="252"/>
      <c r="BU108" s="252"/>
      <c r="BV108" s="252"/>
      <c r="BW108" s="252"/>
      <c r="BX108" s="252"/>
      <c r="BY108" s="252"/>
      <c r="BZ108" s="252"/>
      <c r="CA108" s="252"/>
      <c r="CB108" s="252"/>
      <c r="CC108" s="252"/>
      <c r="CD108" s="252"/>
      <c r="CE108" s="252"/>
      <c r="CF108" s="252"/>
      <c r="CG108" s="252"/>
      <c r="CH108" s="252"/>
      <c r="CI108" s="252"/>
      <c r="CJ108" s="252"/>
      <c r="CK108" s="252"/>
      <c r="CL108" s="252"/>
      <c r="CM108" s="252"/>
      <c r="CN108" s="252"/>
      <c r="CO108" s="252">
        <f t="shared" si="46"/>
        <v>0.1014827018121911</v>
      </c>
      <c r="CP108" s="252">
        <f t="shared" si="46"/>
        <v>0.1002169645624548</v>
      </c>
      <c r="CS108" s="252">
        <f t="shared" ref="CS108" si="48">IFERROR(CS89/SUM(CS$88:CS$100),0)</f>
        <v>9.4563935021326803E-2</v>
      </c>
    </row>
    <row r="109" spans="2:204">
      <c r="B109" s="56" t="s">
        <v>8</v>
      </c>
      <c r="D109" s="252"/>
      <c r="E109" s="252"/>
      <c r="F109" s="252"/>
      <c r="G109" s="252"/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  <c r="AA109" s="252"/>
      <c r="AB109" s="252"/>
      <c r="AC109" s="252"/>
      <c r="AD109" s="252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  <c r="BI109" s="252"/>
      <c r="BJ109" s="252"/>
      <c r="BK109" s="252"/>
      <c r="BL109" s="252"/>
      <c r="BM109" s="252"/>
      <c r="BN109" s="252"/>
      <c r="BO109" s="252"/>
      <c r="BP109" s="252"/>
      <c r="BQ109" s="252"/>
      <c r="BR109" s="252"/>
      <c r="BS109" s="252"/>
      <c r="BT109" s="252"/>
      <c r="BU109" s="252"/>
      <c r="BV109" s="252"/>
      <c r="BW109" s="252"/>
      <c r="BX109" s="252"/>
      <c r="BY109" s="252"/>
      <c r="BZ109" s="252"/>
      <c r="CA109" s="252"/>
      <c r="CB109" s="252"/>
      <c r="CC109" s="252"/>
      <c r="CD109" s="252"/>
      <c r="CE109" s="252"/>
      <c r="CF109" s="252"/>
      <c r="CG109" s="252"/>
      <c r="CH109" s="252"/>
      <c r="CI109" s="252"/>
      <c r="CJ109" s="252"/>
      <c r="CK109" s="252"/>
      <c r="CL109" s="252"/>
      <c r="CM109" s="252"/>
      <c r="CN109" s="252"/>
      <c r="CO109" s="252">
        <f t="shared" si="46"/>
        <v>9.4233937397034589E-2</v>
      </c>
      <c r="CP109" s="252">
        <f t="shared" si="46"/>
        <v>9.8357268312842236E-2</v>
      </c>
      <c r="CS109" s="252">
        <f t="shared" ref="CS109" si="49">IFERROR(CS90/SUM(CS$88:CS$100),0)</f>
        <v>0.10536346310917506</v>
      </c>
    </row>
    <row r="110" spans="2:204">
      <c r="B110" s="56" t="s">
        <v>10</v>
      </c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2"/>
      <c r="BQ110" s="252"/>
      <c r="BR110" s="252"/>
      <c r="BS110" s="252"/>
      <c r="BT110" s="252"/>
      <c r="BU110" s="252"/>
      <c r="BV110" s="252"/>
      <c r="BW110" s="252"/>
      <c r="BX110" s="252"/>
      <c r="BY110" s="252"/>
      <c r="BZ110" s="252"/>
      <c r="CA110" s="252"/>
      <c r="CB110" s="252"/>
      <c r="CC110" s="252"/>
      <c r="CD110" s="252"/>
      <c r="CE110" s="252"/>
      <c r="CF110" s="252"/>
      <c r="CG110" s="252"/>
      <c r="CH110" s="252"/>
      <c r="CI110" s="252"/>
      <c r="CJ110" s="252"/>
      <c r="CK110" s="252"/>
      <c r="CL110" s="252"/>
      <c r="CM110" s="252"/>
      <c r="CN110" s="252"/>
      <c r="CO110" s="252">
        <f t="shared" si="46"/>
        <v>5.8649093904448106E-2</v>
      </c>
      <c r="CP110" s="252">
        <f t="shared" si="46"/>
        <v>5.7960533112924886E-2</v>
      </c>
      <c r="CS110" s="252">
        <f t="shared" ref="CS110" si="50">IFERROR(CS91/SUM(CS$88:CS$100),0)</f>
        <v>5.3634631091750609E-2</v>
      </c>
    </row>
    <row r="111" spans="2:204">
      <c r="B111" s="56" t="s">
        <v>11</v>
      </c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  <c r="BI111" s="252"/>
      <c r="BJ111" s="252"/>
      <c r="BK111" s="252"/>
      <c r="BL111" s="252"/>
      <c r="BM111" s="252"/>
      <c r="BN111" s="252"/>
      <c r="BO111" s="252"/>
      <c r="BP111" s="252"/>
      <c r="BQ111" s="252"/>
      <c r="BR111" s="252"/>
      <c r="BS111" s="252"/>
      <c r="BT111" s="252"/>
      <c r="BU111" s="252"/>
      <c r="BV111" s="252"/>
      <c r="BW111" s="252"/>
      <c r="BX111" s="252"/>
      <c r="BY111" s="252"/>
      <c r="BZ111" s="252"/>
      <c r="CA111" s="252"/>
      <c r="CB111" s="252"/>
      <c r="CC111" s="252"/>
      <c r="CD111" s="252"/>
      <c r="CE111" s="252"/>
      <c r="CF111" s="252"/>
      <c r="CG111" s="252"/>
      <c r="CH111" s="252"/>
      <c r="CI111" s="252"/>
      <c r="CJ111" s="252"/>
      <c r="CK111" s="252"/>
      <c r="CL111" s="252"/>
      <c r="CM111" s="252"/>
      <c r="CN111" s="252"/>
      <c r="CO111" s="252">
        <f t="shared" si="46"/>
        <v>7.6661175178473373E-2</v>
      </c>
      <c r="CP111" s="252">
        <f t="shared" si="46"/>
        <v>7.4077900609567107E-2</v>
      </c>
      <c r="CS111" s="252">
        <f t="shared" ref="CS111" si="51">IFERROR(CS92/SUM(CS$88:CS$100),0)</f>
        <v>6.9425537707595977E-2</v>
      </c>
    </row>
    <row r="112" spans="2:204">
      <c r="B112" s="56" t="s">
        <v>13</v>
      </c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  <c r="BI112" s="252"/>
      <c r="BJ112" s="252"/>
      <c r="BK112" s="252"/>
      <c r="BL112" s="252"/>
      <c r="BM112" s="252"/>
      <c r="BN112" s="252"/>
      <c r="BO112" s="252"/>
      <c r="BP112" s="252"/>
      <c r="BQ112" s="252"/>
      <c r="BR112" s="252"/>
      <c r="BS112" s="252"/>
      <c r="BT112" s="252"/>
      <c r="BU112" s="252"/>
      <c r="BV112" s="252"/>
      <c r="BW112" s="252"/>
      <c r="BX112" s="252"/>
      <c r="BY112" s="252"/>
      <c r="BZ112" s="252"/>
      <c r="CA112" s="252"/>
      <c r="CB112" s="252"/>
      <c r="CC112" s="252"/>
      <c r="CD112" s="252"/>
      <c r="CE112" s="252"/>
      <c r="CF112" s="252"/>
      <c r="CG112" s="252"/>
      <c r="CH112" s="252"/>
      <c r="CI112" s="252"/>
      <c r="CJ112" s="252"/>
      <c r="CK112" s="252"/>
      <c r="CL112" s="252"/>
      <c r="CM112" s="252"/>
      <c r="CN112" s="252"/>
      <c r="CO112" s="252">
        <f t="shared" ref="CO112:CP115" si="52">IFERROR(CO93/SUM(CO$88:CO$100),0)</f>
        <v>8.0175727622185611E-2</v>
      </c>
      <c r="CP112" s="252">
        <f t="shared" si="52"/>
        <v>7.9760305816716601E-2</v>
      </c>
      <c r="CS112" s="252">
        <f t="shared" ref="CS112" si="53">IFERROR(CS93/SUM(CS$88:CS$100),0)</f>
        <v>8.3673654596605862E-2</v>
      </c>
    </row>
    <row r="113" spans="2:97">
      <c r="B113" s="56" t="s">
        <v>14</v>
      </c>
      <c r="D113" s="252"/>
      <c r="E113" s="252"/>
      <c r="F113" s="252"/>
      <c r="G113" s="252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  <c r="BI113" s="252"/>
      <c r="BJ113" s="252"/>
      <c r="BK113" s="252"/>
      <c r="BL113" s="252"/>
      <c r="BM113" s="252"/>
      <c r="BN113" s="252"/>
      <c r="BO113" s="252"/>
      <c r="BP113" s="252"/>
      <c r="BQ113" s="252"/>
      <c r="BR113" s="252"/>
      <c r="BS113" s="252"/>
      <c r="BT113" s="252"/>
      <c r="BU113" s="252"/>
      <c r="BV113" s="252"/>
      <c r="BW113" s="252"/>
      <c r="BX113" s="252"/>
      <c r="BY113" s="252"/>
      <c r="BZ113" s="252"/>
      <c r="CA113" s="252"/>
      <c r="CB113" s="252"/>
      <c r="CC113" s="252"/>
      <c r="CD113" s="252"/>
      <c r="CE113" s="252"/>
      <c r="CF113" s="252"/>
      <c r="CG113" s="252"/>
      <c r="CH113" s="252"/>
      <c r="CI113" s="252"/>
      <c r="CJ113" s="252"/>
      <c r="CK113" s="252"/>
      <c r="CL113" s="252"/>
      <c r="CM113" s="252"/>
      <c r="CN113" s="252"/>
      <c r="CO113" s="252">
        <f t="shared" si="52"/>
        <v>8.0944535969247666E-2</v>
      </c>
      <c r="CP113" s="252">
        <f t="shared" si="52"/>
        <v>8.0690153941522888E-2</v>
      </c>
      <c r="CS113" s="252">
        <f t="shared" ref="CS113" si="54">IFERROR(CS94/SUM(CS$88:CS$100),0)</f>
        <v>8.5034939649695981E-2</v>
      </c>
    </row>
    <row r="114" spans="2:97">
      <c r="B114" s="56" t="s">
        <v>16</v>
      </c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  <c r="BI114" s="252"/>
      <c r="BJ114" s="252"/>
      <c r="BK114" s="252"/>
      <c r="BL114" s="252"/>
      <c r="BM114" s="252"/>
      <c r="BN114" s="252"/>
      <c r="BO114" s="252"/>
      <c r="BP114" s="252"/>
      <c r="BQ114" s="252"/>
      <c r="BR114" s="252"/>
      <c r="BS114" s="252"/>
      <c r="BT114" s="252"/>
      <c r="BU114" s="252"/>
      <c r="BV114" s="252"/>
      <c r="BW114" s="252"/>
      <c r="BX114" s="252"/>
      <c r="BY114" s="252"/>
      <c r="BZ114" s="252"/>
      <c r="CA114" s="252"/>
      <c r="CB114" s="252"/>
      <c r="CC114" s="252"/>
      <c r="CD114" s="252"/>
      <c r="CE114" s="252"/>
      <c r="CF114" s="252"/>
      <c r="CG114" s="252"/>
      <c r="CH114" s="252"/>
      <c r="CI114" s="252"/>
      <c r="CJ114" s="252"/>
      <c r="CK114" s="252"/>
      <c r="CL114" s="252"/>
      <c r="CM114" s="252"/>
      <c r="CN114" s="252"/>
      <c r="CO114" s="252">
        <f t="shared" si="52"/>
        <v>7.1718835804503014E-2</v>
      </c>
      <c r="CP114" s="252">
        <f t="shared" si="52"/>
        <v>7.4284533526190716E-2</v>
      </c>
      <c r="CS114" s="252">
        <f t="shared" ref="CS114" si="55">IFERROR(CS95/SUM(CS$88:CS$100),0)</f>
        <v>7.3509392866866322E-2</v>
      </c>
    </row>
    <row r="115" spans="2:97">
      <c r="B115" s="56" t="s">
        <v>17</v>
      </c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  <c r="BI115" s="252"/>
      <c r="BJ115" s="252"/>
      <c r="BK115" s="252"/>
      <c r="BL115" s="252"/>
      <c r="BM115" s="252"/>
      <c r="BN115" s="252"/>
      <c r="BO115" s="252"/>
      <c r="BP115" s="252"/>
      <c r="BQ115" s="252"/>
      <c r="BR115" s="252"/>
      <c r="BS115" s="252"/>
      <c r="BT115" s="252"/>
      <c r="BU115" s="252"/>
      <c r="BV115" s="252"/>
      <c r="BW115" s="252"/>
      <c r="BX115" s="252"/>
      <c r="BY115" s="252"/>
      <c r="BZ115" s="252"/>
      <c r="CA115" s="252"/>
      <c r="CB115" s="252"/>
      <c r="CC115" s="252"/>
      <c r="CD115" s="252"/>
      <c r="CE115" s="252"/>
      <c r="CF115" s="252"/>
      <c r="CG115" s="252"/>
      <c r="CH115" s="252"/>
      <c r="CI115" s="252"/>
      <c r="CJ115" s="252"/>
      <c r="CK115" s="252"/>
      <c r="CL115" s="252"/>
      <c r="CM115" s="252"/>
      <c r="CN115" s="252"/>
      <c r="CO115" s="252">
        <f t="shared" si="52"/>
        <v>5.7111477210323995E-2</v>
      </c>
      <c r="CP115" s="252">
        <f t="shared" si="52"/>
        <v>5.8683748321107551E-2</v>
      </c>
      <c r="CS115" s="252">
        <f t="shared" ref="CS115" si="56">IFERROR(CS96/SUM(CS$88:CS$100),0)</f>
        <v>5.3543878754877941E-2</v>
      </c>
    </row>
    <row r="116" spans="2:97">
      <c r="B116" s="56" t="s">
        <v>19</v>
      </c>
      <c r="D116" s="252"/>
      <c r="E116" s="252"/>
      <c r="F116" s="252"/>
      <c r="G116" s="252"/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  <c r="BI116" s="252"/>
      <c r="BJ116" s="252"/>
      <c r="BK116" s="252"/>
      <c r="BL116" s="252"/>
      <c r="BM116" s="252"/>
      <c r="BN116" s="252"/>
      <c r="BO116" s="252"/>
      <c r="BP116" s="252"/>
      <c r="BQ116" s="252"/>
      <c r="BR116" s="252"/>
      <c r="BS116" s="252"/>
      <c r="BT116" s="252"/>
      <c r="BU116" s="252"/>
      <c r="BV116" s="252"/>
      <c r="BW116" s="252"/>
      <c r="BX116" s="252"/>
      <c r="BY116" s="252"/>
      <c r="BZ116" s="252"/>
      <c r="CA116" s="252"/>
      <c r="CB116" s="252"/>
      <c r="CC116" s="252"/>
      <c r="CD116" s="252"/>
      <c r="CE116" s="252"/>
      <c r="CF116" s="252"/>
      <c r="CG116" s="252"/>
      <c r="CH116" s="252"/>
      <c r="CI116" s="252"/>
      <c r="CJ116" s="252"/>
      <c r="CK116" s="252"/>
      <c r="CL116" s="252"/>
      <c r="CM116" s="252"/>
      <c r="CN116" s="252"/>
      <c r="CO116" s="252">
        <f t="shared" ref="CO116:CP119" si="57">IFERROR(CO97/SUM(CO$88:CO$100),0)</f>
        <v>5.6123009335529932E-2</v>
      </c>
      <c r="CP116" s="252">
        <f t="shared" si="57"/>
        <v>5.0625064572786448E-2</v>
      </c>
      <c r="CS116" s="252">
        <f t="shared" ref="CS116" si="58">IFERROR(CS97/SUM(CS$88:CS$100),0)</f>
        <v>4.2562845993284325E-2</v>
      </c>
    </row>
    <row r="117" spans="2:97">
      <c r="B117" s="56" t="s">
        <v>46</v>
      </c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  <c r="BI117" s="252"/>
      <c r="BJ117" s="252"/>
      <c r="BK117" s="252"/>
      <c r="BL117" s="252"/>
      <c r="BM117" s="252"/>
      <c r="BN117" s="252"/>
      <c r="BO117" s="252"/>
      <c r="BP117" s="252"/>
      <c r="BQ117" s="252"/>
      <c r="BR117" s="252"/>
      <c r="BS117" s="252"/>
      <c r="BT117" s="252"/>
      <c r="BU117" s="252"/>
      <c r="BV117" s="252"/>
      <c r="BW117" s="252"/>
      <c r="BX117" s="252"/>
      <c r="BY117" s="252"/>
      <c r="BZ117" s="252"/>
      <c r="CA117" s="252"/>
      <c r="CB117" s="252"/>
      <c r="CC117" s="252"/>
      <c r="CD117" s="252"/>
      <c r="CE117" s="252"/>
      <c r="CF117" s="252"/>
      <c r="CG117" s="252"/>
      <c r="CH117" s="252"/>
      <c r="CI117" s="252"/>
      <c r="CJ117" s="252"/>
      <c r="CK117" s="252"/>
      <c r="CL117" s="252"/>
      <c r="CM117" s="252"/>
      <c r="CN117" s="252"/>
      <c r="CO117" s="252">
        <f t="shared" si="57"/>
        <v>0.10971993410214168</v>
      </c>
      <c r="CP117" s="252">
        <f t="shared" si="57"/>
        <v>0.11468126872610807</v>
      </c>
      <c r="CS117" s="252">
        <f t="shared" ref="CS117" si="59">IFERROR(CS98/SUM(CS$88:CS$100),0)</f>
        <v>0.12705327162174426</v>
      </c>
    </row>
    <row r="118" spans="2:97">
      <c r="B118" s="56" t="s">
        <v>47</v>
      </c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  <c r="BI118" s="252"/>
      <c r="BJ118" s="252"/>
      <c r="BK118" s="252"/>
      <c r="BL118" s="252"/>
      <c r="BM118" s="252"/>
      <c r="BN118" s="252"/>
      <c r="BO118" s="252"/>
      <c r="BP118" s="252"/>
      <c r="BQ118" s="252"/>
      <c r="BR118" s="252"/>
      <c r="BS118" s="252"/>
      <c r="BT118" s="252"/>
      <c r="BU118" s="252"/>
      <c r="BV118" s="252"/>
      <c r="BW118" s="252"/>
      <c r="BX118" s="252"/>
      <c r="BY118" s="252"/>
      <c r="BZ118" s="252"/>
      <c r="CA118" s="252"/>
      <c r="CB118" s="252"/>
      <c r="CC118" s="252"/>
      <c r="CD118" s="252"/>
      <c r="CE118" s="252"/>
      <c r="CF118" s="252"/>
      <c r="CG118" s="252"/>
      <c r="CH118" s="252"/>
      <c r="CI118" s="252"/>
      <c r="CJ118" s="252"/>
      <c r="CK118" s="252"/>
      <c r="CL118" s="252"/>
      <c r="CM118" s="252"/>
      <c r="CN118" s="252"/>
      <c r="CO118" s="252">
        <f t="shared" si="57"/>
        <v>6.2053816584294347E-2</v>
      </c>
      <c r="CP118" s="252">
        <f t="shared" si="57"/>
        <v>5.7753900196301271E-2</v>
      </c>
      <c r="CS118" s="252">
        <f t="shared" ref="CS118" si="60">IFERROR(CS99/SUM(CS$88:CS$100),0)</f>
        <v>4.9823032943098283E-2</v>
      </c>
    </row>
    <row r="119" spans="2:97">
      <c r="B119" s="56" t="s">
        <v>48</v>
      </c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  <c r="BI119" s="252"/>
      <c r="BJ119" s="252"/>
      <c r="BK119" s="252"/>
      <c r="BL119" s="252"/>
      <c r="BM119" s="252"/>
      <c r="BN119" s="252"/>
      <c r="BO119" s="252"/>
      <c r="BP119" s="252"/>
      <c r="BQ119" s="252"/>
      <c r="BR119" s="252"/>
      <c r="BS119" s="252"/>
      <c r="BT119" s="252"/>
      <c r="BU119" s="252"/>
      <c r="BV119" s="252"/>
      <c r="BW119" s="252"/>
      <c r="BX119" s="252"/>
      <c r="BY119" s="252"/>
      <c r="BZ119" s="252"/>
      <c r="CA119" s="252"/>
      <c r="CB119" s="252"/>
      <c r="CC119" s="252"/>
      <c r="CD119" s="252"/>
      <c r="CE119" s="252"/>
      <c r="CF119" s="252"/>
      <c r="CG119" s="252"/>
      <c r="CH119" s="252"/>
      <c r="CI119" s="252"/>
      <c r="CJ119" s="252"/>
      <c r="CK119" s="252"/>
      <c r="CL119" s="252"/>
      <c r="CM119" s="252"/>
      <c r="CN119" s="252"/>
      <c r="CO119" s="252">
        <f t="shared" si="57"/>
        <v>9.665019220208676E-2</v>
      </c>
      <c r="CP119" s="252">
        <f t="shared" si="57"/>
        <v>0.10094017977063746</v>
      </c>
      <c r="CS119" s="252">
        <f t="shared" ref="CS119" si="61">IFERROR(CS100/SUM(CS$88:CS$100),0)</f>
        <v>0.10881205191033669</v>
      </c>
    </row>
    <row r="120" spans="2:97">
      <c r="B120" s="56"/>
    </row>
    <row r="121" spans="2:97">
      <c r="B121" s="56"/>
    </row>
  </sheetData>
  <mergeCells count="31">
    <mergeCell ref="BG6:BT6"/>
    <mergeCell ref="BU6:CY6"/>
    <mergeCell ref="DB6:EH6"/>
    <mergeCell ref="EJ6:FC6"/>
    <mergeCell ref="D2:P2"/>
    <mergeCell ref="D6:P6"/>
    <mergeCell ref="Q6:AD6"/>
    <mergeCell ref="AE6:AR6"/>
    <mergeCell ref="AS6:BF6"/>
    <mergeCell ref="CD67:CS67"/>
    <mergeCell ref="FW7:FX7"/>
    <mergeCell ref="FZ7:GA7"/>
    <mergeCell ref="GC7:GD7"/>
    <mergeCell ref="GF7:GG7"/>
    <mergeCell ref="FE7:FF7"/>
    <mergeCell ref="FH7:FI7"/>
    <mergeCell ref="FK7:FL7"/>
    <mergeCell ref="FN7:FO7"/>
    <mergeCell ref="FQ7:FR7"/>
    <mergeCell ref="ES7:ET7"/>
    <mergeCell ref="EV7:EW7"/>
    <mergeCell ref="EY7:EZ7"/>
    <mergeCell ref="FB7:FC7"/>
    <mergeCell ref="FT7:FU7"/>
    <mergeCell ref="EG7:EH7"/>
    <mergeCell ref="FE6:FX6"/>
    <mergeCell ref="FZ6:GR6"/>
    <mergeCell ref="GO7:GP7"/>
    <mergeCell ref="GQ7:GR7"/>
    <mergeCell ref="GI7:GJ7"/>
    <mergeCell ref="GL7:GM7"/>
  </mergeCells>
  <pageMargins left="0.55000000000000004" right="0.55000000000000004" top="0.5" bottom="0.25" header="0" footer="0.25"/>
  <pageSetup scale="90" orientation="portrait" r:id="rId1"/>
  <headerFooter alignWithMargins="0">
    <oddFooter>&amp;C&amp;"Arial,Bold"&amp;11G-2-&amp;P&amp;R&amp;"Arial,Bold"&amp;11Handy-Whitman Bulletin No. 192</oddFooter>
  </headerFooter>
  <colBreaks count="9" manualBreakCount="9">
    <brk id="16" min="1" max="63" man="1"/>
    <brk id="30" min="1" max="63" man="1"/>
    <brk id="44" min="1" max="63" man="1"/>
    <brk id="58" min="1" max="63" man="1"/>
    <brk id="72" min="1" max="63" man="1"/>
    <brk id="103" min="1" max="63" man="1"/>
    <brk id="138" min="1" max="63" man="1"/>
    <brk id="159" min="1" max="63" man="1"/>
    <brk id="180" min="1" max="6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90B37-B03F-4E55-A7EA-1E39E3344E0D}">
  <dimension ref="A1:GR121"/>
  <sheetViews>
    <sheetView topLeftCell="CG1" zoomScale="85" zoomScaleNormal="85" zoomScaleSheetLayoutView="100" workbookViewId="0">
      <selection activeCell="CS106" sqref="CS106"/>
    </sheetView>
  </sheetViews>
  <sheetFormatPr defaultColWidth="10.28515625" defaultRowHeight="12.75" outlineLevelRow="1"/>
  <cols>
    <col min="1" max="1" width="3.85546875" style="1" customWidth="1"/>
    <col min="2" max="2" width="32.7109375" style="1" customWidth="1"/>
    <col min="3" max="3" width="3.85546875" style="1" customWidth="1"/>
    <col min="4" max="94" width="5" style="1" bestFit="1" customWidth="1"/>
    <col min="95" max="96" width="3.85546875" style="1" hidden="1" customWidth="1"/>
    <col min="97" max="97" width="7.140625" style="1" bestFit="1" customWidth="1"/>
    <col min="98" max="99" width="3.85546875" style="1" hidden="1" customWidth="1"/>
    <col min="100" max="100" width="3.85546875" style="1" customWidth="1"/>
    <col min="101" max="102" width="3.85546875" style="1" hidden="1" customWidth="1"/>
    <col min="103" max="103" width="8.5703125" style="1" bestFit="1" customWidth="1"/>
    <col min="104" max="104" width="4.7109375" style="1" hidden="1" customWidth="1"/>
    <col min="105" max="105" width="3.85546875" style="1" hidden="1" customWidth="1"/>
    <col min="106" max="106" width="8.5703125" style="1" bestFit="1" customWidth="1"/>
    <col min="107" max="108" width="3.85546875" style="1" hidden="1" customWidth="1"/>
    <col min="109" max="109" width="4" style="1" bestFit="1" customWidth="1"/>
    <col min="110" max="111" width="3.85546875" style="1" hidden="1" customWidth="1"/>
    <col min="112" max="112" width="3.85546875" style="1" customWidth="1"/>
    <col min="113" max="114" width="3.85546875" style="1" hidden="1" customWidth="1"/>
    <col min="115" max="115" width="3.85546875" style="1" customWidth="1"/>
    <col min="116" max="117" width="3.85546875" style="1" hidden="1" customWidth="1"/>
    <col min="118" max="118" width="3.85546875" style="1" customWidth="1"/>
    <col min="119" max="120" width="3.85546875" style="1" hidden="1" customWidth="1"/>
    <col min="121" max="121" width="3.85546875" style="1" customWidth="1"/>
    <col min="122" max="123" width="3.85546875" style="1" hidden="1" customWidth="1"/>
    <col min="124" max="124" width="3.85546875" style="1" customWidth="1"/>
    <col min="125" max="126" width="3.85546875" style="1" hidden="1" customWidth="1"/>
    <col min="127" max="127" width="3.85546875" style="1" customWidth="1"/>
    <col min="128" max="129" width="3.85546875" style="1" hidden="1" customWidth="1"/>
    <col min="130" max="132" width="3.85546875" style="1" customWidth="1"/>
    <col min="133" max="133" width="3.85546875" style="1" hidden="1" customWidth="1"/>
    <col min="134" max="134" width="3.85546875" style="1" customWidth="1"/>
    <col min="135" max="135" width="4.28515625" style="1" customWidth="1"/>
    <col min="136" max="136" width="3.85546875" style="1" hidden="1" customWidth="1"/>
    <col min="137" max="137" width="4.42578125" style="1" customWidth="1"/>
    <col min="138" max="138" width="4.140625" style="1" bestFit="1" customWidth="1"/>
    <col min="139" max="139" width="3.85546875" style="1" hidden="1" customWidth="1"/>
    <col min="140" max="140" width="4" style="1" customWidth="1"/>
    <col min="141" max="141" width="3.85546875" style="1" customWidth="1"/>
    <col min="142" max="142" width="3.85546875" style="1" hidden="1" customWidth="1"/>
    <col min="143" max="143" width="4.5703125" style="1" customWidth="1"/>
    <col min="144" max="144" width="4.140625" style="1" bestFit="1" customWidth="1"/>
    <col min="145" max="145" width="3.85546875" style="1" hidden="1" customWidth="1"/>
    <col min="146" max="146" width="4.140625" style="1" customWidth="1"/>
    <col min="147" max="147" width="3.85546875" style="1" customWidth="1"/>
    <col min="148" max="148" width="3.85546875" style="1" hidden="1" customWidth="1"/>
    <col min="149" max="150" width="4.140625" style="1" customWidth="1"/>
    <col min="151" max="151" width="3.85546875" style="1" hidden="1" customWidth="1"/>
    <col min="152" max="153" width="4.140625" style="1" customWidth="1"/>
    <col min="154" max="154" width="3.85546875" style="1" hidden="1" customWidth="1"/>
    <col min="155" max="155" width="4.140625" style="1" customWidth="1"/>
    <col min="156" max="156" width="3.42578125" style="1" customWidth="1"/>
    <col min="157" max="157" width="3.85546875" style="1" hidden="1" customWidth="1"/>
    <col min="158" max="158" width="4.140625" style="1" customWidth="1"/>
    <col min="159" max="159" width="3.7109375" style="1" customWidth="1"/>
    <col min="160" max="160" width="3.85546875" style="1" hidden="1" customWidth="1"/>
    <col min="161" max="161" width="3.7109375" style="1" customWidth="1"/>
    <col min="162" max="162" width="4.140625" style="1" customWidth="1"/>
    <col min="163" max="163" width="3.85546875" style="1" hidden="1" customWidth="1"/>
    <col min="164" max="165" width="4.140625" style="1" customWidth="1"/>
    <col min="166" max="166" width="3.85546875" style="1" hidden="1" customWidth="1"/>
    <col min="167" max="167" width="3.5703125" style="1" customWidth="1"/>
    <col min="168" max="168" width="3.85546875" style="1" customWidth="1"/>
    <col min="169" max="169" width="3.85546875" style="1" hidden="1" customWidth="1"/>
    <col min="170" max="171" width="4.42578125" style="1" customWidth="1"/>
    <col min="172" max="172" width="3.85546875" style="1" hidden="1" customWidth="1"/>
    <col min="173" max="174" width="4.42578125" style="1" customWidth="1"/>
    <col min="175" max="175" width="3.85546875" style="1" hidden="1" customWidth="1"/>
    <col min="176" max="177" width="4.42578125" style="1" customWidth="1"/>
    <col min="178" max="178" width="3.85546875" style="1" hidden="1" customWidth="1"/>
    <col min="179" max="179" width="5.140625" style="1" bestFit="1" customWidth="1"/>
    <col min="180" max="180" width="6.140625" style="1" bestFit="1" customWidth="1"/>
    <col min="181" max="181" width="3.85546875" style="1" hidden="1" customWidth="1"/>
    <col min="182" max="183" width="4.42578125" style="1" customWidth="1"/>
    <col min="184" max="184" width="3.85546875" style="1" hidden="1" customWidth="1"/>
    <col min="185" max="186" width="4.42578125" style="1" customWidth="1"/>
    <col min="187" max="187" width="3.85546875" style="1" hidden="1" customWidth="1"/>
    <col min="188" max="189" width="4.42578125" style="1" customWidth="1"/>
    <col min="190" max="190" width="3.85546875" style="1" hidden="1" customWidth="1"/>
    <col min="191" max="192" width="4.5703125" style="1" customWidth="1"/>
    <col min="193" max="193" width="3.85546875" style="1" hidden="1" customWidth="1"/>
    <col min="194" max="195" width="4.5703125" style="1" customWidth="1"/>
    <col min="196" max="196" width="3.85546875" style="1" hidden="1" customWidth="1"/>
    <col min="197" max="197" width="4.5703125" style="1" customWidth="1"/>
    <col min="198" max="198" width="4.28515625" style="1" customWidth="1"/>
    <col min="199" max="199" width="3.85546875" style="1" customWidth="1"/>
    <col min="200" max="200" width="4.7109375" style="1" customWidth="1"/>
    <col min="201" max="256" width="10.28515625" style="1"/>
    <col min="257" max="257" width="3.85546875" style="1" customWidth="1"/>
    <col min="258" max="258" width="32.7109375" style="1" customWidth="1"/>
    <col min="259" max="335" width="3.85546875" style="1" customWidth="1"/>
    <col min="336" max="337" width="0" style="1" hidden="1" customWidth="1"/>
    <col min="338" max="338" width="3.85546875" style="1" customWidth="1"/>
    <col min="339" max="340" width="0" style="1" hidden="1" customWidth="1"/>
    <col min="341" max="341" width="3.85546875" style="1" customWidth="1"/>
    <col min="342" max="343" width="0" style="1" hidden="1" customWidth="1"/>
    <col min="344" max="344" width="3.85546875" style="1" customWidth="1"/>
    <col min="345" max="346" width="0" style="1" hidden="1" customWidth="1"/>
    <col min="347" max="347" width="3.85546875" style="1" customWidth="1"/>
    <col min="348" max="349" width="0" style="1" hidden="1" customWidth="1"/>
    <col min="350" max="350" width="3.85546875" style="1" customWidth="1"/>
    <col min="351" max="352" width="0" style="1" hidden="1" customWidth="1"/>
    <col min="353" max="353" width="3.85546875" style="1" customWidth="1"/>
    <col min="354" max="355" width="0" style="1" hidden="1" customWidth="1"/>
    <col min="356" max="356" width="3.85546875" style="1" customWidth="1"/>
    <col min="357" max="358" width="0" style="1" hidden="1" customWidth="1"/>
    <col min="359" max="359" width="3.85546875" style="1" customWidth="1"/>
    <col min="360" max="361" width="0" style="1" hidden="1" customWidth="1"/>
    <col min="362" max="362" width="3.85546875" style="1" customWidth="1"/>
    <col min="363" max="364" width="0" style="1" hidden="1" customWidth="1"/>
    <col min="365" max="365" width="3.85546875" style="1" customWidth="1"/>
    <col min="366" max="367" width="0" style="1" hidden="1" customWidth="1"/>
    <col min="368" max="368" width="3.85546875" style="1" customWidth="1"/>
    <col min="369" max="370" width="0" style="1" hidden="1" customWidth="1"/>
    <col min="371" max="371" width="3.85546875" style="1" customWidth="1"/>
    <col min="372" max="373" width="0" style="1" hidden="1" customWidth="1"/>
    <col min="374" max="374" width="3.85546875" style="1" customWidth="1"/>
    <col min="375" max="376" width="0" style="1" hidden="1" customWidth="1"/>
    <col min="377" max="377" width="3.85546875" style="1" customWidth="1"/>
    <col min="378" max="379" width="0" style="1" hidden="1" customWidth="1"/>
    <col min="380" max="380" width="3.85546875" style="1" customWidth="1"/>
    <col min="381" max="382" width="0" style="1" hidden="1" customWidth="1"/>
    <col min="383" max="383" width="3.85546875" style="1" customWidth="1"/>
    <col min="384" max="385" width="0" style="1" hidden="1" customWidth="1"/>
    <col min="386" max="388" width="3.85546875" style="1" customWidth="1"/>
    <col min="389" max="389" width="0" style="1" hidden="1" customWidth="1"/>
    <col min="390" max="390" width="3.85546875" style="1" customWidth="1"/>
    <col min="391" max="391" width="4.28515625" style="1" customWidth="1"/>
    <col min="392" max="392" width="0" style="1" hidden="1" customWidth="1"/>
    <col min="393" max="393" width="4.42578125" style="1" customWidth="1"/>
    <col min="394" max="394" width="4.140625" style="1" bestFit="1" customWidth="1"/>
    <col min="395" max="395" width="0" style="1" hidden="1" customWidth="1"/>
    <col min="396" max="396" width="4" style="1" customWidth="1"/>
    <col min="397" max="397" width="3.85546875" style="1" customWidth="1"/>
    <col min="398" max="398" width="0" style="1" hidden="1" customWidth="1"/>
    <col min="399" max="399" width="4.5703125" style="1" customWidth="1"/>
    <col min="400" max="400" width="4.140625" style="1" bestFit="1" customWidth="1"/>
    <col min="401" max="401" width="0" style="1" hidden="1" customWidth="1"/>
    <col min="402" max="402" width="4.140625" style="1" customWidth="1"/>
    <col min="403" max="403" width="3.85546875" style="1" customWidth="1"/>
    <col min="404" max="404" width="0" style="1" hidden="1" customWidth="1"/>
    <col min="405" max="406" width="4.140625" style="1" customWidth="1"/>
    <col min="407" max="407" width="0" style="1" hidden="1" customWidth="1"/>
    <col min="408" max="409" width="4.140625" style="1" customWidth="1"/>
    <col min="410" max="410" width="0" style="1" hidden="1" customWidth="1"/>
    <col min="411" max="411" width="4.140625" style="1" customWidth="1"/>
    <col min="412" max="412" width="3.42578125" style="1" customWidth="1"/>
    <col min="413" max="413" width="0" style="1" hidden="1" customWidth="1"/>
    <col min="414" max="414" width="4.140625" style="1" customWidth="1"/>
    <col min="415" max="415" width="3.7109375" style="1" customWidth="1"/>
    <col min="416" max="416" width="0" style="1" hidden="1" customWidth="1"/>
    <col min="417" max="417" width="3.7109375" style="1" customWidth="1"/>
    <col min="418" max="418" width="4.140625" style="1" customWidth="1"/>
    <col min="419" max="419" width="0" style="1" hidden="1" customWidth="1"/>
    <col min="420" max="421" width="4.140625" style="1" customWidth="1"/>
    <col min="422" max="422" width="0" style="1" hidden="1" customWidth="1"/>
    <col min="423" max="423" width="3.5703125" style="1" customWidth="1"/>
    <col min="424" max="424" width="3.85546875" style="1" customWidth="1"/>
    <col min="425" max="425" width="0" style="1" hidden="1" customWidth="1"/>
    <col min="426" max="427" width="4.42578125" style="1" customWidth="1"/>
    <col min="428" max="428" width="0" style="1" hidden="1" customWidth="1"/>
    <col min="429" max="430" width="4.42578125" style="1" customWidth="1"/>
    <col min="431" max="431" width="0" style="1" hidden="1" customWidth="1"/>
    <col min="432" max="433" width="4.42578125" style="1" customWidth="1"/>
    <col min="434" max="434" width="0" style="1" hidden="1" customWidth="1"/>
    <col min="435" max="436" width="4.42578125" style="1" customWidth="1"/>
    <col min="437" max="437" width="0" style="1" hidden="1" customWidth="1"/>
    <col min="438" max="439" width="4.42578125" style="1" customWidth="1"/>
    <col min="440" max="440" width="0" style="1" hidden="1" customWidth="1"/>
    <col min="441" max="442" width="4.42578125" style="1" customWidth="1"/>
    <col min="443" max="443" width="0" style="1" hidden="1" customWidth="1"/>
    <col min="444" max="445" width="4.42578125" style="1" customWidth="1"/>
    <col min="446" max="446" width="0" style="1" hidden="1" customWidth="1"/>
    <col min="447" max="448" width="4.5703125" style="1" customWidth="1"/>
    <col min="449" max="449" width="0" style="1" hidden="1" customWidth="1"/>
    <col min="450" max="451" width="4.5703125" style="1" customWidth="1"/>
    <col min="452" max="452" width="0" style="1" hidden="1" customWidth="1"/>
    <col min="453" max="453" width="4.5703125" style="1" customWidth="1"/>
    <col min="454" max="454" width="4.28515625" style="1" customWidth="1"/>
    <col min="455" max="455" width="3.85546875" style="1" customWidth="1"/>
    <col min="456" max="456" width="4.7109375" style="1" customWidth="1"/>
    <col min="457" max="512" width="10.28515625" style="1"/>
    <col min="513" max="513" width="3.85546875" style="1" customWidth="1"/>
    <col min="514" max="514" width="32.7109375" style="1" customWidth="1"/>
    <col min="515" max="591" width="3.85546875" style="1" customWidth="1"/>
    <col min="592" max="593" width="0" style="1" hidden="1" customWidth="1"/>
    <col min="594" max="594" width="3.85546875" style="1" customWidth="1"/>
    <col min="595" max="596" width="0" style="1" hidden="1" customWidth="1"/>
    <col min="597" max="597" width="3.85546875" style="1" customWidth="1"/>
    <col min="598" max="599" width="0" style="1" hidden="1" customWidth="1"/>
    <col min="600" max="600" width="3.85546875" style="1" customWidth="1"/>
    <col min="601" max="602" width="0" style="1" hidden="1" customWidth="1"/>
    <col min="603" max="603" width="3.85546875" style="1" customWidth="1"/>
    <col min="604" max="605" width="0" style="1" hidden="1" customWidth="1"/>
    <col min="606" max="606" width="3.85546875" style="1" customWidth="1"/>
    <col min="607" max="608" width="0" style="1" hidden="1" customWidth="1"/>
    <col min="609" max="609" width="3.85546875" style="1" customWidth="1"/>
    <col min="610" max="611" width="0" style="1" hidden="1" customWidth="1"/>
    <col min="612" max="612" width="3.85546875" style="1" customWidth="1"/>
    <col min="613" max="614" width="0" style="1" hidden="1" customWidth="1"/>
    <col min="615" max="615" width="3.85546875" style="1" customWidth="1"/>
    <col min="616" max="617" width="0" style="1" hidden="1" customWidth="1"/>
    <col min="618" max="618" width="3.85546875" style="1" customWidth="1"/>
    <col min="619" max="620" width="0" style="1" hidden="1" customWidth="1"/>
    <col min="621" max="621" width="3.85546875" style="1" customWidth="1"/>
    <col min="622" max="623" width="0" style="1" hidden="1" customWidth="1"/>
    <col min="624" max="624" width="3.85546875" style="1" customWidth="1"/>
    <col min="625" max="626" width="0" style="1" hidden="1" customWidth="1"/>
    <col min="627" max="627" width="3.85546875" style="1" customWidth="1"/>
    <col min="628" max="629" width="0" style="1" hidden="1" customWidth="1"/>
    <col min="630" max="630" width="3.85546875" style="1" customWidth="1"/>
    <col min="631" max="632" width="0" style="1" hidden="1" customWidth="1"/>
    <col min="633" max="633" width="3.85546875" style="1" customWidth="1"/>
    <col min="634" max="635" width="0" style="1" hidden="1" customWidth="1"/>
    <col min="636" max="636" width="3.85546875" style="1" customWidth="1"/>
    <col min="637" max="638" width="0" style="1" hidden="1" customWidth="1"/>
    <col min="639" max="639" width="3.85546875" style="1" customWidth="1"/>
    <col min="640" max="641" width="0" style="1" hidden="1" customWidth="1"/>
    <col min="642" max="644" width="3.85546875" style="1" customWidth="1"/>
    <col min="645" max="645" width="0" style="1" hidden="1" customWidth="1"/>
    <col min="646" max="646" width="3.85546875" style="1" customWidth="1"/>
    <col min="647" max="647" width="4.28515625" style="1" customWidth="1"/>
    <col min="648" max="648" width="0" style="1" hidden="1" customWidth="1"/>
    <col min="649" max="649" width="4.42578125" style="1" customWidth="1"/>
    <col min="650" max="650" width="4.140625" style="1" bestFit="1" customWidth="1"/>
    <col min="651" max="651" width="0" style="1" hidden="1" customWidth="1"/>
    <col min="652" max="652" width="4" style="1" customWidth="1"/>
    <col min="653" max="653" width="3.85546875" style="1" customWidth="1"/>
    <col min="654" max="654" width="0" style="1" hidden="1" customWidth="1"/>
    <col min="655" max="655" width="4.5703125" style="1" customWidth="1"/>
    <col min="656" max="656" width="4.140625" style="1" bestFit="1" customWidth="1"/>
    <col min="657" max="657" width="0" style="1" hidden="1" customWidth="1"/>
    <col min="658" max="658" width="4.140625" style="1" customWidth="1"/>
    <col min="659" max="659" width="3.85546875" style="1" customWidth="1"/>
    <col min="660" max="660" width="0" style="1" hidden="1" customWidth="1"/>
    <col min="661" max="662" width="4.140625" style="1" customWidth="1"/>
    <col min="663" max="663" width="0" style="1" hidden="1" customWidth="1"/>
    <col min="664" max="665" width="4.140625" style="1" customWidth="1"/>
    <col min="666" max="666" width="0" style="1" hidden="1" customWidth="1"/>
    <col min="667" max="667" width="4.140625" style="1" customWidth="1"/>
    <col min="668" max="668" width="3.42578125" style="1" customWidth="1"/>
    <col min="669" max="669" width="0" style="1" hidden="1" customWidth="1"/>
    <col min="670" max="670" width="4.140625" style="1" customWidth="1"/>
    <col min="671" max="671" width="3.7109375" style="1" customWidth="1"/>
    <col min="672" max="672" width="0" style="1" hidden="1" customWidth="1"/>
    <col min="673" max="673" width="3.7109375" style="1" customWidth="1"/>
    <col min="674" max="674" width="4.140625" style="1" customWidth="1"/>
    <col min="675" max="675" width="0" style="1" hidden="1" customWidth="1"/>
    <col min="676" max="677" width="4.140625" style="1" customWidth="1"/>
    <col min="678" max="678" width="0" style="1" hidden="1" customWidth="1"/>
    <col min="679" max="679" width="3.5703125" style="1" customWidth="1"/>
    <col min="680" max="680" width="3.85546875" style="1" customWidth="1"/>
    <col min="681" max="681" width="0" style="1" hidden="1" customWidth="1"/>
    <col min="682" max="683" width="4.42578125" style="1" customWidth="1"/>
    <col min="684" max="684" width="0" style="1" hidden="1" customWidth="1"/>
    <col min="685" max="686" width="4.42578125" style="1" customWidth="1"/>
    <col min="687" max="687" width="0" style="1" hidden="1" customWidth="1"/>
    <col min="688" max="689" width="4.42578125" style="1" customWidth="1"/>
    <col min="690" max="690" width="0" style="1" hidden="1" customWidth="1"/>
    <col min="691" max="692" width="4.42578125" style="1" customWidth="1"/>
    <col min="693" max="693" width="0" style="1" hidden="1" customWidth="1"/>
    <col min="694" max="695" width="4.42578125" style="1" customWidth="1"/>
    <col min="696" max="696" width="0" style="1" hidden="1" customWidth="1"/>
    <col min="697" max="698" width="4.42578125" style="1" customWidth="1"/>
    <col min="699" max="699" width="0" style="1" hidden="1" customWidth="1"/>
    <col min="700" max="701" width="4.42578125" style="1" customWidth="1"/>
    <col min="702" max="702" width="0" style="1" hidden="1" customWidth="1"/>
    <col min="703" max="704" width="4.5703125" style="1" customWidth="1"/>
    <col min="705" max="705" width="0" style="1" hidden="1" customWidth="1"/>
    <col min="706" max="707" width="4.5703125" style="1" customWidth="1"/>
    <col min="708" max="708" width="0" style="1" hidden="1" customWidth="1"/>
    <col min="709" max="709" width="4.5703125" style="1" customWidth="1"/>
    <col min="710" max="710" width="4.28515625" style="1" customWidth="1"/>
    <col min="711" max="711" width="3.85546875" style="1" customWidth="1"/>
    <col min="712" max="712" width="4.7109375" style="1" customWidth="1"/>
    <col min="713" max="768" width="10.28515625" style="1"/>
    <col min="769" max="769" width="3.85546875" style="1" customWidth="1"/>
    <col min="770" max="770" width="32.7109375" style="1" customWidth="1"/>
    <col min="771" max="847" width="3.85546875" style="1" customWidth="1"/>
    <col min="848" max="849" width="0" style="1" hidden="1" customWidth="1"/>
    <col min="850" max="850" width="3.85546875" style="1" customWidth="1"/>
    <col min="851" max="852" width="0" style="1" hidden="1" customWidth="1"/>
    <col min="853" max="853" width="3.85546875" style="1" customWidth="1"/>
    <col min="854" max="855" width="0" style="1" hidden="1" customWidth="1"/>
    <col min="856" max="856" width="3.85546875" style="1" customWidth="1"/>
    <col min="857" max="858" width="0" style="1" hidden="1" customWidth="1"/>
    <col min="859" max="859" width="3.85546875" style="1" customWidth="1"/>
    <col min="860" max="861" width="0" style="1" hidden="1" customWidth="1"/>
    <col min="862" max="862" width="3.85546875" style="1" customWidth="1"/>
    <col min="863" max="864" width="0" style="1" hidden="1" customWidth="1"/>
    <col min="865" max="865" width="3.85546875" style="1" customWidth="1"/>
    <col min="866" max="867" width="0" style="1" hidden="1" customWidth="1"/>
    <col min="868" max="868" width="3.85546875" style="1" customWidth="1"/>
    <col min="869" max="870" width="0" style="1" hidden="1" customWidth="1"/>
    <col min="871" max="871" width="3.85546875" style="1" customWidth="1"/>
    <col min="872" max="873" width="0" style="1" hidden="1" customWidth="1"/>
    <col min="874" max="874" width="3.85546875" style="1" customWidth="1"/>
    <col min="875" max="876" width="0" style="1" hidden="1" customWidth="1"/>
    <col min="877" max="877" width="3.85546875" style="1" customWidth="1"/>
    <col min="878" max="879" width="0" style="1" hidden="1" customWidth="1"/>
    <col min="880" max="880" width="3.85546875" style="1" customWidth="1"/>
    <col min="881" max="882" width="0" style="1" hidden="1" customWidth="1"/>
    <col min="883" max="883" width="3.85546875" style="1" customWidth="1"/>
    <col min="884" max="885" width="0" style="1" hidden="1" customWidth="1"/>
    <col min="886" max="886" width="3.85546875" style="1" customWidth="1"/>
    <col min="887" max="888" width="0" style="1" hidden="1" customWidth="1"/>
    <col min="889" max="889" width="3.85546875" style="1" customWidth="1"/>
    <col min="890" max="891" width="0" style="1" hidden="1" customWidth="1"/>
    <col min="892" max="892" width="3.85546875" style="1" customWidth="1"/>
    <col min="893" max="894" width="0" style="1" hidden="1" customWidth="1"/>
    <col min="895" max="895" width="3.85546875" style="1" customWidth="1"/>
    <col min="896" max="897" width="0" style="1" hidden="1" customWidth="1"/>
    <col min="898" max="900" width="3.85546875" style="1" customWidth="1"/>
    <col min="901" max="901" width="0" style="1" hidden="1" customWidth="1"/>
    <col min="902" max="902" width="3.85546875" style="1" customWidth="1"/>
    <col min="903" max="903" width="4.28515625" style="1" customWidth="1"/>
    <col min="904" max="904" width="0" style="1" hidden="1" customWidth="1"/>
    <col min="905" max="905" width="4.42578125" style="1" customWidth="1"/>
    <col min="906" max="906" width="4.140625" style="1" bestFit="1" customWidth="1"/>
    <col min="907" max="907" width="0" style="1" hidden="1" customWidth="1"/>
    <col min="908" max="908" width="4" style="1" customWidth="1"/>
    <col min="909" max="909" width="3.85546875" style="1" customWidth="1"/>
    <col min="910" max="910" width="0" style="1" hidden="1" customWidth="1"/>
    <col min="911" max="911" width="4.5703125" style="1" customWidth="1"/>
    <col min="912" max="912" width="4.140625" style="1" bestFit="1" customWidth="1"/>
    <col min="913" max="913" width="0" style="1" hidden="1" customWidth="1"/>
    <col min="914" max="914" width="4.140625" style="1" customWidth="1"/>
    <col min="915" max="915" width="3.85546875" style="1" customWidth="1"/>
    <col min="916" max="916" width="0" style="1" hidden="1" customWidth="1"/>
    <col min="917" max="918" width="4.140625" style="1" customWidth="1"/>
    <col min="919" max="919" width="0" style="1" hidden="1" customWidth="1"/>
    <col min="920" max="921" width="4.140625" style="1" customWidth="1"/>
    <col min="922" max="922" width="0" style="1" hidden="1" customWidth="1"/>
    <col min="923" max="923" width="4.140625" style="1" customWidth="1"/>
    <col min="924" max="924" width="3.42578125" style="1" customWidth="1"/>
    <col min="925" max="925" width="0" style="1" hidden="1" customWidth="1"/>
    <col min="926" max="926" width="4.140625" style="1" customWidth="1"/>
    <col min="927" max="927" width="3.7109375" style="1" customWidth="1"/>
    <col min="928" max="928" width="0" style="1" hidden="1" customWidth="1"/>
    <col min="929" max="929" width="3.7109375" style="1" customWidth="1"/>
    <col min="930" max="930" width="4.140625" style="1" customWidth="1"/>
    <col min="931" max="931" width="0" style="1" hidden="1" customWidth="1"/>
    <col min="932" max="933" width="4.140625" style="1" customWidth="1"/>
    <col min="934" max="934" width="0" style="1" hidden="1" customWidth="1"/>
    <col min="935" max="935" width="3.5703125" style="1" customWidth="1"/>
    <col min="936" max="936" width="3.85546875" style="1" customWidth="1"/>
    <col min="937" max="937" width="0" style="1" hidden="1" customWidth="1"/>
    <col min="938" max="939" width="4.42578125" style="1" customWidth="1"/>
    <col min="940" max="940" width="0" style="1" hidden="1" customWidth="1"/>
    <col min="941" max="942" width="4.42578125" style="1" customWidth="1"/>
    <col min="943" max="943" width="0" style="1" hidden="1" customWidth="1"/>
    <col min="944" max="945" width="4.42578125" style="1" customWidth="1"/>
    <col min="946" max="946" width="0" style="1" hidden="1" customWidth="1"/>
    <col min="947" max="948" width="4.42578125" style="1" customWidth="1"/>
    <col min="949" max="949" width="0" style="1" hidden="1" customWidth="1"/>
    <col min="950" max="951" width="4.42578125" style="1" customWidth="1"/>
    <col min="952" max="952" width="0" style="1" hidden="1" customWidth="1"/>
    <col min="953" max="954" width="4.42578125" style="1" customWidth="1"/>
    <col min="955" max="955" width="0" style="1" hidden="1" customWidth="1"/>
    <col min="956" max="957" width="4.42578125" style="1" customWidth="1"/>
    <col min="958" max="958" width="0" style="1" hidden="1" customWidth="1"/>
    <col min="959" max="960" width="4.5703125" style="1" customWidth="1"/>
    <col min="961" max="961" width="0" style="1" hidden="1" customWidth="1"/>
    <col min="962" max="963" width="4.5703125" style="1" customWidth="1"/>
    <col min="964" max="964" width="0" style="1" hidden="1" customWidth="1"/>
    <col min="965" max="965" width="4.5703125" style="1" customWidth="1"/>
    <col min="966" max="966" width="4.28515625" style="1" customWidth="1"/>
    <col min="967" max="967" width="3.85546875" style="1" customWidth="1"/>
    <col min="968" max="968" width="4.7109375" style="1" customWidth="1"/>
    <col min="969" max="1024" width="10.28515625" style="1"/>
    <col min="1025" max="1025" width="3.85546875" style="1" customWidth="1"/>
    <col min="1026" max="1026" width="32.7109375" style="1" customWidth="1"/>
    <col min="1027" max="1103" width="3.85546875" style="1" customWidth="1"/>
    <col min="1104" max="1105" width="0" style="1" hidden="1" customWidth="1"/>
    <col min="1106" max="1106" width="3.85546875" style="1" customWidth="1"/>
    <col min="1107" max="1108" width="0" style="1" hidden="1" customWidth="1"/>
    <col min="1109" max="1109" width="3.85546875" style="1" customWidth="1"/>
    <col min="1110" max="1111" width="0" style="1" hidden="1" customWidth="1"/>
    <col min="1112" max="1112" width="3.85546875" style="1" customWidth="1"/>
    <col min="1113" max="1114" width="0" style="1" hidden="1" customWidth="1"/>
    <col min="1115" max="1115" width="3.85546875" style="1" customWidth="1"/>
    <col min="1116" max="1117" width="0" style="1" hidden="1" customWidth="1"/>
    <col min="1118" max="1118" width="3.85546875" style="1" customWidth="1"/>
    <col min="1119" max="1120" width="0" style="1" hidden="1" customWidth="1"/>
    <col min="1121" max="1121" width="3.85546875" style="1" customWidth="1"/>
    <col min="1122" max="1123" width="0" style="1" hidden="1" customWidth="1"/>
    <col min="1124" max="1124" width="3.85546875" style="1" customWidth="1"/>
    <col min="1125" max="1126" width="0" style="1" hidden="1" customWidth="1"/>
    <col min="1127" max="1127" width="3.85546875" style="1" customWidth="1"/>
    <col min="1128" max="1129" width="0" style="1" hidden="1" customWidth="1"/>
    <col min="1130" max="1130" width="3.85546875" style="1" customWidth="1"/>
    <col min="1131" max="1132" width="0" style="1" hidden="1" customWidth="1"/>
    <col min="1133" max="1133" width="3.85546875" style="1" customWidth="1"/>
    <col min="1134" max="1135" width="0" style="1" hidden="1" customWidth="1"/>
    <col min="1136" max="1136" width="3.85546875" style="1" customWidth="1"/>
    <col min="1137" max="1138" width="0" style="1" hidden="1" customWidth="1"/>
    <col min="1139" max="1139" width="3.85546875" style="1" customWidth="1"/>
    <col min="1140" max="1141" width="0" style="1" hidden="1" customWidth="1"/>
    <col min="1142" max="1142" width="3.85546875" style="1" customWidth="1"/>
    <col min="1143" max="1144" width="0" style="1" hidden="1" customWidth="1"/>
    <col min="1145" max="1145" width="3.85546875" style="1" customWidth="1"/>
    <col min="1146" max="1147" width="0" style="1" hidden="1" customWidth="1"/>
    <col min="1148" max="1148" width="3.85546875" style="1" customWidth="1"/>
    <col min="1149" max="1150" width="0" style="1" hidden="1" customWidth="1"/>
    <col min="1151" max="1151" width="3.85546875" style="1" customWidth="1"/>
    <col min="1152" max="1153" width="0" style="1" hidden="1" customWidth="1"/>
    <col min="1154" max="1156" width="3.85546875" style="1" customWidth="1"/>
    <col min="1157" max="1157" width="0" style="1" hidden="1" customWidth="1"/>
    <col min="1158" max="1158" width="3.85546875" style="1" customWidth="1"/>
    <col min="1159" max="1159" width="4.28515625" style="1" customWidth="1"/>
    <col min="1160" max="1160" width="0" style="1" hidden="1" customWidth="1"/>
    <col min="1161" max="1161" width="4.42578125" style="1" customWidth="1"/>
    <col min="1162" max="1162" width="4.140625" style="1" bestFit="1" customWidth="1"/>
    <col min="1163" max="1163" width="0" style="1" hidden="1" customWidth="1"/>
    <col min="1164" max="1164" width="4" style="1" customWidth="1"/>
    <col min="1165" max="1165" width="3.85546875" style="1" customWidth="1"/>
    <col min="1166" max="1166" width="0" style="1" hidden="1" customWidth="1"/>
    <col min="1167" max="1167" width="4.5703125" style="1" customWidth="1"/>
    <col min="1168" max="1168" width="4.140625" style="1" bestFit="1" customWidth="1"/>
    <col min="1169" max="1169" width="0" style="1" hidden="1" customWidth="1"/>
    <col min="1170" max="1170" width="4.140625" style="1" customWidth="1"/>
    <col min="1171" max="1171" width="3.85546875" style="1" customWidth="1"/>
    <col min="1172" max="1172" width="0" style="1" hidden="1" customWidth="1"/>
    <col min="1173" max="1174" width="4.140625" style="1" customWidth="1"/>
    <col min="1175" max="1175" width="0" style="1" hidden="1" customWidth="1"/>
    <col min="1176" max="1177" width="4.140625" style="1" customWidth="1"/>
    <col min="1178" max="1178" width="0" style="1" hidden="1" customWidth="1"/>
    <col min="1179" max="1179" width="4.140625" style="1" customWidth="1"/>
    <col min="1180" max="1180" width="3.42578125" style="1" customWidth="1"/>
    <col min="1181" max="1181" width="0" style="1" hidden="1" customWidth="1"/>
    <col min="1182" max="1182" width="4.140625" style="1" customWidth="1"/>
    <col min="1183" max="1183" width="3.7109375" style="1" customWidth="1"/>
    <col min="1184" max="1184" width="0" style="1" hidden="1" customWidth="1"/>
    <col min="1185" max="1185" width="3.7109375" style="1" customWidth="1"/>
    <col min="1186" max="1186" width="4.140625" style="1" customWidth="1"/>
    <col min="1187" max="1187" width="0" style="1" hidden="1" customWidth="1"/>
    <col min="1188" max="1189" width="4.140625" style="1" customWidth="1"/>
    <col min="1190" max="1190" width="0" style="1" hidden="1" customWidth="1"/>
    <col min="1191" max="1191" width="3.5703125" style="1" customWidth="1"/>
    <col min="1192" max="1192" width="3.85546875" style="1" customWidth="1"/>
    <col min="1193" max="1193" width="0" style="1" hidden="1" customWidth="1"/>
    <col min="1194" max="1195" width="4.42578125" style="1" customWidth="1"/>
    <col min="1196" max="1196" width="0" style="1" hidden="1" customWidth="1"/>
    <col min="1197" max="1198" width="4.42578125" style="1" customWidth="1"/>
    <col min="1199" max="1199" width="0" style="1" hidden="1" customWidth="1"/>
    <col min="1200" max="1201" width="4.42578125" style="1" customWidth="1"/>
    <col min="1202" max="1202" width="0" style="1" hidden="1" customWidth="1"/>
    <col min="1203" max="1204" width="4.42578125" style="1" customWidth="1"/>
    <col min="1205" max="1205" width="0" style="1" hidden="1" customWidth="1"/>
    <col min="1206" max="1207" width="4.42578125" style="1" customWidth="1"/>
    <col min="1208" max="1208" width="0" style="1" hidden="1" customWidth="1"/>
    <col min="1209" max="1210" width="4.42578125" style="1" customWidth="1"/>
    <col min="1211" max="1211" width="0" style="1" hidden="1" customWidth="1"/>
    <col min="1212" max="1213" width="4.42578125" style="1" customWidth="1"/>
    <col min="1214" max="1214" width="0" style="1" hidden="1" customWidth="1"/>
    <col min="1215" max="1216" width="4.5703125" style="1" customWidth="1"/>
    <col min="1217" max="1217" width="0" style="1" hidden="1" customWidth="1"/>
    <col min="1218" max="1219" width="4.5703125" style="1" customWidth="1"/>
    <col min="1220" max="1220" width="0" style="1" hidden="1" customWidth="1"/>
    <col min="1221" max="1221" width="4.5703125" style="1" customWidth="1"/>
    <col min="1222" max="1222" width="4.28515625" style="1" customWidth="1"/>
    <col min="1223" max="1223" width="3.85546875" style="1" customWidth="1"/>
    <col min="1224" max="1224" width="4.7109375" style="1" customWidth="1"/>
    <col min="1225" max="1280" width="10.28515625" style="1"/>
    <col min="1281" max="1281" width="3.85546875" style="1" customWidth="1"/>
    <col min="1282" max="1282" width="32.7109375" style="1" customWidth="1"/>
    <col min="1283" max="1359" width="3.85546875" style="1" customWidth="1"/>
    <col min="1360" max="1361" width="0" style="1" hidden="1" customWidth="1"/>
    <col min="1362" max="1362" width="3.85546875" style="1" customWidth="1"/>
    <col min="1363" max="1364" width="0" style="1" hidden="1" customWidth="1"/>
    <col min="1365" max="1365" width="3.85546875" style="1" customWidth="1"/>
    <col min="1366" max="1367" width="0" style="1" hidden="1" customWidth="1"/>
    <col min="1368" max="1368" width="3.85546875" style="1" customWidth="1"/>
    <col min="1369" max="1370" width="0" style="1" hidden="1" customWidth="1"/>
    <col min="1371" max="1371" width="3.85546875" style="1" customWidth="1"/>
    <col min="1372" max="1373" width="0" style="1" hidden="1" customWidth="1"/>
    <col min="1374" max="1374" width="3.85546875" style="1" customWidth="1"/>
    <col min="1375" max="1376" width="0" style="1" hidden="1" customWidth="1"/>
    <col min="1377" max="1377" width="3.85546875" style="1" customWidth="1"/>
    <col min="1378" max="1379" width="0" style="1" hidden="1" customWidth="1"/>
    <col min="1380" max="1380" width="3.85546875" style="1" customWidth="1"/>
    <col min="1381" max="1382" width="0" style="1" hidden="1" customWidth="1"/>
    <col min="1383" max="1383" width="3.85546875" style="1" customWidth="1"/>
    <col min="1384" max="1385" width="0" style="1" hidden="1" customWidth="1"/>
    <col min="1386" max="1386" width="3.85546875" style="1" customWidth="1"/>
    <col min="1387" max="1388" width="0" style="1" hidden="1" customWidth="1"/>
    <col min="1389" max="1389" width="3.85546875" style="1" customWidth="1"/>
    <col min="1390" max="1391" width="0" style="1" hidden="1" customWidth="1"/>
    <col min="1392" max="1392" width="3.85546875" style="1" customWidth="1"/>
    <col min="1393" max="1394" width="0" style="1" hidden="1" customWidth="1"/>
    <col min="1395" max="1395" width="3.85546875" style="1" customWidth="1"/>
    <col min="1396" max="1397" width="0" style="1" hidden="1" customWidth="1"/>
    <col min="1398" max="1398" width="3.85546875" style="1" customWidth="1"/>
    <col min="1399" max="1400" width="0" style="1" hidden="1" customWidth="1"/>
    <col min="1401" max="1401" width="3.85546875" style="1" customWidth="1"/>
    <col min="1402" max="1403" width="0" style="1" hidden="1" customWidth="1"/>
    <col min="1404" max="1404" width="3.85546875" style="1" customWidth="1"/>
    <col min="1405" max="1406" width="0" style="1" hidden="1" customWidth="1"/>
    <col min="1407" max="1407" width="3.85546875" style="1" customWidth="1"/>
    <col min="1408" max="1409" width="0" style="1" hidden="1" customWidth="1"/>
    <col min="1410" max="1412" width="3.85546875" style="1" customWidth="1"/>
    <col min="1413" max="1413" width="0" style="1" hidden="1" customWidth="1"/>
    <col min="1414" max="1414" width="3.85546875" style="1" customWidth="1"/>
    <col min="1415" max="1415" width="4.28515625" style="1" customWidth="1"/>
    <col min="1416" max="1416" width="0" style="1" hidden="1" customWidth="1"/>
    <col min="1417" max="1417" width="4.42578125" style="1" customWidth="1"/>
    <col min="1418" max="1418" width="4.140625" style="1" bestFit="1" customWidth="1"/>
    <col min="1419" max="1419" width="0" style="1" hidden="1" customWidth="1"/>
    <col min="1420" max="1420" width="4" style="1" customWidth="1"/>
    <col min="1421" max="1421" width="3.85546875" style="1" customWidth="1"/>
    <col min="1422" max="1422" width="0" style="1" hidden="1" customWidth="1"/>
    <col min="1423" max="1423" width="4.5703125" style="1" customWidth="1"/>
    <col min="1424" max="1424" width="4.140625" style="1" bestFit="1" customWidth="1"/>
    <col min="1425" max="1425" width="0" style="1" hidden="1" customWidth="1"/>
    <col min="1426" max="1426" width="4.140625" style="1" customWidth="1"/>
    <col min="1427" max="1427" width="3.85546875" style="1" customWidth="1"/>
    <col min="1428" max="1428" width="0" style="1" hidden="1" customWidth="1"/>
    <col min="1429" max="1430" width="4.140625" style="1" customWidth="1"/>
    <col min="1431" max="1431" width="0" style="1" hidden="1" customWidth="1"/>
    <col min="1432" max="1433" width="4.140625" style="1" customWidth="1"/>
    <col min="1434" max="1434" width="0" style="1" hidden="1" customWidth="1"/>
    <col min="1435" max="1435" width="4.140625" style="1" customWidth="1"/>
    <col min="1436" max="1436" width="3.42578125" style="1" customWidth="1"/>
    <col min="1437" max="1437" width="0" style="1" hidden="1" customWidth="1"/>
    <col min="1438" max="1438" width="4.140625" style="1" customWidth="1"/>
    <col min="1439" max="1439" width="3.7109375" style="1" customWidth="1"/>
    <col min="1440" max="1440" width="0" style="1" hidden="1" customWidth="1"/>
    <col min="1441" max="1441" width="3.7109375" style="1" customWidth="1"/>
    <col min="1442" max="1442" width="4.140625" style="1" customWidth="1"/>
    <col min="1443" max="1443" width="0" style="1" hidden="1" customWidth="1"/>
    <col min="1444" max="1445" width="4.140625" style="1" customWidth="1"/>
    <col min="1446" max="1446" width="0" style="1" hidden="1" customWidth="1"/>
    <col min="1447" max="1447" width="3.5703125" style="1" customWidth="1"/>
    <col min="1448" max="1448" width="3.85546875" style="1" customWidth="1"/>
    <col min="1449" max="1449" width="0" style="1" hidden="1" customWidth="1"/>
    <col min="1450" max="1451" width="4.42578125" style="1" customWidth="1"/>
    <col min="1452" max="1452" width="0" style="1" hidden="1" customWidth="1"/>
    <col min="1453" max="1454" width="4.42578125" style="1" customWidth="1"/>
    <col min="1455" max="1455" width="0" style="1" hidden="1" customWidth="1"/>
    <col min="1456" max="1457" width="4.42578125" style="1" customWidth="1"/>
    <col min="1458" max="1458" width="0" style="1" hidden="1" customWidth="1"/>
    <col min="1459" max="1460" width="4.42578125" style="1" customWidth="1"/>
    <col min="1461" max="1461" width="0" style="1" hidden="1" customWidth="1"/>
    <col min="1462" max="1463" width="4.42578125" style="1" customWidth="1"/>
    <col min="1464" max="1464" width="0" style="1" hidden="1" customWidth="1"/>
    <col min="1465" max="1466" width="4.42578125" style="1" customWidth="1"/>
    <col min="1467" max="1467" width="0" style="1" hidden="1" customWidth="1"/>
    <col min="1468" max="1469" width="4.42578125" style="1" customWidth="1"/>
    <col min="1470" max="1470" width="0" style="1" hidden="1" customWidth="1"/>
    <col min="1471" max="1472" width="4.5703125" style="1" customWidth="1"/>
    <col min="1473" max="1473" width="0" style="1" hidden="1" customWidth="1"/>
    <col min="1474" max="1475" width="4.5703125" style="1" customWidth="1"/>
    <col min="1476" max="1476" width="0" style="1" hidden="1" customWidth="1"/>
    <col min="1477" max="1477" width="4.5703125" style="1" customWidth="1"/>
    <col min="1478" max="1478" width="4.28515625" style="1" customWidth="1"/>
    <col min="1479" max="1479" width="3.85546875" style="1" customWidth="1"/>
    <col min="1480" max="1480" width="4.7109375" style="1" customWidth="1"/>
    <col min="1481" max="1536" width="10.28515625" style="1"/>
    <col min="1537" max="1537" width="3.85546875" style="1" customWidth="1"/>
    <col min="1538" max="1538" width="32.7109375" style="1" customWidth="1"/>
    <col min="1539" max="1615" width="3.85546875" style="1" customWidth="1"/>
    <col min="1616" max="1617" width="0" style="1" hidden="1" customWidth="1"/>
    <col min="1618" max="1618" width="3.85546875" style="1" customWidth="1"/>
    <col min="1619" max="1620" width="0" style="1" hidden="1" customWidth="1"/>
    <col min="1621" max="1621" width="3.85546875" style="1" customWidth="1"/>
    <col min="1622" max="1623" width="0" style="1" hidden="1" customWidth="1"/>
    <col min="1624" max="1624" width="3.85546875" style="1" customWidth="1"/>
    <col min="1625" max="1626" width="0" style="1" hidden="1" customWidth="1"/>
    <col min="1627" max="1627" width="3.85546875" style="1" customWidth="1"/>
    <col min="1628" max="1629" width="0" style="1" hidden="1" customWidth="1"/>
    <col min="1630" max="1630" width="3.85546875" style="1" customWidth="1"/>
    <col min="1631" max="1632" width="0" style="1" hidden="1" customWidth="1"/>
    <col min="1633" max="1633" width="3.85546875" style="1" customWidth="1"/>
    <col min="1634" max="1635" width="0" style="1" hidden="1" customWidth="1"/>
    <col min="1636" max="1636" width="3.85546875" style="1" customWidth="1"/>
    <col min="1637" max="1638" width="0" style="1" hidden="1" customWidth="1"/>
    <col min="1639" max="1639" width="3.85546875" style="1" customWidth="1"/>
    <col min="1640" max="1641" width="0" style="1" hidden="1" customWidth="1"/>
    <col min="1642" max="1642" width="3.85546875" style="1" customWidth="1"/>
    <col min="1643" max="1644" width="0" style="1" hidden="1" customWidth="1"/>
    <col min="1645" max="1645" width="3.85546875" style="1" customWidth="1"/>
    <col min="1646" max="1647" width="0" style="1" hidden="1" customWidth="1"/>
    <col min="1648" max="1648" width="3.85546875" style="1" customWidth="1"/>
    <col min="1649" max="1650" width="0" style="1" hidden="1" customWidth="1"/>
    <col min="1651" max="1651" width="3.85546875" style="1" customWidth="1"/>
    <col min="1652" max="1653" width="0" style="1" hidden="1" customWidth="1"/>
    <col min="1654" max="1654" width="3.85546875" style="1" customWidth="1"/>
    <col min="1655" max="1656" width="0" style="1" hidden="1" customWidth="1"/>
    <col min="1657" max="1657" width="3.85546875" style="1" customWidth="1"/>
    <col min="1658" max="1659" width="0" style="1" hidden="1" customWidth="1"/>
    <col min="1660" max="1660" width="3.85546875" style="1" customWidth="1"/>
    <col min="1661" max="1662" width="0" style="1" hidden="1" customWidth="1"/>
    <col min="1663" max="1663" width="3.85546875" style="1" customWidth="1"/>
    <col min="1664" max="1665" width="0" style="1" hidden="1" customWidth="1"/>
    <col min="1666" max="1668" width="3.85546875" style="1" customWidth="1"/>
    <col min="1669" max="1669" width="0" style="1" hidden="1" customWidth="1"/>
    <col min="1670" max="1670" width="3.85546875" style="1" customWidth="1"/>
    <col min="1671" max="1671" width="4.28515625" style="1" customWidth="1"/>
    <col min="1672" max="1672" width="0" style="1" hidden="1" customWidth="1"/>
    <col min="1673" max="1673" width="4.42578125" style="1" customWidth="1"/>
    <col min="1674" max="1674" width="4.140625" style="1" bestFit="1" customWidth="1"/>
    <col min="1675" max="1675" width="0" style="1" hidden="1" customWidth="1"/>
    <col min="1676" max="1676" width="4" style="1" customWidth="1"/>
    <col min="1677" max="1677" width="3.85546875" style="1" customWidth="1"/>
    <col min="1678" max="1678" width="0" style="1" hidden="1" customWidth="1"/>
    <col min="1679" max="1679" width="4.5703125" style="1" customWidth="1"/>
    <col min="1680" max="1680" width="4.140625" style="1" bestFit="1" customWidth="1"/>
    <col min="1681" max="1681" width="0" style="1" hidden="1" customWidth="1"/>
    <col min="1682" max="1682" width="4.140625" style="1" customWidth="1"/>
    <col min="1683" max="1683" width="3.85546875" style="1" customWidth="1"/>
    <col min="1684" max="1684" width="0" style="1" hidden="1" customWidth="1"/>
    <col min="1685" max="1686" width="4.140625" style="1" customWidth="1"/>
    <col min="1687" max="1687" width="0" style="1" hidden="1" customWidth="1"/>
    <col min="1688" max="1689" width="4.140625" style="1" customWidth="1"/>
    <col min="1690" max="1690" width="0" style="1" hidden="1" customWidth="1"/>
    <col min="1691" max="1691" width="4.140625" style="1" customWidth="1"/>
    <col min="1692" max="1692" width="3.42578125" style="1" customWidth="1"/>
    <col min="1693" max="1693" width="0" style="1" hidden="1" customWidth="1"/>
    <col min="1694" max="1694" width="4.140625" style="1" customWidth="1"/>
    <col min="1695" max="1695" width="3.7109375" style="1" customWidth="1"/>
    <col min="1696" max="1696" width="0" style="1" hidden="1" customWidth="1"/>
    <col min="1697" max="1697" width="3.7109375" style="1" customWidth="1"/>
    <col min="1698" max="1698" width="4.140625" style="1" customWidth="1"/>
    <col min="1699" max="1699" width="0" style="1" hidden="1" customWidth="1"/>
    <col min="1700" max="1701" width="4.140625" style="1" customWidth="1"/>
    <col min="1702" max="1702" width="0" style="1" hidden="1" customWidth="1"/>
    <col min="1703" max="1703" width="3.5703125" style="1" customWidth="1"/>
    <col min="1704" max="1704" width="3.85546875" style="1" customWidth="1"/>
    <col min="1705" max="1705" width="0" style="1" hidden="1" customWidth="1"/>
    <col min="1706" max="1707" width="4.42578125" style="1" customWidth="1"/>
    <col min="1708" max="1708" width="0" style="1" hidden="1" customWidth="1"/>
    <col min="1709" max="1710" width="4.42578125" style="1" customWidth="1"/>
    <col min="1711" max="1711" width="0" style="1" hidden="1" customWidth="1"/>
    <col min="1712" max="1713" width="4.42578125" style="1" customWidth="1"/>
    <col min="1714" max="1714" width="0" style="1" hidden="1" customWidth="1"/>
    <col min="1715" max="1716" width="4.42578125" style="1" customWidth="1"/>
    <col min="1717" max="1717" width="0" style="1" hidden="1" customWidth="1"/>
    <col min="1718" max="1719" width="4.42578125" style="1" customWidth="1"/>
    <col min="1720" max="1720" width="0" style="1" hidden="1" customWidth="1"/>
    <col min="1721" max="1722" width="4.42578125" style="1" customWidth="1"/>
    <col min="1723" max="1723" width="0" style="1" hidden="1" customWidth="1"/>
    <col min="1724" max="1725" width="4.42578125" style="1" customWidth="1"/>
    <col min="1726" max="1726" width="0" style="1" hidden="1" customWidth="1"/>
    <col min="1727" max="1728" width="4.5703125" style="1" customWidth="1"/>
    <col min="1729" max="1729" width="0" style="1" hidden="1" customWidth="1"/>
    <col min="1730" max="1731" width="4.5703125" style="1" customWidth="1"/>
    <col min="1732" max="1732" width="0" style="1" hidden="1" customWidth="1"/>
    <col min="1733" max="1733" width="4.5703125" style="1" customWidth="1"/>
    <col min="1734" max="1734" width="4.28515625" style="1" customWidth="1"/>
    <col min="1735" max="1735" width="3.85546875" style="1" customWidth="1"/>
    <col min="1736" max="1736" width="4.7109375" style="1" customWidth="1"/>
    <col min="1737" max="1792" width="10.28515625" style="1"/>
    <col min="1793" max="1793" width="3.85546875" style="1" customWidth="1"/>
    <col min="1794" max="1794" width="32.7109375" style="1" customWidth="1"/>
    <col min="1795" max="1871" width="3.85546875" style="1" customWidth="1"/>
    <col min="1872" max="1873" width="0" style="1" hidden="1" customWidth="1"/>
    <col min="1874" max="1874" width="3.85546875" style="1" customWidth="1"/>
    <col min="1875" max="1876" width="0" style="1" hidden="1" customWidth="1"/>
    <col min="1877" max="1877" width="3.85546875" style="1" customWidth="1"/>
    <col min="1878" max="1879" width="0" style="1" hidden="1" customWidth="1"/>
    <col min="1880" max="1880" width="3.85546875" style="1" customWidth="1"/>
    <col min="1881" max="1882" width="0" style="1" hidden="1" customWidth="1"/>
    <col min="1883" max="1883" width="3.85546875" style="1" customWidth="1"/>
    <col min="1884" max="1885" width="0" style="1" hidden="1" customWidth="1"/>
    <col min="1886" max="1886" width="3.85546875" style="1" customWidth="1"/>
    <col min="1887" max="1888" width="0" style="1" hidden="1" customWidth="1"/>
    <col min="1889" max="1889" width="3.85546875" style="1" customWidth="1"/>
    <col min="1890" max="1891" width="0" style="1" hidden="1" customWidth="1"/>
    <col min="1892" max="1892" width="3.85546875" style="1" customWidth="1"/>
    <col min="1893" max="1894" width="0" style="1" hidden="1" customWidth="1"/>
    <col min="1895" max="1895" width="3.85546875" style="1" customWidth="1"/>
    <col min="1896" max="1897" width="0" style="1" hidden="1" customWidth="1"/>
    <col min="1898" max="1898" width="3.85546875" style="1" customWidth="1"/>
    <col min="1899" max="1900" width="0" style="1" hidden="1" customWidth="1"/>
    <col min="1901" max="1901" width="3.85546875" style="1" customWidth="1"/>
    <col min="1902" max="1903" width="0" style="1" hidden="1" customWidth="1"/>
    <col min="1904" max="1904" width="3.85546875" style="1" customWidth="1"/>
    <col min="1905" max="1906" width="0" style="1" hidden="1" customWidth="1"/>
    <col min="1907" max="1907" width="3.85546875" style="1" customWidth="1"/>
    <col min="1908" max="1909" width="0" style="1" hidden="1" customWidth="1"/>
    <col min="1910" max="1910" width="3.85546875" style="1" customWidth="1"/>
    <col min="1911" max="1912" width="0" style="1" hidden="1" customWidth="1"/>
    <col min="1913" max="1913" width="3.85546875" style="1" customWidth="1"/>
    <col min="1914" max="1915" width="0" style="1" hidden="1" customWidth="1"/>
    <col min="1916" max="1916" width="3.85546875" style="1" customWidth="1"/>
    <col min="1917" max="1918" width="0" style="1" hidden="1" customWidth="1"/>
    <col min="1919" max="1919" width="3.85546875" style="1" customWidth="1"/>
    <col min="1920" max="1921" width="0" style="1" hidden="1" customWidth="1"/>
    <col min="1922" max="1924" width="3.85546875" style="1" customWidth="1"/>
    <col min="1925" max="1925" width="0" style="1" hidden="1" customWidth="1"/>
    <col min="1926" max="1926" width="3.85546875" style="1" customWidth="1"/>
    <col min="1927" max="1927" width="4.28515625" style="1" customWidth="1"/>
    <col min="1928" max="1928" width="0" style="1" hidden="1" customWidth="1"/>
    <col min="1929" max="1929" width="4.42578125" style="1" customWidth="1"/>
    <col min="1930" max="1930" width="4.140625" style="1" bestFit="1" customWidth="1"/>
    <col min="1931" max="1931" width="0" style="1" hidden="1" customWidth="1"/>
    <col min="1932" max="1932" width="4" style="1" customWidth="1"/>
    <col min="1933" max="1933" width="3.85546875" style="1" customWidth="1"/>
    <col min="1934" max="1934" width="0" style="1" hidden="1" customWidth="1"/>
    <col min="1935" max="1935" width="4.5703125" style="1" customWidth="1"/>
    <col min="1936" max="1936" width="4.140625" style="1" bestFit="1" customWidth="1"/>
    <col min="1937" max="1937" width="0" style="1" hidden="1" customWidth="1"/>
    <col min="1938" max="1938" width="4.140625" style="1" customWidth="1"/>
    <col min="1939" max="1939" width="3.85546875" style="1" customWidth="1"/>
    <col min="1940" max="1940" width="0" style="1" hidden="1" customWidth="1"/>
    <col min="1941" max="1942" width="4.140625" style="1" customWidth="1"/>
    <col min="1943" max="1943" width="0" style="1" hidden="1" customWidth="1"/>
    <col min="1944" max="1945" width="4.140625" style="1" customWidth="1"/>
    <col min="1946" max="1946" width="0" style="1" hidden="1" customWidth="1"/>
    <col min="1947" max="1947" width="4.140625" style="1" customWidth="1"/>
    <col min="1948" max="1948" width="3.42578125" style="1" customWidth="1"/>
    <col min="1949" max="1949" width="0" style="1" hidden="1" customWidth="1"/>
    <col min="1950" max="1950" width="4.140625" style="1" customWidth="1"/>
    <col min="1951" max="1951" width="3.7109375" style="1" customWidth="1"/>
    <col min="1952" max="1952" width="0" style="1" hidden="1" customWidth="1"/>
    <col min="1953" max="1953" width="3.7109375" style="1" customWidth="1"/>
    <col min="1954" max="1954" width="4.140625" style="1" customWidth="1"/>
    <col min="1955" max="1955" width="0" style="1" hidden="1" customWidth="1"/>
    <col min="1956" max="1957" width="4.140625" style="1" customWidth="1"/>
    <col min="1958" max="1958" width="0" style="1" hidden="1" customWidth="1"/>
    <col min="1959" max="1959" width="3.5703125" style="1" customWidth="1"/>
    <col min="1960" max="1960" width="3.85546875" style="1" customWidth="1"/>
    <col min="1961" max="1961" width="0" style="1" hidden="1" customWidth="1"/>
    <col min="1962" max="1963" width="4.42578125" style="1" customWidth="1"/>
    <col min="1964" max="1964" width="0" style="1" hidden="1" customWidth="1"/>
    <col min="1965" max="1966" width="4.42578125" style="1" customWidth="1"/>
    <col min="1967" max="1967" width="0" style="1" hidden="1" customWidth="1"/>
    <col min="1968" max="1969" width="4.42578125" style="1" customWidth="1"/>
    <col min="1970" max="1970" width="0" style="1" hidden="1" customWidth="1"/>
    <col min="1971" max="1972" width="4.42578125" style="1" customWidth="1"/>
    <col min="1973" max="1973" width="0" style="1" hidden="1" customWidth="1"/>
    <col min="1974" max="1975" width="4.42578125" style="1" customWidth="1"/>
    <col min="1976" max="1976" width="0" style="1" hidden="1" customWidth="1"/>
    <col min="1977" max="1978" width="4.42578125" style="1" customWidth="1"/>
    <col min="1979" max="1979" width="0" style="1" hidden="1" customWidth="1"/>
    <col min="1980" max="1981" width="4.42578125" style="1" customWidth="1"/>
    <col min="1982" max="1982" width="0" style="1" hidden="1" customWidth="1"/>
    <col min="1983" max="1984" width="4.5703125" style="1" customWidth="1"/>
    <col min="1985" max="1985" width="0" style="1" hidden="1" customWidth="1"/>
    <col min="1986" max="1987" width="4.5703125" style="1" customWidth="1"/>
    <col min="1988" max="1988" width="0" style="1" hidden="1" customWidth="1"/>
    <col min="1989" max="1989" width="4.5703125" style="1" customWidth="1"/>
    <col min="1990" max="1990" width="4.28515625" style="1" customWidth="1"/>
    <col min="1991" max="1991" width="3.85546875" style="1" customWidth="1"/>
    <col min="1992" max="1992" width="4.7109375" style="1" customWidth="1"/>
    <col min="1993" max="2048" width="10.28515625" style="1"/>
    <col min="2049" max="2049" width="3.85546875" style="1" customWidth="1"/>
    <col min="2050" max="2050" width="32.7109375" style="1" customWidth="1"/>
    <col min="2051" max="2127" width="3.85546875" style="1" customWidth="1"/>
    <col min="2128" max="2129" width="0" style="1" hidden="1" customWidth="1"/>
    <col min="2130" max="2130" width="3.85546875" style="1" customWidth="1"/>
    <col min="2131" max="2132" width="0" style="1" hidden="1" customWidth="1"/>
    <col min="2133" max="2133" width="3.85546875" style="1" customWidth="1"/>
    <col min="2134" max="2135" width="0" style="1" hidden="1" customWidth="1"/>
    <col min="2136" max="2136" width="3.85546875" style="1" customWidth="1"/>
    <col min="2137" max="2138" width="0" style="1" hidden="1" customWidth="1"/>
    <col min="2139" max="2139" width="3.85546875" style="1" customWidth="1"/>
    <col min="2140" max="2141" width="0" style="1" hidden="1" customWidth="1"/>
    <col min="2142" max="2142" width="3.85546875" style="1" customWidth="1"/>
    <col min="2143" max="2144" width="0" style="1" hidden="1" customWidth="1"/>
    <col min="2145" max="2145" width="3.85546875" style="1" customWidth="1"/>
    <col min="2146" max="2147" width="0" style="1" hidden="1" customWidth="1"/>
    <col min="2148" max="2148" width="3.85546875" style="1" customWidth="1"/>
    <col min="2149" max="2150" width="0" style="1" hidden="1" customWidth="1"/>
    <col min="2151" max="2151" width="3.85546875" style="1" customWidth="1"/>
    <col min="2152" max="2153" width="0" style="1" hidden="1" customWidth="1"/>
    <col min="2154" max="2154" width="3.85546875" style="1" customWidth="1"/>
    <col min="2155" max="2156" width="0" style="1" hidden="1" customWidth="1"/>
    <col min="2157" max="2157" width="3.85546875" style="1" customWidth="1"/>
    <col min="2158" max="2159" width="0" style="1" hidden="1" customWidth="1"/>
    <col min="2160" max="2160" width="3.85546875" style="1" customWidth="1"/>
    <col min="2161" max="2162" width="0" style="1" hidden="1" customWidth="1"/>
    <col min="2163" max="2163" width="3.85546875" style="1" customWidth="1"/>
    <col min="2164" max="2165" width="0" style="1" hidden="1" customWidth="1"/>
    <col min="2166" max="2166" width="3.85546875" style="1" customWidth="1"/>
    <col min="2167" max="2168" width="0" style="1" hidden="1" customWidth="1"/>
    <col min="2169" max="2169" width="3.85546875" style="1" customWidth="1"/>
    <col min="2170" max="2171" width="0" style="1" hidden="1" customWidth="1"/>
    <col min="2172" max="2172" width="3.85546875" style="1" customWidth="1"/>
    <col min="2173" max="2174" width="0" style="1" hidden="1" customWidth="1"/>
    <col min="2175" max="2175" width="3.85546875" style="1" customWidth="1"/>
    <col min="2176" max="2177" width="0" style="1" hidden="1" customWidth="1"/>
    <col min="2178" max="2180" width="3.85546875" style="1" customWidth="1"/>
    <col min="2181" max="2181" width="0" style="1" hidden="1" customWidth="1"/>
    <col min="2182" max="2182" width="3.85546875" style="1" customWidth="1"/>
    <col min="2183" max="2183" width="4.28515625" style="1" customWidth="1"/>
    <col min="2184" max="2184" width="0" style="1" hidden="1" customWidth="1"/>
    <col min="2185" max="2185" width="4.42578125" style="1" customWidth="1"/>
    <col min="2186" max="2186" width="4.140625" style="1" bestFit="1" customWidth="1"/>
    <col min="2187" max="2187" width="0" style="1" hidden="1" customWidth="1"/>
    <col min="2188" max="2188" width="4" style="1" customWidth="1"/>
    <col min="2189" max="2189" width="3.85546875" style="1" customWidth="1"/>
    <col min="2190" max="2190" width="0" style="1" hidden="1" customWidth="1"/>
    <col min="2191" max="2191" width="4.5703125" style="1" customWidth="1"/>
    <col min="2192" max="2192" width="4.140625" style="1" bestFit="1" customWidth="1"/>
    <col min="2193" max="2193" width="0" style="1" hidden="1" customWidth="1"/>
    <col min="2194" max="2194" width="4.140625" style="1" customWidth="1"/>
    <col min="2195" max="2195" width="3.85546875" style="1" customWidth="1"/>
    <col min="2196" max="2196" width="0" style="1" hidden="1" customWidth="1"/>
    <col min="2197" max="2198" width="4.140625" style="1" customWidth="1"/>
    <col min="2199" max="2199" width="0" style="1" hidden="1" customWidth="1"/>
    <col min="2200" max="2201" width="4.140625" style="1" customWidth="1"/>
    <col min="2202" max="2202" width="0" style="1" hidden="1" customWidth="1"/>
    <col min="2203" max="2203" width="4.140625" style="1" customWidth="1"/>
    <col min="2204" max="2204" width="3.42578125" style="1" customWidth="1"/>
    <col min="2205" max="2205" width="0" style="1" hidden="1" customWidth="1"/>
    <col min="2206" max="2206" width="4.140625" style="1" customWidth="1"/>
    <col min="2207" max="2207" width="3.7109375" style="1" customWidth="1"/>
    <col min="2208" max="2208" width="0" style="1" hidden="1" customWidth="1"/>
    <col min="2209" max="2209" width="3.7109375" style="1" customWidth="1"/>
    <col min="2210" max="2210" width="4.140625" style="1" customWidth="1"/>
    <col min="2211" max="2211" width="0" style="1" hidden="1" customWidth="1"/>
    <col min="2212" max="2213" width="4.140625" style="1" customWidth="1"/>
    <col min="2214" max="2214" width="0" style="1" hidden="1" customWidth="1"/>
    <col min="2215" max="2215" width="3.5703125" style="1" customWidth="1"/>
    <col min="2216" max="2216" width="3.85546875" style="1" customWidth="1"/>
    <col min="2217" max="2217" width="0" style="1" hidden="1" customWidth="1"/>
    <col min="2218" max="2219" width="4.42578125" style="1" customWidth="1"/>
    <col min="2220" max="2220" width="0" style="1" hidden="1" customWidth="1"/>
    <col min="2221" max="2222" width="4.42578125" style="1" customWidth="1"/>
    <col min="2223" max="2223" width="0" style="1" hidden="1" customWidth="1"/>
    <col min="2224" max="2225" width="4.42578125" style="1" customWidth="1"/>
    <col min="2226" max="2226" width="0" style="1" hidden="1" customWidth="1"/>
    <col min="2227" max="2228" width="4.42578125" style="1" customWidth="1"/>
    <col min="2229" max="2229" width="0" style="1" hidden="1" customWidth="1"/>
    <col min="2230" max="2231" width="4.42578125" style="1" customWidth="1"/>
    <col min="2232" max="2232" width="0" style="1" hidden="1" customWidth="1"/>
    <col min="2233" max="2234" width="4.42578125" style="1" customWidth="1"/>
    <col min="2235" max="2235" width="0" style="1" hidden="1" customWidth="1"/>
    <col min="2236" max="2237" width="4.42578125" style="1" customWidth="1"/>
    <col min="2238" max="2238" width="0" style="1" hidden="1" customWidth="1"/>
    <col min="2239" max="2240" width="4.5703125" style="1" customWidth="1"/>
    <col min="2241" max="2241" width="0" style="1" hidden="1" customWidth="1"/>
    <col min="2242" max="2243" width="4.5703125" style="1" customWidth="1"/>
    <col min="2244" max="2244" width="0" style="1" hidden="1" customWidth="1"/>
    <col min="2245" max="2245" width="4.5703125" style="1" customWidth="1"/>
    <col min="2246" max="2246" width="4.28515625" style="1" customWidth="1"/>
    <col min="2247" max="2247" width="3.85546875" style="1" customWidth="1"/>
    <col min="2248" max="2248" width="4.7109375" style="1" customWidth="1"/>
    <col min="2249" max="2304" width="10.28515625" style="1"/>
    <col min="2305" max="2305" width="3.85546875" style="1" customWidth="1"/>
    <col min="2306" max="2306" width="32.7109375" style="1" customWidth="1"/>
    <col min="2307" max="2383" width="3.85546875" style="1" customWidth="1"/>
    <col min="2384" max="2385" width="0" style="1" hidden="1" customWidth="1"/>
    <col min="2386" max="2386" width="3.85546875" style="1" customWidth="1"/>
    <col min="2387" max="2388" width="0" style="1" hidden="1" customWidth="1"/>
    <col min="2389" max="2389" width="3.85546875" style="1" customWidth="1"/>
    <col min="2390" max="2391" width="0" style="1" hidden="1" customWidth="1"/>
    <col min="2392" max="2392" width="3.85546875" style="1" customWidth="1"/>
    <col min="2393" max="2394" width="0" style="1" hidden="1" customWidth="1"/>
    <col min="2395" max="2395" width="3.85546875" style="1" customWidth="1"/>
    <col min="2396" max="2397" width="0" style="1" hidden="1" customWidth="1"/>
    <col min="2398" max="2398" width="3.85546875" style="1" customWidth="1"/>
    <col min="2399" max="2400" width="0" style="1" hidden="1" customWidth="1"/>
    <col min="2401" max="2401" width="3.85546875" style="1" customWidth="1"/>
    <col min="2402" max="2403" width="0" style="1" hidden="1" customWidth="1"/>
    <col min="2404" max="2404" width="3.85546875" style="1" customWidth="1"/>
    <col min="2405" max="2406" width="0" style="1" hidden="1" customWidth="1"/>
    <col min="2407" max="2407" width="3.85546875" style="1" customWidth="1"/>
    <col min="2408" max="2409" width="0" style="1" hidden="1" customWidth="1"/>
    <col min="2410" max="2410" width="3.85546875" style="1" customWidth="1"/>
    <col min="2411" max="2412" width="0" style="1" hidden="1" customWidth="1"/>
    <col min="2413" max="2413" width="3.85546875" style="1" customWidth="1"/>
    <col min="2414" max="2415" width="0" style="1" hidden="1" customWidth="1"/>
    <col min="2416" max="2416" width="3.85546875" style="1" customWidth="1"/>
    <col min="2417" max="2418" width="0" style="1" hidden="1" customWidth="1"/>
    <col min="2419" max="2419" width="3.85546875" style="1" customWidth="1"/>
    <col min="2420" max="2421" width="0" style="1" hidden="1" customWidth="1"/>
    <col min="2422" max="2422" width="3.85546875" style="1" customWidth="1"/>
    <col min="2423" max="2424" width="0" style="1" hidden="1" customWidth="1"/>
    <col min="2425" max="2425" width="3.85546875" style="1" customWidth="1"/>
    <col min="2426" max="2427" width="0" style="1" hidden="1" customWidth="1"/>
    <col min="2428" max="2428" width="3.85546875" style="1" customWidth="1"/>
    <col min="2429" max="2430" width="0" style="1" hidden="1" customWidth="1"/>
    <col min="2431" max="2431" width="3.85546875" style="1" customWidth="1"/>
    <col min="2432" max="2433" width="0" style="1" hidden="1" customWidth="1"/>
    <col min="2434" max="2436" width="3.85546875" style="1" customWidth="1"/>
    <col min="2437" max="2437" width="0" style="1" hidden="1" customWidth="1"/>
    <col min="2438" max="2438" width="3.85546875" style="1" customWidth="1"/>
    <col min="2439" max="2439" width="4.28515625" style="1" customWidth="1"/>
    <col min="2440" max="2440" width="0" style="1" hidden="1" customWidth="1"/>
    <col min="2441" max="2441" width="4.42578125" style="1" customWidth="1"/>
    <col min="2442" max="2442" width="4.140625" style="1" bestFit="1" customWidth="1"/>
    <col min="2443" max="2443" width="0" style="1" hidden="1" customWidth="1"/>
    <col min="2444" max="2444" width="4" style="1" customWidth="1"/>
    <col min="2445" max="2445" width="3.85546875" style="1" customWidth="1"/>
    <col min="2446" max="2446" width="0" style="1" hidden="1" customWidth="1"/>
    <col min="2447" max="2447" width="4.5703125" style="1" customWidth="1"/>
    <col min="2448" max="2448" width="4.140625" style="1" bestFit="1" customWidth="1"/>
    <col min="2449" max="2449" width="0" style="1" hidden="1" customWidth="1"/>
    <col min="2450" max="2450" width="4.140625" style="1" customWidth="1"/>
    <col min="2451" max="2451" width="3.85546875" style="1" customWidth="1"/>
    <col min="2452" max="2452" width="0" style="1" hidden="1" customWidth="1"/>
    <col min="2453" max="2454" width="4.140625" style="1" customWidth="1"/>
    <col min="2455" max="2455" width="0" style="1" hidden="1" customWidth="1"/>
    <col min="2456" max="2457" width="4.140625" style="1" customWidth="1"/>
    <col min="2458" max="2458" width="0" style="1" hidden="1" customWidth="1"/>
    <col min="2459" max="2459" width="4.140625" style="1" customWidth="1"/>
    <col min="2460" max="2460" width="3.42578125" style="1" customWidth="1"/>
    <col min="2461" max="2461" width="0" style="1" hidden="1" customWidth="1"/>
    <col min="2462" max="2462" width="4.140625" style="1" customWidth="1"/>
    <col min="2463" max="2463" width="3.7109375" style="1" customWidth="1"/>
    <col min="2464" max="2464" width="0" style="1" hidden="1" customWidth="1"/>
    <col min="2465" max="2465" width="3.7109375" style="1" customWidth="1"/>
    <col min="2466" max="2466" width="4.140625" style="1" customWidth="1"/>
    <col min="2467" max="2467" width="0" style="1" hidden="1" customWidth="1"/>
    <col min="2468" max="2469" width="4.140625" style="1" customWidth="1"/>
    <col min="2470" max="2470" width="0" style="1" hidden="1" customWidth="1"/>
    <col min="2471" max="2471" width="3.5703125" style="1" customWidth="1"/>
    <col min="2472" max="2472" width="3.85546875" style="1" customWidth="1"/>
    <col min="2473" max="2473" width="0" style="1" hidden="1" customWidth="1"/>
    <col min="2474" max="2475" width="4.42578125" style="1" customWidth="1"/>
    <col min="2476" max="2476" width="0" style="1" hidden="1" customWidth="1"/>
    <col min="2477" max="2478" width="4.42578125" style="1" customWidth="1"/>
    <col min="2479" max="2479" width="0" style="1" hidden="1" customWidth="1"/>
    <col min="2480" max="2481" width="4.42578125" style="1" customWidth="1"/>
    <col min="2482" max="2482" width="0" style="1" hidden="1" customWidth="1"/>
    <col min="2483" max="2484" width="4.42578125" style="1" customWidth="1"/>
    <col min="2485" max="2485" width="0" style="1" hidden="1" customWidth="1"/>
    <col min="2486" max="2487" width="4.42578125" style="1" customWidth="1"/>
    <col min="2488" max="2488" width="0" style="1" hidden="1" customWidth="1"/>
    <col min="2489" max="2490" width="4.42578125" style="1" customWidth="1"/>
    <col min="2491" max="2491" width="0" style="1" hidden="1" customWidth="1"/>
    <col min="2492" max="2493" width="4.42578125" style="1" customWidth="1"/>
    <col min="2494" max="2494" width="0" style="1" hidden="1" customWidth="1"/>
    <col min="2495" max="2496" width="4.5703125" style="1" customWidth="1"/>
    <col min="2497" max="2497" width="0" style="1" hidden="1" customWidth="1"/>
    <col min="2498" max="2499" width="4.5703125" style="1" customWidth="1"/>
    <col min="2500" max="2500" width="0" style="1" hidden="1" customWidth="1"/>
    <col min="2501" max="2501" width="4.5703125" style="1" customWidth="1"/>
    <col min="2502" max="2502" width="4.28515625" style="1" customWidth="1"/>
    <col min="2503" max="2503" width="3.85546875" style="1" customWidth="1"/>
    <col min="2504" max="2504" width="4.7109375" style="1" customWidth="1"/>
    <col min="2505" max="2560" width="10.28515625" style="1"/>
    <col min="2561" max="2561" width="3.85546875" style="1" customWidth="1"/>
    <col min="2562" max="2562" width="32.7109375" style="1" customWidth="1"/>
    <col min="2563" max="2639" width="3.85546875" style="1" customWidth="1"/>
    <col min="2640" max="2641" width="0" style="1" hidden="1" customWidth="1"/>
    <col min="2642" max="2642" width="3.85546875" style="1" customWidth="1"/>
    <col min="2643" max="2644" width="0" style="1" hidden="1" customWidth="1"/>
    <col min="2645" max="2645" width="3.85546875" style="1" customWidth="1"/>
    <col min="2646" max="2647" width="0" style="1" hidden="1" customWidth="1"/>
    <col min="2648" max="2648" width="3.85546875" style="1" customWidth="1"/>
    <col min="2649" max="2650" width="0" style="1" hidden="1" customWidth="1"/>
    <col min="2651" max="2651" width="3.85546875" style="1" customWidth="1"/>
    <col min="2652" max="2653" width="0" style="1" hidden="1" customWidth="1"/>
    <col min="2654" max="2654" width="3.85546875" style="1" customWidth="1"/>
    <col min="2655" max="2656" width="0" style="1" hidden="1" customWidth="1"/>
    <col min="2657" max="2657" width="3.85546875" style="1" customWidth="1"/>
    <col min="2658" max="2659" width="0" style="1" hidden="1" customWidth="1"/>
    <col min="2660" max="2660" width="3.85546875" style="1" customWidth="1"/>
    <col min="2661" max="2662" width="0" style="1" hidden="1" customWidth="1"/>
    <col min="2663" max="2663" width="3.85546875" style="1" customWidth="1"/>
    <col min="2664" max="2665" width="0" style="1" hidden="1" customWidth="1"/>
    <col min="2666" max="2666" width="3.85546875" style="1" customWidth="1"/>
    <col min="2667" max="2668" width="0" style="1" hidden="1" customWidth="1"/>
    <col min="2669" max="2669" width="3.85546875" style="1" customWidth="1"/>
    <col min="2670" max="2671" width="0" style="1" hidden="1" customWidth="1"/>
    <col min="2672" max="2672" width="3.85546875" style="1" customWidth="1"/>
    <col min="2673" max="2674" width="0" style="1" hidden="1" customWidth="1"/>
    <col min="2675" max="2675" width="3.85546875" style="1" customWidth="1"/>
    <col min="2676" max="2677" width="0" style="1" hidden="1" customWidth="1"/>
    <col min="2678" max="2678" width="3.85546875" style="1" customWidth="1"/>
    <col min="2679" max="2680" width="0" style="1" hidden="1" customWidth="1"/>
    <col min="2681" max="2681" width="3.85546875" style="1" customWidth="1"/>
    <col min="2682" max="2683" width="0" style="1" hidden="1" customWidth="1"/>
    <col min="2684" max="2684" width="3.85546875" style="1" customWidth="1"/>
    <col min="2685" max="2686" width="0" style="1" hidden="1" customWidth="1"/>
    <col min="2687" max="2687" width="3.85546875" style="1" customWidth="1"/>
    <col min="2688" max="2689" width="0" style="1" hidden="1" customWidth="1"/>
    <col min="2690" max="2692" width="3.85546875" style="1" customWidth="1"/>
    <col min="2693" max="2693" width="0" style="1" hidden="1" customWidth="1"/>
    <col min="2694" max="2694" width="3.85546875" style="1" customWidth="1"/>
    <col min="2695" max="2695" width="4.28515625" style="1" customWidth="1"/>
    <col min="2696" max="2696" width="0" style="1" hidden="1" customWidth="1"/>
    <col min="2697" max="2697" width="4.42578125" style="1" customWidth="1"/>
    <col min="2698" max="2698" width="4.140625" style="1" bestFit="1" customWidth="1"/>
    <col min="2699" max="2699" width="0" style="1" hidden="1" customWidth="1"/>
    <col min="2700" max="2700" width="4" style="1" customWidth="1"/>
    <col min="2701" max="2701" width="3.85546875" style="1" customWidth="1"/>
    <col min="2702" max="2702" width="0" style="1" hidden="1" customWidth="1"/>
    <col min="2703" max="2703" width="4.5703125" style="1" customWidth="1"/>
    <col min="2704" max="2704" width="4.140625" style="1" bestFit="1" customWidth="1"/>
    <col min="2705" max="2705" width="0" style="1" hidden="1" customWidth="1"/>
    <col min="2706" max="2706" width="4.140625" style="1" customWidth="1"/>
    <col min="2707" max="2707" width="3.85546875" style="1" customWidth="1"/>
    <col min="2708" max="2708" width="0" style="1" hidden="1" customWidth="1"/>
    <col min="2709" max="2710" width="4.140625" style="1" customWidth="1"/>
    <col min="2711" max="2711" width="0" style="1" hidden="1" customWidth="1"/>
    <col min="2712" max="2713" width="4.140625" style="1" customWidth="1"/>
    <col min="2714" max="2714" width="0" style="1" hidden="1" customWidth="1"/>
    <col min="2715" max="2715" width="4.140625" style="1" customWidth="1"/>
    <col min="2716" max="2716" width="3.42578125" style="1" customWidth="1"/>
    <col min="2717" max="2717" width="0" style="1" hidden="1" customWidth="1"/>
    <col min="2718" max="2718" width="4.140625" style="1" customWidth="1"/>
    <col min="2719" max="2719" width="3.7109375" style="1" customWidth="1"/>
    <col min="2720" max="2720" width="0" style="1" hidden="1" customWidth="1"/>
    <col min="2721" max="2721" width="3.7109375" style="1" customWidth="1"/>
    <col min="2722" max="2722" width="4.140625" style="1" customWidth="1"/>
    <col min="2723" max="2723" width="0" style="1" hidden="1" customWidth="1"/>
    <col min="2724" max="2725" width="4.140625" style="1" customWidth="1"/>
    <col min="2726" max="2726" width="0" style="1" hidden="1" customWidth="1"/>
    <col min="2727" max="2727" width="3.5703125" style="1" customWidth="1"/>
    <col min="2728" max="2728" width="3.85546875" style="1" customWidth="1"/>
    <col min="2729" max="2729" width="0" style="1" hidden="1" customWidth="1"/>
    <col min="2730" max="2731" width="4.42578125" style="1" customWidth="1"/>
    <col min="2732" max="2732" width="0" style="1" hidden="1" customWidth="1"/>
    <col min="2733" max="2734" width="4.42578125" style="1" customWidth="1"/>
    <col min="2735" max="2735" width="0" style="1" hidden="1" customWidth="1"/>
    <col min="2736" max="2737" width="4.42578125" style="1" customWidth="1"/>
    <col min="2738" max="2738" width="0" style="1" hidden="1" customWidth="1"/>
    <col min="2739" max="2740" width="4.42578125" style="1" customWidth="1"/>
    <col min="2741" max="2741" width="0" style="1" hidden="1" customWidth="1"/>
    <col min="2742" max="2743" width="4.42578125" style="1" customWidth="1"/>
    <col min="2744" max="2744" width="0" style="1" hidden="1" customWidth="1"/>
    <col min="2745" max="2746" width="4.42578125" style="1" customWidth="1"/>
    <col min="2747" max="2747" width="0" style="1" hidden="1" customWidth="1"/>
    <col min="2748" max="2749" width="4.42578125" style="1" customWidth="1"/>
    <col min="2750" max="2750" width="0" style="1" hidden="1" customWidth="1"/>
    <col min="2751" max="2752" width="4.5703125" style="1" customWidth="1"/>
    <col min="2753" max="2753" width="0" style="1" hidden="1" customWidth="1"/>
    <col min="2754" max="2755" width="4.5703125" style="1" customWidth="1"/>
    <col min="2756" max="2756" width="0" style="1" hidden="1" customWidth="1"/>
    <col min="2757" max="2757" width="4.5703125" style="1" customWidth="1"/>
    <col min="2758" max="2758" width="4.28515625" style="1" customWidth="1"/>
    <col min="2759" max="2759" width="3.85546875" style="1" customWidth="1"/>
    <col min="2760" max="2760" width="4.7109375" style="1" customWidth="1"/>
    <col min="2761" max="2816" width="10.28515625" style="1"/>
    <col min="2817" max="2817" width="3.85546875" style="1" customWidth="1"/>
    <col min="2818" max="2818" width="32.7109375" style="1" customWidth="1"/>
    <col min="2819" max="2895" width="3.85546875" style="1" customWidth="1"/>
    <col min="2896" max="2897" width="0" style="1" hidden="1" customWidth="1"/>
    <col min="2898" max="2898" width="3.85546875" style="1" customWidth="1"/>
    <col min="2899" max="2900" width="0" style="1" hidden="1" customWidth="1"/>
    <col min="2901" max="2901" width="3.85546875" style="1" customWidth="1"/>
    <col min="2902" max="2903" width="0" style="1" hidden="1" customWidth="1"/>
    <col min="2904" max="2904" width="3.85546875" style="1" customWidth="1"/>
    <col min="2905" max="2906" width="0" style="1" hidden="1" customWidth="1"/>
    <col min="2907" max="2907" width="3.85546875" style="1" customWidth="1"/>
    <col min="2908" max="2909" width="0" style="1" hidden="1" customWidth="1"/>
    <col min="2910" max="2910" width="3.85546875" style="1" customWidth="1"/>
    <col min="2911" max="2912" width="0" style="1" hidden="1" customWidth="1"/>
    <col min="2913" max="2913" width="3.85546875" style="1" customWidth="1"/>
    <col min="2914" max="2915" width="0" style="1" hidden="1" customWidth="1"/>
    <col min="2916" max="2916" width="3.85546875" style="1" customWidth="1"/>
    <col min="2917" max="2918" width="0" style="1" hidden="1" customWidth="1"/>
    <col min="2919" max="2919" width="3.85546875" style="1" customWidth="1"/>
    <col min="2920" max="2921" width="0" style="1" hidden="1" customWidth="1"/>
    <col min="2922" max="2922" width="3.85546875" style="1" customWidth="1"/>
    <col min="2923" max="2924" width="0" style="1" hidden="1" customWidth="1"/>
    <col min="2925" max="2925" width="3.85546875" style="1" customWidth="1"/>
    <col min="2926" max="2927" width="0" style="1" hidden="1" customWidth="1"/>
    <col min="2928" max="2928" width="3.85546875" style="1" customWidth="1"/>
    <col min="2929" max="2930" width="0" style="1" hidden="1" customWidth="1"/>
    <col min="2931" max="2931" width="3.85546875" style="1" customWidth="1"/>
    <col min="2932" max="2933" width="0" style="1" hidden="1" customWidth="1"/>
    <col min="2934" max="2934" width="3.85546875" style="1" customWidth="1"/>
    <col min="2935" max="2936" width="0" style="1" hidden="1" customWidth="1"/>
    <col min="2937" max="2937" width="3.85546875" style="1" customWidth="1"/>
    <col min="2938" max="2939" width="0" style="1" hidden="1" customWidth="1"/>
    <col min="2940" max="2940" width="3.85546875" style="1" customWidth="1"/>
    <col min="2941" max="2942" width="0" style="1" hidden="1" customWidth="1"/>
    <col min="2943" max="2943" width="3.85546875" style="1" customWidth="1"/>
    <col min="2944" max="2945" width="0" style="1" hidden="1" customWidth="1"/>
    <col min="2946" max="2948" width="3.85546875" style="1" customWidth="1"/>
    <col min="2949" max="2949" width="0" style="1" hidden="1" customWidth="1"/>
    <col min="2950" max="2950" width="3.85546875" style="1" customWidth="1"/>
    <col min="2951" max="2951" width="4.28515625" style="1" customWidth="1"/>
    <col min="2952" max="2952" width="0" style="1" hidden="1" customWidth="1"/>
    <col min="2953" max="2953" width="4.42578125" style="1" customWidth="1"/>
    <col min="2954" max="2954" width="4.140625" style="1" bestFit="1" customWidth="1"/>
    <col min="2955" max="2955" width="0" style="1" hidden="1" customWidth="1"/>
    <col min="2956" max="2956" width="4" style="1" customWidth="1"/>
    <col min="2957" max="2957" width="3.85546875" style="1" customWidth="1"/>
    <col min="2958" max="2958" width="0" style="1" hidden="1" customWidth="1"/>
    <col min="2959" max="2959" width="4.5703125" style="1" customWidth="1"/>
    <col min="2960" max="2960" width="4.140625" style="1" bestFit="1" customWidth="1"/>
    <col min="2961" max="2961" width="0" style="1" hidden="1" customWidth="1"/>
    <col min="2962" max="2962" width="4.140625" style="1" customWidth="1"/>
    <col min="2963" max="2963" width="3.85546875" style="1" customWidth="1"/>
    <col min="2964" max="2964" width="0" style="1" hidden="1" customWidth="1"/>
    <col min="2965" max="2966" width="4.140625" style="1" customWidth="1"/>
    <col min="2967" max="2967" width="0" style="1" hidden="1" customWidth="1"/>
    <col min="2968" max="2969" width="4.140625" style="1" customWidth="1"/>
    <col min="2970" max="2970" width="0" style="1" hidden="1" customWidth="1"/>
    <col min="2971" max="2971" width="4.140625" style="1" customWidth="1"/>
    <col min="2972" max="2972" width="3.42578125" style="1" customWidth="1"/>
    <col min="2973" max="2973" width="0" style="1" hidden="1" customWidth="1"/>
    <col min="2974" max="2974" width="4.140625" style="1" customWidth="1"/>
    <col min="2975" max="2975" width="3.7109375" style="1" customWidth="1"/>
    <col min="2976" max="2976" width="0" style="1" hidden="1" customWidth="1"/>
    <col min="2977" max="2977" width="3.7109375" style="1" customWidth="1"/>
    <col min="2978" max="2978" width="4.140625" style="1" customWidth="1"/>
    <col min="2979" max="2979" width="0" style="1" hidden="1" customWidth="1"/>
    <col min="2980" max="2981" width="4.140625" style="1" customWidth="1"/>
    <col min="2982" max="2982" width="0" style="1" hidden="1" customWidth="1"/>
    <col min="2983" max="2983" width="3.5703125" style="1" customWidth="1"/>
    <col min="2984" max="2984" width="3.85546875" style="1" customWidth="1"/>
    <col min="2985" max="2985" width="0" style="1" hidden="1" customWidth="1"/>
    <col min="2986" max="2987" width="4.42578125" style="1" customWidth="1"/>
    <col min="2988" max="2988" width="0" style="1" hidden="1" customWidth="1"/>
    <col min="2989" max="2990" width="4.42578125" style="1" customWidth="1"/>
    <col min="2991" max="2991" width="0" style="1" hidden="1" customWidth="1"/>
    <col min="2992" max="2993" width="4.42578125" style="1" customWidth="1"/>
    <col min="2994" max="2994" width="0" style="1" hidden="1" customWidth="1"/>
    <col min="2995" max="2996" width="4.42578125" style="1" customWidth="1"/>
    <col min="2997" max="2997" width="0" style="1" hidden="1" customWidth="1"/>
    <col min="2998" max="2999" width="4.42578125" style="1" customWidth="1"/>
    <col min="3000" max="3000" width="0" style="1" hidden="1" customWidth="1"/>
    <col min="3001" max="3002" width="4.42578125" style="1" customWidth="1"/>
    <col min="3003" max="3003" width="0" style="1" hidden="1" customWidth="1"/>
    <col min="3004" max="3005" width="4.42578125" style="1" customWidth="1"/>
    <col min="3006" max="3006" width="0" style="1" hidden="1" customWidth="1"/>
    <col min="3007" max="3008" width="4.5703125" style="1" customWidth="1"/>
    <col min="3009" max="3009" width="0" style="1" hidden="1" customWidth="1"/>
    <col min="3010" max="3011" width="4.5703125" style="1" customWidth="1"/>
    <col min="3012" max="3012" width="0" style="1" hidden="1" customWidth="1"/>
    <col min="3013" max="3013" width="4.5703125" style="1" customWidth="1"/>
    <col min="3014" max="3014" width="4.28515625" style="1" customWidth="1"/>
    <col min="3015" max="3015" width="3.85546875" style="1" customWidth="1"/>
    <col min="3016" max="3016" width="4.7109375" style="1" customWidth="1"/>
    <col min="3017" max="3072" width="10.28515625" style="1"/>
    <col min="3073" max="3073" width="3.85546875" style="1" customWidth="1"/>
    <col min="3074" max="3074" width="32.7109375" style="1" customWidth="1"/>
    <col min="3075" max="3151" width="3.85546875" style="1" customWidth="1"/>
    <col min="3152" max="3153" width="0" style="1" hidden="1" customWidth="1"/>
    <col min="3154" max="3154" width="3.85546875" style="1" customWidth="1"/>
    <col min="3155" max="3156" width="0" style="1" hidden="1" customWidth="1"/>
    <col min="3157" max="3157" width="3.85546875" style="1" customWidth="1"/>
    <col min="3158" max="3159" width="0" style="1" hidden="1" customWidth="1"/>
    <col min="3160" max="3160" width="3.85546875" style="1" customWidth="1"/>
    <col min="3161" max="3162" width="0" style="1" hidden="1" customWidth="1"/>
    <col min="3163" max="3163" width="3.85546875" style="1" customWidth="1"/>
    <col min="3164" max="3165" width="0" style="1" hidden="1" customWidth="1"/>
    <col min="3166" max="3166" width="3.85546875" style="1" customWidth="1"/>
    <col min="3167" max="3168" width="0" style="1" hidden="1" customWidth="1"/>
    <col min="3169" max="3169" width="3.85546875" style="1" customWidth="1"/>
    <col min="3170" max="3171" width="0" style="1" hidden="1" customWidth="1"/>
    <col min="3172" max="3172" width="3.85546875" style="1" customWidth="1"/>
    <col min="3173" max="3174" width="0" style="1" hidden="1" customWidth="1"/>
    <col min="3175" max="3175" width="3.85546875" style="1" customWidth="1"/>
    <col min="3176" max="3177" width="0" style="1" hidden="1" customWidth="1"/>
    <col min="3178" max="3178" width="3.85546875" style="1" customWidth="1"/>
    <col min="3179" max="3180" width="0" style="1" hidden="1" customWidth="1"/>
    <col min="3181" max="3181" width="3.85546875" style="1" customWidth="1"/>
    <col min="3182" max="3183" width="0" style="1" hidden="1" customWidth="1"/>
    <col min="3184" max="3184" width="3.85546875" style="1" customWidth="1"/>
    <col min="3185" max="3186" width="0" style="1" hidden="1" customWidth="1"/>
    <col min="3187" max="3187" width="3.85546875" style="1" customWidth="1"/>
    <col min="3188" max="3189" width="0" style="1" hidden="1" customWidth="1"/>
    <col min="3190" max="3190" width="3.85546875" style="1" customWidth="1"/>
    <col min="3191" max="3192" width="0" style="1" hidden="1" customWidth="1"/>
    <col min="3193" max="3193" width="3.85546875" style="1" customWidth="1"/>
    <col min="3194" max="3195" width="0" style="1" hidden="1" customWidth="1"/>
    <col min="3196" max="3196" width="3.85546875" style="1" customWidth="1"/>
    <col min="3197" max="3198" width="0" style="1" hidden="1" customWidth="1"/>
    <col min="3199" max="3199" width="3.85546875" style="1" customWidth="1"/>
    <col min="3200" max="3201" width="0" style="1" hidden="1" customWidth="1"/>
    <col min="3202" max="3204" width="3.85546875" style="1" customWidth="1"/>
    <col min="3205" max="3205" width="0" style="1" hidden="1" customWidth="1"/>
    <col min="3206" max="3206" width="3.85546875" style="1" customWidth="1"/>
    <col min="3207" max="3207" width="4.28515625" style="1" customWidth="1"/>
    <col min="3208" max="3208" width="0" style="1" hidden="1" customWidth="1"/>
    <col min="3209" max="3209" width="4.42578125" style="1" customWidth="1"/>
    <col min="3210" max="3210" width="4.140625" style="1" bestFit="1" customWidth="1"/>
    <col min="3211" max="3211" width="0" style="1" hidden="1" customWidth="1"/>
    <col min="3212" max="3212" width="4" style="1" customWidth="1"/>
    <col min="3213" max="3213" width="3.85546875" style="1" customWidth="1"/>
    <col min="3214" max="3214" width="0" style="1" hidden="1" customWidth="1"/>
    <col min="3215" max="3215" width="4.5703125" style="1" customWidth="1"/>
    <col min="3216" max="3216" width="4.140625" style="1" bestFit="1" customWidth="1"/>
    <col min="3217" max="3217" width="0" style="1" hidden="1" customWidth="1"/>
    <col min="3218" max="3218" width="4.140625" style="1" customWidth="1"/>
    <col min="3219" max="3219" width="3.85546875" style="1" customWidth="1"/>
    <col min="3220" max="3220" width="0" style="1" hidden="1" customWidth="1"/>
    <col min="3221" max="3222" width="4.140625" style="1" customWidth="1"/>
    <col min="3223" max="3223" width="0" style="1" hidden="1" customWidth="1"/>
    <col min="3224" max="3225" width="4.140625" style="1" customWidth="1"/>
    <col min="3226" max="3226" width="0" style="1" hidden="1" customWidth="1"/>
    <col min="3227" max="3227" width="4.140625" style="1" customWidth="1"/>
    <col min="3228" max="3228" width="3.42578125" style="1" customWidth="1"/>
    <col min="3229" max="3229" width="0" style="1" hidden="1" customWidth="1"/>
    <col min="3230" max="3230" width="4.140625" style="1" customWidth="1"/>
    <col min="3231" max="3231" width="3.7109375" style="1" customWidth="1"/>
    <col min="3232" max="3232" width="0" style="1" hidden="1" customWidth="1"/>
    <col min="3233" max="3233" width="3.7109375" style="1" customWidth="1"/>
    <col min="3234" max="3234" width="4.140625" style="1" customWidth="1"/>
    <col min="3235" max="3235" width="0" style="1" hidden="1" customWidth="1"/>
    <col min="3236" max="3237" width="4.140625" style="1" customWidth="1"/>
    <col min="3238" max="3238" width="0" style="1" hidden="1" customWidth="1"/>
    <col min="3239" max="3239" width="3.5703125" style="1" customWidth="1"/>
    <col min="3240" max="3240" width="3.85546875" style="1" customWidth="1"/>
    <col min="3241" max="3241" width="0" style="1" hidden="1" customWidth="1"/>
    <col min="3242" max="3243" width="4.42578125" style="1" customWidth="1"/>
    <col min="3244" max="3244" width="0" style="1" hidden="1" customWidth="1"/>
    <col min="3245" max="3246" width="4.42578125" style="1" customWidth="1"/>
    <col min="3247" max="3247" width="0" style="1" hidden="1" customWidth="1"/>
    <col min="3248" max="3249" width="4.42578125" style="1" customWidth="1"/>
    <col min="3250" max="3250" width="0" style="1" hidden="1" customWidth="1"/>
    <col min="3251" max="3252" width="4.42578125" style="1" customWidth="1"/>
    <col min="3253" max="3253" width="0" style="1" hidden="1" customWidth="1"/>
    <col min="3254" max="3255" width="4.42578125" style="1" customWidth="1"/>
    <col min="3256" max="3256" width="0" style="1" hidden="1" customWidth="1"/>
    <col min="3257" max="3258" width="4.42578125" style="1" customWidth="1"/>
    <col min="3259" max="3259" width="0" style="1" hidden="1" customWidth="1"/>
    <col min="3260" max="3261" width="4.42578125" style="1" customWidth="1"/>
    <col min="3262" max="3262" width="0" style="1" hidden="1" customWidth="1"/>
    <col min="3263" max="3264" width="4.5703125" style="1" customWidth="1"/>
    <col min="3265" max="3265" width="0" style="1" hidden="1" customWidth="1"/>
    <col min="3266" max="3267" width="4.5703125" style="1" customWidth="1"/>
    <col min="3268" max="3268" width="0" style="1" hidden="1" customWidth="1"/>
    <col min="3269" max="3269" width="4.5703125" style="1" customWidth="1"/>
    <col min="3270" max="3270" width="4.28515625" style="1" customWidth="1"/>
    <col min="3271" max="3271" width="3.85546875" style="1" customWidth="1"/>
    <col min="3272" max="3272" width="4.7109375" style="1" customWidth="1"/>
    <col min="3273" max="3328" width="10.28515625" style="1"/>
    <col min="3329" max="3329" width="3.85546875" style="1" customWidth="1"/>
    <col min="3330" max="3330" width="32.7109375" style="1" customWidth="1"/>
    <col min="3331" max="3407" width="3.85546875" style="1" customWidth="1"/>
    <col min="3408" max="3409" width="0" style="1" hidden="1" customWidth="1"/>
    <col min="3410" max="3410" width="3.85546875" style="1" customWidth="1"/>
    <col min="3411" max="3412" width="0" style="1" hidden="1" customWidth="1"/>
    <col min="3413" max="3413" width="3.85546875" style="1" customWidth="1"/>
    <col min="3414" max="3415" width="0" style="1" hidden="1" customWidth="1"/>
    <col min="3416" max="3416" width="3.85546875" style="1" customWidth="1"/>
    <col min="3417" max="3418" width="0" style="1" hidden="1" customWidth="1"/>
    <col min="3419" max="3419" width="3.85546875" style="1" customWidth="1"/>
    <col min="3420" max="3421" width="0" style="1" hidden="1" customWidth="1"/>
    <col min="3422" max="3422" width="3.85546875" style="1" customWidth="1"/>
    <col min="3423" max="3424" width="0" style="1" hidden="1" customWidth="1"/>
    <col min="3425" max="3425" width="3.85546875" style="1" customWidth="1"/>
    <col min="3426" max="3427" width="0" style="1" hidden="1" customWidth="1"/>
    <col min="3428" max="3428" width="3.85546875" style="1" customWidth="1"/>
    <col min="3429" max="3430" width="0" style="1" hidden="1" customWidth="1"/>
    <col min="3431" max="3431" width="3.85546875" style="1" customWidth="1"/>
    <col min="3432" max="3433" width="0" style="1" hidden="1" customWidth="1"/>
    <col min="3434" max="3434" width="3.85546875" style="1" customWidth="1"/>
    <col min="3435" max="3436" width="0" style="1" hidden="1" customWidth="1"/>
    <col min="3437" max="3437" width="3.85546875" style="1" customWidth="1"/>
    <col min="3438" max="3439" width="0" style="1" hidden="1" customWidth="1"/>
    <col min="3440" max="3440" width="3.85546875" style="1" customWidth="1"/>
    <col min="3441" max="3442" width="0" style="1" hidden="1" customWidth="1"/>
    <col min="3443" max="3443" width="3.85546875" style="1" customWidth="1"/>
    <col min="3444" max="3445" width="0" style="1" hidden="1" customWidth="1"/>
    <col min="3446" max="3446" width="3.85546875" style="1" customWidth="1"/>
    <col min="3447" max="3448" width="0" style="1" hidden="1" customWidth="1"/>
    <col min="3449" max="3449" width="3.85546875" style="1" customWidth="1"/>
    <col min="3450" max="3451" width="0" style="1" hidden="1" customWidth="1"/>
    <col min="3452" max="3452" width="3.85546875" style="1" customWidth="1"/>
    <col min="3453" max="3454" width="0" style="1" hidden="1" customWidth="1"/>
    <col min="3455" max="3455" width="3.85546875" style="1" customWidth="1"/>
    <col min="3456" max="3457" width="0" style="1" hidden="1" customWidth="1"/>
    <col min="3458" max="3460" width="3.85546875" style="1" customWidth="1"/>
    <col min="3461" max="3461" width="0" style="1" hidden="1" customWidth="1"/>
    <col min="3462" max="3462" width="3.85546875" style="1" customWidth="1"/>
    <col min="3463" max="3463" width="4.28515625" style="1" customWidth="1"/>
    <col min="3464" max="3464" width="0" style="1" hidden="1" customWidth="1"/>
    <col min="3465" max="3465" width="4.42578125" style="1" customWidth="1"/>
    <col min="3466" max="3466" width="4.140625" style="1" bestFit="1" customWidth="1"/>
    <col min="3467" max="3467" width="0" style="1" hidden="1" customWidth="1"/>
    <col min="3468" max="3468" width="4" style="1" customWidth="1"/>
    <col min="3469" max="3469" width="3.85546875" style="1" customWidth="1"/>
    <col min="3470" max="3470" width="0" style="1" hidden="1" customWidth="1"/>
    <col min="3471" max="3471" width="4.5703125" style="1" customWidth="1"/>
    <col min="3472" max="3472" width="4.140625" style="1" bestFit="1" customWidth="1"/>
    <col min="3473" max="3473" width="0" style="1" hidden="1" customWidth="1"/>
    <col min="3474" max="3474" width="4.140625" style="1" customWidth="1"/>
    <col min="3475" max="3475" width="3.85546875" style="1" customWidth="1"/>
    <col min="3476" max="3476" width="0" style="1" hidden="1" customWidth="1"/>
    <col min="3477" max="3478" width="4.140625" style="1" customWidth="1"/>
    <col min="3479" max="3479" width="0" style="1" hidden="1" customWidth="1"/>
    <col min="3480" max="3481" width="4.140625" style="1" customWidth="1"/>
    <col min="3482" max="3482" width="0" style="1" hidden="1" customWidth="1"/>
    <col min="3483" max="3483" width="4.140625" style="1" customWidth="1"/>
    <col min="3484" max="3484" width="3.42578125" style="1" customWidth="1"/>
    <col min="3485" max="3485" width="0" style="1" hidden="1" customWidth="1"/>
    <col min="3486" max="3486" width="4.140625" style="1" customWidth="1"/>
    <col min="3487" max="3487" width="3.7109375" style="1" customWidth="1"/>
    <col min="3488" max="3488" width="0" style="1" hidden="1" customWidth="1"/>
    <col min="3489" max="3489" width="3.7109375" style="1" customWidth="1"/>
    <col min="3490" max="3490" width="4.140625" style="1" customWidth="1"/>
    <col min="3491" max="3491" width="0" style="1" hidden="1" customWidth="1"/>
    <col min="3492" max="3493" width="4.140625" style="1" customWidth="1"/>
    <col min="3494" max="3494" width="0" style="1" hidden="1" customWidth="1"/>
    <col min="3495" max="3495" width="3.5703125" style="1" customWidth="1"/>
    <col min="3496" max="3496" width="3.85546875" style="1" customWidth="1"/>
    <col min="3497" max="3497" width="0" style="1" hidden="1" customWidth="1"/>
    <col min="3498" max="3499" width="4.42578125" style="1" customWidth="1"/>
    <col min="3500" max="3500" width="0" style="1" hidden="1" customWidth="1"/>
    <col min="3501" max="3502" width="4.42578125" style="1" customWidth="1"/>
    <col min="3503" max="3503" width="0" style="1" hidden="1" customWidth="1"/>
    <col min="3504" max="3505" width="4.42578125" style="1" customWidth="1"/>
    <col min="3506" max="3506" width="0" style="1" hidden="1" customWidth="1"/>
    <col min="3507" max="3508" width="4.42578125" style="1" customWidth="1"/>
    <col min="3509" max="3509" width="0" style="1" hidden="1" customWidth="1"/>
    <col min="3510" max="3511" width="4.42578125" style="1" customWidth="1"/>
    <col min="3512" max="3512" width="0" style="1" hidden="1" customWidth="1"/>
    <col min="3513" max="3514" width="4.42578125" style="1" customWidth="1"/>
    <col min="3515" max="3515" width="0" style="1" hidden="1" customWidth="1"/>
    <col min="3516" max="3517" width="4.42578125" style="1" customWidth="1"/>
    <col min="3518" max="3518" width="0" style="1" hidden="1" customWidth="1"/>
    <col min="3519" max="3520" width="4.5703125" style="1" customWidth="1"/>
    <col min="3521" max="3521" width="0" style="1" hidden="1" customWidth="1"/>
    <col min="3522" max="3523" width="4.5703125" style="1" customWidth="1"/>
    <col min="3524" max="3524" width="0" style="1" hidden="1" customWidth="1"/>
    <col min="3525" max="3525" width="4.5703125" style="1" customWidth="1"/>
    <col min="3526" max="3526" width="4.28515625" style="1" customWidth="1"/>
    <col min="3527" max="3527" width="3.85546875" style="1" customWidth="1"/>
    <col min="3528" max="3528" width="4.7109375" style="1" customWidth="1"/>
    <col min="3529" max="3584" width="10.28515625" style="1"/>
    <col min="3585" max="3585" width="3.85546875" style="1" customWidth="1"/>
    <col min="3586" max="3586" width="32.7109375" style="1" customWidth="1"/>
    <col min="3587" max="3663" width="3.85546875" style="1" customWidth="1"/>
    <col min="3664" max="3665" width="0" style="1" hidden="1" customWidth="1"/>
    <col min="3666" max="3666" width="3.85546875" style="1" customWidth="1"/>
    <col min="3667" max="3668" width="0" style="1" hidden="1" customWidth="1"/>
    <col min="3669" max="3669" width="3.85546875" style="1" customWidth="1"/>
    <col min="3670" max="3671" width="0" style="1" hidden="1" customWidth="1"/>
    <col min="3672" max="3672" width="3.85546875" style="1" customWidth="1"/>
    <col min="3673" max="3674" width="0" style="1" hidden="1" customWidth="1"/>
    <col min="3675" max="3675" width="3.85546875" style="1" customWidth="1"/>
    <col min="3676" max="3677" width="0" style="1" hidden="1" customWidth="1"/>
    <col min="3678" max="3678" width="3.85546875" style="1" customWidth="1"/>
    <col min="3679" max="3680" width="0" style="1" hidden="1" customWidth="1"/>
    <col min="3681" max="3681" width="3.85546875" style="1" customWidth="1"/>
    <col min="3682" max="3683" width="0" style="1" hidden="1" customWidth="1"/>
    <col min="3684" max="3684" width="3.85546875" style="1" customWidth="1"/>
    <col min="3685" max="3686" width="0" style="1" hidden="1" customWidth="1"/>
    <col min="3687" max="3687" width="3.85546875" style="1" customWidth="1"/>
    <col min="3688" max="3689" width="0" style="1" hidden="1" customWidth="1"/>
    <col min="3690" max="3690" width="3.85546875" style="1" customWidth="1"/>
    <col min="3691" max="3692" width="0" style="1" hidden="1" customWidth="1"/>
    <col min="3693" max="3693" width="3.85546875" style="1" customWidth="1"/>
    <col min="3694" max="3695" width="0" style="1" hidden="1" customWidth="1"/>
    <col min="3696" max="3696" width="3.85546875" style="1" customWidth="1"/>
    <col min="3697" max="3698" width="0" style="1" hidden="1" customWidth="1"/>
    <col min="3699" max="3699" width="3.85546875" style="1" customWidth="1"/>
    <col min="3700" max="3701" width="0" style="1" hidden="1" customWidth="1"/>
    <col min="3702" max="3702" width="3.85546875" style="1" customWidth="1"/>
    <col min="3703" max="3704" width="0" style="1" hidden="1" customWidth="1"/>
    <col min="3705" max="3705" width="3.85546875" style="1" customWidth="1"/>
    <col min="3706" max="3707" width="0" style="1" hidden="1" customWidth="1"/>
    <col min="3708" max="3708" width="3.85546875" style="1" customWidth="1"/>
    <col min="3709" max="3710" width="0" style="1" hidden="1" customWidth="1"/>
    <col min="3711" max="3711" width="3.85546875" style="1" customWidth="1"/>
    <col min="3712" max="3713" width="0" style="1" hidden="1" customWidth="1"/>
    <col min="3714" max="3716" width="3.85546875" style="1" customWidth="1"/>
    <col min="3717" max="3717" width="0" style="1" hidden="1" customWidth="1"/>
    <col min="3718" max="3718" width="3.85546875" style="1" customWidth="1"/>
    <col min="3719" max="3719" width="4.28515625" style="1" customWidth="1"/>
    <col min="3720" max="3720" width="0" style="1" hidden="1" customWidth="1"/>
    <col min="3721" max="3721" width="4.42578125" style="1" customWidth="1"/>
    <col min="3722" max="3722" width="4.140625" style="1" bestFit="1" customWidth="1"/>
    <col min="3723" max="3723" width="0" style="1" hidden="1" customWidth="1"/>
    <col min="3724" max="3724" width="4" style="1" customWidth="1"/>
    <col min="3725" max="3725" width="3.85546875" style="1" customWidth="1"/>
    <col min="3726" max="3726" width="0" style="1" hidden="1" customWidth="1"/>
    <col min="3727" max="3727" width="4.5703125" style="1" customWidth="1"/>
    <col min="3728" max="3728" width="4.140625" style="1" bestFit="1" customWidth="1"/>
    <col min="3729" max="3729" width="0" style="1" hidden="1" customWidth="1"/>
    <col min="3730" max="3730" width="4.140625" style="1" customWidth="1"/>
    <col min="3731" max="3731" width="3.85546875" style="1" customWidth="1"/>
    <col min="3732" max="3732" width="0" style="1" hidden="1" customWidth="1"/>
    <col min="3733" max="3734" width="4.140625" style="1" customWidth="1"/>
    <col min="3735" max="3735" width="0" style="1" hidden="1" customWidth="1"/>
    <col min="3736" max="3737" width="4.140625" style="1" customWidth="1"/>
    <col min="3738" max="3738" width="0" style="1" hidden="1" customWidth="1"/>
    <col min="3739" max="3739" width="4.140625" style="1" customWidth="1"/>
    <col min="3740" max="3740" width="3.42578125" style="1" customWidth="1"/>
    <col min="3741" max="3741" width="0" style="1" hidden="1" customWidth="1"/>
    <col min="3742" max="3742" width="4.140625" style="1" customWidth="1"/>
    <col min="3743" max="3743" width="3.7109375" style="1" customWidth="1"/>
    <col min="3744" max="3744" width="0" style="1" hidden="1" customWidth="1"/>
    <col min="3745" max="3745" width="3.7109375" style="1" customWidth="1"/>
    <col min="3746" max="3746" width="4.140625" style="1" customWidth="1"/>
    <col min="3747" max="3747" width="0" style="1" hidden="1" customWidth="1"/>
    <col min="3748" max="3749" width="4.140625" style="1" customWidth="1"/>
    <col min="3750" max="3750" width="0" style="1" hidden="1" customWidth="1"/>
    <col min="3751" max="3751" width="3.5703125" style="1" customWidth="1"/>
    <col min="3752" max="3752" width="3.85546875" style="1" customWidth="1"/>
    <col min="3753" max="3753" width="0" style="1" hidden="1" customWidth="1"/>
    <col min="3754" max="3755" width="4.42578125" style="1" customWidth="1"/>
    <col min="3756" max="3756" width="0" style="1" hidden="1" customWidth="1"/>
    <col min="3757" max="3758" width="4.42578125" style="1" customWidth="1"/>
    <col min="3759" max="3759" width="0" style="1" hidden="1" customWidth="1"/>
    <col min="3760" max="3761" width="4.42578125" style="1" customWidth="1"/>
    <col min="3762" max="3762" width="0" style="1" hidden="1" customWidth="1"/>
    <col min="3763" max="3764" width="4.42578125" style="1" customWidth="1"/>
    <col min="3765" max="3765" width="0" style="1" hidden="1" customWidth="1"/>
    <col min="3766" max="3767" width="4.42578125" style="1" customWidth="1"/>
    <col min="3768" max="3768" width="0" style="1" hidden="1" customWidth="1"/>
    <col min="3769" max="3770" width="4.42578125" style="1" customWidth="1"/>
    <col min="3771" max="3771" width="0" style="1" hidden="1" customWidth="1"/>
    <col min="3772" max="3773" width="4.42578125" style="1" customWidth="1"/>
    <col min="3774" max="3774" width="0" style="1" hidden="1" customWidth="1"/>
    <col min="3775" max="3776" width="4.5703125" style="1" customWidth="1"/>
    <col min="3777" max="3777" width="0" style="1" hidden="1" customWidth="1"/>
    <col min="3778" max="3779" width="4.5703125" style="1" customWidth="1"/>
    <col min="3780" max="3780" width="0" style="1" hidden="1" customWidth="1"/>
    <col min="3781" max="3781" width="4.5703125" style="1" customWidth="1"/>
    <col min="3782" max="3782" width="4.28515625" style="1" customWidth="1"/>
    <col min="3783" max="3783" width="3.85546875" style="1" customWidth="1"/>
    <col min="3784" max="3784" width="4.7109375" style="1" customWidth="1"/>
    <col min="3785" max="3840" width="10.28515625" style="1"/>
    <col min="3841" max="3841" width="3.85546875" style="1" customWidth="1"/>
    <col min="3842" max="3842" width="32.7109375" style="1" customWidth="1"/>
    <col min="3843" max="3919" width="3.85546875" style="1" customWidth="1"/>
    <col min="3920" max="3921" width="0" style="1" hidden="1" customWidth="1"/>
    <col min="3922" max="3922" width="3.85546875" style="1" customWidth="1"/>
    <col min="3923" max="3924" width="0" style="1" hidden="1" customWidth="1"/>
    <col min="3925" max="3925" width="3.85546875" style="1" customWidth="1"/>
    <col min="3926" max="3927" width="0" style="1" hidden="1" customWidth="1"/>
    <col min="3928" max="3928" width="3.85546875" style="1" customWidth="1"/>
    <col min="3929" max="3930" width="0" style="1" hidden="1" customWidth="1"/>
    <col min="3931" max="3931" width="3.85546875" style="1" customWidth="1"/>
    <col min="3932" max="3933" width="0" style="1" hidden="1" customWidth="1"/>
    <col min="3934" max="3934" width="3.85546875" style="1" customWidth="1"/>
    <col min="3935" max="3936" width="0" style="1" hidden="1" customWidth="1"/>
    <col min="3937" max="3937" width="3.85546875" style="1" customWidth="1"/>
    <col min="3938" max="3939" width="0" style="1" hidden="1" customWidth="1"/>
    <col min="3940" max="3940" width="3.85546875" style="1" customWidth="1"/>
    <col min="3941" max="3942" width="0" style="1" hidden="1" customWidth="1"/>
    <col min="3943" max="3943" width="3.85546875" style="1" customWidth="1"/>
    <col min="3944" max="3945" width="0" style="1" hidden="1" customWidth="1"/>
    <col min="3946" max="3946" width="3.85546875" style="1" customWidth="1"/>
    <col min="3947" max="3948" width="0" style="1" hidden="1" customWidth="1"/>
    <col min="3949" max="3949" width="3.85546875" style="1" customWidth="1"/>
    <col min="3950" max="3951" width="0" style="1" hidden="1" customWidth="1"/>
    <col min="3952" max="3952" width="3.85546875" style="1" customWidth="1"/>
    <col min="3953" max="3954" width="0" style="1" hidden="1" customWidth="1"/>
    <col min="3955" max="3955" width="3.85546875" style="1" customWidth="1"/>
    <col min="3956" max="3957" width="0" style="1" hidden="1" customWidth="1"/>
    <col min="3958" max="3958" width="3.85546875" style="1" customWidth="1"/>
    <col min="3959" max="3960" width="0" style="1" hidden="1" customWidth="1"/>
    <col min="3961" max="3961" width="3.85546875" style="1" customWidth="1"/>
    <col min="3962" max="3963" width="0" style="1" hidden="1" customWidth="1"/>
    <col min="3964" max="3964" width="3.85546875" style="1" customWidth="1"/>
    <col min="3965" max="3966" width="0" style="1" hidden="1" customWidth="1"/>
    <col min="3967" max="3967" width="3.85546875" style="1" customWidth="1"/>
    <col min="3968" max="3969" width="0" style="1" hidden="1" customWidth="1"/>
    <col min="3970" max="3972" width="3.85546875" style="1" customWidth="1"/>
    <col min="3973" max="3973" width="0" style="1" hidden="1" customWidth="1"/>
    <col min="3974" max="3974" width="3.85546875" style="1" customWidth="1"/>
    <col min="3975" max="3975" width="4.28515625" style="1" customWidth="1"/>
    <col min="3976" max="3976" width="0" style="1" hidden="1" customWidth="1"/>
    <col min="3977" max="3977" width="4.42578125" style="1" customWidth="1"/>
    <col min="3978" max="3978" width="4.140625" style="1" bestFit="1" customWidth="1"/>
    <col min="3979" max="3979" width="0" style="1" hidden="1" customWidth="1"/>
    <col min="3980" max="3980" width="4" style="1" customWidth="1"/>
    <col min="3981" max="3981" width="3.85546875" style="1" customWidth="1"/>
    <col min="3982" max="3982" width="0" style="1" hidden="1" customWidth="1"/>
    <col min="3983" max="3983" width="4.5703125" style="1" customWidth="1"/>
    <col min="3984" max="3984" width="4.140625" style="1" bestFit="1" customWidth="1"/>
    <col min="3985" max="3985" width="0" style="1" hidden="1" customWidth="1"/>
    <col min="3986" max="3986" width="4.140625" style="1" customWidth="1"/>
    <col min="3987" max="3987" width="3.85546875" style="1" customWidth="1"/>
    <col min="3988" max="3988" width="0" style="1" hidden="1" customWidth="1"/>
    <col min="3989" max="3990" width="4.140625" style="1" customWidth="1"/>
    <col min="3991" max="3991" width="0" style="1" hidden="1" customWidth="1"/>
    <col min="3992" max="3993" width="4.140625" style="1" customWidth="1"/>
    <col min="3994" max="3994" width="0" style="1" hidden="1" customWidth="1"/>
    <col min="3995" max="3995" width="4.140625" style="1" customWidth="1"/>
    <col min="3996" max="3996" width="3.42578125" style="1" customWidth="1"/>
    <col min="3997" max="3997" width="0" style="1" hidden="1" customWidth="1"/>
    <col min="3998" max="3998" width="4.140625" style="1" customWidth="1"/>
    <col min="3999" max="3999" width="3.7109375" style="1" customWidth="1"/>
    <col min="4000" max="4000" width="0" style="1" hidden="1" customWidth="1"/>
    <col min="4001" max="4001" width="3.7109375" style="1" customWidth="1"/>
    <col min="4002" max="4002" width="4.140625" style="1" customWidth="1"/>
    <col min="4003" max="4003" width="0" style="1" hidden="1" customWidth="1"/>
    <col min="4004" max="4005" width="4.140625" style="1" customWidth="1"/>
    <col min="4006" max="4006" width="0" style="1" hidden="1" customWidth="1"/>
    <col min="4007" max="4007" width="3.5703125" style="1" customWidth="1"/>
    <col min="4008" max="4008" width="3.85546875" style="1" customWidth="1"/>
    <col min="4009" max="4009" width="0" style="1" hidden="1" customWidth="1"/>
    <col min="4010" max="4011" width="4.42578125" style="1" customWidth="1"/>
    <col min="4012" max="4012" width="0" style="1" hidden="1" customWidth="1"/>
    <col min="4013" max="4014" width="4.42578125" style="1" customWidth="1"/>
    <col min="4015" max="4015" width="0" style="1" hidden="1" customWidth="1"/>
    <col min="4016" max="4017" width="4.42578125" style="1" customWidth="1"/>
    <col min="4018" max="4018" width="0" style="1" hidden="1" customWidth="1"/>
    <col min="4019" max="4020" width="4.42578125" style="1" customWidth="1"/>
    <col min="4021" max="4021" width="0" style="1" hidden="1" customWidth="1"/>
    <col min="4022" max="4023" width="4.42578125" style="1" customWidth="1"/>
    <col min="4024" max="4024" width="0" style="1" hidden="1" customWidth="1"/>
    <col min="4025" max="4026" width="4.42578125" style="1" customWidth="1"/>
    <col min="4027" max="4027" width="0" style="1" hidden="1" customWidth="1"/>
    <col min="4028" max="4029" width="4.42578125" style="1" customWidth="1"/>
    <col min="4030" max="4030" width="0" style="1" hidden="1" customWidth="1"/>
    <col min="4031" max="4032" width="4.5703125" style="1" customWidth="1"/>
    <col min="4033" max="4033" width="0" style="1" hidden="1" customWidth="1"/>
    <col min="4034" max="4035" width="4.5703125" style="1" customWidth="1"/>
    <col min="4036" max="4036" width="0" style="1" hidden="1" customWidth="1"/>
    <col min="4037" max="4037" width="4.5703125" style="1" customWidth="1"/>
    <col min="4038" max="4038" width="4.28515625" style="1" customWidth="1"/>
    <col min="4039" max="4039" width="3.85546875" style="1" customWidth="1"/>
    <col min="4040" max="4040" width="4.7109375" style="1" customWidth="1"/>
    <col min="4041" max="4096" width="10.28515625" style="1"/>
    <col min="4097" max="4097" width="3.85546875" style="1" customWidth="1"/>
    <col min="4098" max="4098" width="32.7109375" style="1" customWidth="1"/>
    <col min="4099" max="4175" width="3.85546875" style="1" customWidth="1"/>
    <col min="4176" max="4177" width="0" style="1" hidden="1" customWidth="1"/>
    <col min="4178" max="4178" width="3.85546875" style="1" customWidth="1"/>
    <col min="4179" max="4180" width="0" style="1" hidden="1" customWidth="1"/>
    <col min="4181" max="4181" width="3.85546875" style="1" customWidth="1"/>
    <col min="4182" max="4183" width="0" style="1" hidden="1" customWidth="1"/>
    <col min="4184" max="4184" width="3.85546875" style="1" customWidth="1"/>
    <col min="4185" max="4186" width="0" style="1" hidden="1" customWidth="1"/>
    <col min="4187" max="4187" width="3.85546875" style="1" customWidth="1"/>
    <col min="4188" max="4189" width="0" style="1" hidden="1" customWidth="1"/>
    <col min="4190" max="4190" width="3.85546875" style="1" customWidth="1"/>
    <col min="4191" max="4192" width="0" style="1" hidden="1" customWidth="1"/>
    <col min="4193" max="4193" width="3.85546875" style="1" customWidth="1"/>
    <col min="4194" max="4195" width="0" style="1" hidden="1" customWidth="1"/>
    <col min="4196" max="4196" width="3.85546875" style="1" customWidth="1"/>
    <col min="4197" max="4198" width="0" style="1" hidden="1" customWidth="1"/>
    <col min="4199" max="4199" width="3.85546875" style="1" customWidth="1"/>
    <col min="4200" max="4201" width="0" style="1" hidden="1" customWidth="1"/>
    <col min="4202" max="4202" width="3.85546875" style="1" customWidth="1"/>
    <col min="4203" max="4204" width="0" style="1" hidden="1" customWidth="1"/>
    <col min="4205" max="4205" width="3.85546875" style="1" customWidth="1"/>
    <col min="4206" max="4207" width="0" style="1" hidden="1" customWidth="1"/>
    <col min="4208" max="4208" width="3.85546875" style="1" customWidth="1"/>
    <col min="4209" max="4210" width="0" style="1" hidden="1" customWidth="1"/>
    <col min="4211" max="4211" width="3.85546875" style="1" customWidth="1"/>
    <col min="4212" max="4213" width="0" style="1" hidden="1" customWidth="1"/>
    <col min="4214" max="4214" width="3.85546875" style="1" customWidth="1"/>
    <col min="4215" max="4216" width="0" style="1" hidden="1" customWidth="1"/>
    <col min="4217" max="4217" width="3.85546875" style="1" customWidth="1"/>
    <col min="4218" max="4219" width="0" style="1" hidden="1" customWidth="1"/>
    <col min="4220" max="4220" width="3.85546875" style="1" customWidth="1"/>
    <col min="4221" max="4222" width="0" style="1" hidden="1" customWidth="1"/>
    <col min="4223" max="4223" width="3.85546875" style="1" customWidth="1"/>
    <col min="4224" max="4225" width="0" style="1" hidden="1" customWidth="1"/>
    <col min="4226" max="4228" width="3.85546875" style="1" customWidth="1"/>
    <col min="4229" max="4229" width="0" style="1" hidden="1" customWidth="1"/>
    <col min="4230" max="4230" width="3.85546875" style="1" customWidth="1"/>
    <col min="4231" max="4231" width="4.28515625" style="1" customWidth="1"/>
    <col min="4232" max="4232" width="0" style="1" hidden="1" customWidth="1"/>
    <col min="4233" max="4233" width="4.42578125" style="1" customWidth="1"/>
    <col min="4234" max="4234" width="4.140625" style="1" bestFit="1" customWidth="1"/>
    <col min="4235" max="4235" width="0" style="1" hidden="1" customWidth="1"/>
    <col min="4236" max="4236" width="4" style="1" customWidth="1"/>
    <col min="4237" max="4237" width="3.85546875" style="1" customWidth="1"/>
    <col min="4238" max="4238" width="0" style="1" hidden="1" customWidth="1"/>
    <col min="4239" max="4239" width="4.5703125" style="1" customWidth="1"/>
    <col min="4240" max="4240" width="4.140625" style="1" bestFit="1" customWidth="1"/>
    <col min="4241" max="4241" width="0" style="1" hidden="1" customWidth="1"/>
    <col min="4242" max="4242" width="4.140625" style="1" customWidth="1"/>
    <col min="4243" max="4243" width="3.85546875" style="1" customWidth="1"/>
    <col min="4244" max="4244" width="0" style="1" hidden="1" customWidth="1"/>
    <col min="4245" max="4246" width="4.140625" style="1" customWidth="1"/>
    <col min="4247" max="4247" width="0" style="1" hidden="1" customWidth="1"/>
    <col min="4248" max="4249" width="4.140625" style="1" customWidth="1"/>
    <col min="4250" max="4250" width="0" style="1" hidden="1" customWidth="1"/>
    <col min="4251" max="4251" width="4.140625" style="1" customWidth="1"/>
    <col min="4252" max="4252" width="3.42578125" style="1" customWidth="1"/>
    <col min="4253" max="4253" width="0" style="1" hidden="1" customWidth="1"/>
    <col min="4254" max="4254" width="4.140625" style="1" customWidth="1"/>
    <col min="4255" max="4255" width="3.7109375" style="1" customWidth="1"/>
    <col min="4256" max="4256" width="0" style="1" hidden="1" customWidth="1"/>
    <col min="4257" max="4257" width="3.7109375" style="1" customWidth="1"/>
    <col min="4258" max="4258" width="4.140625" style="1" customWidth="1"/>
    <col min="4259" max="4259" width="0" style="1" hidden="1" customWidth="1"/>
    <col min="4260" max="4261" width="4.140625" style="1" customWidth="1"/>
    <col min="4262" max="4262" width="0" style="1" hidden="1" customWidth="1"/>
    <col min="4263" max="4263" width="3.5703125" style="1" customWidth="1"/>
    <col min="4264" max="4264" width="3.85546875" style="1" customWidth="1"/>
    <col min="4265" max="4265" width="0" style="1" hidden="1" customWidth="1"/>
    <col min="4266" max="4267" width="4.42578125" style="1" customWidth="1"/>
    <col min="4268" max="4268" width="0" style="1" hidden="1" customWidth="1"/>
    <col min="4269" max="4270" width="4.42578125" style="1" customWidth="1"/>
    <col min="4271" max="4271" width="0" style="1" hidden="1" customWidth="1"/>
    <col min="4272" max="4273" width="4.42578125" style="1" customWidth="1"/>
    <col min="4274" max="4274" width="0" style="1" hidden="1" customWidth="1"/>
    <col min="4275" max="4276" width="4.42578125" style="1" customWidth="1"/>
    <col min="4277" max="4277" width="0" style="1" hidden="1" customWidth="1"/>
    <col min="4278" max="4279" width="4.42578125" style="1" customWidth="1"/>
    <col min="4280" max="4280" width="0" style="1" hidden="1" customWidth="1"/>
    <col min="4281" max="4282" width="4.42578125" style="1" customWidth="1"/>
    <col min="4283" max="4283" width="0" style="1" hidden="1" customWidth="1"/>
    <col min="4284" max="4285" width="4.42578125" style="1" customWidth="1"/>
    <col min="4286" max="4286" width="0" style="1" hidden="1" customWidth="1"/>
    <col min="4287" max="4288" width="4.5703125" style="1" customWidth="1"/>
    <col min="4289" max="4289" width="0" style="1" hidden="1" customWidth="1"/>
    <col min="4290" max="4291" width="4.5703125" style="1" customWidth="1"/>
    <col min="4292" max="4292" width="0" style="1" hidden="1" customWidth="1"/>
    <col min="4293" max="4293" width="4.5703125" style="1" customWidth="1"/>
    <col min="4294" max="4294" width="4.28515625" style="1" customWidth="1"/>
    <col min="4295" max="4295" width="3.85546875" style="1" customWidth="1"/>
    <col min="4296" max="4296" width="4.7109375" style="1" customWidth="1"/>
    <col min="4297" max="4352" width="10.28515625" style="1"/>
    <col min="4353" max="4353" width="3.85546875" style="1" customWidth="1"/>
    <col min="4354" max="4354" width="32.7109375" style="1" customWidth="1"/>
    <col min="4355" max="4431" width="3.85546875" style="1" customWidth="1"/>
    <col min="4432" max="4433" width="0" style="1" hidden="1" customWidth="1"/>
    <col min="4434" max="4434" width="3.85546875" style="1" customWidth="1"/>
    <col min="4435" max="4436" width="0" style="1" hidden="1" customWidth="1"/>
    <col min="4437" max="4437" width="3.85546875" style="1" customWidth="1"/>
    <col min="4438" max="4439" width="0" style="1" hidden="1" customWidth="1"/>
    <col min="4440" max="4440" width="3.85546875" style="1" customWidth="1"/>
    <col min="4441" max="4442" width="0" style="1" hidden="1" customWidth="1"/>
    <col min="4443" max="4443" width="3.85546875" style="1" customWidth="1"/>
    <col min="4444" max="4445" width="0" style="1" hidden="1" customWidth="1"/>
    <col min="4446" max="4446" width="3.85546875" style="1" customWidth="1"/>
    <col min="4447" max="4448" width="0" style="1" hidden="1" customWidth="1"/>
    <col min="4449" max="4449" width="3.85546875" style="1" customWidth="1"/>
    <col min="4450" max="4451" width="0" style="1" hidden="1" customWidth="1"/>
    <col min="4452" max="4452" width="3.85546875" style="1" customWidth="1"/>
    <col min="4453" max="4454" width="0" style="1" hidden="1" customWidth="1"/>
    <col min="4455" max="4455" width="3.85546875" style="1" customWidth="1"/>
    <col min="4456" max="4457" width="0" style="1" hidden="1" customWidth="1"/>
    <col min="4458" max="4458" width="3.85546875" style="1" customWidth="1"/>
    <col min="4459" max="4460" width="0" style="1" hidden="1" customWidth="1"/>
    <col min="4461" max="4461" width="3.85546875" style="1" customWidth="1"/>
    <col min="4462" max="4463" width="0" style="1" hidden="1" customWidth="1"/>
    <col min="4464" max="4464" width="3.85546875" style="1" customWidth="1"/>
    <col min="4465" max="4466" width="0" style="1" hidden="1" customWidth="1"/>
    <col min="4467" max="4467" width="3.85546875" style="1" customWidth="1"/>
    <col min="4468" max="4469" width="0" style="1" hidden="1" customWidth="1"/>
    <col min="4470" max="4470" width="3.85546875" style="1" customWidth="1"/>
    <col min="4471" max="4472" width="0" style="1" hidden="1" customWidth="1"/>
    <col min="4473" max="4473" width="3.85546875" style="1" customWidth="1"/>
    <col min="4474" max="4475" width="0" style="1" hidden="1" customWidth="1"/>
    <col min="4476" max="4476" width="3.85546875" style="1" customWidth="1"/>
    <col min="4477" max="4478" width="0" style="1" hidden="1" customWidth="1"/>
    <col min="4479" max="4479" width="3.85546875" style="1" customWidth="1"/>
    <col min="4480" max="4481" width="0" style="1" hidden="1" customWidth="1"/>
    <col min="4482" max="4484" width="3.85546875" style="1" customWidth="1"/>
    <col min="4485" max="4485" width="0" style="1" hidden="1" customWidth="1"/>
    <col min="4486" max="4486" width="3.85546875" style="1" customWidth="1"/>
    <col min="4487" max="4487" width="4.28515625" style="1" customWidth="1"/>
    <col min="4488" max="4488" width="0" style="1" hidden="1" customWidth="1"/>
    <col min="4489" max="4489" width="4.42578125" style="1" customWidth="1"/>
    <col min="4490" max="4490" width="4.140625" style="1" bestFit="1" customWidth="1"/>
    <col min="4491" max="4491" width="0" style="1" hidden="1" customWidth="1"/>
    <col min="4492" max="4492" width="4" style="1" customWidth="1"/>
    <col min="4493" max="4493" width="3.85546875" style="1" customWidth="1"/>
    <col min="4494" max="4494" width="0" style="1" hidden="1" customWidth="1"/>
    <col min="4495" max="4495" width="4.5703125" style="1" customWidth="1"/>
    <col min="4496" max="4496" width="4.140625" style="1" bestFit="1" customWidth="1"/>
    <col min="4497" max="4497" width="0" style="1" hidden="1" customWidth="1"/>
    <col min="4498" max="4498" width="4.140625" style="1" customWidth="1"/>
    <col min="4499" max="4499" width="3.85546875" style="1" customWidth="1"/>
    <col min="4500" max="4500" width="0" style="1" hidden="1" customWidth="1"/>
    <col min="4501" max="4502" width="4.140625" style="1" customWidth="1"/>
    <col min="4503" max="4503" width="0" style="1" hidden="1" customWidth="1"/>
    <col min="4504" max="4505" width="4.140625" style="1" customWidth="1"/>
    <col min="4506" max="4506" width="0" style="1" hidden="1" customWidth="1"/>
    <col min="4507" max="4507" width="4.140625" style="1" customWidth="1"/>
    <col min="4508" max="4508" width="3.42578125" style="1" customWidth="1"/>
    <col min="4509" max="4509" width="0" style="1" hidden="1" customWidth="1"/>
    <col min="4510" max="4510" width="4.140625" style="1" customWidth="1"/>
    <col min="4511" max="4511" width="3.7109375" style="1" customWidth="1"/>
    <col min="4512" max="4512" width="0" style="1" hidden="1" customWidth="1"/>
    <col min="4513" max="4513" width="3.7109375" style="1" customWidth="1"/>
    <col min="4514" max="4514" width="4.140625" style="1" customWidth="1"/>
    <col min="4515" max="4515" width="0" style="1" hidden="1" customWidth="1"/>
    <col min="4516" max="4517" width="4.140625" style="1" customWidth="1"/>
    <col min="4518" max="4518" width="0" style="1" hidden="1" customWidth="1"/>
    <col min="4519" max="4519" width="3.5703125" style="1" customWidth="1"/>
    <col min="4520" max="4520" width="3.85546875" style="1" customWidth="1"/>
    <col min="4521" max="4521" width="0" style="1" hidden="1" customWidth="1"/>
    <col min="4522" max="4523" width="4.42578125" style="1" customWidth="1"/>
    <col min="4524" max="4524" width="0" style="1" hidden="1" customWidth="1"/>
    <col min="4525" max="4526" width="4.42578125" style="1" customWidth="1"/>
    <col min="4527" max="4527" width="0" style="1" hidden="1" customWidth="1"/>
    <col min="4528" max="4529" width="4.42578125" style="1" customWidth="1"/>
    <col min="4530" max="4530" width="0" style="1" hidden="1" customWidth="1"/>
    <col min="4531" max="4532" width="4.42578125" style="1" customWidth="1"/>
    <col min="4533" max="4533" width="0" style="1" hidden="1" customWidth="1"/>
    <col min="4534" max="4535" width="4.42578125" style="1" customWidth="1"/>
    <col min="4536" max="4536" width="0" style="1" hidden="1" customWidth="1"/>
    <col min="4537" max="4538" width="4.42578125" style="1" customWidth="1"/>
    <col min="4539" max="4539" width="0" style="1" hidden="1" customWidth="1"/>
    <col min="4540" max="4541" width="4.42578125" style="1" customWidth="1"/>
    <col min="4542" max="4542" width="0" style="1" hidden="1" customWidth="1"/>
    <col min="4543" max="4544" width="4.5703125" style="1" customWidth="1"/>
    <col min="4545" max="4545" width="0" style="1" hidden="1" customWidth="1"/>
    <col min="4546" max="4547" width="4.5703125" style="1" customWidth="1"/>
    <col min="4548" max="4548" width="0" style="1" hidden="1" customWidth="1"/>
    <col min="4549" max="4549" width="4.5703125" style="1" customWidth="1"/>
    <col min="4550" max="4550" width="4.28515625" style="1" customWidth="1"/>
    <col min="4551" max="4551" width="3.85546875" style="1" customWidth="1"/>
    <col min="4552" max="4552" width="4.7109375" style="1" customWidth="1"/>
    <col min="4553" max="4608" width="10.28515625" style="1"/>
    <col min="4609" max="4609" width="3.85546875" style="1" customWidth="1"/>
    <col min="4610" max="4610" width="32.7109375" style="1" customWidth="1"/>
    <col min="4611" max="4687" width="3.85546875" style="1" customWidth="1"/>
    <col min="4688" max="4689" width="0" style="1" hidden="1" customWidth="1"/>
    <col min="4690" max="4690" width="3.85546875" style="1" customWidth="1"/>
    <col min="4691" max="4692" width="0" style="1" hidden="1" customWidth="1"/>
    <col min="4693" max="4693" width="3.85546875" style="1" customWidth="1"/>
    <col min="4694" max="4695" width="0" style="1" hidden="1" customWidth="1"/>
    <col min="4696" max="4696" width="3.85546875" style="1" customWidth="1"/>
    <col min="4697" max="4698" width="0" style="1" hidden="1" customWidth="1"/>
    <col min="4699" max="4699" width="3.85546875" style="1" customWidth="1"/>
    <col min="4700" max="4701" width="0" style="1" hidden="1" customWidth="1"/>
    <col min="4702" max="4702" width="3.85546875" style="1" customWidth="1"/>
    <col min="4703" max="4704" width="0" style="1" hidden="1" customWidth="1"/>
    <col min="4705" max="4705" width="3.85546875" style="1" customWidth="1"/>
    <col min="4706" max="4707" width="0" style="1" hidden="1" customWidth="1"/>
    <col min="4708" max="4708" width="3.85546875" style="1" customWidth="1"/>
    <col min="4709" max="4710" width="0" style="1" hidden="1" customWidth="1"/>
    <col min="4711" max="4711" width="3.85546875" style="1" customWidth="1"/>
    <col min="4712" max="4713" width="0" style="1" hidden="1" customWidth="1"/>
    <col min="4714" max="4714" width="3.85546875" style="1" customWidth="1"/>
    <col min="4715" max="4716" width="0" style="1" hidden="1" customWidth="1"/>
    <col min="4717" max="4717" width="3.85546875" style="1" customWidth="1"/>
    <col min="4718" max="4719" width="0" style="1" hidden="1" customWidth="1"/>
    <col min="4720" max="4720" width="3.85546875" style="1" customWidth="1"/>
    <col min="4721" max="4722" width="0" style="1" hidden="1" customWidth="1"/>
    <col min="4723" max="4723" width="3.85546875" style="1" customWidth="1"/>
    <col min="4724" max="4725" width="0" style="1" hidden="1" customWidth="1"/>
    <col min="4726" max="4726" width="3.85546875" style="1" customWidth="1"/>
    <col min="4727" max="4728" width="0" style="1" hidden="1" customWidth="1"/>
    <col min="4729" max="4729" width="3.85546875" style="1" customWidth="1"/>
    <col min="4730" max="4731" width="0" style="1" hidden="1" customWidth="1"/>
    <col min="4732" max="4732" width="3.85546875" style="1" customWidth="1"/>
    <col min="4733" max="4734" width="0" style="1" hidden="1" customWidth="1"/>
    <col min="4735" max="4735" width="3.85546875" style="1" customWidth="1"/>
    <col min="4736" max="4737" width="0" style="1" hidden="1" customWidth="1"/>
    <col min="4738" max="4740" width="3.85546875" style="1" customWidth="1"/>
    <col min="4741" max="4741" width="0" style="1" hidden="1" customWidth="1"/>
    <col min="4742" max="4742" width="3.85546875" style="1" customWidth="1"/>
    <col min="4743" max="4743" width="4.28515625" style="1" customWidth="1"/>
    <col min="4744" max="4744" width="0" style="1" hidden="1" customWidth="1"/>
    <col min="4745" max="4745" width="4.42578125" style="1" customWidth="1"/>
    <col min="4746" max="4746" width="4.140625" style="1" bestFit="1" customWidth="1"/>
    <col min="4747" max="4747" width="0" style="1" hidden="1" customWidth="1"/>
    <col min="4748" max="4748" width="4" style="1" customWidth="1"/>
    <col min="4749" max="4749" width="3.85546875" style="1" customWidth="1"/>
    <col min="4750" max="4750" width="0" style="1" hidden="1" customWidth="1"/>
    <col min="4751" max="4751" width="4.5703125" style="1" customWidth="1"/>
    <col min="4752" max="4752" width="4.140625" style="1" bestFit="1" customWidth="1"/>
    <col min="4753" max="4753" width="0" style="1" hidden="1" customWidth="1"/>
    <col min="4754" max="4754" width="4.140625" style="1" customWidth="1"/>
    <col min="4755" max="4755" width="3.85546875" style="1" customWidth="1"/>
    <col min="4756" max="4756" width="0" style="1" hidden="1" customWidth="1"/>
    <col min="4757" max="4758" width="4.140625" style="1" customWidth="1"/>
    <col min="4759" max="4759" width="0" style="1" hidden="1" customWidth="1"/>
    <col min="4760" max="4761" width="4.140625" style="1" customWidth="1"/>
    <col min="4762" max="4762" width="0" style="1" hidden="1" customWidth="1"/>
    <col min="4763" max="4763" width="4.140625" style="1" customWidth="1"/>
    <col min="4764" max="4764" width="3.42578125" style="1" customWidth="1"/>
    <col min="4765" max="4765" width="0" style="1" hidden="1" customWidth="1"/>
    <col min="4766" max="4766" width="4.140625" style="1" customWidth="1"/>
    <col min="4767" max="4767" width="3.7109375" style="1" customWidth="1"/>
    <col min="4768" max="4768" width="0" style="1" hidden="1" customWidth="1"/>
    <col min="4769" max="4769" width="3.7109375" style="1" customWidth="1"/>
    <col min="4770" max="4770" width="4.140625" style="1" customWidth="1"/>
    <col min="4771" max="4771" width="0" style="1" hidden="1" customWidth="1"/>
    <col min="4772" max="4773" width="4.140625" style="1" customWidth="1"/>
    <col min="4774" max="4774" width="0" style="1" hidden="1" customWidth="1"/>
    <col min="4775" max="4775" width="3.5703125" style="1" customWidth="1"/>
    <col min="4776" max="4776" width="3.85546875" style="1" customWidth="1"/>
    <col min="4777" max="4777" width="0" style="1" hidden="1" customWidth="1"/>
    <col min="4778" max="4779" width="4.42578125" style="1" customWidth="1"/>
    <col min="4780" max="4780" width="0" style="1" hidden="1" customWidth="1"/>
    <col min="4781" max="4782" width="4.42578125" style="1" customWidth="1"/>
    <col min="4783" max="4783" width="0" style="1" hidden="1" customWidth="1"/>
    <col min="4784" max="4785" width="4.42578125" style="1" customWidth="1"/>
    <col min="4786" max="4786" width="0" style="1" hidden="1" customWidth="1"/>
    <col min="4787" max="4788" width="4.42578125" style="1" customWidth="1"/>
    <col min="4789" max="4789" width="0" style="1" hidden="1" customWidth="1"/>
    <col min="4790" max="4791" width="4.42578125" style="1" customWidth="1"/>
    <col min="4792" max="4792" width="0" style="1" hidden="1" customWidth="1"/>
    <col min="4793" max="4794" width="4.42578125" style="1" customWidth="1"/>
    <col min="4795" max="4795" width="0" style="1" hidden="1" customWidth="1"/>
    <col min="4796" max="4797" width="4.42578125" style="1" customWidth="1"/>
    <col min="4798" max="4798" width="0" style="1" hidden="1" customWidth="1"/>
    <col min="4799" max="4800" width="4.5703125" style="1" customWidth="1"/>
    <col min="4801" max="4801" width="0" style="1" hidden="1" customWidth="1"/>
    <col min="4802" max="4803" width="4.5703125" style="1" customWidth="1"/>
    <col min="4804" max="4804" width="0" style="1" hidden="1" customWidth="1"/>
    <col min="4805" max="4805" width="4.5703125" style="1" customWidth="1"/>
    <col min="4806" max="4806" width="4.28515625" style="1" customWidth="1"/>
    <col min="4807" max="4807" width="3.85546875" style="1" customWidth="1"/>
    <col min="4808" max="4808" width="4.7109375" style="1" customWidth="1"/>
    <col min="4809" max="4864" width="10.28515625" style="1"/>
    <col min="4865" max="4865" width="3.85546875" style="1" customWidth="1"/>
    <col min="4866" max="4866" width="32.7109375" style="1" customWidth="1"/>
    <col min="4867" max="4943" width="3.85546875" style="1" customWidth="1"/>
    <col min="4944" max="4945" width="0" style="1" hidden="1" customWidth="1"/>
    <col min="4946" max="4946" width="3.85546875" style="1" customWidth="1"/>
    <col min="4947" max="4948" width="0" style="1" hidden="1" customWidth="1"/>
    <col min="4949" max="4949" width="3.85546875" style="1" customWidth="1"/>
    <col min="4950" max="4951" width="0" style="1" hidden="1" customWidth="1"/>
    <col min="4952" max="4952" width="3.85546875" style="1" customWidth="1"/>
    <col min="4953" max="4954" width="0" style="1" hidden="1" customWidth="1"/>
    <col min="4955" max="4955" width="3.85546875" style="1" customWidth="1"/>
    <col min="4956" max="4957" width="0" style="1" hidden="1" customWidth="1"/>
    <col min="4958" max="4958" width="3.85546875" style="1" customWidth="1"/>
    <col min="4959" max="4960" width="0" style="1" hidden="1" customWidth="1"/>
    <col min="4961" max="4961" width="3.85546875" style="1" customWidth="1"/>
    <col min="4962" max="4963" width="0" style="1" hidden="1" customWidth="1"/>
    <col min="4964" max="4964" width="3.85546875" style="1" customWidth="1"/>
    <col min="4965" max="4966" width="0" style="1" hidden="1" customWidth="1"/>
    <col min="4967" max="4967" width="3.85546875" style="1" customWidth="1"/>
    <col min="4968" max="4969" width="0" style="1" hidden="1" customWidth="1"/>
    <col min="4970" max="4970" width="3.85546875" style="1" customWidth="1"/>
    <col min="4971" max="4972" width="0" style="1" hidden="1" customWidth="1"/>
    <col min="4973" max="4973" width="3.85546875" style="1" customWidth="1"/>
    <col min="4974" max="4975" width="0" style="1" hidden="1" customWidth="1"/>
    <col min="4976" max="4976" width="3.85546875" style="1" customWidth="1"/>
    <col min="4977" max="4978" width="0" style="1" hidden="1" customWidth="1"/>
    <col min="4979" max="4979" width="3.85546875" style="1" customWidth="1"/>
    <col min="4980" max="4981" width="0" style="1" hidden="1" customWidth="1"/>
    <col min="4982" max="4982" width="3.85546875" style="1" customWidth="1"/>
    <col min="4983" max="4984" width="0" style="1" hidden="1" customWidth="1"/>
    <col min="4985" max="4985" width="3.85546875" style="1" customWidth="1"/>
    <col min="4986" max="4987" width="0" style="1" hidden="1" customWidth="1"/>
    <col min="4988" max="4988" width="3.85546875" style="1" customWidth="1"/>
    <col min="4989" max="4990" width="0" style="1" hidden="1" customWidth="1"/>
    <col min="4991" max="4991" width="3.85546875" style="1" customWidth="1"/>
    <col min="4992" max="4993" width="0" style="1" hidden="1" customWidth="1"/>
    <col min="4994" max="4996" width="3.85546875" style="1" customWidth="1"/>
    <col min="4997" max="4997" width="0" style="1" hidden="1" customWidth="1"/>
    <col min="4998" max="4998" width="3.85546875" style="1" customWidth="1"/>
    <col min="4999" max="4999" width="4.28515625" style="1" customWidth="1"/>
    <col min="5000" max="5000" width="0" style="1" hidden="1" customWidth="1"/>
    <col min="5001" max="5001" width="4.42578125" style="1" customWidth="1"/>
    <col min="5002" max="5002" width="4.140625" style="1" bestFit="1" customWidth="1"/>
    <col min="5003" max="5003" width="0" style="1" hidden="1" customWidth="1"/>
    <col min="5004" max="5004" width="4" style="1" customWidth="1"/>
    <col min="5005" max="5005" width="3.85546875" style="1" customWidth="1"/>
    <col min="5006" max="5006" width="0" style="1" hidden="1" customWidth="1"/>
    <col min="5007" max="5007" width="4.5703125" style="1" customWidth="1"/>
    <col min="5008" max="5008" width="4.140625" style="1" bestFit="1" customWidth="1"/>
    <col min="5009" max="5009" width="0" style="1" hidden="1" customWidth="1"/>
    <col min="5010" max="5010" width="4.140625" style="1" customWidth="1"/>
    <col min="5011" max="5011" width="3.85546875" style="1" customWidth="1"/>
    <col min="5012" max="5012" width="0" style="1" hidden="1" customWidth="1"/>
    <col min="5013" max="5014" width="4.140625" style="1" customWidth="1"/>
    <col min="5015" max="5015" width="0" style="1" hidden="1" customWidth="1"/>
    <col min="5016" max="5017" width="4.140625" style="1" customWidth="1"/>
    <col min="5018" max="5018" width="0" style="1" hidden="1" customWidth="1"/>
    <col min="5019" max="5019" width="4.140625" style="1" customWidth="1"/>
    <col min="5020" max="5020" width="3.42578125" style="1" customWidth="1"/>
    <col min="5021" max="5021" width="0" style="1" hidden="1" customWidth="1"/>
    <col min="5022" max="5022" width="4.140625" style="1" customWidth="1"/>
    <col min="5023" max="5023" width="3.7109375" style="1" customWidth="1"/>
    <col min="5024" max="5024" width="0" style="1" hidden="1" customWidth="1"/>
    <col min="5025" max="5025" width="3.7109375" style="1" customWidth="1"/>
    <col min="5026" max="5026" width="4.140625" style="1" customWidth="1"/>
    <col min="5027" max="5027" width="0" style="1" hidden="1" customWidth="1"/>
    <col min="5028" max="5029" width="4.140625" style="1" customWidth="1"/>
    <col min="5030" max="5030" width="0" style="1" hidden="1" customWidth="1"/>
    <col min="5031" max="5031" width="3.5703125" style="1" customWidth="1"/>
    <col min="5032" max="5032" width="3.85546875" style="1" customWidth="1"/>
    <col min="5033" max="5033" width="0" style="1" hidden="1" customWidth="1"/>
    <col min="5034" max="5035" width="4.42578125" style="1" customWidth="1"/>
    <col min="5036" max="5036" width="0" style="1" hidden="1" customWidth="1"/>
    <col min="5037" max="5038" width="4.42578125" style="1" customWidth="1"/>
    <col min="5039" max="5039" width="0" style="1" hidden="1" customWidth="1"/>
    <col min="5040" max="5041" width="4.42578125" style="1" customWidth="1"/>
    <col min="5042" max="5042" width="0" style="1" hidden="1" customWidth="1"/>
    <col min="5043" max="5044" width="4.42578125" style="1" customWidth="1"/>
    <col min="5045" max="5045" width="0" style="1" hidden="1" customWidth="1"/>
    <col min="5046" max="5047" width="4.42578125" style="1" customWidth="1"/>
    <col min="5048" max="5048" width="0" style="1" hidden="1" customWidth="1"/>
    <col min="5049" max="5050" width="4.42578125" style="1" customWidth="1"/>
    <col min="5051" max="5051" width="0" style="1" hidden="1" customWidth="1"/>
    <col min="5052" max="5053" width="4.42578125" style="1" customWidth="1"/>
    <col min="5054" max="5054" width="0" style="1" hidden="1" customWidth="1"/>
    <col min="5055" max="5056" width="4.5703125" style="1" customWidth="1"/>
    <col min="5057" max="5057" width="0" style="1" hidden="1" customWidth="1"/>
    <col min="5058" max="5059" width="4.5703125" style="1" customWidth="1"/>
    <col min="5060" max="5060" width="0" style="1" hidden="1" customWidth="1"/>
    <col min="5061" max="5061" width="4.5703125" style="1" customWidth="1"/>
    <col min="5062" max="5062" width="4.28515625" style="1" customWidth="1"/>
    <col min="5063" max="5063" width="3.85546875" style="1" customWidth="1"/>
    <col min="5064" max="5064" width="4.7109375" style="1" customWidth="1"/>
    <col min="5065" max="5120" width="10.28515625" style="1"/>
    <col min="5121" max="5121" width="3.85546875" style="1" customWidth="1"/>
    <col min="5122" max="5122" width="32.7109375" style="1" customWidth="1"/>
    <col min="5123" max="5199" width="3.85546875" style="1" customWidth="1"/>
    <col min="5200" max="5201" width="0" style="1" hidden="1" customWidth="1"/>
    <col min="5202" max="5202" width="3.85546875" style="1" customWidth="1"/>
    <col min="5203" max="5204" width="0" style="1" hidden="1" customWidth="1"/>
    <col min="5205" max="5205" width="3.85546875" style="1" customWidth="1"/>
    <col min="5206" max="5207" width="0" style="1" hidden="1" customWidth="1"/>
    <col min="5208" max="5208" width="3.85546875" style="1" customWidth="1"/>
    <col min="5209" max="5210" width="0" style="1" hidden="1" customWidth="1"/>
    <col min="5211" max="5211" width="3.85546875" style="1" customWidth="1"/>
    <col min="5212" max="5213" width="0" style="1" hidden="1" customWidth="1"/>
    <col min="5214" max="5214" width="3.85546875" style="1" customWidth="1"/>
    <col min="5215" max="5216" width="0" style="1" hidden="1" customWidth="1"/>
    <col min="5217" max="5217" width="3.85546875" style="1" customWidth="1"/>
    <col min="5218" max="5219" width="0" style="1" hidden="1" customWidth="1"/>
    <col min="5220" max="5220" width="3.85546875" style="1" customWidth="1"/>
    <col min="5221" max="5222" width="0" style="1" hidden="1" customWidth="1"/>
    <col min="5223" max="5223" width="3.85546875" style="1" customWidth="1"/>
    <col min="5224" max="5225" width="0" style="1" hidden="1" customWidth="1"/>
    <col min="5226" max="5226" width="3.85546875" style="1" customWidth="1"/>
    <col min="5227" max="5228" width="0" style="1" hidden="1" customWidth="1"/>
    <col min="5229" max="5229" width="3.85546875" style="1" customWidth="1"/>
    <col min="5230" max="5231" width="0" style="1" hidden="1" customWidth="1"/>
    <col min="5232" max="5232" width="3.85546875" style="1" customWidth="1"/>
    <col min="5233" max="5234" width="0" style="1" hidden="1" customWidth="1"/>
    <col min="5235" max="5235" width="3.85546875" style="1" customWidth="1"/>
    <col min="5236" max="5237" width="0" style="1" hidden="1" customWidth="1"/>
    <col min="5238" max="5238" width="3.85546875" style="1" customWidth="1"/>
    <col min="5239" max="5240" width="0" style="1" hidden="1" customWidth="1"/>
    <col min="5241" max="5241" width="3.85546875" style="1" customWidth="1"/>
    <col min="5242" max="5243" width="0" style="1" hidden="1" customWidth="1"/>
    <col min="5244" max="5244" width="3.85546875" style="1" customWidth="1"/>
    <col min="5245" max="5246" width="0" style="1" hidden="1" customWidth="1"/>
    <col min="5247" max="5247" width="3.85546875" style="1" customWidth="1"/>
    <col min="5248" max="5249" width="0" style="1" hidden="1" customWidth="1"/>
    <col min="5250" max="5252" width="3.85546875" style="1" customWidth="1"/>
    <col min="5253" max="5253" width="0" style="1" hidden="1" customWidth="1"/>
    <col min="5254" max="5254" width="3.85546875" style="1" customWidth="1"/>
    <col min="5255" max="5255" width="4.28515625" style="1" customWidth="1"/>
    <col min="5256" max="5256" width="0" style="1" hidden="1" customWidth="1"/>
    <col min="5257" max="5257" width="4.42578125" style="1" customWidth="1"/>
    <col min="5258" max="5258" width="4.140625" style="1" bestFit="1" customWidth="1"/>
    <col min="5259" max="5259" width="0" style="1" hidden="1" customWidth="1"/>
    <col min="5260" max="5260" width="4" style="1" customWidth="1"/>
    <col min="5261" max="5261" width="3.85546875" style="1" customWidth="1"/>
    <col min="5262" max="5262" width="0" style="1" hidden="1" customWidth="1"/>
    <col min="5263" max="5263" width="4.5703125" style="1" customWidth="1"/>
    <col min="5264" max="5264" width="4.140625" style="1" bestFit="1" customWidth="1"/>
    <col min="5265" max="5265" width="0" style="1" hidden="1" customWidth="1"/>
    <col min="5266" max="5266" width="4.140625" style="1" customWidth="1"/>
    <col min="5267" max="5267" width="3.85546875" style="1" customWidth="1"/>
    <col min="5268" max="5268" width="0" style="1" hidden="1" customWidth="1"/>
    <col min="5269" max="5270" width="4.140625" style="1" customWidth="1"/>
    <col min="5271" max="5271" width="0" style="1" hidden="1" customWidth="1"/>
    <col min="5272" max="5273" width="4.140625" style="1" customWidth="1"/>
    <col min="5274" max="5274" width="0" style="1" hidden="1" customWidth="1"/>
    <col min="5275" max="5275" width="4.140625" style="1" customWidth="1"/>
    <col min="5276" max="5276" width="3.42578125" style="1" customWidth="1"/>
    <col min="5277" max="5277" width="0" style="1" hidden="1" customWidth="1"/>
    <col min="5278" max="5278" width="4.140625" style="1" customWidth="1"/>
    <col min="5279" max="5279" width="3.7109375" style="1" customWidth="1"/>
    <col min="5280" max="5280" width="0" style="1" hidden="1" customWidth="1"/>
    <col min="5281" max="5281" width="3.7109375" style="1" customWidth="1"/>
    <col min="5282" max="5282" width="4.140625" style="1" customWidth="1"/>
    <col min="5283" max="5283" width="0" style="1" hidden="1" customWidth="1"/>
    <col min="5284" max="5285" width="4.140625" style="1" customWidth="1"/>
    <col min="5286" max="5286" width="0" style="1" hidden="1" customWidth="1"/>
    <col min="5287" max="5287" width="3.5703125" style="1" customWidth="1"/>
    <col min="5288" max="5288" width="3.85546875" style="1" customWidth="1"/>
    <col min="5289" max="5289" width="0" style="1" hidden="1" customWidth="1"/>
    <col min="5290" max="5291" width="4.42578125" style="1" customWidth="1"/>
    <col min="5292" max="5292" width="0" style="1" hidden="1" customWidth="1"/>
    <col min="5293" max="5294" width="4.42578125" style="1" customWidth="1"/>
    <col min="5295" max="5295" width="0" style="1" hidden="1" customWidth="1"/>
    <col min="5296" max="5297" width="4.42578125" style="1" customWidth="1"/>
    <col min="5298" max="5298" width="0" style="1" hidden="1" customWidth="1"/>
    <col min="5299" max="5300" width="4.42578125" style="1" customWidth="1"/>
    <col min="5301" max="5301" width="0" style="1" hidden="1" customWidth="1"/>
    <col min="5302" max="5303" width="4.42578125" style="1" customWidth="1"/>
    <col min="5304" max="5304" width="0" style="1" hidden="1" customWidth="1"/>
    <col min="5305" max="5306" width="4.42578125" style="1" customWidth="1"/>
    <col min="5307" max="5307" width="0" style="1" hidden="1" customWidth="1"/>
    <col min="5308" max="5309" width="4.42578125" style="1" customWidth="1"/>
    <col min="5310" max="5310" width="0" style="1" hidden="1" customWidth="1"/>
    <col min="5311" max="5312" width="4.5703125" style="1" customWidth="1"/>
    <col min="5313" max="5313" width="0" style="1" hidden="1" customWidth="1"/>
    <col min="5314" max="5315" width="4.5703125" style="1" customWidth="1"/>
    <col min="5316" max="5316" width="0" style="1" hidden="1" customWidth="1"/>
    <col min="5317" max="5317" width="4.5703125" style="1" customWidth="1"/>
    <col min="5318" max="5318" width="4.28515625" style="1" customWidth="1"/>
    <col min="5319" max="5319" width="3.85546875" style="1" customWidth="1"/>
    <col min="5320" max="5320" width="4.7109375" style="1" customWidth="1"/>
    <col min="5321" max="5376" width="10.28515625" style="1"/>
    <col min="5377" max="5377" width="3.85546875" style="1" customWidth="1"/>
    <col min="5378" max="5378" width="32.7109375" style="1" customWidth="1"/>
    <col min="5379" max="5455" width="3.85546875" style="1" customWidth="1"/>
    <col min="5456" max="5457" width="0" style="1" hidden="1" customWidth="1"/>
    <col min="5458" max="5458" width="3.85546875" style="1" customWidth="1"/>
    <col min="5459" max="5460" width="0" style="1" hidden="1" customWidth="1"/>
    <col min="5461" max="5461" width="3.85546875" style="1" customWidth="1"/>
    <col min="5462" max="5463" width="0" style="1" hidden="1" customWidth="1"/>
    <col min="5464" max="5464" width="3.85546875" style="1" customWidth="1"/>
    <col min="5465" max="5466" width="0" style="1" hidden="1" customWidth="1"/>
    <col min="5467" max="5467" width="3.85546875" style="1" customWidth="1"/>
    <col min="5468" max="5469" width="0" style="1" hidden="1" customWidth="1"/>
    <col min="5470" max="5470" width="3.85546875" style="1" customWidth="1"/>
    <col min="5471" max="5472" width="0" style="1" hidden="1" customWidth="1"/>
    <col min="5473" max="5473" width="3.85546875" style="1" customWidth="1"/>
    <col min="5474" max="5475" width="0" style="1" hidden="1" customWidth="1"/>
    <col min="5476" max="5476" width="3.85546875" style="1" customWidth="1"/>
    <col min="5477" max="5478" width="0" style="1" hidden="1" customWidth="1"/>
    <col min="5479" max="5479" width="3.85546875" style="1" customWidth="1"/>
    <col min="5480" max="5481" width="0" style="1" hidden="1" customWidth="1"/>
    <col min="5482" max="5482" width="3.85546875" style="1" customWidth="1"/>
    <col min="5483" max="5484" width="0" style="1" hidden="1" customWidth="1"/>
    <col min="5485" max="5485" width="3.85546875" style="1" customWidth="1"/>
    <col min="5486" max="5487" width="0" style="1" hidden="1" customWidth="1"/>
    <col min="5488" max="5488" width="3.85546875" style="1" customWidth="1"/>
    <col min="5489" max="5490" width="0" style="1" hidden="1" customWidth="1"/>
    <col min="5491" max="5491" width="3.85546875" style="1" customWidth="1"/>
    <col min="5492" max="5493" width="0" style="1" hidden="1" customWidth="1"/>
    <col min="5494" max="5494" width="3.85546875" style="1" customWidth="1"/>
    <col min="5495" max="5496" width="0" style="1" hidden="1" customWidth="1"/>
    <col min="5497" max="5497" width="3.85546875" style="1" customWidth="1"/>
    <col min="5498" max="5499" width="0" style="1" hidden="1" customWidth="1"/>
    <col min="5500" max="5500" width="3.85546875" style="1" customWidth="1"/>
    <col min="5501" max="5502" width="0" style="1" hidden="1" customWidth="1"/>
    <col min="5503" max="5503" width="3.85546875" style="1" customWidth="1"/>
    <col min="5504" max="5505" width="0" style="1" hidden="1" customWidth="1"/>
    <col min="5506" max="5508" width="3.85546875" style="1" customWidth="1"/>
    <col min="5509" max="5509" width="0" style="1" hidden="1" customWidth="1"/>
    <col min="5510" max="5510" width="3.85546875" style="1" customWidth="1"/>
    <col min="5511" max="5511" width="4.28515625" style="1" customWidth="1"/>
    <col min="5512" max="5512" width="0" style="1" hidden="1" customWidth="1"/>
    <col min="5513" max="5513" width="4.42578125" style="1" customWidth="1"/>
    <col min="5514" max="5514" width="4.140625" style="1" bestFit="1" customWidth="1"/>
    <col min="5515" max="5515" width="0" style="1" hidden="1" customWidth="1"/>
    <col min="5516" max="5516" width="4" style="1" customWidth="1"/>
    <col min="5517" max="5517" width="3.85546875" style="1" customWidth="1"/>
    <col min="5518" max="5518" width="0" style="1" hidden="1" customWidth="1"/>
    <col min="5519" max="5519" width="4.5703125" style="1" customWidth="1"/>
    <col min="5520" max="5520" width="4.140625" style="1" bestFit="1" customWidth="1"/>
    <col min="5521" max="5521" width="0" style="1" hidden="1" customWidth="1"/>
    <col min="5522" max="5522" width="4.140625" style="1" customWidth="1"/>
    <col min="5523" max="5523" width="3.85546875" style="1" customWidth="1"/>
    <col min="5524" max="5524" width="0" style="1" hidden="1" customWidth="1"/>
    <col min="5525" max="5526" width="4.140625" style="1" customWidth="1"/>
    <col min="5527" max="5527" width="0" style="1" hidden="1" customWidth="1"/>
    <col min="5528" max="5529" width="4.140625" style="1" customWidth="1"/>
    <col min="5530" max="5530" width="0" style="1" hidden="1" customWidth="1"/>
    <col min="5531" max="5531" width="4.140625" style="1" customWidth="1"/>
    <col min="5532" max="5532" width="3.42578125" style="1" customWidth="1"/>
    <col min="5533" max="5533" width="0" style="1" hidden="1" customWidth="1"/>
    <col min="5534" max="5534" width="4.140625" style="1" customWidth="1"/>
    <col min="5535" max="5535" width="3.7109375" style="1" customWidth="1"/>
    <col min="5536" max="5536" width="0" style="1" hidden="1" customWidth="1"/>
    <col min="5537" max="5537" width="3.7109375" style="1" customWidth="1"/>
    <col min="5538" max="5538" width="4.140625" style="1" customWidth="1"/>
    <col min="5539" max="5539" width="0" style="1" hidden="1" customWidth="1"/>
    <col min="5540" max="5541" width="4.140625" style="1" customWidth="1"/>
    <col min="5542" max="5542" width="0" style="1" hidden="1" customWidth="1"/>
    <col min="5543" max="5543" width="3.5703125" style="1" customWidth="1"/>
    <col min="5544" max="5544" width="3.85546875" style="1" customWidth="1"/>
    <col min="5545" max="5545" width="0" style="1" hidden="1" customWidth="1"/>
    <col min="5546" max="5547" width="4.42578125" style="1" customWidth="1"/>
    <col min="5548" max="5548" width="0" style="1" hidden="1" customWidth="1"/>
    <col min="5549" max="5550" width="4.42578125" style="1" customWidth="1"/>
    <col min="5551" max="5551" width="0" style="1" hidden="1" customWidth="1"/>
    <col min="5552" max="5553" width="4.42578125" style="1" customWidth="1"/>
    <col min="5554" max="5554" width="0" style="1" hidden="1" customWidth="1"/>
    <col min="5555" max="5556" width="4.42578125" style="1" customWidth="1"/>
    <col min="5557" max="5557" width="0" style="1" hidden="1" customWidth="1"/>
    <col min="5558" max="5559" width="4.42578125" style="1" customWidth="1"/>
    <col min="5560" max="5560" width="0" style="1" hidden="1" customWidth="1"/>
    <col min="5561" max="5562" width="4.42578125" style="1" customWidth="1"/>
    <col min="5563" max="5563" width="0" style="1" hidden="1" customWidth="1"/>
    <col min="5564" max="5565" width="4.42578125" style="1" customWidth="1"/>
    <col min="5566" max="5566" width="0" style="1" hidden="1" customWidth="1"/>
    <col min="5567" max="5568" width="4.5703125" style="1" customWidth="1"/>
    <col min="5569" max="5569" width="0" style="1" hidden="1" customWidth="1"/>
    <col min="5570" max="5571" width="4.5703125" style="1" customWidth="1"/>
    <col min="5572" max="5572" width="0" style="1" hidden="1" customWidth="1"/>
    <col min="5573" max="5573" width="4.5703125" style="1" customWidth="1"/>
    <col min="5574" max="5574" width="4.28515625" style="1" customWidth="1"/>
    <col min="5575" max="5575" width="3.85546875" style="1" customWidth="1"/>
    <col min="5576" max="5576" width="4.7109375" style="1" customWidth="1"/>
    <col min="5577" max="5632" width="10.28515625" style="1"/>
    <col min="5633" max="5633" width="3.85546875" style="1" customWidth="1"/>
    <col min="5634" max="5634" width="32.7109375" style="1" customWidth="1"/>
    <col min="5635" max="5711" width="3.85546875" style="1" customWidth="1"/>
    <col min="5712" max="5713" width="0" style="1" hidden="1" customWidth="1"/>
    <col min="5714" max="5714" width="3.85546875" style="1" customWidth="1"/>
    <col min="5715" max="5716" width="0" style="1" hidden="1" customWidth="1"/>
    <col min="5717" max="5717" width="3.85546875" style="1" customWidth="1"/>
    <col min="5718" max="5719" width="0" style="1" hidden="1" customWidth="1"/>
    <col min="5720" max="5720" width="3.85546875" style="1" customWidth="1"/>
    <col min="5721" max="5722" width="0" style="1" hidden="1" customWidth="1"/>
    <col min="5723" max="5723" width="3.85546875" style="1" customWidth="1"/>
    <col min="5724" max="5725" width="0" style="1" hidden="1" customWidth="1"/>
    <col min="5726" max="5726" width="3.85546875" style="1" customWidth="1"/>
    <col min="5727" max="5728" width="0" style="1" hidden="1" customWidth="1"/>
    <col min="5729" max="5729" width="3.85546875" style="1" customWidth="1"/>
    <col min="5730" max="5731" width="0" style="1" hidden="1" customWidth="1"/>
    <col min="5732" max="5732" width="3.85546875" style="1" customWidth="1"/>
    <col min="5733" max="5734" width="0" style="1" hidden="1" customWidth="1"/>
    <col min="5735" max="5735" width="3.85546875" style="1" customWidth="1"/>
    <col min="5736" max="5737" width="0" style="1" hidden="1" customWidth="1"/>
    <col min="5738" max="5738" width="3.85546875" style="1" customWidth="1"/>
    <col min="5739" max="5740" width="0" style="1" hidden="1" customWidth="1"/>
    <col min="5741" max="5741" width="3.85546875" style="1" customWidth="1"/>
    <col min="5742" max="5743" width="0" style="1" hidden="1" customWidth="1"/>
    <col min="5744" max="5744" width="3.85546875" style="1" customWidth="1"/>
    <col min="5745" max="5746" width="0" style="1" hidden="1" customWidth="1"/>
    <col min="5747" max="5747" width="3.85546875" style="1" customWidth="1"/>
    <col min="5748" max="5749" width="0" style="1" hidden="1" customWidth="1"/>
    <col min="5750" max="5750" width="3.85546875" style="1" customWidth="1"/>
    <col min="5751" max="5752" width="0" style="1" hidden="1" customWidth="1"/>
    <col min="5753" max="5753" width="3.85546875" style="1" customWidth="1"/>
    <col min="5754" max="5755" width="0" style="1" hidden="1" customWidth="1"/>
    <col min="5756" max="5756" width="3.85546875" style="1" customWidth="1"/>
    <col min="5757" max="5758" width="0" style="1" hidden="1" customWidth="1"/>
    <col min="5759" max="5759" width="3.85546875" style="1" customWidth="1"/>
    <col min="5760" max="5761" width="0" style="1" hidden="1" customWidth="1"/>
    <col min="5762" max="5764" width="3.85546875" style="1" customWidth="1"/>
    <col min="5765" max="5765" width="0" style="1" hidden="1" customWidth="1"/>
    <col min="5766" max="5766" width="3.85546875" style="1" customWidth="1"/>
    <col min="5767" max="5767" width="4.28515625" style="1" customWidth="1"/>
    <col min="5768" max="5768" width="0" style="1" hidden="1" customWidth="1"/>
    <col min="5769" max="5769" width="4.42578125" style="1" customWidth="1"/>
    <col min="5770" max="5770" width="4.140625" style="1" bestFit="1" customWidth="1"/>
    <col min="5771" max="5771" width="0" style="1" hidden="1" customWidth="1"/>
    <col min="5772" max="5772" width="4" style="1" customWidth="1"/>
    <col min="5773" max="5773" width="3.85546875" style="1" customWidth="1"/>
    <col min="5774" max="5774" width="0" style="1" hidden="1" customWidth="1"/>
    <col min="5775" max="5775" width="4.5703125" style="1" customWidth="1"/>
    <col min="5776" max="5776" width="4.140625" style="1" bestFit="1" customWidth="1"/>
    <col min="5777" max="5777" width="0" style="1" hidden="1" customWidth="1"/>
    <col min="5778" max="5778" width="4.140625" style="1" customWidth="1"/>
    <col min="5779" max="5779" width="3.85546875" style="1" customWidth="1"/>
    <col min="5780" max="5780" width="0" style="1" hidden="1" customWidth="1"/>
    <col min="5781" max="5782" width="4.140625" style="1" customWidth="1"/>
    <col min="5783" max="5783" width="0" style="1" hidden="1" customWidth="1"/>
    <col min="5784" max="5785" width="4.140625" style="1" customWidth="1"/>
    <col min="5786" max="5786" width="0" style="1" hidden="1" customWidth="1"/>
    <col min="5787" max="5787" width="4.140625" style="1" customWidth="1"/>
    <col min="5788" max="5788" width="3.42578125" style="1" customWidth="1"/>
    <col min="5789" max="5789" width="0" style="1" hidden="1" customWidth="1"/>
    <col min="5790" max="5790" width="4.140625" style="1" customWidth="1"/>
    <col min="5791" max="5791" width="3.7109375" style="1" customWidth="1"/>
    <col min="5792" max="5792" width="0" style="1" hidden="1" customWidth="1"/>
    <col min="5793" max="5793" width="3.7109375" style="1" customWidth="1"/>
    <col min="5794" max="5794" width="4.140625" style="1" customWidth="1"/>
    <col min="5795" max="5795" width="0" style="1" hidden="1" customWidth="1"/>
    <col min="5796" max="5797" width="4.140625" style="1" customWidth="1"/>
    <col min="5798" max="5798" width="0" style="1" hidden="1" customWidth="1"/>
    <col min="5799" max="5799" width="3.5703125" style="1" customWidth="1"/>
    <col min="5800" max="5800" width="3.85546875" style="1" customWidth="1"/>
    <col min="5801" max="5801" width="0" style="1" hidden="1" customWidth="1"/>
    <col min="5802" max="5803" width="4.42578125" style="1" customWidth="1"/>
    <col min="5804" max="5804" width="0" style="1" hidden="1" customWidth="1"/>
    <col min="5805" max="5806" width="4.42578125" style="1" customWidth="1"/>
    <col min="5807" max="5807" width="0" style="1" hidden="1" customWidth="1"/>
    <col min="5808" max="5809" width="4.42578125" style="1" customWidth="1"/>
    <col min="5810" max="5810" width="0" style="1" hidden="1" customWidth="1"/>
    <col min="5811" max="5812" width="4.42578125" style="1" customWidth="1"/>
    <col min="5813" max="5813" width="0" style="1" hidden="1" customWidth="1"/>
    <col min="5814" max="5815" width="4.42578125" style="1" customWidth="1"/>
    <col min="5816" max="5816" width="0" style="1" hidden="1" customWidth="1"/>
    <col min="5817" max="5818" width="4.42578125" style="1" customWidth="1"/>
    <col min="5819" max="5819" width="0" style="1" hidden="1" customWidth="1"/>
    <col min="5820" max="5821" width="4.42578125" style="1" customWidth="1"/>
    <col min="5822" max="5822" width="0" style="1" hidden="1" customWidth="1"/>
    <col min="5823" max="5824" width="4.5703125" style="1" customWidth="1"/>
    <col min="5825" max="5825" width="0" style="1" hidden="1" customWidth="1"/>
    <col min="5826" max="5827" width="4.5703125" style="1" customWidth="1"/>
    <col min="5828" max="5828" width="0" style="1" hidden="1" customWidth="1"/>
    <col min="5829" max="5829" width="4.5703125" style="1" customWidth="1"/>
    <col min="5830" max="5830" width="4.28515625" style="1" customWidth="1"/>
    <col min="5831" max="5831" width="3.85546875" style="1" customWidth="1"/>
    <col min="5832" max="5832" width="4.7109375" style="1" customWidth="1"/>
    <col min="5833" max="5888" width="10.28515625" style="1"/>
    <col min="5889" max="5889" width="3.85546875" style="1" customWidth="1"/>
    <col min="5890" max="5890" width="32.7109375" style="1" customWidth="1"/>
    <col min="5891" max="5967" width="3.85546875" style="1" customWidth="1"/>
    <col min="5968" max="5969" width="0" style="1" hidden="1" customWidth="1"/>
    <col min="5970" max="5970" width="3.85546875" style="1" customWidth="1"/>
    <col min="5971" max="5972" width="0" style="1" hidden="1" customWidth="1"/>
    <col min="5973" max="5973" width="3.85546875" style="1" customWidth="1"/>
    <col min="5974" max="5975" width="0" style="1" hidden="1" customWidth="1"/>
    <col min="5976" max="5976" width="3.85546875" style="1" customWidth="1"/>
    <col min="5977" max="5978" width="0" style="1" hidden="1" customWidth="1"/>
    <col min="5979" max="5979" width="3.85546875" style="1" customWidth="1"/>
    <col min="5980" max="5981" width="0" style="1" hidden="1" customWidth="1"/>
    <col min="5982" max="5982" width="3.85546875" style="1" customWidth="1"/>
    <col min="5983" max="5984" width="0" style="1" hidden="1" customWidth="1"/>
    <col min="5985" max="5985" width="3.85546875" style="1" customWidth="1"/>
    <col min="5986" max="5987" width="0" style="1" hidden="1" customWidth="1"/>
    <col min="5988" max="5988" width="3.85546875" style="1" customWidth="1"/>
    <col min="5989" max="5990" width="0" style="1" hidden="1" customWidth="1"/>
    <col min="5991" max="5991" width="3.85546875" style="1" customWidth="1"/>
    <col min="5992" max="5993" width="0" style="1" hidden="1" customWidth="1"/>
    <col min="5994" max="5994" width="3.85546875" style="1" customWidth="1"/>
    <col min="5995" max="5996" width="0" style="1" hidden="1" customWidth="1"/>
    <col min="5997" max="5997" width="3.85546875" style="1" customWidth="1"/>
    <col min="5998" max="5999" width="0" style="1" hidden="1" customWidth="1"/>
    <col min="6000" max="6000" width="3.85546875" style="1" customWidth="1"/>
    <col min="6001" max="6002" width="0" style="1" hidden="1" customWidth="1"/>
    <col min="6003" max="6003" width="3.85546875" style="1" customWidth="1"/>
    <col min="6004" max="6005" width="0" style="1" hidden="1" customWidth="1"/>
    <col min="6006" max="6006" width="3.85546875" style="1" customWidth="1"/>
    <col min="6007" max="6008" width="0" style="1" hidden="1" customWidth="1"/>
    <col min="6009" max="6009" width="3.85546875" style="1" customWidth="1"/>
    <col min="6010" max="6011" width="0" style="1" hidden="1" customWidth="1"/>
    <col min="6012" max="6012" width="3.85546875" style="1" customWidth="1"/>
    <col min="6013" max="6014" width="0" style="1" hidden="1" customWidth="1"/>
    <col min="6015" max="6015" width="3.85546875" style="1" customWidth="1"/>
    <col min="6016" max="6017" width="0" style="1" hidden="1" customWidth="1"/>
    <col min="6018" max="6020" width="3.85546875" style="1" customWidth="1"/>
    <col min="6021" max="6021" width="0" style="1" hidden="1" customWidth="1"/>
    <col min="6022" max="6022" width="3.85546875" style="1" customWidth="1"/>
    <col min="6023" max="6023" width="4.28515625" style="1" customWidth="1"/>
    <col min="6024" max="6024" width="0" style="1" hidden="1" customWidth="1"/>
    <col min="6025" max="6025" width="4.42578125" style="1" customWidth="1"/>
    <col min="6026" max="6026" width="4.140625" style="1" bestFit="1" customWidth="1"/>
    <col min="6027" max="6027" width="0" style="1" hidden="1" customWidth="1"/>
    <col min="6028" max="6028" width="4" style="1" customWidth="1"/>
    <col min="6029" max="6029" width="3.85546875" style="1" customWidth="1"/>
    <col min="6030" max="6030" width="0" style="1" hidden="1" customWidth="1"/>
    <col min="6031" max="6031" width="4.5703125" style="1" customWidth="1"/>
    <col min="6032" max="6032" width="4.140625" style="1" bestFit="1" customWidth="1"/>
    <col min="6033" max="6033" width="0" style="1" hidden="1" customWidth="1"/>
    <col min="6034" max="6034" width="4.140625" style="1" customWidth="1"/>
    <col min="6035" max="6035" width="3.85546875" style="1" customWidth="1"/>
    <col min="6036" max="6036" width="0" style="1" hidden="1" customWidth="1"/>
    <col min="6037" max="6038" width="4.140625" style="1" customWidth="1"/>
    <col min="6039" max="6039" width="0" style="1" hidden="1" customWidth="1"/>
    <col min="6040" max="6041" width="4.140625" style="1" customWidth="1"/>
    <col min="6042" max="6042" width="0" style="1" hidden="1" customWidth="1"/>
    <col min="6043" max="6043" width="4.140625" style="1" customWidth="1"/>
    <col min="6044" max="6044" width="3.42578125" style="1" customWidth="1"/>
    <col min="6045" max="6045" width="0" style="1" hidden="1" customWidth="1"/>
    <col min="6046" max="6046" width="4.140625" style="1" customWidth="1"/>
    <col min="6047" max="6047" width="3.7109375" style="1" customWidth="1"/>
    <col min="6048" max="6048" width="0" style="1" hidden="1" customWidth="1"/>
    <col min="6049" max="6049" width="3.7109375" style="1" customWidth="1"/>
    <col min="6050" max="6050" width="4.140625" style="1" customWidth="1"/>
    <col min="6051" max="6051" width="0" style="1" hidden="1" customWidth="1"/>
    <col min="6052" max="6053" width="4.140625" style="1" customWidth="1"/>
    <col min="6054" max="6054" width="0" style="1" hidden="1" customWidth="1"/>
    <col min="6055" max="6055" width="3.5703125" style="1" customWidth="1"/>
    <col min="6056" max="6056" width="3.85546875" style="1" customWidth="1"/>
    <col min="6057" max="6057" width="0" style="1" hidden="1" customWidth="1"/>
    <col min="6058" max="6059" width="4.42578125" style="1" customWidth="1"/>
    <col min="6060" max="6060" width="0" style="1" hidden="1" customWidth="1"/>
    <col min="6061" max="6062" width="4.42578125" style="1" customWidth="1"/>
    <col min="6063" max="6063" width="0" style="1" hidden="1" customWidth="1"/>
    <col min="6064" max="6065" width="4.42578125" style="1" customWidth="1"/>
    <col min="6066" max="6066" width="0" style="1" hidden="1" customWidth="1"/>
    <col min="6067" max="6068" width="4.42578125" style="1" customWidth="1"/>
    <col min="6069" max="6069" width="0" style="1" hidden="1" customWidth="1"/>
    <col min="6070" max="6071" width="4.42578125" style="1" customWidth="1"/>
    <col min="6072" max="6072" width="0" style="1" hidden="1" customWidth="1"/>
    <col min="6073" max="6074" width="4.42578125" style="1" customWidth="1"/>
    <col min="6075" max="6075" width="0" style="1" hidden="1" customWidth="1"/>
    <col min="6076" max="6077" width="4.42578125" style="1" customWidth="1"/>
    <col min="6078" max="6078" width="0" style="1" hidden="1" customWidth="1"/>
    <col min="6079" max="6080" width="4.5703125" style="1" customWidth="1"/>
    <col min="6081" max="6081" width="0" style="1" hidden="1" customWidth="1"/>
    <col min="6082" max="6083" width="4.5703125" style="1" customWidth="1"/>
    <col min="6084" max="6084" width="0" style="1" hidden="1" customWidth="1"/>
    <col min="6085" max="6085" width="4.5703125" style="1" customWidth="1"/>
    <col min="6086" max="6086" width="4.28515625" style="1" customWidth="1"/>
    <col min="6087" max="6087" width="3.85546875" style="1" customWidth="1"/>
    <col min="6088" max="6088" width="4.7109375" style="1" customWidth="1"/>
    <col min="6089" max="6144" width="10.28515625" style="1"/>
    <col min="6145" max="6145" width="3.85546875" style="1" customWidth="1"/>
    <col min="6146" max="6146" width="32.7109375" style="1" customWidth="1"/>
    <col min="6147" max="6223" width="3.85546875" style="1" customWidth="1"/>
    <col min="6224" max="6225" width="0" style="1" hidden="1" customWidth="1"/>
    <col min="6226" max="6226" width="3.85546875" style="1" customWidth="1"/>
    <col min="6227" max="6228" width="0" style="1" hidden="1" customWidth="1"/>
    <col min="6229" max="6229" width="3.85546875" style="1" customWidth="1"/>
    <col min="6230" max="6231" width="0" style="1" hidden="1" customWidth="1"/>
    <col min="6232" max="6232" width="3.85546875" style="1" customWidth="1"/>
    <col min="6233" max="6234" width="0" style="1" hidden="1" customWidth="1"/>
    <col min="6235" max="6235" width="3.85546875" style="1" customWidth="1"/>
    <col min="6236" max="6237" width="0" style="1" hidden="1" customWidth="1"/>
    <col min="6238" max="6238" width="3.85546875" style="1" customWidth="1"/>
    <col min="6239" max="6240" width="0" style="1" hidden="1" customWidth="1"/>
    <col min="6241" max="6241" width="3.85546875" style="1" customWidth="1"/>
    <col min="6242" max="6243" width="0" style="1" hidden="1" customWidth="1"/>
    <col min="6244" max="6244" width="3.85546875" style="1" customWidth="1"/>
    <col min="6245" max="6246" width="0" style="1" hidden="1" customWidth="1"/>
    <col min="6247" max="6247" width="3.85546875" style="1" customWidth="1"/>
    <col min="6248" max="6249" width="0" style="1" hidden="1" customWidth="1"/>
    <col min="6250" max="6250" width="3.85546875" style="1" customWidth="1"/>
    <col min="6251" max="6252" width="0" style="1" hidden="1" customWidth="1"/>
    <col min="6253" max="6253" width="3.85546875" style="1" customWidth="1"/>
    <col min="6254" max="6255" width="0" style="1" hidden="1" customWidth="1"/>
    <col min="6256" max="6256" width="3.85546875" style="1" customWidth="1"/>
    <col min="6257" max="6258" width="0" style="1" hidden="1" customWidth="1"/>
    <col min="6259" max="6259" width="3.85546875" style="1" customWidth="1"/>
    <col min="6260" max="6261" width="0" style="1" hidden="1" customWidth="1"/>
    <col min="6262" max="6262" width="3.85546875" style="1" customWidth="1"/>
    <col min="6263" max="6264" width="0" style="1" hidden="1" customWidth="1"/>
    <col min="6265" max="6265" width="3.85546875" style="1" customWidth="1"/>
    <col min="6266" max="6267" width="0" style="1" hidden="1" customWidth="1"/>
    <col min="6268" max="6268" width="3.85546875" style="1" customWidth="1"/>
    <col min="6269" max="6270" width="0" style="1" hidden="1" customWidth="1"/>
    <col min="6271" max="6271" width="3.85546875" style="1" customWidth="1"/>
    <col min="6272" max="6273" width="0" style="1" hidden="1" customWidth="1"/>
    <col min="6274" max="6276" width="3.85546875" style="1" customWidth="1"/>
    <col min="6277" max="6277" width="0" style="1" hidden="1" customWidth="1"/>
    <col min="6278" max="6278" width="3.85546875" style="1" customWidth="1"/>
    <col min="6279" max="6279" width="4.28515625" style="1" customWidth="1"/>
    <col min="6280" max="6280" width="0" style="1" hidden="1" customWidth="1"/>
    <col min="6281" max="6281" width="4.42578125" style="1" customWidth="1"/>
    <col min="6282" max="6282" width="4.140625" style="1" bestFit="1" customWidth="1"/>
    <col min="6283" max="6283" width="0" style="1" hidden="1" customWidth="1"/>
    <col min="6284" max="6284" width="4" style="1" customWidth="1"/>
    <col min="6285" max="6285" width="3.85546875" style="1" customWidth="1"/>
    <col min="6286" max="6286" width="0" style="1" hidden="1" customWidth="1"/>
    <col min="6287" max="6287" width="4.5703125" style="1" customWidth="1"/>
    <col min="6288" max="6288" width="4.140625" style="1" bestFit="1" customWidth="1"/>
    <col min="6289" max="6289" width="0" style="1" hidden="1" customWidth="1"/>
    <col min="6290" max="6290" width="4.140625" style="1" customWidth="1"/>
    <col min="6291" max="6291" width="3.85546875" style="1" customWidth="1"/>
    <col min="6292" max="6292" width="0" style="1" hidden="1" customWidth="1"/>
    <col min="6293" max="6294" width="4.140625" style="1" customWidth="1"/>
    <col min="6295" max="6295" width="0" style="1" hidden="1" customWidth="1"/>
    <col min="6296" max="6297" width="4.140625" style="1" customWidth="1"/>
    <col min="6298" max="6298" width="0" style="1" hidden="1" customWidth="1"/>
    <col min="6299" max="6299" width="4.140625" style="1" customWidth="1"/>
    <col min="6300" max="6300" width="3.42578125" style="1" customWidth="1"/>
    <col min="6301" max="6301" width="0" style="1" hidden="1" customWidth="1"/>
    <col min="6302" max="6302" width="4.140625" style="1" customWidth="1"/>
    <col min="6303" max="6303" width="3.7109375" style="1" customWidth="1"/>
    <col min="6304" max="6304" width="0" style="1" hidden="1" customWidth="1"/>
    <col min="6305" max="6305" width="3.7109375" style="1" customWidth="1"/>
    <col min="6306" max="6306" width="4.140625" style="1" customWidth="1"/>
    <col min="6307" max="6307" width="0" style="1" hidden="1" customWidth="1"/>
    <col min="6308" max="6309" width="4.140625" style="1" customWidth="1"/>
    <col min="6310" max="6310" width="0" style="1" hidden="1" customWidth="1"/>
    <col min="6311" max="6311" width="3.5703125" style="1" customWidth="1"/>
    <col min="6312" max="6312" width="3.85546875" style="1" customWidth="1"/>
    <col min="6313" max="6313" width="0" style="1" hidden="1" customWidth="1"/>
    <col min="6314" max="6315" width="4.42578125" style="1" customWidth="1"/>
    <col min="6316" max="6316" width="0" style="1" hidden="1" customWidth="1"/>
    <col min="6317" max="6318" width="4.42578125" style="1" customWidth="1"/>
    <col min="6319" max="6319" width="0" style="1" hidden="1" customWidth="1"/>
    <col min="6320" max="6321" width="4.42578125" style="1" customWidth="1"/>
    <col min="6322" max="6322" width="0" style="1" hidden="1" customWidth="1"/>
    <col min="6323" max="6324" width="4.42578125" style="1" customWidth="1"/>
    <col min="6325" max="6325" width="0" style="1" hidden="1" customWidth="1"/>
    <col min="6326" max="6327" width="4.42578125" style="1" customWidth="1"/>
    <col min="6328" max="6328" width="0" style="1" hidden="1" customWidth="1"/>
    <col min="6329" max="6330" width="4.42578125" style="1" customWidth="1"/>
    <col min="6331" max="6331" width="0" style="1" hidden="1" customWidth="1"/>
    <col min="6332" max="6333" width="4.42578125" style="1" customWidth="1"/>
    <col min="6334" max="6334" width="0" style="1" hidden="1" customWidth="1"/>
    <col min="6335" max="6336" width="4.5703125" style="1" customWidth="1"/>
    <col min="6337" max="6337" width="0" style="1" hidden="1" customWidth="1"/>
    <col min="6338" max="6339" width="4.5703125" style="1" customWidth="1"/>
    <col min="6340" max="6340" width="0" style="1" hidden="1" customWidth="1"/>
    <col min="6341" max="6341" width="4.5703125" style="1" customWidth="1"/>
    <col min="6342" max="6342" width="4.28515625" style="1" customWidth="1"/>
    <col min="6343" max="6343" width="3.85546875" style="1" customWidth="1"/>
    <col min="6344" max="6344" width="4.7109375" style="1" customWidth="1"/>
    <col min="6345" max="6400" width="10.28515625" style="1"/>
    <col min="6401" max="6401" width="3.85546875" style="1" customWidth="1"/>
    <col min="6402" max="6402" width="32.7109375" style="1" customWidth="1"/>
    <col min="6403" max="6479" width="3.85546875" style="1" customWidth="1"/>
    <col min="6480" max="6481" width="0" style="1" hidden="1" customWidth="1"/>
    <col min="6482" max="6482" width="3.85546875" style="1" customWidth="1"/>
    <col min="6483" max="6484" width="0" style="1" hidden="1" customWidth="1"/>
    <col min="6485" max="6485" width="3.85546875" style="1" customWidth="1"/>
    <col min="6486" max="6487" width="0" style="1" hidden="1" customWidth="1"/>
    <col min="6488" max="6488" width="3.85546875" style="1" customWidth="1"/>
    <col min="6489" max="6490" width="0" style="1" hidden="1" customWidth="1"/>
    <col min="6491" max="6491" width="3.85546875" style="1" customWidth="1"/>
    <col min="6492" max="6493" width="0" style="1" hidden="1" customWidth="1"/>
    <col min="6494" max="6494" width="3.85546875" style="1" customWidth="1"/>
    <col min="6495" max="6496" width="0" style="1" hidden="1" customWidth="1"/>
    <col min="6497" max="6497" width="3.85546875" style="1" customWidth="1"/>
    <col min="6498" max="6499" width="0" style="1" hidden="1" customWidth="1"/>
    <col min="6500" max="6500" width="3.85546875" style="1" customWidth="1"/>
    <col min="6501" max="6502" width="0" style="1" hidden="1" customWidth="1"/>
    <col min="6503" max="6503" width="3.85546875" style="1" customWidth="1"/>
    <col min="6504" max="6505" width="0" style="1" hidden="1" customWidth="1"/>
    <col min="6506" max="6506" width="3.85546875" style="1" customWidth="1"/>
    <col min="6507" max="6508" width="0" style="1" hidden="1" customWidth="1"/>
    <col min="6509" max="6509" width="3.85546875" style="1" customWidth="1"/>
    <col min="6510" max="6511" width="0" style="1" hidden="1" customWidth="1"/>
    <col min="6512" max="6512" width="3.85546875" style="1" customWidth="1"/>
    <col min="6513" max="6514" width="0" style="1" hidden="1" customWidth="1"/>
    <col min="6515" max="6515" width="3.85546875" style="1" customWidth="1"/>
    <col min="6516" max="6517" width="0" style="1" hidden="1" customWidth="1"/>
    <col min="6518" max="6518" width="3.85546875" style="1" customWidth="1"/>
    <col min="6519" max="6520" width="0" style="1" hidden="1" customWidth="1"/>
    <col min="6521" max="6521" width="3.85546875" style="1" customWidth="1"/>
    <col min="6522" max="6523" width="0" style="1" hidden="1" customWidth="1"/>
    <col min="6524" max="6524" width="3.85546875" style="1" customWidth="1"/>
    <col min="6525" max="6526" width="0" style="1" hidden="1" customWidth="1"/>
    <col min="6527" max="6527" width="3.85546875" style="1" customWidth="1"/>
    <col min="6528" max="6529" width="0" style="1" hidden="1" customWidth="1"/>
    <col min="6530" max="6532" width="3.85546875" style="1" customWidth="1"/>
    <col min="6533" max="6533" width="0" style="1" hidden="1" customWidth="1"/>
    <col min="6534" max="6534" width="3.85546875" style="1" customWidth="1"/>
    <col min="6535" max="6535" width="4.28515625" style="1" customWidth="1"/>
    <col min="6536" max="6536" width="0" style="1" hidden="1" customWidth="1"/>
    <col min="6537" max="6537" width="4.42578125" style="1" customWidth="1"/>
    <col min="6538" max="6538" width="4.140625" style="1" bestFit="1" customWidth="1"/>
    <col min="6539" max="6539" width="0" style="1" hidden="1" customWidth="1"/>
    <col min="6540" max="6540" width="4" style="1" customWidth="1"/>
    <col min="6541" max="6541" width="3.85546875" style="1" customWidth="1"/>
    <col min="6542" max="6542" width="0" style="1" hidden="1" customWidth="1"/>
    <col min="6543" max="6543" width="4.5703125" style="1" customWidth="1"/>
    <col min="6544" max="6544" width="4.140625" style="1" bestFit="1" customWidth="1"/>
    <col min="6545" max="6545" width="0" style="1" hidden="1" customWidth="1"/>
    <col min="6546" max="6546" width="4.140625" style="1" customWidth="1"/>
    <col min="6547" max="6547" width="3.85546875" style="1" customWidth="1"/>
    <col min="6548" max="6548" width="0" style="1" hidden="1" customWidth="1"/>
    <col min="6549" max="6550" width="4.140625" style="1" customWidth="1"/>
    <col min="6551" max="6551" width="0" style="1" hidden="1" customWidth="1"/>
    <col min="6552" max="6553" width="4.140625" style="1" customWidth="1"/>
    <col min="6554" max="6554" width="0" style="1" hidden="1" customWidth="1"/>
    <col min="6555" max="6555" width="4.140625" style="1" customWidth="1"/>
    <col min="6556" max="6556" width="3.42578125" style="1" customWidth="1"/>
    <col min="6557" max="6557" width="0" style="1" hidden="1" customWidth="1"/>
    <col min="6558" max="6558" width="4.140625" style="1" customWidth="1"/>
    <col min="6559" max="6559" width="3.7109375" style="1" customWidth="1"/>
    <col min="6560" max="6560" width="0" style="1" hidden="1" customWidth="1"/>
    <col min="6561" max="6561" width="3.7109375" style="1" customWidth="1"/>
    <col min="6562" max="6562" width="4.140625" style="1" customWidth="1"/>
    <col min="6563" max="6563" width="0" style="1" hidden="1" customWidth="1"/>
    <col min="6564" max="6565" width="4.140625" style="1" customWidth="1"/>
    <col min="6566" max="6566" width="0" style="1" hidden="1" customWidth="1"/>
    <col min="6567" max="6567" width="3.5703125" style="1" customWidth="1"/>
    <col min="6568" max="6568" width="3.85546875" style="1" customWidth="1"/>
    <col min="6569" max="6569" width="0" style="1" hidden="1" customWidth="1"/>
    <col min="6570" max="6571" width="4.42578125" style="1" customWidth="1"/>
    <col min="6572" max="6572" width="0" style="1" hidden="1" customWidth="1"/>
    <col min="6573" max="6574" width="4.42578125" style="1" customWidth="1"/>
    <col min="6575" max="6575" width="0" style="1" hidden="1" customWidth="1"/>
    <col min="6576" max="6577" width="4.42578125" style="1" customWidth="1"/>
    <col min="6578" max="6578" width="0" style="1" hidden="1" customWidth="1"/>
    <col min="6579" max="6580" width="4.42578125" style="1" customWidth="1"/>
    <col min="6581" max="6581" width="0" style="1" hidden="1" customWidth="1"/>
    <col min="6582" max="6583" width="4.42578125" style="1" customWidth="1"/>
    <col min="6584" max="6584" width="0" style="1" hidden="1" customWidth="1"/>
    <col min="6585" max="6586" width="4.42578125" style="1" customWidth="1"/>
    <col min="6587" max="6587" width="0" style="1" hidden="1" customWidth="1"/>
    <col min="6588" max="6589" width="4.42578125" style="1" customWidth="1"/>
    <col min="6590" max="6590" width="0" style="1" hidden="1" customWidth="1"/>
    <col min="6591" max="6592" width="4.5703125" style="1" customWidth="1"/>
    <col min="6593" max="6593" width="0" style="1" hidden="1" customWidth="1"/>
    <col min="6594" max="6595" width="4.5703125" style="1" customWidth="1"/>
    <col min="6596" max="6596" width="0" style="1" hidden="1" customWidth="1"/>
    <col min="6597" max="6597" width="4.5703125" style="1" customWidth="1"/>
    <col min="6598" max="6598" width="4.28515625" style="1" customWidth="1"/>
    <col min="6599" max="6599" width="3.85546875" style="1" customWidth="1"/>
    <col min="6600" max="6600" width="4.7109375" style="1" customWidth="1"/>
    <col min="6601" max="6656" width="10.28515625" style="1"/>
    <col min="6657" max="6657" width="3.85546875" style="1" customWidth="1"/>
    <col min="6658" max="6658" width="32.7109375" style="1" customWidth="1"/>
    <col min="6659" max="6735" width="3.85546875" style="1" customWidth="1"/>
    <col min="6736" max="6737" width="0" style="1" hidden="1" customWidth="1"/>
    <col min="6738" max="6738" width="3.85546875" style="1" customWidth="1"/>
    <col min="6739" max="6740" width="0" style="1" hidden="1" customWidth="1"/>
    <col min="6741" max="6741" width="3.85546875" style="1" customWidth="1"/>
    <col min="6742" max="6743" width="0" style="1" hidden="1" customWidth="1"/>
    <col min="6744" max="6744" width="3.85546875" style="1" customWidth="1"/>
    <col min="6745" max="6746" width="0" style="1" hidden="1" customWidth="1"/>
    <col min="6747" max="6747" width="3.85546875" style="1" customWidth="1"/>
    <col min="6748" max="6749" width="0" style="1" hidden="1" customWidth="1"/>
    <col min="6750" max="6750" width="3.85546875" style="1" customWidth="1"/>
    <col min="6751" max="6752" width="0" style="1" hidden="1" customWidth="1"/>
    <col min="6753" max="6753" width="3.85546875" style="1" customWidth="1"/>
    <col min="6754" max="6755" width="0" style="1" hidden="1" customWidth="1"/>
    <col min="6756" max="6756" width="3.85546875" style="1" customWidth="1"/>
    <col min="6757" max="6758" width="0" style="1" hidden="1" customWidth="1"/>
    <col min="6759" max="6759" width="3.85546875" style="1" customWidth="1"/>
    <col min="6760" max="6761" width="0" style="1" hidden="1" customWidth="1"/>
    <col min="6762" max="6762" width="3.85546875" style="1" customWidth="1"/>
    <col min="6763" max="6764" width="0" style="1" hidden="1" customWidth="1"/>
    <col min="6765" max="6765" width="3.85546875" style="1" customWidth="1"/>
    <col min="6766" max="6767" width="0" style="1" hidden="1" customWidth="1"/>
    <col min="6768" max="6768" width="3.85546875" style="1" customWidth="1"/>
    <col min="6769" max="6770" width="0" style="1" hidden="1" customWidth="1"/>
    <col min="6771" max="6771" width="3.85546875" style="1" customWidth="1"/>
    <col min="6772" max="6773" width="0" style="1" hidden="1" customWidth="1"/>
    <col min="6774" max="6774" width="3.85546875" style="1" customWidth="1"/>
    <col min="6775" max="6776" width="0" style="1" hidden="1" customWidth="1"/>
    <col min="6777" max="6777" width="3.85546875" style="1" customWidth="1"/>
    <col min="6778" max="6779" width="0" style="1" hidden="1" customWidth="1"/>
    <col min="6780" max="6780" width="3.85546875" style="1" customWidth="1"/>
    <col min="6781" max="6782" width="0" style="1" hidden="1" customWidth="1"/>
    <col min="6783" max="6783" width="3.85546875" style="1" customWidth="1"/>
    <col min="6784" max="6785" width="0" style="1" hidden="1" customWidth="1"/>
    <col min="6786" max="6788" width="3.85546875" style="1" customWidth="1"/>
    <col min="6789" max="6789" width="0" style="1" hidden="1" customWidth="1"/>
    <col min="6790" max="6790" width="3.85546875" style="1" customWidth="1"/>
    <col min="6791" max="6791" width="4.28515625" style="1" customWidth="1"/>
    <col min="6792" max="6792" width="0" style="1" hidden="1" customWidth="1"/>
    <col min="6793" max="6793" width="4.42578125" style="1" customWidth="1"/>
    <col min="6794" max="6794" width="4.140625" style="1" bestFit="1" customWidth="1"/>
    <col min="6795" max="6795" width="0" style="1" hidden="1" customWidth="1"/>
    <col min="6796" max="6796" width="4" style="1" customWidth="1"/>
    <col min="6797" max="6797" width="3.85546875" style="1" customWidth="1"/>
    <col min="6798" max="6798" width="0" style="1" hidden="1" customWidth="1"/>
    <col min="6799" max="6799" width="4.5703125" style="1" customWidth="1"/>
    <col min="6800" max="6800" width="4.140625" style="1" bestFit="1" customWidth="1"/>
    <col min="6801" max="6801" width="0" style="1" hidden="1" customWidth="1"/>
    <col min="6802" max="6802" width="4.140625" style="1" customWidth="1"/>
    <col min="6803" max="6803" width="3.85546875" style="1" customWidth="1"/>
    <col min="6804" max="6804" width="0" style="1" hidden="1" customWidth="1"/>
    <col min="6805" max="6806" width="4.140625" style="1" customWidth="1"/>
    <col min="6807" max="6807" width="0" style="1" hidden="1" customWidth="1"/>
    <col min="6808" max="6809" width="4.140625" style="1" customWidth="1"/>
    <col min="6810" max="6810" width="0" style="1" hidden="1" customWidth="1"/>
    <col min="6811" max="6811" width="4.140625" style="1" customWidth="1"/>
    <col min="6812" max="6812" width="3.42578125" style="1" customWidth="1"/>
    <col min="6813" max="6813" width="0" style="1" hidden="1" customWidth="1"/>
    <col min="6814" max="6814" width="4.140625" style="1" customWidth="1"/>
    <col min="6815" max="6815" width="3.7109375" style="1" customWidth="1"/>
    <col min="6816" max="6816" width="0" style="1" hidden="1" customWidth="1"/>
    <col min="6817" max="6817" width="3.7109375" style="1" customWidth="1"/>
    <col min="6818" max="6818" width="4.140625" style="1" customWidth="1"/>
    <col min="6819" max="6819" width="0" style="1" hidden="1" customWidth="1"/>
    <col min="6820" max="6821" width="4.140625" style="1" customWidth="1"/>
    <col min="6822" max="6822" width="0" style="1" hidden="1" customWidth="1"/>
    <col min="6823" max="6823" width="3.5703125" style="1" customWidth="1"/>
    <col min="6824" max="6824" width="3.85546875" style="1" customWidth="1"/>
    <col min="6825" max="6825" width="0" style="1" hidden="1" customWidth="1"/>
    <col min="6826" max="6827" width="4.42578125" style="1" customWidth="1"/>
    <col min="6828" max="6828" width="0" style="1" hidden="1" customWidth="1"/>
    <col min="6829" max="6830" width="4.42578125" style="1" customWidth="1"/>
    <col min="6831" max="6831" width="0" style="1" hidden="1" customWidth="1"/>
    <col min="6832" max="6833" width="4.42578125" style="1" customWidth="1"/>
    <col min="6834" max="6834" width="0" style="1" hidden="1" customWidth="1"/>
    <col min="6835" max="6836" width="4.42578125" style="1" customWidth="1"/>
    <col min="6837" max="6837" width="0" style="1" hidden="1" customWidth="1"/>
    <col min="6838" max="6839" width="4.42578125" style="1" customWidth="1"/>
    <col min="6840" max="6840" width="0" style="1" hidden="1" customWidth="1"/>
    <col min="6841" max="6842" width="4.42578125" style="1" customWidth="1"/>
    <col min="6843" max="6843" width="0" style="1" hidden="1" customWidth="1"/>
    <col min="6844" max="6845" width="4.42578125" style="1" customWidth="1"/>
    <col min="6846" max="6846" width="0" style="1" hidden="1" customWidth="1"/>
    <col min="6847" max="6848" width="4.5703125" style="1" customWidth="1"/>
    <col min="6849" max="6849" width="0" style="1" hidden="1" customWidth="1"/>
    <col min="6850" max="6851" width="4.5703125" style="1" customWidth="1"/>
    <col min="6852" max="6852" width="0" style="1" hidden="1" customWidth="1"/>
    <col min="6853" max="6853" width="4.5703125" style="1" customWidth="1"/>
    <col min="6854" max="6854" width="4.28515625" style="1" customWidth="1"/>
    <col min="6855" max="6855" width="3.85546875" style="1" customWidth="1"/>
    <col min="6856" max="6856" width="4.7109375" style="1" customWidth="1"/>
    <col min="6857" max="6912" width="10.28515625" style="1"/>
    <col min="6913" max="6913" width="3.85546875" style="1" customWidth="1"/>
    <col min="6914" max="6914" width="32.7109375" style="1" customWidth="1"/>
    <col min="6915" max="6991" width="3.85546875" style="1" customWidth="1"/>
    <col min="6992" max="6993" width="0" style="1" hidden="1" customWidth="1"/>
    <col min="6994" max="6994" width="3.85546875" style="1" customWidth="1"/>
    <col min="6995" max="6996" width="0" style="1" hidden="1" customWidth="1"/>
    <col min="6997" max="6997" width="3.85546875" style="1" customWidth="1"/>
    <col min="6998" max="6999" width="0" style="1" hidden="1" customWidth="1"/>
    <col min="7000" max="7000" width="3.85546875" style="1" customWidth="1"/>
    <col min="7001" max="7002" width="0" style="1" hidden="1" customWidth="1"/>
    <col min="7003" max="7003" width="3.85546875" style="1" customWidth="1"/>
    <col min="7004" max="7005" width="0" style="1" hidden="1" customWidth="1"/>
    <col min="7006" max="7006" width="3.85546875" style="1" customWidth="1"/>
    <col min="7007" max="7008" width="0" style="1" hidden="1" customWidth="1"/>
    <col min="7009" max="7009" width="3.85546875" style="1" customWidth="1"/>
    <col min="7010" max="7011" width="0" style="1" hidden="1" customWidth="1"/>
    <col min="7012" max="7012" width="3.85546875" style="1" customWidth="1"/>
    <col min="7013" max="7014" width="0" style="1" hidden="1" customWidth="1"/>
    <col min="7015" max="7015" width="3.85546875" style="1" customWidth="1"/>
    <col min="7016" max="7017" width="0" style="1" hidden="1" customWidth="1"/>
    <col min="7018" max="7018" width="3.85546875" style="1" customWidth="1"/>
    <col min="7019" max="7020" width="0" style="1" hidden="1" customWidth="1"/>
    <col min="7021" max="7021" width="3.85546875" style="1" customWidth="1"/>
    <col min="7022" max="7023" width="0" style="1" hidden="1" customWidth="1"/>
    <col min="7024" max="7024" width="3.85546875" style="1" customWidth="1"/>
    <col min="7025" max="7026" width="0" style="1" hidden="1" customWidth="1"/>
    <col min="7027" max="7027" width="3.85546875" style="1" customWidth="1"/>
    <col min="7028" max="7029" width="0" style="1" hidden="1" customWidth="1"/>
    <col min="7030" max="7030" width="3.85546875" style="1" customWidth="1"/>
    <col min="7031" max="7032" width="0" style="1" hidden="1" customWidth="1"/>
    <col min="7033" max="7033" width="3.85546875" style="1" customWidth="1"/>
    <col min="7034" max="7035" width="0" style="1" hidden="1" customWidth="1"/>
    <col min="7036" max="7036" width="3.85546875" style="1" customWidth="1"/>
    <col min="7037" max="7038" width="0" style="1" hidden="1" customWidth="1"/>
    <col min="7039" max="7039" width="3.85546875" style="1" customWidth="1"/>
    <col min="7040" max="7041" width="0" style="1" hidden="1" customWidth="1"/>
    <col min="7042" max="7044" width="3.85546875" style="1" customWidth="1"/>
    <col min="7045" max="7045" width="0" style="1" hidden="1" customWidth="1"/>
    <col min="7046" max="7046" width="3.85546875" style="1" customWidth="1"/>
    <col min="7047" max="7047" width="4.28515625" style="1" customWidth="1"/>
    <col min="7048" max="7048" width="0" style="1" hidden="1" customWidth="1"/>
    <col min="7049" max="7049" width="4.42578125" style="1" customWidth="1"/>
    <col min="7050" max="7050" width="4.140625" style="1" bestFit="1" customWidth="1"/>
    <col min="7051" max="7051" width="0" style="1" hidden="1" customWidth="1"/>
    <col min="7052" max="7052" width="4" style="1" customWidth="1"/>
    <col min="7053" max="7053" width="3.85546875" style="1" customWidth="1"/>
    <col min="7054" max="7054" width="0" style="1" hidden="1" customWidth="1"/>
    <col min="7055" max="7055" width="4.5703125" style="1" customWidth="1"/>
    <col min="7056" max="7056" width="4.140625" style="1" bestFit="1" customWidth="1"/>
    <col min="7057" max="7057" width="0" style="1" hidden="1" customWidth="1"/>
    <col min="7058" max="7058" width="4.140625" style="1" customWidth="1"/>
    <col min="7059" max="7059" width="3.85546875" style="1" customWidth="1"/>
    <col min="7060" max="7060" width="0" style="1" hidden="1" customWidth="1"/>
    <col min="7061" max="7062" width="4.140625" style="1" customWidth="1"/>
    <col min="7063" max="7063" width="0" style="1" hidden="1" customWidth="1"/>
    <col min="7064" max="7065" width="4.140625" style="1" customWidth="1"/>
    <col min="7066" max="7066" width="0" style="1" hidden="1" customWidth="1"/>
    <col min="7067" max="7067" width="4.140625" style="1" customWidth="1"/>
    <col min="7068" max="7068" width="3.42578125" style="1" customWidth="1"/>
    <col min="7069" max="7069" width="0" style="1" hidden="1" customWidth="1"/>
    <col min="7070" max="7070" width="4.140625" style="1" customWidth="1"/>
    <col min="7071" max="7071" width="3.7109375" style="1" customWidth="1"/>
    <col min="7072" max="7072" width="0" style="1" hidden="1" customWidth="1"/>
    <col min="7073" max="7073" width="3.7109375" style="1" customWidth="1"/>
    <col min="7074" max="7074" width="4.140625" style="1" customWidth="1"/>
    <col min="7075" max="7075" width="0" style="1" hidden="1" customWidth="1"/>
    <col min="7076" max="7077" width="4.140625" style="1" customWidth="1"/>
    <col min="7078" max="7078" width="0" style="1" hidden="1" customWidth="1"/>
    <col min="7079" max="7079" width="3.5703125" style="1" customWidth="1"/>
    <col min="7080" max="7080" width="3.85546875" style="1" customWidth="1"/>
    <col min="7081" max="7081" width="0" style="1" hidden="1" customWidth="1"/>
    <col min="7082" max="7083" width="4.42578125" style="1" customWidth="1"/>
    <col min="7084" max="7084" width="0" style="1" hidden="1" customWidth="1"/>
    <col min="7085" max="7086" width="4.42578125" style="1" customWidth="1"/>
    <col min="7087" max="7087" width="0" style="1" hidden="1" customWidth="1"/>
    <col min="7088" max="7089" width="4.42578125" style="1" customWidth="1"/>
    <col min="7090" max="7090" width="0" style="1" hidden="1" customWidth="1"/>
    <col min="7091" max="7092" width="4.42578125" style="1" customWidth="1"/>
    <col min="7093" max="7093" width="0" style="1" hidden="1" customWidth="1"/>
    <col min="7094" max="7095" width="4.42578125" style="1" customWidth="1"/>
    <col min="7096" max="7096" width="0" style="1" hidden="1" customWidth="1"/>
    <col min="7097" max="7098" width="4.42578125" style="1" customWidth="1"/>
    <col min="7099" max="7099" width="0" style="1" hidden="1" customWidth="1"/>
    <col min="7100" max="7101" width="4.42578125" style="1" customWidth="1"/>
    <col min="7102" max="7102" width="0" style="1" hidden="1" customWidth="1"/>
    <col min="7103" max="7104" width="4.5703125" style="1" customWidth="1"/>
    <col min="7105" max="7105" width="0" style="1" hidden="1" customWidth="1"/>
    <col min="7106" max="7107" width="4.5703125" style="1" customWidth="1"/>
    <col min="7108" max="7108" width="0" style="1" hidden="1" customWidth="1"/>
    <col min="7109" max="7109" width="4.5703125" style="1" customWidth="1"/>
    <col min="7110" max="7110" width="4.28515625" style="1" customWidth="1"/>
    <col min="7111" max="7111" width="3.85546875" style="1" customWidth="1"/>
    <col min="7112" max="7112" width="4.7109375" style="1" customWidth="1"/>
    <col min="7113" max="7168" width="10.28515625" style="1"/>
    <col min="7169" max="7169" width="3.85546875" style="1" customWidth="1"/>
    <col min="7170" max="7170" width="32.7109375" style="1" customWidth="1"/>
    <col min="7171" max="7247" width="3.85546875" style="1" customWidth="1"/>
    <col min="7248" max="7249" width="0" style="1" hidden="1" customWidth="1"/>
    <col min="7250" max="7250" width="3.85546875" style="1" customWidth="1"/>
    <col min="7251" max="7252" width="0" style="1" hidden="1" customWidth="1"/>
    <col min="7253" max="7253" width="3.85546875" style="1" customWidth="1"/>
    <col min="7254" max="7255" width="0" style="1" hidden="1" customWidth="1"/>
    <col min="7256" max="7256" width="3.85546875" style="1" customWidth="1"/>
    <col min="7257" max="7258" width="0" style="1" hidden="1" customWidth="1"/>
    <col min="7259" max="7259" width="3.85546875" style="1" customWidth="1"/>
    <col min="7260" max="7261" width="0" style="1" hidden="1" customWidth="1"/>
    <col min="7262" max="7262" width="3.85546875" style="1" customWidth="1"/>
    <col min="7263" max="7264" width="0" style="1" hidden="1" customWidth="1"/>
    <col min="7265" max="7265" width="3.85546875" style="1" customWidth="1"/>
    <col min="7266" max="7267" width="0" style="1" hidden="1" customWidth="1"/>
    <col min="7268" max="7268" width="3.85546875" style="1" customWidth="1"/>
    <col min="7269" max="7270" width="0" style="1" hidden="1" customWidth="1"/>
    <col min="7271" max="7271" width="3.85546875" style="1" customWidth="1"/>
    <col min="7272" max="7273" width="0" style="1" hidden="1" customWidth="1"/>
    <col min="7274" max="7274" width="3.85546875" style="1" customWidth="1"/>
    <col min="7275" max="7276" width="0" style="1" hidden="1" customWidth="1"/>
    <col min="7277" max="7277" width="3.85546875" style="1" customWidth="1"/>
    <col min="7278" max="7279" width="0" style="1" hidden="1" customWidth="1"/>
    <col min="7280" max="7280" width="3.85546875" style="1" customWidth="1"/>
    <col min="7281" max="7282" width="0" style="1" hidden="1" customWidth="1"/>
    <col min="7283" max="7283" width="3.85546875" style="1" customWidth="1"/>
    <col min="7284" max="7285" width="0" style="1" hidden="1" customWidth="1"/>
    <col min="7286" max="7286" width="3.85546875" style="1" customWidth="1"/>
    <col min="7287" max="7288" width="0" style="1" hidden="1" customWidth="1"/>
    <col min="7289" max="7289" width="3.85546875" style="1" customWidth="1"/>
    <col min="7290" max="7291" width="0" style="1" hidden="1" customWidth="1"/>
    <col min="7292" max="7292" width="3.85546875" style="1" customWidth="1"/>
    <col min="7293" max="7294" width="0" style="1" hidden="1" customWidth="1"/>
    <col min="7295" max="7295" width="3.85546875" style="1" customWidth="1"/>
    <col min="7296" max="7297" width="0" style="1" hidden="1" customWidth="1"/>
    <col min="7298" max="7300" width="3.85546875" style="1" customWidth="1"/>
    <col min="7301" max="7301" width="0" style="1" hidden="1" customWidth="1"/>
    <col min="7302" max="7302" width="3.85546875" style="1" customWidth="1"/>
    <col min="7303" max="7303" width="4.28515625" style="1" customWidth="1"/>
    <col min="7304" max="7304" width="0" style="1" hidden="1" customWidth="1"/>
    <col min="7305" max="7305" width="4.42578125" style="1" customWidth="1"/>
    <col min="7306" max="7306" width="4.140625" style="1" bestFit="1" customWidth="1"/>
    <col min="7307" max="7307" width="0" style="1" hidden="1" customWidth="1"/>
    <col min="7308" max="7308" width="4" style="1" customWidth="1"/>
    <col min="7309" max="7309" width="3.85546875" style="1" customWidth="1"/>
    <col min="7310" max="7310" width="0" style="1" hidden="1" customWidth="1"/>
    <col min="7311" max="7311" width="4.5703125" style="1" customWidth="1"/>
    <col min="7312" max="7312" width="4.140625" style="1" bestFit="1" customWidth="1"/>
    <col min="7313" max="7313" width="0" style="1" hidden="1" customWidth="1"/>
    <col min="7314" max="7314" width="4.140625" style="1" customWidth="1"/>
    <col min="7315" max="7315" width="3.85546875" style="1" customWidth="1"/>
    <col min="7316" max="7316" width="0" style="1" hidden="1" customWidth="1"/>
    <col min="7317" max="7318" width="4.140625" style="1" customWidth="1"/>
    <col min="7319" max="7319" width="0" style="1" hidden="1" customWidth="1"/>
    <col min="7320" max="7321" width="4.140625" style="1" customWidth="1"/>
    <col min="7322" max="7322" width="0" style="1" hidden="1" customWidth="1"/>
    <col min="7323" max="7323" width="4.140625" style="1" customWidth="1"/>
    <col min="7324" max="7324" width="3.42578125" style="1" customWidth="1"/>
    <col min="7325" max="7325" width="0" style="1" hidden="1" customWidth="1"/>
    <col min="7326" max="7326" width="4.140625" style="1" customWidth="1"/>
    <col min="7327" max="7327" width="3.7109375" style="1" customWidth="1"/>
    <col min="7328" max="7328" width="0" style="1" hidden="1" customWidth="1"/>
    <col min="7329" max="7329" width="3.7109375" style="1" customWidth="1"/>
    <col min="7330" max="7330" width="4.140625" style="1" customWidth="1"/>
    <col min="7331" max="7331" width="0" style="1" hidden="1" customWidth="1"/>
    <col min="7332" max="7333" width="4.140625" style="1" customWidth="1"/>
    <col min="7334" max="7334" width="0" style="1" hidden="1" customWidth="1"/>
    <col min="7335" max="7335" width="3.5703125" style="1" customWidth="1"/>
    <col min="7336" max="7336" width="3.85546875" style="1" customWidth="1"/>
    <col min="7337" max="7337" width="0" style="1" hidden="1" customWidth="1"/>
    <col min="7338" max="7339" width="4.42578125" style="1" customWidth="1"/>
    <col min="7340" max="7340" width="0" style="1" hidden="1" customWidth="1"/>
    <col min="7341" max="7342" width="4.42578125" style="1" customWidth="1"/>
    <col min="7343" max="7343" width="0" style="1" hidden="1" customWidth="1"/>
    <col min="7344" max="7345" width="4.42578125" style="1" customWidth="1"/>
    <col min="7346" max="7346" width="0" style="1" hidden="1" customWidth="1"/>
    <col min="7347" max="7348" width="4.42578125" style="1" customWidth="1"/>
    <col min="7349" max="7349" width="0" style="1" hidden="1" customWidth="1"/>
    <col min="7350" max="7351" width="4.42578125" style="1" customWidth="1"/>
    <col min="7352" max="7352" width="0" style="1" hidden="1" customWidth="1"/>
    <col min="7353" max="7354" width="4.42578125" style="1" customWidth="1"/>
    <col min="7355" max="7355" width="0" style="1" hidden="1" customWidth="1"/>
    <col min="7356" max="7357" width="4.42578125" style="1" customWidth="1"/>
    <col min="7358" max="7358" width="0" style="1" hidden="1" customWidth="1"/>
    <col min="7359" max="7360" width="4.5703125" style="1" customWidth="1"/>
    <col min="7361" max="7361" width="0" style="1" hidden="1" customWidth="1"/>
    <col min="7362" max="7363" width="4.5703125" style="1" customWidth="1"/>
    <col min="7364" max="7364" width="0" style="1" hidden="1" customWidth="1"/>
    <col min="7365" max="7365" width="4.5703125" style="1" customWidth="1"/>
    <col min="7366" max="7366" width="4.28515625" style="1" customWidth="1"/>
    <col min="7367" max="7367" width="3.85546875" style="1" customWidth="1"/>
    <col min="7368" max="7368" width="4.7109375" style="1" customWidth="1"/>
    <col min="7369" max="7424" width="10.28515625" style="1"/>
    <col min="7425" max="7425" width="3.85546875" style="1" customWidth="1"/>
    <col min="7426" max="7426" width="32.7109375" style="1" customWidth="1"/>
    <col min="7427" max="7503" width="3.85546875" style="1" customWidth="1"/>
    <col min="7504" max="7505" width="0" style="1" hidden="1" customWidth="1"/>
    <col min="7506" max="7506" width="3.85546875" style="1" customWidth="1"/>
    <col min="7507" max="7508" width="0" style="1" hidden="1" customWidth="1"/>
    <col min="7509" max="7509" width="3.85546875" style="1" customWidth="1"/>
    <col min="7510" max="7511" width="0" style="1" hidden="1" customWidth="1"/>
    <col min="7512" max="7512" width="3.85546875" style="1" customWidth="1"/>
    <col min="7513" max="7514" width="0" style="1" hidden="1" customWidth="1"/>
    <col min="7515" max="7515" width="3.85546875" style="1" customWidth="1"/>
    <col min="7516" max="7517" width="0" style="1" hidden="1" customWidth="1"/>
    <col min="7518" max="7518" width="3.85546875" style="1" customWidth="1"/>
    <col min="7519" max="7520" width="0" style="1" hidden="1" customWidth="1"/>
    <col min="7521" max="7521" width="3.85546875" style="1" customWidth="1"/>
    <col min="7522" max="7523" width="0" style="1" hidden="1" customWidth="1"/>
    <col min="7524" max="7524" width="3.85546875" style="1" customWidth="1"/>
    <col min="7525" max="7526" width="0" style="1" hidden="1" customWidth="1"/>
    <col min="7527" max="7527" width="3.85546875" style="1" customWidth="1"/>
    <col min="7528" max="7529" width="0" style="1" hidden="1" customWidth="1"/>
    <col min="7530" max="7530" width="3.85546875" style="1" customWidth="1"/>
    <col min="7531" max="7532" width="0" style="1" hidden="1" customWidth="1"/>
    <col min="7533" max="7533" width="3.85546875" style="1" customWidth="1"/>
    <col min="7534" max="7535" width="0" style="1" hidden="1" customWidth="1"/>
    <col min="7536" max="7536" width="3.85546875" style="1" customWidth="1"/>
    <col min="7537" max="7538" width="0" style="1" hidden="1" customWidth="1"/>
    <col min="7539" max="7539" width="3.85546875" style="1" customWidth="1"/>
    <col min="7540" max="7541" width="0" style="1" hidden="1" customWidth="1"/>
    <col min="7542" max="7542" width="3.85546875" style="1" customWidth="1"/>
    <col min="7543" max="7544" width="0" style="1" hidden="1" customWidth="1"/>
    <col min="7545" max="7545" width="3.85546875" style="1" customWidth="1"/>
    <col min="7546" max="7547" width="0" style="1" hidden="1" customWidth="1"/>
    <col min="7548" max="7548" width="3.85546875" style="1" customWidth="1"/>
    <col min="7549" max="7550" width="0" style="1" hidden="1" customWidth="1"/>
    <col min="7551" max="7551" width="3.85546875" style="1" customWidth="1"/>
    <col min="7552" max="7553" width="0" style="1" hidden="1" customWidth="1"/>
    <col min="7554" max="7556" width="3.85546875" style="1" customWidth="1"/>
    <col min="7557" max="7557" width="0" style="1" hidden="1" customWidth="1"/>
    <col min="7558" max="7558" width="3.85546875" style="1" customWidth="1"/>
    <col min="7559" max="7559" width="4.28515625" style="1" customWidth="1"/>
    <col min="7560" max="7560" width="0" style="1" hidden="1" customWidth="1"/>
    <col min="7561" max="7561" width="4.42578125" style="1" customWidth="1"/>
    <col min="7562" max="7562" width="4.140625" style="1" bestFit="1" customWidth="1"/>
    <col min="7563" max="7563" width="0" style="1" hidden="1" customWidth="1"/>
    <col min="7564" max="7564" width="4" style="1" customWidth="1"/>
    <col min="7565" max="7565" width="3.85546875" style="1" customWidth="1"/>
    <col min="7566" max="7566" width="0" style="1" hidden="1" customWidth="1"/>
    <col min="7567" max="7567" width="4.5703125" style="1" customWidth="1"/>
    <col min="7568" max="7568" width="4.140625" style="1" bestFit="1" customWidth="1"/>
    <col min="7569" max="7569" width="0" style="1" hidden="1" customWidth="1"/>
    <col min="7570" max="7570" width="4.140625" style="1" customWidth="1"/>
    <col min="7571" max="7571" width="3.85546875" style="1" customWidth="1"/>
    <col min="7572" max="7572" width="0" style="1" hidden="1" customWidth="1"/>
    <col min="7573" max="7574" width="4.140625" style="1" customWidth="1"/>
    <col min="7575" max="7575" width="0" style="1" hidden="1" customWidth="1"/>
    <col min="7576" max="7577" width="4.140625" style="1" customWidth="1"/>
    <col min="7578" max="7578" width="0" style="1" hidden="1" customWidth="1"/>
    <col min="7579" max="7579" width="4.140625" style="1" customWidth="1"/>
    <col min="7580" max="7580" width="3.42578125" style="1" customWidth="1"/>
    <col min="7581" max="7581" width="0" style="1" hidden="1" customWidth="1"/>
    <col min="7582" max="7582" width="4.140625" style="1" customWidth="1"/>
    <col min="7583" max="7583" width="3.7109375" style="1" customWidth="1"/>
    <col min="7584" max="7584" width="0" style="1" hidden="1" customWidth="1"/>
    <col min="7585" max="7585" width="3.7109375" style="1" customWidth="1"/>
    <col min="7586" max="7586" width="4.140625" style="1" customWidth="1"/>
    <col min="7587" max="7587" width="0" style="1" hidden="1" customWidth="1"/>
    <col min="7588" max="7589" width="4.140625" style="1" customWidth="1"/>
    <col min="7590" max="7590" width="0" style="1" hidden="1" customWidth="1"/>
    <col min="7591" max="7591" width="3.5703125" style="1" customWidth="1"/>
    <col min="7592" max="7592" width="3.85546875" style="1" customWidth="1"/>
    <col min="7593" max="7593" width="0" style="1" hidden="1" customWidth="1"/>
    <col min="7594" max="7595" width="4.42578125" style="1" customWidth="1"/>
    <col min="7596" max="7596" width="0" style="1" hidden="1" customWidth="1"/>
    <col min="7597" max="7598" width="4.42578125" style="1" customWidth="1"/>
    <col min="7599" max="7599" width="0" style="1" hidden="1" customWidth="1"/>
    <col min="7600" max="7601" width="4.42578125" style="1" customWidth="1"/>
    <col min="7602" max="7602" width="0" style="1" hidden="1" customWidth="1"/>
    <col min="7603" max="7604" width="4.42578125" style="1" customWidth="1"/>
    <col min="7605" max="7605" width="0" style="1" hidden="1" customWidth="1"/>
    <col min="7606" max="7607" width="4.42578125" style="1" customWidth="1"/>
    <col min="7608" max="7608" width="0" style="1" hidden="1" customWidth="1"/>
    <col min="7609" max="7610" width="4.42578125" style="1" customWidth="1"/>
    <col min="7611" max="7611" width="0" style="1" hidden="1" customWidth="1"/>
    <col min="7612" max="7613" width="4.42578125" style="1" customWidth="1"/>
    <col min="7614" max="7614" width="0" style="1" hidden="1" customWidth="1"/>
    <col min="7615" max="7616" width="4.5703125" style="1" customWidth="1"/>
    <col min="7617" max="7617" width="0" style="1" hidden="1" customWidth="1"/>
    <col min="7618" max="7619" width="4.5703125" style="1" customWidth="1"/>
    <col min="7620" max="7620" width="0" style="1" hidden="1" customWidth="1"/>
    <col min="7621" max="7621" width="4.5703125" style="1" customWidth="1"/>
    <col min="7622" max="7622" width="4.28515625" style="1" customWidth="1"/>
    <col min="7623" max="7623" width="3.85546875" style="1" customWidth="1"/>
    <col min="7624" max="7624" width="4.7109375" style="1" customWidth="1"/>
    <col min="7625" max="7680" width="10.28515625" style="1"/>
    <col min="7681" max="7681" width="3.85546875" style="1" customWidth="1"/>
    <col min="7682" max="7682" width="32.7109375" style="1" customWidth="1"/>
    <col min="7683" max="7759" width="3.85546875" style="1" customWidth="1"/>
    <col min="7760" max="7761" width="0" style="1" hidden="1" customWidth="1"/>
    <col min="7762" max="7762" width="3.85546875" style="1" customWidth="1"/>
    <col min="7763" max="7764" width="0" style="1" hidden="1" customWidth="1"/>
    <col min="7765" max="7765" width="3.85546875" style="1" customWidth="1"/>
    <col min="7766" max="7767" width="0" style="1" hidden="1" customWidth="1"/>
    <col min="7768" max="7768" width="3.85546875" style="1" customWidth="1"/>
    <col min="7769" max="7770" width="0" style="1" hidden="1" customWidth="1"/>
    <col min="7771" max="7771" width="3.85546875" style="1" customWidth="1"/>
    <col min="7772" max="7773" width="0" style="1" hidden="1" customWidth="1"/>
    <col min="7774" max="7774" width="3.85546875" style="1" customWidth="1"/>
    <col min="7775" max="7776" width="0" style="1" hidden="1" customWidth="1"/>
    <col min="7777" max="7777" width="3.85546875" style="1" customWidth="1"/>
    <col min="7778" max="7779" width="0" style="1" hidden="1" customWidth="1"/>
    <col min="7780" max="7780" width="3.85546875" style="1" customWidth="1"/>
    <col min="7781" max="7782" width="0" style="1" hidden="1" customWidth="1"/>
    <col min="7783" max="7783" width="3.85546875" style="1" customWidth="1"/>
    <col min="7784" max="7785" width="0" style="1" hidden="1" customWidth="1"/>
    <col min="7786" max="7786" width="3.85546875" style="1" customWidth="1"/>
    <col min="7787" max="7788" width="0" style="1" hidden="1" customWidth="1"/>
    <col min="7789" max="7789" width="3.85546875" style="1" customWidth="1"/>
    <col min="7790" max="7791" width="0" style="1" hidden="1" customWidth="1"/>
    <col min="7792" max="7792" width="3.85546875" style="1" customWidth="1"/>
    <col min="7793" max="7794" width="0" style="1" hidden="1" customWidth="1"/>
    <col min="7795" max="7795" width="3.85546875" style="1" customWidth="1"/>
    <col min="7796" max="7797" width="0" style="1" hidden="1" customWidth="1"/>
    <col min="7798" max="7798" width="3.85546875" style="1" customWidth="1"/>
    <col min="7799" max="7800" width="0" style="1" hidden="1" customWidth="1"/>
    <col min="7801" max="7801" width="3.85546875" style="1" customWidth="1"/>
    <col min="7802" max="7803" width="0" style="1" hidden="1" customWidth="1"/>
    <col min="7804" max="7804" width="3.85546875" style="1" customWidth="1"/>
    <col min="7805" max="7806" width="0" style="1" hidden="1" customWidth="1"/>
    <col min="7807" max="7807" width="3.85546875" style="1" customWidth="1"/>
    <col min="7808" max="7809" width="0" style="1" hidden="1" customWidth="1"/>
    <col min="7810" max="7812" width="3.85546875" style="1" customWidth="1"/>
    <col min="7813" max="7813" width="0" style="1" hidden="1" customWidth="1"/>
    <col min="7814" max="7814" width="3.85546875" style="1" customWidth="1"/>
    <col min="7815" max="7815" width="4.28515625" style="1" customWidth="1"/>
    <col min="7816" max="7816" width="0" style="1" hidden="1" customWidth="1"/>
    <col min="7817" max="7817" width="4.42578125" style="1" customWidth="1"/>
    <col min="7818" max="7818" width="4.140625" style="1" bestFit="1" customWidth="1"/>
    <col min="7819" max="7819" width="0" style="1" hidden="1" customWidth="1"/>
    <col min="7820" max="7820" width="4" style="1" customWidth="1"/>
    <col min="7821" max="7821" width="3.85546875" style="1" customWidth="1"/>
    <col min="7822" max="7822" width="0" style="1" hidden="1" customWidth="1"/>
    <col min="7823" max="7823" width="4.5703125" style="1" customWidth="1"/>
    <col min="7824" max="7824" width="4.140625" style="1" bestFit="1" customWidth="1"/>
    <col min="7825" max="7825" width="0" style="1" hidden="1" customWidth="1"/>
    <col min="7826" max="7826" width="4.140625" style="1" customWidth="1"/>
    <col min="7827" max="7827" width="3.85546875" style="1" customWidth="1"/>
    <col min="7828" max="7828" width="0" style="1" hidden="1" customWidth="1"/>
    <col min="7829" max="7830" width="4.140625" style="1" customWidth="1"/>
    <col min="7831" max="7831" width="0" style="1" hidden="1" customWidth="1"/>
    <col min="7832" max="7833" width="4.140625" style="1" customWidth="1"/>
    <col min="7834" max="7834" width="0" style="1" hidden="1" customWidth="1"/>
    <col min="7835" max="7835" width="4.140625" style="1" customWidth="1"/>
    <col min="7836" max="7836" width="3.42578125" style="1" customWidth="1"/>
    <col min="7837" max="7837" width="0" style="1" hidden="1" customWidth="1"/>
    <col min="7838" max="7838" width="4.140625" style="1" customWidth="1"/>
    <col min="7839" max="7839" width="3.7109375" style="1" customWidth="1"/>
    <col min="7840" max="7840" width="0" style="1" hidden="1" customWidth="1"/>
    <col min="7841" max="7841" width="3.7109375" style="1" customWidth="1"/>
    <col min="7842" max="7842" width="4.140625" style="1" customWidth="1"/>
    <col min="7843" max="7843" width="0" style="1" hidden="1" customWidth="1"/>
    <col min="7844" max="7845" width="4.140625" style="1" customWidth="1"/>
    <col min="7846" max="7846" width="0" style="1" hidden="1" customWidth="1"/>
    <col min="7847" max="7847" width="3.5703125" style="1" customWidth="1"/>
    <col min="7848" max="7848" width="3.85546875" style="1" customWidth="1"/>
    <col min="7849" max="7849" width="0" style="1" hidden="1" customWidth="1"/>
    <col min="7850" max="7851" width="4.42578125" style="1" customWidth="1"/>
    <col min="7852" max="7852" width="0" style="1" hidden="1" customWidth="1"/>
    <col min="7853" max="7854" width="4.42578125" style="1" customWidth="1"/>
    <col min="7855" max="7855" width="0" style="1" hidden="1" customWidth="1"/>
    <col min="7856" max="7857" width="4.42578125" style="1" customWidth="1"/>
    <col min="7858" max="7858" width="0" style="1" hidden="1" customWidth="1"/>
    <col min="7859" max="7860" width="4.42578125" style="1" customWidth="1"/>
    <col min="7861" max="7861" width="0" style="1" hidden="1" customWidth="1"/>
    <col min="7862" max="7863" width="4.42578125" style="1" customWidth="1"/>
    <col min="7864" max="7864" width="0" style="1" hidden="1" customWidth="1"/>
    <col min="7865" max="7866" width="4.42578125" style="1" customWidth="1"/>
    <col min="7867" max="7867" width="0" style="1" hidden="1" customWidth="1"/>
    <col min="7868" max="7869" width="4.42578125" style="1" customWidth="1"/>
    <col min="7870" max="7870" width="0" style="1" hidden="1" customWidth="1"/>
    <col min="7871" max="7872" width="4.5703125" style="1" customWidth="1"/>
    <col min="7873" max="7873" width="0" style="1" hidden="1" customWidth="1"/>
    <col min="7874" max="7875" width="4.5703125" style="1" customWidth="1"/>
    <col min="7876" max="7876" width="0" style="1" hidden="1" customWidth="1"/>
    <col min="7877" max="7877" width="4.5703125" style="1" customWidth="1"/>
    <col min="7878" max="7878" width="4.28515625" style="1" customWidth="1"/>
    <col min="7879" max="7879" width="3.85546875" style="1" customWidth="1"/>
    <col min="7880" max="7880" width="4.7109375" style="1" customWidth="1"/>
    <col min="7881" max="7936" width="10.28515625" style="1"/>
    <col min="7937" max="7937" width="3.85546875" style="1" customWidth="1"/>
    <col min="7938" max="7938" width="32.7109375" style="1" customWidth="1"/>
    <col min="7939" max="8015" width="3.85546875" style="1" customWidth="1"/>
    <col min="8016" max="8017" width="0" style="1" hidden="1" customWidth="1"/>
    <col min="8018" max="8018" width="3.85546875" style="1" customWidth="1"/>
    <col min="8019" max="8020" width="0" style="1" hidden="1" customWidth="1"/>
    <col min="8021" max="8021" width="3.85546875" style="1" customWidth="1"/>
    <col min="8022" max="8023" width="0" style="1" hidden="1" customWidth="1"/>
    <col min="8024" max="8024" width="3.85546875" style="1" customWidth="1"/>
    <col min="8025" max="8026" width="0" style="1" hidden="1" customWidth="1"/>
    <col min="8027" max="8027" width="3.85546875" style="1" customWidth="1"/>
    <col min="8028" max="8029" width="0" style="1" hidden="1" customWidth="1"/>
    <col min="8030" max="8030" width="3.85546875" style="1" customWidth="1"/>
    <col min="8031" max="8032" width="0" style="1" hidden="1" customWidth="1"/>
    <col min="8033" max="8033" width="3.85546875" style="1" customWidth="1"/>
    <col min="8034" max="8035" width="0" style="1" hidden="1" customWidth="1"/>
    <col min="8036" max="8036" width="3.85546875" style="1" customWidth="1"/>
    <col min="8037" max="8038" width="0" style="1" hidden="1" customWidth="1"/>
    <col min="8039" max="8039" width="3.85546875" style="1" customWidth="1"/>
    <col min="8040" max="8041" width="0" style="1" hidden="1" customWidth="1"/>
    <col min="8042" max="8042" width="3.85546875" style="1" customWidth="1"/>
    <col min="8043" max="8044" width="0" style="1" hidden="1" customWidth="1"/>
    <col min="8045" max="8045" width="3.85546875" style="1" customWidth="1"/>
    <col min="8046" max="8047" width="0" style="1" hidden="1" customWidth="1"/>
    <col min="8048" max="8048" width="3.85546875" style="1" customWidth="1"/>
    <col min="8049" max="8050" width="0" style="1" hidden="1" customWidth="1"/>
    <col min="8051" max="8051" width="3.85546875" style="1" customWidth="1"/>
    <col min="8052" max="8053" width="0" style="1" hidden="1" customWidth="1"/>
    <col min="8054" max="8054" width="3.85546875" style="1" customWidth="1"/>
    <col min="8055" max="8056" width="0" style="1" hidden="1" customWidth="1"/>
    <col min="8057" max="8057" width="3.85546875" style="1" customWidth="1"/>
    <col min="8058" max="8059" width="0" style="1" hidden="1" customWidth="1"/>
    <col min="8060" max="8060" width="3.85546875" style="1" customWidth="1"/>
    <col min="8061" max="8062" width="0" style="1" hidden="1" customWidth="1"/>
    <col min="8063" max="8063" width="3.85546875" style="1" customWidth="1"/>
    <col min="8064" max="8065" width="0" style="1" hidden="1" customWidth="1"/>
    <col min="8066" max="8068" width="3.85546875" style="1" customWidth="1"/>
    <col min="8069" max="8069" width="0" style="1" hidden="1" customWidth="1"/>
    <col min="8070" max="8070" width="3.85546875" style="1" customWidth="1"/>
    <col min="8071" max="8071" width="4.28515625" style="1" customWidth="1"/>
    <col min="8072" max="8072" width="0" style="1" hidden="1" customWidth="1"/>
    <col min="8073" max="8073" width="4.42578125" style="1" customWidth="1"/>
    <col min="8074" max="8074" width="4.140625" style="1" bestFit="1" customWidth="1"/>
    <col min="8075" max="8075" width="0" style="1" hidden="1" customWidth="1"/>
    <col min="8076" max="8076" width="4" style="1" customWidth="1"/>
    <col min="8077" max="8077" width="3.85546875" style="1" customWidth="1"/>
    <col min="8078" max="8078" width="0" style="1" hidden="1" customWidth="1"/>
    <col min="8079" max="8079" width="4.5703125" style="1" customWidth="1"/>
    <col min="8080" max="8080" width="4.140625" style="1" bestFit="1" customWidth="1"/>
    <col min="8081" max="8081" width="0" style="1" hidden="1" customWidth="1"/>
    <col min="8082" max="8082" width="4.140625" style="1" customWidth="1"/>
    <col min="8083" max="8083" width="3.85546875" style="1" customWidth="1"/>
    <col min="8084" max="8084" width="0" style="1" hidden="1" customWidth="1"/>
    <col min="8085" max="8086" width="4.140625" style="1" customWidth="1"/>
    <col min="8087" max="8087" width="0" style="1" hidden="1" customWidth="1"/>
    <col min="8088" max="8089" width="4.140625" style="1" customWidth="1"/>
    <col min="8090" max="8090" width="0" style="1" hidden="1" customWidth="1"/>
    <col min="8091" max="8091" width="4.140625" style="1" customWidth="1"/>
    <col min="8092" max="8092" width="3.42578125" style="1" customWidth="1"/>
    <col min="8093" max="8093" width="0" style="1" hidden="1" customWidth="1"/>
    <col min="8094" max="8094" width="4.140625" style="1" customWidth="1"/>
    <col min="8095" max="8095" width="3.7109375" style="1" customWidth="1"/>
    <col min="8096" max="8096" width="0" style="1" hidden="1" customWidth="1"/>
    <col min="8097" max="8097" width="3.7109375" style="1" customWidth="1"/>
    <col min="8098" max="8098" width="4.140625" style="1" customWidth="1"/>
    <col min="8099" max="8099" width="0" style="1" hidden="1" customWidth="1"/>
    <col min="8100" max="8101" width="4.140625" style="1" customWidth="1"/>
    <col min="8102" max="8102" width="0" style="1" hidden="1" customWidth="1"/>
    <col min="8103" max="8103" width="3.5703125" style="1" customWidth="1"/>
    <col min="8104" max="8104" width="3.85546875" style="1" customWidth="1"/>
    <col min="8105" max="8105" width="0" style="1" hidden="1" customWidth="1"/>
    <col min="8106" max="8107" width="4.42578125" style="1" customWidth="1"/>
    <col min="8108" max="8108" width="0" style="1" hidden="1" customWidth="1"/>
    <col min="8109" max="8110" width="4.42578125" style="1" customWidth="1"/>
    <col min="8111" max="8111" width="0" style="1" hidden="1" customWidth="1"/>
    <col min="8112" max="8113" width="4.42578125" style="1" customWidth="1"/>
    <col min="8114" max="8114" width="0" style="1" hidden="1" customWidth="1"/>
    <col min="8115" max="8116" width="4.42578125" style="1" customWidth="1"/>
    <col min="8117" max="8117" width="0" style="1" hidden="1" customWidth="1"/>
    <col min="8118" max="8119" width="4.42578125" style="1" customWidth="1"/>
    <col min="8120" max="8120" width="0" style="1" hidden="1" customWidth="1"/>
    <col min="8121" max="8122" width="4.42578125" style="1" customWidth="1"/>
    <col min="8123" max="8123" width="0" style="1" hidden="1" customWidth="1"/>
    <col min="8124" max="8125" width="4.42578125" style="1" customWidth="1"/>
    <col min="8126" max="8126" width="0" style="1" hidden="1" customWidth="1"/>
    <col min="8127" max="8128" width="4.5703125" style="1" customWidth="1"/>
    <col min="8129" max="8129" width="0" style="1" hidden="1" customWidth="1"/>
    <col min="8130" max="8131" width="4.5703125" style="1" customWidth="1"/>
    <col min="8132" max="8132" width="0" style="1" hidden="1" customWidth="1"/>
    <col min="8133" max="8133" width="4.5703125" style="1" customWidth="1"/>
    <col min="8134" max="8134" width="4.28515625" style="1" customWidth="1"/>
    <col min="8135" max="8135" width="3.85546875" style="1" customWidth="1"/>
    <col min="8136" max="8136" width="4.7109375" style="1" customWidth="1"/>
    <col min="8137" max="8192" width="10.28515625" style="1"/>
    <col min="8193" max="8193" width="3.85546875" style="1" customWidth="1"/>
    <col min="8194" max="8194" width="32.7109375" style="1" customWidth="1"/>
    <col min="8195" max="8271" width="3.85546875" style="1" customWidth="1"/>
    <col min="8272" max="8273" width="0" style="1" hidden="1" customWidth="1"/>
    <col min="8274" max="8274" width="3.85546875" style="1" customWidth="1"/>
    <col min="8275" max="8276" width="0" style="1" hidden="1" customWidth="1"/>
    <col min="8277" max="8277" width="3.85546875" style="1" customWidth="1"/>
    <col min="8278" max="8279" width="0" style="1" hidden="1" customWidth="1"/>
    <col min="8280" max="8280" width="3.85546875" style="1" customWidth="1"/>
    <col min="8281" max="8282" width="0" style="1" hidden="1" customWidth="1"/>
    <col min="8283" max="8283" width="3.85546875" style="1" customWidth="1"/>
    <col min="8284" max="8285" width="0" style="1" hidden="1" customWidth="1"/>
    <col min="8286" max="8286" width="3.85546875" style="1" customWidth="1"/>
    <col min="8287" max="8288" width="0" style="1" hidden="1" customWidth="1"/>
    <col min="8289" max="8289" width="3.85546875" style="1" customWidth="1"/>
    <col min="8290" max="8291" width="0" style="1" hidden="1" customWidth="1"/>
    <col min="8292" max="8292" width="3.85546875" style="1" customWidth="1"/>
    <col min="8293" max="8294" width="0" style="1" hidden="1" customWidth="1"/>
    <col min="8295" max="8295" width="3.85546875" style="1" customWidth="1"/>
    <col min="8296" max="8297" width="0" style="1" hidden="1" customWidth="1"/>
    <col min="8298" max="8298" width="3.85546875" style="1" customWidth="1"/>
    <col min="8299" max="8300" width="0" style="1" hidden="1" customWidth="1"/>
    <col min="8301" max="8301" width="3.85546875" style="1" customWidth="1"/>
    <col min="8302" max="8303" width="0" style="1" hidden="1" customWidth="1"/>
    <col min="8304" max="8304" width="3.85546875" style="1" customWidth="1"/>
    <col min="8305" max="8306" width="0" style="1" hidden="1" customWidth="1"/>
    <col min="8307" max="8307" width="3.85546875" style="1" customWidth="1"/>
    <col min="8308" max="8309" width="0" style="1" hidden="1" customWidth="1"/>
    <col min="8310" max="8310" width="3.85546875" style="1" customWidth="1"/>
    <col min="8311" max="8312" width="0" style="1" hidden="1" customWidth="1"/>
    <col min="8313" max="8313" width="3.85546875" style="1" customWidth="1"/>
    <col min="8314" max="8315" width="0" style="1" hidden="1" customWidth="1"/>
    <col min="8316" max="8316" width="3.85546875" style="1" customWidth="1"/>
    <col min="8317" max="8318" width="0" style="1" hidden="1" customWidth="1"/>
    <col min="8319" max="8319" width="3.85546875" style="1" customWidth="1"/>
    <col min="8320" max="8321" width="0" style="1" hidden="1" customWidth="1"/>
    <col min="8322" max="8324" width="3.85546875" style="1" customWidth="1"/>
    <col min="8325" max="8325" width="0" style="1" hidden="1" customWidth="1"/>
    <col min="8326" max="8326" width="3.85546875" style="1" customWidth="1"/>
    <col min="8327" max="8327" width="4.28515625" style="1" customWidth="1"/>
    <col min="8328" max="8328" width="0" style="1" hidden="1" customWidth="1"/>
    <col min="8329" max="8329" width="4.42578125" style="1" customWidth="1"/>
    <col min="8330" max="8330" width="4.140625" style="1" bestFit="1" customWidth="1"/>
    <col min="8331" max="8331" width="0" style="1" hidden="1" customWidth="1"/>
    <col min="8332" max="8332" width="4" style="1" customWidth="1"/>
    <col min="8333" max="8333" width="3.85546875" style="1" customWidth="1"/>
    <col min="8334" max="8334" width="0" style="1" hidden="1" customWidth="1"/>
    <col min="8335" max="8335" width="4.5703125" style="1" customWidth="1"/>
    <col min="8336" max="8336" width="4.140625" style="1" bestFit="1" customWidth="1"/>
    <col min="8337" max="8337" width="0" style="1" hidden="1" customWidth="1"/>
    <col min="8338" max="8338" width="4.140625" style="1" customWidth="1"/>
    <col min="8339" max="8339" width="3.85546875" style="1" customWidth="1"/>
    <col min="8340" max="8340" width="0" style="1" hidden="1" customWidth="1"/>
    <col min="8341" max="8342" width="4.140625" style="1" customWidth="1"/>
    <col min="8343" max="8343" width="0" style="1" hidden="1" customWidth="1"/>
    <col min="8344" max="8345" width="4.140625" style="1" customWidth="1"/>
    <col min="8346" max="8346" width="0" style="1" hidden="1" customWidth="1"/>
    <col min="8347" max="8347" width="4.140625" style="1" customWidth="1"/>
    <col min="8348" max="8348" width="3.42578125" style="1" customWidth="1"/>
    <col min="8349" max="8349" width="0" style="1" hidden="1" customWidth="1"/>
    <col min="8350" max="8350" width="4.140625" style="1" customWidth="1"/>
    <col min="8351" max="8351" width="3.7109375" style="1" customWidth="1"/>
    <col min="8352" max="8352" width="0" style="1" hidden="1" customWidth="1"/>
    <col min="8353" max="8353" width="3.7109375" style="1" customWidth="1"/>
    <col min="8354" max="8354" width="4.140625" style="1" customWidth="1"/>
    <col min="8355" max="8355" width="0" style="1" hidden="1" customWidth="1"/>
    <col min="8356" max="8357" width="4.140625" style="1" customWidth="1"/>
    <col min="8358" max="8358" width="0" style="1" hidden="1" customWidth="1"/>
    <col min="8359" max="8359" width="3.5703125" style="1" customWidth="1"/>
    <col min="8360" max="8360" width="3.85546875" style="1" customWidth="1"/>
    <col min="8361" max="8361" width="0" style="1" hidden="1" customWidth="1"/>
    <col min="8362" max="8363" width="4.42578125" style="1" customWidth="1"/>
    <col min="8364" max="8364" width="0" style="1" hidden="1" customWidth="1"/>
    <col min="8365" max="8366" width="4.42578125" style="1" customWidth="1"/>
    <col min="8367" max="8367" width="0" style="1" hidden="1" customWidth="1"/>
    <col min="8368" max="8369" width="4.42578125" style="1" customWidth="1"/>
    <col min="8370" max="8370" width="0" style="1" hidden="1" customWidth="1"/>
    <col min="8371" max="8372" width="4.42578125" style="1" customWidth="1"/>
    <col min="8373" max="8373" width="0" style="1" hidden="1" customWidth="1"/>
    <col min="8374" max="8375" width="4.42578125" style="1" customWidth="1"/>
    <col min="8376" max="8376" width="0" style="1" hidden="1" customWidth="1"/>
    <col min="8377" max="8378" width="4.42578125" style="1" customWidth="1"/>
    <col min="8379" max="8379" width="0" style="1" hidden="1" customWidth="1"/>
    <col min="8380" max="8381" width="4.42578125" style="1" customWidth="1"/>
    <col min="8382" max="8382" width="0" style="1" hidden="1" customWidth="1"/>
    <col min="8383" max="8384" width="4.5703125" style="1" customWidth="1"/>
    <col min="8385" max="8385" width="0" style="1" hidden="1" customWidth="1"/>
    <col min="8386" max="8387" width="4.5703125" style="1" customWidth="1"/>
    <col min="8388" max="8388" width="0" style="1" hidden="1" customWidth="1"/>
    <col min="8389" max="8389" width="4.5703125" style="1" customWidth="1"/>
    <col min="8390" max="8390" width="4.28515625" style="1" customWidth="1"/>
    <col min="8391" max="8391" width="3.85546875" style="1" customWidth="1"/>
    <col min="8392" max="8392" width="4.7109375" style="1" customWidth="1"/>
    <col min="8393" max="8448" width="10.28515625" style="1"/>
    <col min="8449" max="8449" width="3.85546875" style="1" customWidth="1"/>
    <col min="8450" max="8450" width="32.7109375" style="1" customWidth="1"/>
    <col min="8451" max="8527" width="3.85546875" style="1" customWidth="1"/>
    <col min="8528" max="8529" width="0" style="1" hidden="1" customWidth="1"/>
    <col min="8530" max="8530" width="3.85546875" style="1" customWidth="1"/>
    <col min="8531" max="8532" width="0" style="1" hidden="1" customWidth="1"/>
    <col min="8533" max="8533" width="3.85546875" style="1" customWidth="1"/>
    <col min="8534" max="8535" width="0" style="1" hidden="1" customWidth="1"/>
    <col min="8536" max="8536" width="3.85546875" style="1" customWidth="1"/>
    <col min="8537" max="8538" width="0" style="1" hidden="1" customWidth="1"/>
    <col min="8539" max="8539" width="3.85546875" style="1" customWidth="1"/>
    <col min="8540" max="8541" width="0" style="1" hidden="1" customWidth="1"/>
    <col min="8542" max="8542" width="3.85546875" style="1" customWidth="1"/>
    <col min="8543" max="8544" width="0" style="1" hidden="1" customWidth="1"/>
    <col min="8545" max="8545" width="3.85546875" style="1" customWidth="1"/>
    <col min="8546" max="8547" width="0" style="1" hidden="1" customWidth="1"/>
    <col min="8548" max="8548" width="3.85546875" style="1" customWidth="1"/>
    <col min="8549" max="8550" width="0" style="1" hidden="1" customWidth="1"/>
    <col min="8551" max="8551" width="3.85546875" style="1" customWidth="1"/>
    <col min="8552" max="8553" width="0" style="1" hidden="1" customWidth="1"/>
    <col min="8554" max="8554" width="3.85546875" style="1" customWidth="1"/>
    <col min="8555" max="8556" width="0" style="1" hidden="1" customWidth="1"/>
    <col min="8557" max="8557" width="3.85546875" style="1" customWidth="1"/>
    <col min="8558" max="8559" width="0" style="1" hidden="1" customWidth="1"/>
    <col min="8560" max="8560" width="3.85546875" style="1" customWidth="1"/>
    <col min="8561" max="8562" width="0" style="1" hidden="1" customWidth="1"/>
    <col min="8563" max="8563" width="3.85546875" style="1" customWidth="1"/>
    <col min="8564" max="8565" width="0" style="1" hidden="1" customWidth="1"/>
    <col min="8566" max="8566" width="3.85546875" style="1" customWidth="1"/>
    <col min="8567" max="8568" width="0" style="1" hidden="1" customWidth="1"/>
    <col min="8569" max="8569" width="3.85546875" style="1" customWidth="1"/>
    <col min="8570" max="8571" width="0" style="1" hidden="1" customWidth="1"/>
    <col min="8572" max="8572" width="3.85546875" style="1" customWidth="1"/>
    <col min="8573" max="8574" width="0" style="1" hidden="1" customWidth="1"/>
    <col min="8575" max="8575" width="3.85546875" style="1" customWidth="1"/>
    <col min="8576" max="8577" width="0" style="1" hidden="1" customWidth="1"/>
    <col min="8578" max="8580" width="3.85546875" style="1" customWidth="1"/>
    <col min="8581" max="8581" width="0" style="1" hidden="1" customWidth="1"/>
    <col min="8582" max="8582" width="3.85546875" style="1" customWidth="1"/>
    <col min="8583" max="8583" width="4.28515625" style="1" customWidth="1"/>
    <col min="8584" max="8584" width="0" style="1" hidden="1" customWidth="1"/>
    <col min="8585" max="8585" width="4.42578125" style="1" customWidth="1"/>
    <col min="8586" max="8586" width="4.140625" style="1" bestFit="1" customWidth="1"/>
    <col min="8587" max="8587" width="0" style="1" hidden="1" customWidth="1"/>
    <col min="8588" max="8588" width="4" style="1" customWidth="1"/>
    <col min="8589" max="8589" width="3.85546875" style="1" customWidth="1"/>
    <col min="8590" max="8590" width="0" style="1" hidden="1" customWidth="1"/>
    <col min="8591" max="8591" width="4.5703125" style="1" customWidth="1"/>
    <col min="8592" max="8592" width="4.140625" style="1" bestFit="1" customWidth="1"/>
    <col min="8593" max="8593" width="0" style="1" hidden="1" customWidth="1"/>
    <col min="8594" max="8594" width="4.140625" style="1" customWidth="1"/>
    <col min="8595" max="8595" width="3.85546875" style="1" customWidth="1"/>
    <col min="8596" max="8596" width="0" style="1" hidden="1" customWidth="1"/>
    <col min="8597" max="8598" width="4.140625" style="1" customWidth="1"/>
    <col min="8599" max="8599" width="0" style="1" hidden="1" customWidth="1"/>
    <col min="8600" max="8601" width="4.140625" style="1" customWidth="1"/>
    <col min="8602" max="8602" width="0" style="1" hidden="1" customWidth="1"/>
    <col min="8603" max="8603" width="4.140625" style="1" customWidth="1"/>
    <col min="8604" max="8604" width="3.42578125" style="1" customWidth="1"/>
    <col min="8605" max="8605" width="0" style="1" hidden="1" customWidth="1"/>
    <col min="8606" max="8606" width="4.140625" style="1" customWidth="1"/>
    <col min="8607" max="8607" width="3.7109375" style="1" customWidth="1"/>
    <col min="8608" max="8608" width="0" style="1" hidden="1" customWidth="1"/>
    <col min="8609" max="8609" width="3.7109375" style="1" customWidth="1"/>
    <col min="8610" max="8610" width="4.140625" style="1" customWidth="1"/>
    <col min="8611" max="8611" width="0" style="1" hidden="1" customWidth="1"/>
    <col min="8612" max="8613" width="4.140625" style="1" customWidth="1"/>
    <col min="8614" max="8614" width="0" style="1" hidden="1" customWidth="1"/>
    <col min="8615" max="8615" width="3.5703125" style="1" customWidth="1"/>
    <col min="8616" max="8616" width="3.85546875" style="1" customWidth="1"/>
    <col min="8617" max="8617" width="0" style="1" hidden="1" customWidth="1"/>
    <col min="8618" max="8619" width="4.42578125" style="1" customWidth="1"/>
    <col min="8620" max="8620" width="0" style="1" hidden="1" customWidth="1"/>
    <col min="8621" max="8622" width="4.42578125" style="1" customWidth="1"/>
    <col min="8623" max="8623" width="0" style="1" hidden="1" customWidth="1"/>
    <col min="8624" max="8625" width="4.42578125" style="1" customWidth="1"/>
    <col min="8626" max="8626" width="0" style="1" hidden="1" customWidth="1"/>
    <col min="8627" max="8628" width="4.42578125" style="1" customWidth="1"/>
    <col min="8629" max="8629" width="0" style="1" hidden="1" customWidth="1"/>
    <col min="8630" max="8631" width="4.42578125" style="1" customWidth="1"/>
    <col min="8632" max="8632" width="0" style="1" hidden="1" customWidth="1"/>
    <col min="8633" max="8634" width="4.42578125" style="1" customWidth="1"/>
    <col min="8635" max="8635" width="0" style="1" hidden="1" customWidth="1"/>
    <col min="8636" max="8637" width="4.42578125" style="1" customWidth="1"/>
    <col min="8638" max="8638" width="0" style="1" hidden="1" customWidth="1"/>
    <col min="8639" max="8640" width="4.5703125" style="1" customWidth="1"/>
    <col min="8641" max="8641" width="0" style="1" hidden="1" customWidth="1"/>
    <col min="8642" max="8643" width="4.5703125" style="1" customWidth="1"/>
    <col min="8644" max="8644" width="0" style="1" hidden="1" customWidth="1"/>
    <col min="8645" max="8645" width="4.5703125" style="1" customWidth="1"/>
    <col min="8646" max="8646" width="4.28515625" style="1" customWidth="1"/>
    <col min="8647" max="8647" width="3.85546875" style="1" customWidth="1"/>
    <col min="8648" max="8648" width="4.7109375" style="1" customWidth="1"/>
    <col min="8649" max="8704" width="10.28515625" style="1"/>
    <col min="8705" max="8705" width="3.85546875" style="1" customWidth="1"/>
    <col min="8706" max="8706" width="32.7109375" style="1" customWidth="1"/>
    <col min="8707" max="8783" width="3.85546875" style="1" customWidth="1"/>
    <col min="8784" max="8785" width="0" style="1" hidden="1" customWidth="1"/>
    <col min="8786" max="8786" width="3.85546875" style="1" customWidth="1"/>
    <col min="8787" max="8788" width="0" style="1" hidden="1" customWidth="1"/>
    <col min="8789" max="8789" width="3.85546875" style="1" customWidth="1"/>
    <col min="8790" max="8791" width="0" style="1" hidden="1" customWidth="1"/>
    <col min="8792" max="8792" width="3.85546875" style="1" customWidth="1"/>
    <col min="8793" max="8794" width="0" style="1" hidden="1" customWidth="1"/>
    <col min="8795" max="8795" width="3.85546875" style="1" customWidth="1"/>
    <col min="8796" max="8797" width="0" style="1" hidden="1" customWidth="1"/>
    <col min="8798" max="8798" width="3.85546875" style="1" customWidth="1"/>
    <col min="8799" max="8800" width="0" style="1" hidden="1" customWidth="1"/>
    <col min="8801" max="8801" width="3.85546875" style="1" customWidth="1"/>
    <col min="8802" max="8803" width="0" style="1" hidden="1" customWidth="1"/>
    <col min="8804" max="8804" width="3.85546875" style="1" customWidth="1"/>
    <col min="8805" max="8806" width="0" style="1" hidden="1" customWidth="1"/>
    <col min="8807" max="8807" width="3.85546875" style="1" customWidth="1"/>
    <col min="8808" max="8809" width="0" style="1" hidden="1" customWidth="1"/>
    <col min="8810" max="8810" width="3.85546875" style="1" customWidth="1"/>
    <col min="8811" max="8812" width="0" style="1" hidden="1" customWidth="1"/>
    <col min="8813" max="8813" width="3.85546875" style="1" customWidth="1"/>
    <col min="8814" max="8815" width="0" style="1" hidden="1" customWidth="1"/>
    <col min="8816" max="8816" width="3.85546875" style="1" customWidth="1"/>
    <col min="8817" max="8818" width="0" style="1" hidden="1" customWidth="1"/>
    <col min="8819" max="8819" width="3.85546875" style="1" customWidth="1"/>
    <col min="8820" max="8821" width="0" style="1" hidden="1" customWidth="1"/>
    <col min="8822" max="8822" width="3.85546875" style="1" customWidth="1"/>
    <col min="8823" max="8824" width="0" style="1" hidden="1" customWidth="1"/>
    <col min="8825" max="8825" width="3.85546875" style="1" customWidth="1"/>
    <col min="8826" max="8827" width="0" style="1" hidden="1" customWidth="1"/>
    <col min="8828" max="8828" width="3.85546875" style="1" customWidth="1"/>
    <col min="8829" max="8830" width="0" style="1" hidden="1" customWidth="1"/>
    <col min="8831" max="8831" width="3.85546875" style="1" customWidth="1"/>
    <col min="8832" max="8833" width="0" style="1" hidden="1" customWidth="1"/>
    <col min="8834" max="8836" width="3.85546875" style="1" customWidth="1"/>
    <col min="8837" max="8837" width="0" style="1" hidden="1" customWidth="1"/>
    <col min="8838" max="8838" width="3.85546875" style="1" customWidth="1"/>
    <col min="8839" max="8839" width="4.28515625" style="1" customWidth="1"/>
    <col min="8840" max="8840" width="0" style="1" hidden="1" customWidth="1"/>
    <col min="8841" max="8841" width="4.42578125" style="1" customWidth="1"/>
    <col min="8842" max="8842" width="4.140625" style="1" bestFit="1" customWidth="1"/>
    <col min="8843" max="8843" width="0" style="1" hidden="1" customWidth="1"/>
    <col min="8844" max="8844" width="4" style="1" customWidth="1"/>
    <col min="8845" max="8845" width="3.85546875" style="1" customWidth="1"/>
    <col min="8846" max="8846" width="0" style="1" hidden="1" customWidth="1"/>
    <col min="8847" max="8847" width="4.5703125" style="1" customWidth="1"/>
    <col min="8848" max="8848" width="4.140625" style="1" bestFit="1" customWidth="1"/>
    <col min="8849" max="8849" width="0" style="1" hidden="1" customWidth="1"/>
    <col min="8850" max="8850" width="4.140625" style="1" customWidth="1"/>
    <col min="8851" max="8851" width="3.85546875" style="1" customWidth="1"/>
    <col min="8852" max="8852" width="0" style="1" hidden="1" customWidth="1"/>
    <col min="8853" max="8854" width="4.140625" style="1" customWidth="1"/>
    <col min="8855" max="8855" width="0" style="1" hidden="1" customWidth="1"/>
    <col min="8856" max="8857" width="4.140625" style="1" customWidth="1"/>
    <col min="8858" max="8858" width="0" style="1" hidden="1" customWidth="1"/>
    <col min="8859" max="8859" width="4.140625" style="1" customWidth="1"/>
    <col min="8860" max="8860" width="3.42578125" style="1" customWidth="1"/>
    <col min="8861" max="8861" width="0" style="1" hidden="1" customWidth="1"/>
    <col min="8862" max="8862" width="4.140625" style="1" customWidth="1"/>
    <col min="8863" max="8863" width="3.7109375" style="1" customWidth="1"/>
    <col min="8864" max="8864" width="0" style="1" hidden="1" customWidth="1"/>
    <col min="8865" max="8865" width="3.7109375" style="1" customWidth="1"/>
    <col min="8866" max="8866" width="4.140625" style="1" customWidth="1"/>
    <col min="8867" max="8867" width="0" style="1" hidden="1" customWidth="1"/>
    <col min="8868" max="8869" width="4.140625" style="1" customWidth="1"/>
    <col min="8870" max="8870" width="0" style="1" hidden="1" customWidth="1"/>
    <col min="8871" max="8871" width="3.5703125" style="1" customWidth="1"/>
    <col min="8872" max="8872" width="3.85546875" style="1" customWidth="1"/>
    <col min="8873" max="8873" width="0" style="1" hidden="1" customWidth="1"/>
    <col min="8874" max="8875" width="4.42578125" style="1" customWidth="1"/>
    <col min="8876" max="8876" width="0" style="1" hidden="1" customWidth="1"/>
    <col min="8877" max="8878" width="4.42578125" style="1" customWidth="1"/>
    <col min="8879" max="8879" width="0" style="1" hidden="1" customWidth="1"/>
    <col min="8880" max="8881" width="4.42578125" style="1" customWidth="1"/>
    <col min="8882" max="8882" width="0" style="1" hidden="1" customWidth="1"/>
    <col min="8883" max="8884" width="4.42578125" style="1" customWidth="1"/>
    <col min="8885" max="8885" width="0" style="1" hidden="1" customWidth="1"/>
    <col min="8886" max="8887" width="4.42578125" style="1" customWidth="1"/>
    <col min="8888" max="8888" width="0" style="1" hidden="1" customWidth="1"/>
    <col min="8889" max="8890" width="4.42578125" style="1" customWidth="1"/>
    <col min="8891" max="8891" width="0" style="1" hidden="1" customWidth="1"/>
    <col min="8892" max="8893" width="4.42578125" style="1" customWidth="1"/>
    <col min="8894" max="8894" width="0" style="1" hidden="1" customWidth="1"/>
    <col min="8895" max="8896" width="4.5703125" style="1" customWidth="1"/>
    <col min="8897" max="8897" width="0" style="1" hidden="1" customWidth="1"/>
    <col min="8898" max="8899" width="4.5703125" style="1" customWidth="1"/>
    <col min="8900" max="8900" width="0" style="1" hidden="1" customWidth="1"/>
    <col min="8901" max="8901" width="4.5703125" style="1" customWidth="1"/>
    <col min="8902" max="8902" width="4.28515625" style="1" customWidth="1"/>
    <col min="8903" max="8903" width="3.85546875" style="1" customWidth="1"/>
    <col min="8904" max="8904" width="4.7109375" style="1" customWidth="1"/>
    <col min="8905" max="8960" width="10.28515625" style="1"/>
    <col min="8961" max="8961" width="3.85546875" style="1" customWidth="1"/>
    <col min="8962" max="8962" width="32.7109375" style="1" customWidth="1"/>
    <col min="8963" max="9039" width="3.85546875" style="1" customWidth="1"/>
    <col min="9040" max="9041" width="0" style="1" hidden="1" customWidth="1"/>
    <col min="9042" max="9042" width="3.85546875" style="1" customWidth="1"/>
    <col min="9043" max="9044" width="0" style="1" hidden="1" customWidth="1"/>
    <col min="9045" max="9045" width="3.85546875" style="1" customWidth="1"/>
    <col min="9046" max="9047" width="0" style="1" hidden="1" customWidth="1"/>
    <col min="9048" max="9048" width="3.85546875" style="1" customWidth="1"/>
    <col min="9049" max="9050" width="0" style="1" hidden="1" customWidth="1"/>
    <col min="9051" max="9051" width="3.85546875" style="1" customWidth="1"/>
    <col min="9052" max="9053" width="0" style="1" hidden="1" customWidth="1"/>
    <col min="9054" max="9054" width="3.85546875" style="1" customWidth="1"/>
    <col min="9055" max="9056" width="0" style="1" hidden="1" customWidth="1"/>
    <col min="9057" max="9057" width="3.85546875" style="1" customWidth="1"/>
    <col min="9058" max="9059" width="0" style="1" hidden="1" customWidth="1"/>
    <col min="9060" max="9060" width="3.85546875" style="1" customWidth="1"/>
    <col min="9061" max="9062" width="0" style="1" hidden="1" customWidth="1"/>
    <col min="9063" max="9063" width="3.85546875" style="1" customWidth="1"/>
    <col min="9064" max="9065" width="0" style="1" hidden="1" customWidth="1"/>
    <col min="9066" max="9066" width="3.85546875" style="1" customWidth="1"/>
    <col min="9067" max="9068" width="0" style="1" hidden="1" customWidth="1"/>
    <col min="9069" max="9069" width="3.85546875" style="1" customWidth="1"/>
    <col min="9070" max="9071" width="0" style="1" hidden="1" customWidth="1"/>
    <col min="9072" max="9072" width="3.85546875" style="1" customWidth="1"/>
    <col min="9073" max="9074" width="0" style="1" hidden="1" customWidth="1"/>
    <col min="9075" max="9075" width="3.85546875" style="1" customWidth="1"/>
    <col min="9076" max="9077" width="0" style="1" hidden="1" customWidth="1"/>
    <col min="9078" max="9078" width="3.85546875" style="1" customWidth="1"/>
    <col min="9079" max="9080" width="0" style="1" hidden="1" customWidth="1"/>
    <col min="9081" max="9081" width="3.85546875" style="1" customWidth="1"/>
    <col min="9082" max="9083" width="0" style="1" hidden="1" customWidth="1"/>
    <col min="9084" max="9084" width="3.85546875" style="1" customWidth="1"/>
    <col min="9085" max="9086" width="0" style="1" hidden="1" customWidth="1"/>
    <col min="9087" max="9087" width="3.85546875" style="1" customWidth="1"/>
    <col min="9088" max="9089" width="0" style="1" hidden="1" customWidth="1"/>
    <col min="9090" max="9092" width="3.85546875" style="1" customWidth="1"/>
    <col min="9093" max="9093" width="0" style="1" hidden="1" customWidth="1"/>
    <col min="9094" max="9094" width="3.85546875" style="1" customWidth="1"/>
    <col min="9095" max="9095" width="4.28515625" style="1" customWidth="1"/>
    <col min="9096" max="9096" width="0" style="1" hidden="1" customWidth="1"/>
    <col min="9097" max="9097" width="4.42578125" style="1" customWidth="1"/>
    <col min="9098" max="9098" width="4.140625" style="1" bestFit="1" customWidth="1"/>
    <col min="9099" max="9099" width="0" style="1" hidden="1" customWidth="1"/>
    <col min="9100" max="9100" width="4" style="1" customWidth="1"/>
    <col min="9101" max="9101" width="3.85546875" style="1" customWidth="1"/>
    <col min="9102" max="9102" width="0" style="1" hidden="1" customWidth="1"/>
    <col min="9103" max="9103" width="4.5703125" style="1" customWidth="1"/>
    <col min="9104" max="9104" width="4.140625" style="1" bestFit="1" customWidth="1"/>
    <col min="9105" max="9105" width="0" style="1" hidden="1" customWidth="1"/>
    <col min="9106" max="9106" width="4.140625" style="1" customWidth="1"/>
    <col min="9107" max="9107" width="3.85546875" style="1" customWidth="1"/>
    <col min="9108" max="9108" width="0" style="1" hidden="1" customWidth="1"/>
    <col min="9109" max="9110" width="4.140625" style="1" customWidth="1"/>
    <col min="9111" max="9111" width="0" style="1" hidden="1" customWidth="1"/>
    <col min="9112" max="9113" width="4.140625" style="1" customWidth="1"/>
    <col min="9114" max="9114" width="0" style="1" hidden="1" customWidth="1"/>
    <col min="9115" max="9115" width="4.140625" style="1" customWidth="1"/>
    <col min="9116" max="9116" width="3.42578125" style="1" customWidth="1"/>
    <col min="9117" max="9117" width="0" style="1" hidden="1" customWidth="1"/>
    <col min="9118" max="9118" width="4.140625" style="1" customWidth="1"/>
    <col min="9119" max="9119" width="3.7109375" style="1" customWidth="1"/>
    <col min="9120" max="9120" width="0" style="1" hidden="1" customWidth="1"/>
    <col min="9121" max="9121" width="3.7109375" style="1" customWidth="1"/>
    <col min="9122" max="9122" width="4.140625" style="1" customWidth="1"/>
    <col min="9123" max="9123" width="0" style="1" hidden="1" customWidth="1"/>
    <col min="9124" max="9125" width="4.140625" style="1" customWidth="1"/>
    <col min="9126" max="9126" width="0" style="1" hidden="1" customWidth="1"/>
    <col min="9127" max="9127" width="3.5703125" style="1" customWidth="1"/>
    <col min="9128" max="9128" width="3.85546875" style="1" customWidth="1"/>
    <col min="9129" max="9129" width="0" style="1" hidden="1" customWidth="1"/>
    <col min="9130" max="9131" width="4.42578125" style="1" customWidth="1"/>
    <col min="9132" max="9132" width="0" style="1" hidden="1" customWidth="1"/>
    <col min="9133" max="9134" width="4.42578125" style="1" customWidth="1"/>
    <col min="9135" max="9135" width="0" style="1" hidden="1" customWidth="1"/>
    <col min="9136" max="9137" width="4.42578125" style="1" customWidth="1"/>
    <col min="9138" max="9138" width="0" style="1" hidden="1" customWidth="1"/>
    <col min="9139" max="9140" width="4.42578125" style="1" customWidth="1"/>
    <col min="9141" max="9141" width="0" style="1" hidden="1" customWidth="1"/>
    <col min="9142" max="9143" width="4.42578125" style="1" customWidth="1"/>
    <col min="9144" max="9144" width="0" style="1" hidden="1" customWidth="1"/>
    <col min="9145" max="9146" width="4.42578125" style="1" customWidth="1"/>
    <col min="9147" max="9147" width="0" style="1" hidden="1" customWidth="1"/>
    <col min="9148" max="9149" width="4.42578125" style="1" customWidth="1"/>
    <col min="9150" max="9150" width="0" style="1" hidden="1" customWidth="1"/>
    <col min="9151" max="9152" width="4.5703125" style="1" customWidth="1"/>
    <col min="9153" max="9153" width="0" style="1" hidden="1" customWidth="1"/>
    <col min="9154" max="9155" width="4.5703125" style="1" customWidth="1"/>
    <col min="9156" max="9156" width="0" style="1" hidden="1" customWidth="1"/>
    <col min="9157" max="9157" width="4.5703125" style="1" customWidth="1"/>
    <col min="9158" max="9158" width="4.28515625" style="1" customWidth="1"/>
    <col min="9159" max="9159" width="3.85546875" style="1" customWidth="1"/>
    <col min="9160" max="9160" width="4.7109375" style="1" customWidth="1"/>
    <col min="9161" max="9216" width="10.28515625" style="1"/>
    <col min="9217" max="9217" width="3.85546875" style="1" customWidth="1"/>
    <col min="9218" max="9218" width="32.7109375" style="1" customWidth="1"/>
    <col min="9219" max="9295" width="3.85546875" style="1" customWidth="1"/>
    <col min="9296" max="9297" width="0" style="1" hidden="1" customWidth="1"/>
    <col min="9298" max="9298" width="3.85546875" style="1" customWidth="1"/>
    <col min="9299" max="9300" width="0" style="1" hidden="1" customWidth="1"/>
    <col min="9301" max="9301" width="3.85546875" style="1" customWidth="1"/>
    <col min="9302" max="9303" width="0" style="1" hidden="1" customWidth="1"/>
    <col min="9304" max="9304" width="3.85546875" style="1" customWidth="1"/>
    <col min="9305" max="9306" width="0" style="1" hidden="1" customWidth="1"/>
    <col min="9307" max="9307" width="3.85546875" style="1" customWidth="1"/>
    <col min="9308" max="9309" width="0" style="1" hidden="1" customWidth="1"/>
    <col min="9310" max="9310" width="3.85546875" style="1" customWidth="1"/>
    <col min="9311" max="9312" width="0" style="1" hidden="1" customWidth="1"/>
    <col min="9313" max="9313" width="3.85546875" style="1" customWidth="1"/>
    <col min="9314" max="9315" width="0" style="1" hidden="1" customWidth="1"/>
    <col min="9316" max="9316" width="3.85546875" style="1" customWidth="1"/>
    <col min="9317" max="9318" width="0" style="1" hidden="1" customWidth="1"/>
    <col min="9319" max="9319" width="3.85546875" style="1" customWidth="1"/>
    <col min="9320" max="9321" width="0" style="1" hidden="1" customWidth="1"/>
    <col min="9322" max="9322" width="3.85546875" style="1" customWidth="1"/>
    <col min="9323" max="9324" width="0" style="1" hidden="1" customWidth="1"/>
    <col min="9325" max="9325" width="3.85546875" style="1" customWidth="1"/>
    <col min="9326" max="9327" width="0" style="1" hidden="1" customWidth="1"/>
    <col min="9328" max="9328" width="3.85546875" style="1" customWidth="1"/>
    <col min="9329" max="9330" width="0" style="1" hidden="1" customWidth="1"/>
    <col min="9331" max="9331" width="3.85546875" style="1" customWidth="1"/>
    <col min="9332" max="9333" width="0" style="1" hidden="1" customWidth="1"/>
    <col min="9334" max="9334" width="3.85546875" style="1" customWidth="1"/>
    <col min="9335" max="9336" width="0" style="1" hidden="1" customWidth="1"/>
    <col min="9337" max="9337" width="3.85546875" style="1" customWidth="1"/>
    <col min="9338" max="9339" width="0" style="1" hidden="1" customWidth="1"/>
    <col min="9340" max="9340" width="3.85546875" style="1" customWidth="1"/>
    <col min="9341" max="9342" width="0" style="1" hidden="1" customWidth="1"/>
    <col min="9343" max="9343" width="3.85546875" style="1" customWidth="1"/>
    <col min="9344" max="9345" width="0" style="1" hidden="1" customWidth="1"/>
    <col min="9346" max="9348" width="3.85546875" style="1" customWidth="1"/>
    <col min="9349" max="9349" width="0" style="1" hidden="1" customWidth="1"/>
    <col min="9350" max="9350" width="3.85546875" style="1" customWidth="1"/>
    <col min="9351" max="9351" width="4.28515625" style="1" customWidth="1"/>
    <col min="9352" max="9352" width="0" style="1" hidden="1" customWidth="1"/>
    <col min="9353" max="9353" width="4.42578125" style="1" customWidth="1"/>
    <col min="9354" max="9354" width="4.140625" style="1" bestFit="1" customWidth="1"/>
    <col min="9355" max="9355" width="0" style="1" hidden="1" customWidth="1"/>
    <col min="9356" max="9356" width="4" style="1" customWidth="1"/>
    <col min="9357" max="9357" width="3.85546875" style="1" customWidth="1"/>
    <col min="9358" max="9358" width="0" style="1" hidden="1" customWidth="1"/>
    <col min="9359" max="9359" width="4.5703125" style="1" customWidth="1"/>
    <col min="9360" max="9360" width="4.140625" style="1" bestFit="1" customWidth="1"/>
    <col min="9361" max="9361" width="0" style="1" hidden="1" customWidth="1"/>
    <col min="9362" max="9362" width="4.140625" style="1" customWidth="1"/>
    <col min="9363" max="9363" width="3.85546875" style="1" customWidth="1"/>
    <col min="9364" max="9364" width="0" style="1" hidden="1" customWidth="1"/>
    <col min="9365" max="9366" width="4.140625" style="1" customWidth="1"/>
    <col min="9367" max="9367" width="0" style="1" hidden="1" customWidth="1"/>
    <col min="9368" max="9369" width="4.140625" style="1" customWidth="1"/>
    <col min="9370" max="9370" width="0" style="1" hidden="1" customWidth="1"/>
    <col min="9371" max="9371" width="4.140625" style="1" customWidth="1"/>
    <col min="9372" max="9372" width="3.42578125" style="1" customWidth="1"/>
    <col min="9373" max="9373" width="0" style="1" hidden="1" customWidth="1"/>
    <col min="9374" max="9374" width="4.140625" style="1" customWidth="1"/>
    <col min="9375" max="9375" width="3.7109375" style="1" customWidth="1"/>
    <col min="9376" max="9376" width="0" style="1" hidden="1" customWidth="1"/>
    <col min="9377" max="9377" width="3.7109375" style="1" customWidth="1"/>
    <col min="9378" max="9378" width="4.140625" style="1" customWidth="1"/>
    <col min="9379" max="9379" width="0" style="1" hidden="1" customWidth="1"/>
    <col min="9380" max="9381" width="4.140625" style="1" customWidth="1"/>
    <col min="9382" max="9382" width="0" style="1" hidden="1" customWidth="1"/>
    <col min="9383" max="9383" width="3.5703125" style="1" customWidth="1"/>
    <col min="9384" max="9384" width="3.85546875" style="1" customWidth="1"/>
    <col min="9385" max="9385" width="0" style="1" hidden="1" customWidth="1"/>
    <col min="9386" max="9387" width="4.42578125" style="1" customWidth="1"/>
    <col min="9388" max="9388" width="0" style="1" hidden="1" customWidth="1"/>
    <col min="9389" max="9390" width="4.42578125" style="1" customWidth="1"/>
    <col min="9391" max="9391" width="0" style="1" hidden="1" customWidth="1"/>
    <col min="9392" max="9393" width="4.42578125" style="1" customWidth="1"/>
    <col min="9394" max="9394" width="0" style="1" hidden="1" customWidth="1"/>
    <col min="9395" max="9396" width="4.42578125" style="1" customWidth="1"/>
    <col min="9397" max="9397" width="0" style="1" hidden="1" customWidth="1"/>
    <col min="9398" max="9399" width="4.42578125" style="1" customWidth="1"/>
    <col min="9400" max="9400" width="0" style="1" hidden="1" customWidth="1"/>
    <col min="9401" max="9402" width="4.42578125" style="1" customWidth="1"/>
    <col min="9403" max="9403" width="0" style="1" hidden="1" customWidth="1"/>
    <col min="9404" max="9405" width="4.42578125" style="1" customWidth="1"/>
    <col min="9406" max="9406" width="0" style="1" hidden="1" customWidth="1"/>
    <col min="9407" max="9408" width="4.5703125" style="1" customWidth="1"/>
    <col min="9409" max="9409" width="0" style="1" hidden="1" customWidth="1"/>
    <col min="9410" max="9411" width="4.5703125" style="1" customWidth="1"/>
    <col min="9412" max="9412" width="0" style="1" hidden="1" customWidth="1"/>
    <col min="9413" max="9413" width="4.5703125" style="1" customWidth="1"/>
    <col min="9414" max="9414" width="4.28515625" style="1" customWidth="1"/>
    <col min="9415" max="9415" width="3.85546875" style="1" customWidth="1"/>
    <col min="9416" max="9416" width="4.7109375" style="1" customWidth="1"/>
    <col min="9417" max="9472" width="10.28515625" style="1"/>
    <col min="9473" max="9473" width="3.85546875" style="1" customWidth="1"/>
    <col min="9474" max="9474" width="32.7109375" style="1" customWidth="1"/>
    <col min="9475" max="9551" width="3.85546875" style="1" customWidth="1"/>
    <col min="9552" max="9553" width="0" style="1" hidden="1" customWidth="1"/>
    <col min="9554" max="9554" width="3.85546875" style="1" customWidth="1"/>
    <col min="9555" max="9556" width="0" style="1" hidden="1" customWidth="1"/>
    <col min="9557" max="9557" width="3.85546875" style="1" customWidth="1"/>
    <col min="9558" max="9559" width="0" style="1" hidden="1" customWidth="1"/>
    <col min="9560" max="9560" width="3.85546875" style="1" customWidth="1"/>
    <col min="9561" max="9562" width="0" style="1" hidden="1" customWidth="1"/>
    <col min="9563" max="9563" width="3.85546875" style="1" customWidth="1"/>
    <col min="9564" max="9565" width="0" style="1" hidden="1" customWidth="1"/>
    <col min="9566" max="9566" width="3.85546875" style="1" customWidth="1"/>
    <col min="9567" max="9568" width="0" style="1" hidden="1" customWidth="1"/>
    <col min="9569" max="9569" width="3.85546875" style="1" customWidth="1"/>
    <col min="9570" max="9571" width="0" style="1" hidden="1" customWidth="1"/>
    <col min="9572" max="9572" width="3.85546875" style="1" customWidth="1"/>
    <col min="9573" max="9574" width="0" style="1" hidden="1" customWidth="1"/>
    <col min="9575" max="9575" width="3.85546875" style="1" customWidth="1"/>
    <col min="9576" max="9577" width="0" style="1" hidden="1" customWidth="1"/>
    <col min="9578" max="9578" width="3.85546875" style="1" customWidth="1"/>
    <col min="9579" max="9580" width="0" style="1" hidden="1" customWidth="1"/>
    <col min="9581" max="9581" width="3.85546875" style="1" customWidth="1"/>
    <col min="9582" max="9583" width="0" style="1" hidden="1" customWidth="1"/>
    <col min="9584" max="9584" width="3.85546875" style="1" customWidth="1"/>
    <col min="9585" max="9586" width="0" style="1" hidden="1" customWidth="1"/>
    <col min="9587" max="9587" width="3.85546875" style="1" customWidth="1"/>
    <col min="9588" max="9589" width="0" style="1" hidden="1" customWidth="1"/>
    <col min="9590" max="9590" width="3.85546875" style="1" customWidth="1"/>
    <col min="9591" max="9592" width="0" style="1" hidden="1" customWidth="1"/>
    <col min="9593" max="9593" width="3.85546875" style="1" customWidth="1"/>
    <col min="9594" max="9595" width="0" style="1" hidden="1" customWidth="1"/>
    <col min="9596" max="9596" width="3.85546875" style="1" customWidth="1"/>
    <col min="9597" max="9598" width="0" style="1" hidden="1" customWidth="1"/>
    <col min="9599" max="9599" width="3.85546875" style="1" customWidth="1"/>
    <col min="9600" max="9601" width="0" style="1" hidden="1" customWidth="1"/>
    <col min="9602" max="9604" width="3.85546875" style="1" customWidth="1"/>
    <col min="9605" max="9605" width="0" style="1" hidden="1" customWidth="1"/>
    <col min="9606" max="9606" width="3.85546875" style="1" customWidth="1"/>
    <col min="9607" max="9607" width="4.28515625" style="1" customWidth="1"/>
    <col min="9608" max="9608" width="0" style="1" hidden="1" customWidth="1"/>
    <col min="9609" max="9609" width="4.42578125" style="1" customWidth="1"/>
    <col min="9610" max="9610" width="4.140625" style="1" bestFit="1" customWidth="1"/>
    <col min="9611" max="9611" width="0" style="1" hidden="1" customWidth="1"/>
    <col min="9612" max="9612" width="4" style="1" customWidth="1"/>
    <col min="9613" max="9613" width="3.85546875" style="1" customWidth="1"/>
    <col min="9614" max="9614" width="0" style="1" hidden="1" customWidth="1"/>
    <col min="9615" max="9615" width="4.5703125" style="1" customWidth="1"/>
    <col min="9616" max="9616" width="4.140625" style="1" bestFit="1" customWidth="1"/>
    <col min="9617" max="9617" width="0" style="1" hidden="1" customWidth="1"/>
    <col min="9618" max="9618" width="4.140625" style="1" customWidth="1"/>
    <col min="9619" max="9619" width="3.85546875" style="1" customWidth="1"/>
    <col min="9620" max="9620" width="0" style="1" hidden="1" customWidth="1"/>
    <col min="9621" max="9622" width="4.140625" style="1" customWidth="1"/>
    <col min="9623" max="9623" width="0" style="1" hidden="1" customWidth="1"/>
    <col min="9624" max="9625" width="4.140625" style="1" customWidth="1"/>
    <col min="9626" max="9626" width="0" style="1" hidden="1" customWidth="1"/>
    <col min="9627" max="9627" width="4.140625" style="1" customWidth="1"/>
    <col min="9628" max="9628" width="3.42578125" style="1" customWidth="1"/>
    <col min="9629" max="9629" width="0" style="1" hidden="1" customWidth="1"/>
    <col min="9630" max="9630" width="4.140625" style="1" customWidth="1"/>
    <col min="9631" max="9631" width="3.7109375" style="1" customWidth="1"/>
    <col min="9632" max="9632" width="0" style="1" hidden="1" customWidth="1"/>
    <col min="9633" max="9633" width="3.7109375" style="1" customWidth="1"/>
    <col min="9634" max="9634" width="4.140625" style="1" customWidth="1"/>
    <col min="9635" max="9635" width="0" style="1" hidden="1" customWidth="1"/>
    <col min="9636" max="9637" width="4.140625" style="1" customWidth="1"/>
    <col min="9638" max="9638" width="0" style="1" hidden="1" customWidth="1"/>
    <col min="9639" max="9639" width="3.5703125" style="1" customWidth="1"/>
    <col min="9640" max="9640" width="3.85546875" style="1" customWidth="1"/>
    <col min="9641" max="9641" width="0" style="1" hidden="1" customWidth="1"/>
    <col min="9642" max="9643" width="4.42578125" style="1" customWidth="1"/>
    <col min="9644" max="9644" width="0" style="1" hidden="1" customWidth="1"/>
    <col min="9645" max="9646" width="4.42578125" style="1" customWidth="1"/>
    <col min="9647" max="9647" width="0" style="1" hidden="1" customWidth="1"/>
    <col min="9648" max="9649" width="4.42578125" style="1" customWidth="1"/>
    <col min="9650" max="9650" width="0" style="1" hidden="1" customWidth="1"/>
    <col min="9651" max="9652" width="4.42578125" style="1" customWidth="1"/>
    <col min="9653" max="9653" width="0" style="1" hidden="1" customWidth="1"/>
    <col min="9654" max="9655" width="4.42578125" style="1" customWidth="1"/>
    <col min="9656" max="9656" width="0" style="1" hidden="1" customWidth="1"/>
    <col min="9657" max="9658" width="4.42578125" style="1" customWidth="1"/>
    <col min="9659" max="9659" width="0" style="1" hidden="1" customWidth="1"/>
    <col min="9660" max="9661" width="4.42578125" style="1" customWidth="1"/>
    <col min="9662" max="9662" width="0" style="1" hidden="1" customWidth="1"/>
    <col min="9663" max="9664" width="4.5703125" style="1" customWidth="1"/>
    <col min="9665" max="9665" width="0" style="1" hidden="1" customWidth="1"/>
    <col min="9666" max="9667" width="4.5703125" style="1" customWidth="1"/>
    <col min="9668" max="9668" width="0" style="1" hidden="1" customWidth="1"/>
    <col min="9669" max="9669" width="4.5703125" style="1" customWidth="1"/>
    <col min="9670" max="9670" width="4.28515625" style="1" customWidth="1"/>
    <col min="9671" max="9671" width="3.85546875" style="1" customWidth="1"/>
    <col min="9672" max="9672" width="4.7109375" style="1" customWidth="1"/>
    <col min="9673" max="9728" width="10.28515625" style="1"/>
    <col min="9729" max="9729" width="3.85546875" style="1" customWidth="1"/>
    <col min="9730" max="9730" width="32.7109375" style="1" customWidth="1"/>
    <col min="9731" max="9807" width="3.85546875" style="1" customWidth="1"/>
    <col min="9808" max="9809" width="0" style="1" hidden="1" customWidth="1"/>
    <col min="9810" max="9810" width="3.85546875" style="1" customWidth="1"/>
    <col min="9811" max="9812" width="0" style="1" hidden="1" customWidth="1"/>
    <col min="9813" max="9813" width="3.85546875" style="1" customWidth="1"/>
    <col min="9814" max="9815" width="0" style="1" hidden="1" customWidth="1"/>
    <col min="9816" max="9816" width="3.85546875" style="1" customWidth="1"/>
    <col min="9817" max="9818" width="0" style="1" hidden="1" customWidth="1"/>
    <col min="9819" max="9819" width="3.85546875" style="1" customWidth="1"/>
    <col min="9820" max="9821" width="0" style="1" hidden="1" customWidth="1"/>
    <col min="9822" max="9822" width="3.85546875" style="1" customWidth="1"/>
    <col min="9823" max="9824" width="0" style="1" hidden="1" customWidth="1"/>
    <col min="9825" max="9825" width="3.85546875" style="1" customWidth="1"/>
    <col min="9826" max="9827" width="0" style="1" hidden="1" customWidth="1"/>
    <col min="9828" max="9828" width="3.85546875" style="1" customWidth="1"/>
    <col min="9829" max="9830" width="0" style="1" hidden="1" customWidth="1"/>
    <col min="9831" max="9831" width="3.85546875" style="1" customWidth="1"/>
    <col min="9832" max="9833" width="0" style="1" hidden="1" customWidth="1"/>
    <col min="9834" max="9834" width="3.85546875" style="1" customWidth="1"/>
    <col min="9835" max="9836" width="0" style="1" hidden="1" customWidth="1"/>
    <col min="9837" max="9837" width="3.85546875" style="1" customWidth="1"/>
    <col min="9838" max="9839" width="0" style="1" hidden="1" customWidth="1"/>
    <col min="9840" max="9840" width="3.85546875" style="1" customWidth="1"/>
    <col min="9841" max="9842" width="0" style="1" hidden="1" customWidth="1"/>
    <col min="9843" max="9843" width="3.85546875" style="1" customWidth="1"/>
    <col min="9844" max="9845" width="0" style="1" hidden="1" customWidth="1"/>
    <col min="9846" max="9846" width="3.85546875" style="1" customWidth="1"/>
    <col min="9847" max="9848" width="0" style="1" hidden="1" customWidth="1"/>
    <col min="9849" max="9849" width="3.85546875" style="1" customWidth="1"/>
    <col min="9850" max="9851" width="0" style="1" hidden="1" customWidth="1"/>
    <col min="9852" max="9852" width="3.85546875" style="1" customWidth="1"/>
    <col min="9853" max="9854" width="0" style="1" hidden="1" customWidth="1"/>
    <col min="9855" max="9855" width="3.85546875" style="1" customWidth="1"/>
    <col min="9856" max="9857" width="0" style="1" hidden="1" customWidth="1"/>
    <col min="9858" max="9860" width="3.85546875" style="1" customWidth="1"/>
    <col min="9861" max="9861" width="0" style="1" hidden="1" customWidth="1"/>
    <col min="9862" max="9862" width="3.85546875" style="1" customWidth="1"/>
    <col min="9863" max="9863" width="4.28515625" style="1" customWidth="1"/>
    <col min="9864" max="9864" width="0" style="1" hidden="1" customWidth="1"/>
    <col min="9865" max="9865" width="4.42578125" style="1" customWidth="1"/>
    <col min="9866" max="9866" width="4.140625" style="1" bestFit="1" customWidth="1"/>
    <col min="9867" max="9867" width="0" style="1" hidden="1" customWidth="1"/>
    <col min="9868" max="9868" width="4" style="1" customWidth="1"/>
    <col min="9869" max="9869" width="3.85546875" style="1" customWidth="1"/>
    <col min="9870" max="9870" width="0" style="1" hidden="1" customWidth="1"/>
    <col min="9871" max="9871" width="4.5703125" style="1" customWidth="1"/>
    <col min="9872" max="9872" width="4.140625" style="1" bestFit="1" customWidth="1"/>
    <col min="9873" max="9873" width="0" style="1" hidden="1" customWidth="1"/>
    <col min="9874" max="9874" width="4.140625" style="1" customWidth="1"/>
    <col min="9875" max="9875" width="3.85546875" style="1" customWidth="1"/>
    <col min="9876" max="9876" width="0" style="1" hidden="1" customWidth="1"/>
    <col min="9877" max="9878" width="4.140625" style="1" customWidth="1"/>
    <col min="9879" max="9879" width="0" style="1" hidden="1" customWidth="1"/>
    <col min="9880" max="9881" width="4.140625" style="1" customWidth="1"/>
    <col min="9882" max="9882" width="0" style="1" hidden="1" customWidth="1"/>
    <col min="9883" max="9883" width="4.140625" style="1" customWidth="1"/>
    <col min="9884" max="9884" width="3.42578125" style="1" customWidth="1"/>
    <col min="9885" max="9885" width="0" style="1" hidden="1" customWidth="1"/>
    <col min="9886" max="9886" width="4.140625" style="1" customWidth="1"/>
    <col min="9887" max="9887" width="3.7109375" style="1" customWidth="1"/>
    <col min="9888" max="9888" width="0" style="1" hidden="1" customWidth="1"/>
    <col min="9889" max="9889" width="3.7109375" style="1" customWidth="1"/>
    <col min="9890" max="9890" width="4.140625" style="1" customWidth="1"/>
    <col min="9891" max="9891" width="0" style="1" hidden="1" customWidth="1"/>
    <col min="9892" max="9893" width="4.140625" style="1" customWidth="1"/>
    <col min="9894" max="9894" width="0" style="1" hidden="1" customWidth="1"/>
    <col min="9895" max="9895" width="3.5703125" style="1" customWidth="1"/>
    <col min="9896" max="9896" width="3.85546875" style="1" customWidth="1"/>
    <col min="9897" max="9897" width="0" style="1" hidden="1" customWidth="1"/>
    <col min="9898" max="9899" width="4.42578125" style="1" customWidth="1"/>
    <col min="9900" max="9900" width="0" style="1" hidden="1" customWidth="1"/>
    <col min="9901" max="9902" width="4.42578125" style="1" customWidth="1"/>
    <col min="9903" max="9903" width="0" style="1" hidden="1" customWidth="1"/>
    <col min="9904" max="9905" width="4.42578125" style="1" customWidth="1"/>
    <col min="9906" max="9906" width="0" style="1" hidden="1" customWidth="1"/>
    <col min="9907" max="9908" width="4.42578125" style="1" customWidth="1"/>
    <col min="9909" max="9909" width="0" style="1" hidden="1" customWidth="1"/>
    <col min="9910" max="9911" width="4.42578125" style="1" customWidth="1"/>
    <col min="9912" max="9912" width="0" style="1" hidden="1" customWidth="1"/>
    <col min="9913" max="9914" width="4.42578125" style="1" customWidth="1"/>
    <col min="9915" max="9915" width="0" style="1" hidden="1" customWidth="1"/>
    <col min="9916" max="9917" width="4.42578125" style="1" customWidth="1"/>
    <col min="9918" max="9918" width="0" style="1" hidden="1" customWidth="1"/>
    <col min="9919" max="9920" width="4.5703125" style="1" customWidth="1"/>
    <col min="9921" max="9921" width="0" style="1" hidden="1" customWidth="1"/>
    <col min="9922" max="9923" width="4.5703125" style="1" customWidth="1"/>
    <col min="9924" max="9924" width="0" style="1" hidden="1" customWidth="1"/>
    <col min="9925" max="9925" width="4.5703125" style="1" customWidth="1"/>
    <col min="9926" max="9926" width="4.28515625" style="1" customWidth="1"/>
    <col min="9927" max="9927" width="3.85546875" style="1" customWidth="1"/>
    <col min="9928" max="9928" width="4.7109375" style="1" customWidth="1"/>
    <col min="9929" max="9984" width="10.28515625" style="1"/>
    <col min="9985" max="9985" width="3.85546875" style="1" customWidth="1"/>
    <col min="9986" max="9986" width="32.7109375" style="1" customWidth="1"/>
    <col min="9987" max="10063" width="3.85546875" style="1" customWidth="1"/>
    <col min="10064" max="10065" width="0" style="1" hidden="1" customWidth="1"/>
    <col min="10066" max="10066" width="3.85546875" style="1" customWidth="1"/>
    <col min="10067" max="10068" width="0" style="1" hidden="1" customWidth="1"/>
    <col min="10069" max="10069" width="3.85546875" style="1" customWidth="1"/>
    <col min="10070" max="10071" width="0" style="1" hidden="1" customWidth="1"/>
    <col min="10072" max="10072" width="3.85546875" style="1" customWidth="1"/>
    <col min="10073" max="10074" width="0" style="1" hidden="1" customWidth="1"/>
    <col min="10075" max="10075" width="3.85546875" style="1" customWidth="1"/>
    <col min="10076" max="10077" width="0" style="1" hidden="1" customWidth="1"/>
    <col min="10078" max="10078" width="3.85546875" style="1" customWidth="1"/>
    <col min="10079" max="10080" width="0" style="1" hidden="1" customWidth="1"/>
    <col min="10081" max="10081" width="3.85546875" style="1" customWidth="1"/>
    <col min="10082" max="10083" width="0" style="1" hidden="1" customWidth="1"/>
    <col min="10084" max="10084" width="3.85546875" style="1" customWidth="1"/>
    <col min="10085" max="10086" width="0" style="1" hidden="1" customWidth="1"/>
    <col min="10087" max="10087" width="3.85546875" style="1" customWidth="1"/>
    <col min="10088" max="10089" width="0" style="1" hidden="1" customWidth="1"/>
    <col min="10090" max="10090" width="3.85546875" style="1" customWidth="1"/>
    <col min="10091" max="10092" width="0" style="1" hidden="1" customWidth="1"/>
    <col min="10093" max="10093" width="3.85546875" style="1" customWidth="1"/>
    <col min="10094" max="10095" width="0" style="1" hidden="1" customWidth="1"/>
    <col min="10096" max="10096" width="3.85546875" style="1" customWidth="1"/>
    <col min="10097" max="10098" width="0" style="1" hidden="1" customWidth="1"/>
    <col min="10099" max="10099" width="3.85546875" style="1" customWidth="1"/>
    <col min="10100" max="10101" width="0" style="1" hidden="1" customWidth="1"/>
    <col min="10102" max="10102" width="3.85546875" style="1" customWidth="1"/>
    <col min="10103" max="10104" width="0" style="1" hidden="1" customWidth="1"/>
    <col min="10105" max="10105" width="3.85546875" style="1" customWidth="1"/>
    <col min="10106" max="10107" width="0" style="1" hidden="1" customWidth="1"/>
    <col min="10108" max="10108" width="3.85546875" style="1" customWidth="1"/>
    <col min="10109" max="10110" width="0" style="1" hidden="1" customWidth="1"/>
    <col min="10111" max="10111" width="3.85546875" style="1" customWidth="1"/>
    <col min="10112" max="10113" width="0" style="1" hidden="1" customWidth="1"/>
    <col min="10114" max="10116" width="3.85546875" style="1" customWidth="1"/>
    <col min="10117" max="10117" width="0" style="1" hidden="1" customWidth="1"/>
    <col min="10118" max="10118" width="3.85546875" style="1" customWidth="1"/>
    <col min="10119" max="10119" width="4.28515625" style="1" customWidth="1"/>
    <col min="10120" max="10120" width="0" style="1" hidden="1" customWidth="1"/>
    <col min="10121" max="10121" width="4.42578125" style="1" customWidth="1"/>
    <col min="10122" max="10122" width="4.140625" style="1" bestFit="1" customWidth="1"/>
    <col min="10123" max="10123" width="0" style="1" hidden="1" customWidth="1"/>
    <col min="10124" max="10124" width="4" style="1" customWidth="1"/>
    <col min="10125" max="10125" width="3.85546875" style="1" customWidth="1"/>
    <col min="10126" max="10126" width="0" style="1" hidden="1" customWidth="1"/>
    <col min="10127" max="10127" width="4.5703125" style="1" customWidth="1"/>
    <col min="10128" max="10128" width="4.140625" style="1" bestFit="1" customWidth="1"/>
    <col min="10129" max="10129" width="0" style="1" hidden="1" customWidth="1"/>
    <col min="10130" max="10130" width="4.140625" style="1" customWidth="1"/>
    <col min="10131" max="10131" width="3.85546875" style="1" customWidth="1"/>
    <col min="10132" max="10132" width="0" style="1" hidden="1" customWidth="1"/>
    <col min="10133" max="10134" width="4.140625" style="1" customWidth="1"/>
    <col min="10135" max="10135" width="0" style="1" hidden="1" customWidth="1"/>
    <col min="10136" max="10137" width="4.140625" style="1" customWidth="1"/>
    <col min="10138" max="10138" width="0" style="1" hidden="1" customWidth="1"/>
    <col min="10139" max="10139" width="4.140625" style="1" customWidth="1"/>
    <col min="10140" max="10140" width="3.42578125" style="1" customWidth="1"/>
    <col min="10141" max="10141" width="0" style="1" hidden="1" customWidth="1"/>
    <col min="10142" max="10142" width="4.140625" style="1" customWidth="1"/>
    <col min="10143" max="10143" width="3.7109375" style="1" customWidth="1"/>
    <col min="10144" max="10144" width="0" style="1" hidden="1" customWidth="1"/>
    <col min="10145" max="10145" width="3.7109375" style="1" customWidth="1"/>
    <col min="10146" max="10146" width="4.140625" style="1" customWidth="1"/>
    <col min="10147" max="10147" width="0" style="1" hidden="1" customWidth="1"/>
    <col min="10148" max="10149" width="4.140625" style="1" customWidth="1"/>
    <col min="10150" max="10150" width="0" style="1" hidden="1" customWidth="1"/>
    <col min="10151" max="10151" width="3.5703125" style="1" customWidth="1"/>
    <col min="10152" max="10152" width="3.85546875" style="1" customWidth="1"/>
    <col min="10153" max="10153" width="0" style="1" hidden="1" customWidth="1"/>
    <col min="10154" max="10155" width="4.42578125" style="1" customWidth="1"/>
    <col min="10156" max="10156" width="0" style="1" hidden="1" customWidth="1"/>
    <col min="10157" max="10158" width="4.42578125" style="1" customWidth="1"/>
    <col min="10159" max="10159" width="0" style="1" hidden="1" customWidth="1"/>
    <col min="10160" max="10161" width="4.42578125" style="1" customWidth="1"/>
    <col min="10162" max="10162" width="0" style="1" hidden="1" customWidth="1"/>
    <col min="10163" max="10164" width="4.42578125" style="1" customWidth="1"/>
    <col min="10165" max="10165" width="0" style="1" hidden="1" customWidth="1"/>
    <col min="10166" max="10167" width="4.42578125" style="1" customWidth="1"/>
    <col min="10168" max="10168" width="0" style="1" hidden="1" customWidth="1"/>
    <col min="10169" max="10170" width="4.42578125" style="1" customWidth="1"/>
    <col min="10171" max="10171" width="0" style="1" hidden="1" customWidth="1"/>
    <col min="10172" max="10173" width="4.42578125" style="1" customWidth="1"/>
    <col min="10174" max="10174" width="0" style="1" hidden="1" customWidth="1"/>
    <col min="10175" max="10176" width="4.5703125" style="1" customWidth="1"/>
    <col min="10177" max="10177" width="0" style="1" hidden="1" customWidth="1"/>
    <col min="10178" max="10179" width="4.5703125" style="1" customWidth="1"/>
    <col min="10180" max="10180" width="0" style="1" hidden="1" customWidth="1"/>
    <col min="10181" max="10181" width="4.5703125" style="1" customWidth="1"/>
    <col min="10182" max="10182" width="4.28515625" style="1" customWidth="1"/>
    <col min="10183" max="10183" width="3.85546875" style="1" customWidth="1"/>
    <col min="10184" max="10184" width="4.7109375" style="1" customWidth="1"/>
    <col min="10185" max="10240" width="10.28515625" style="1"/>
    <col min="10241" max="10241" width="3.85546875" style="1" customWidth="1"/>
    <col min="10242" max="10242" width="32.7109375" style="1" customWidth="1"/>
    <col min="10243" max="10319" width="3.85546875" style="1" customWidth="1"/>
    <col min="10320" max="10321" width="0" style="1" hidden="1" customWidth="1"/>
    <col min="10322" max="10322" width="3.85546875" style="1" customWidth="1"/>
    <col min="10323" max="10324" width="0" style="1" hidden="1" customWidth="1"/>
    <col min="10325" max="10325" width="3.85546875" style="1" customWidth="1"/>
    <col min="10326" max="10327" width="0" style="1" hidden="1" customWidth="1"/>
    <col min="10328" max="10328" width="3.85546875" style="1" customWidth="1"/>
    <col min="10329" max="10330" width="0" style="1" hidden="1" customWidth="1"/>
    <col min="10331" max="10331" width="3.85546875" style="1" customWidth="1"/>
    <col min="10332" max="10333" width="0" style="1" hidden="1" customWidth="1"/>
    <col min="10334" max="10334" width="3.85546875" style="1" customWidth="1"/>
    <col min="10335" max="10336" width="0" style="1" hidden="1" customWidth="1"/>
    <col min="10337" max="10337" width="3.85546875" style="1" customWidth="1"/>
    <col min="10338" max="10339" width="0" style="1" hidden="1" customWidth="1"/>
    <col min="10340" max="10340" width="3.85546875" style="1" customWidth="1"/>
    <col min="10341" max="10342" width="0" style="1" hidden="1" customWidth="1"/>
    <col min="10343" max="10343" width="3.85546875" style="1" customWidth="1"/>
    <col min="10344" max="10345" width="0" style="1" hidden="1" customWidth="1"/>
    <col min="10346" max="10346" width="3.85546875" style="1" customWidth="1"/>
    <col min="10347" max="10348" width="0" style="1" hidden="1" customWidth="1"/>
    <col min="10349" max="10349" width="3.85546875" style="1" customWidth="1"/>
    <col min="10350" max="10351" width="0" style="1" hidden="1" customWidth="1"/>
    <col min="10352" max="10352" width="3.85546875" style="1" customWidth="1"/>
    <col min="10353" max="10354" width="0" style="1" hidden="1" customWidth="1"/>
    <col min="10355" max="10355" width="3.85546875" style="1" customWidth="1"/>
    <col min="10356" max="10357" width="0" style="1" hidden="1" customWidth="1"/>
    <col min="10358" max="10358" width="3.85546875" style="1" customWidth="1"/>
    <col min="10359" max="10360" width="0" style="1" hidden="1" customWidth="1"/>
    <col min="10361" max="10361" width="3.85546875" style="1" customWidth="1"/>
    <col min="10362" max="10363" width="0" style="1" hidden="1" customWidth="1"/>
    <col min="10364" max="10364" width="3.85546875" style="1" customWidth="1"/>
    <col min="10365" max="10366" width="0" style="1" hidden="1" customWidth="1"/>
    <col min="10367" max="10367" width="3.85546875" style="1" customWidth="1"/>
    <col min="10368" max="10369" width="0" style="1" hidden="1" customWidth="1"/>
    <col min="10370" max="10372" width="3.85546875" style="1" customWidth="1"/>
    <col min="10373" max="10373" width="0" style="1" hidden="1" customWidth="1"/>
    <col min="10374" max="10374" width="3.85546875" style="1" customWidth="1"/>
    <col min="10375" max="10375" width="4.28515625" style="1" customWidth="1"/>
    <col min="10376" max="10376" width="0" style="1" hidden="1" customWidth="1"/>
    <col min="10377" max="10377" width="4.42578125" style="1" customWidth="1"/>
    <col min="10378" max="10378" width="4.140625" style="1" bestFit="1" customWidth="1"/>
    <col min="10379" max="10379" width="0" style="1" hidden="1" customWidth="1"/>
    <col min="10380" max="10380" width="4" style="1" customWidth="1"/>
    <col min="10381" max="10381" width="3.85546875" style="1" customWidth="1"/>
    <col min="10382" max="10382" width="0" style="1" hidden="1" customWidth="1"/>
    <col min="10383" max="10383" width="4.5703125" style="1" customWidth="1"/>
    <col min="10384" max="10384" width="4.140625" style="1" bestFit="1" customWidth="1"/>
    <col min="10385" max="10385" width="0" style="1" hidden="1" customWidth="1"/>
    <col min="10386" max="10386" width="4.140625" style="1" customWidth="1"/>
    <col min="10387" max="10387" width="3.85546875" style="1" customWidth="1"/>
    <col min="10388" max="10388" width="0" style="1" hidden="1" customWidth="1"/>
    <col min="10389" max="10390" width="4.140625" style="1" customWidth="1"/>
    <col min="10391" max="10391" width="0" style="1" hidden="1" customWidth="1"/>
    <col min="10392" max="10393" width="4.140625" style="1" customWidth="1"/>
    <col min="10394" max="10394" width="0" style="1" hidden="1" customWidth="1"/>
    <col min="10395" max="10395" width="4.140625" style="1" customWidth="1"/>
    <col min="10396" max="10396" width="3.42578125" style="1" customWidth="1"/>
    <col min="10397" max="10397" width="0" style="1" hidden="1" customWidth="1"/>
    <col min="10398" max="10398" width="4.140625" style="1" customWidth="1"/>
    <col min="10399" max="10399" width="3.7109375" style="1" customWidth="1"/>
    <col min="10400" max="10400" width="0" style="1" hidden="1" customWidth="1"/>
    <col min="10401" max="10401" width="3.7109375" style="1" customWidth="1"/>
    <col min="10402" max="10402" width="4.140625" style="1" customWidth="1"/>
    <col min="10403" max="10403" width="0" style="1" hidden="1" customWidth="1"/>
    <col min="10404" max="10405" width="4.140625" style="1" customWidth="1"/>
    <col min="10406" max="10406" width="0" style="1" hidden="1" customWidth="1"/>
    <col min="10407" max="10407" width="3.5703125" style="1" customWidth="1"/>
    <col min="10408" max="10408" width="3.85546875" style="1" customWidth="1"/>
    <col min="10409" max="10409" width="0" style="1" hidden="1" customWidth="1"/>
    <col min="10410" max="10411" width="4.42578125" style="1" customWidth="1"/>
    <col min="10412" max="10412" width="0" style="1" hidden="1" customWidth="1"/>
    <col min="10413" max="10414" width="4.42578125" style="1" customWidth="1"/>
    <col min="10415" max="10415" width="0" style="1" hidden="1" customWidth="1"/>
    <col min="10416" max="10417" width="4.42578125" style="1" customWidth="1"/>
    <col min="10418" max="10418" width="0" style="1" hidden="1" customWidth="1"/>
    <col min="10419" max="10420" width="4.42578125" style="1" customWidth="1"/>
    <col min="10421" max="10421" width="0" style="1" hidden="1" customWidth="1"/>
    <col min="10422" max="10423" width="4.42578125" style="1" customWidth="1"/>
    <col min="10424" max="10424" width="0" style="1" hidden="1" customWidth="1"/>
    <col min="10425" max="10426" width="4.42578125" style="1" customWidth="1"/>
    <col min="10427" max="10427" width="0" style="1" hidden="1" customWidth="1"/>
    <col min="10428" max="10429" width="4.42578125" style="1" customWidth="1"/>
    <col min="10430" max="10430" width="0" style="1" hidden="1" customWidth="1"/>
    <col min="10431" max="10432" width="4.5703125" style="1" customWidth="1"/>
    <col min="10433" max="10433" width="0" style="1" hidden="1" customWidth="1"/>
    <col min="10434" max="10435" width="4.5703125" style="1" customWidth="1"/>
    <col min="10436" max="10436" width="0" style="1" hidden="1" customWidth="1"/>
    <col min="10437" max="10437" width="4.5703125" style="1" customWidth="1"/>
    <col min="10438" max="10438" width="4.28515625" style="1" customWidth="1"/>
    <col min="10439" max="10439" width="3.85546875" style="1" customWidth="1"/>
    <col min="10440" max="10440" width="4.7109375" style="1" customWidth="1"/>
    <col min="10441" max="10496" width="10.28515625" style="1"/>
    <col min="10497" max="10497" width="3.85546875" style="1" customWidth="1"/>
    <col min="10498" max="10498" width="32.7109375" style="1" customWidth="1"/>
    <col min="10499" max="10575" width="3.85546875" style="1" customWidth="1"/>
    <col min="10576" max="10577" width="0" style="1" hidden="1" customWidth="1"/>
    <col min="10578" max="10578" width="3.85546875" style="1" customWidth="1"/>
    <col min="10579" max="10580" width="0" style="1" hidden="1" customWidth="1"/>
    <col min="10581" max="10581" width="3.85546875" style="1" customWidth="1"/>
    <col min="10582" max="10583" width="0" style="1" hidden="1" customWidth="1"/>
    <col min="10584" max="10584" width="3.85546875" style="1" customWidth="1"/>
    <col min="10585" max="10586" width="0" style="1" hidden="1" customWidth="1"/>
    <col min="10587" max="10587" width="3.85546875" style="1" customWidth="1"/>
    <col min="10588" max="10589" width="0" style="1" hidden="1" customWidth="1"/>
    <col min="10590" max="10590" width="3.85546875" style="1" customWidth="1"/>
    <col min="10591" max="10592" width="0" style="1" hidden="1" customWidth="1"/>
    <col min="10593" max="10593" width="3.85546875" style="1" customWidth="1"/>
    <col min="10594" max="10595" width="0" style="1" hidden="1" customWidth="1"/>
    <col min="10596" max="10596" width="3.85546875" style="1" customWidth="1"/>
    <col min="10597" max="10598" width="0" style="1" hidden="1" customWidth="1"/>
    <col min="10599" max="10599" width="3.85546875" style="1" customWidth="1"/>
    <col min="10600" max="10601" width="0" style="1" hidden="1" customWidth="1"/>
    <col min="10602" max="10602" width="3.85546875" style="1" customWidth="1"/>
    <col min="10603" max="10604" width="0" style="1" hidden="1" customWidth="1"/>
    <col min="10605" max="10605" width="3.85546875" style="1" customWidth="1"/>
    <col min="10606" max="10607" width="0" style="1" hidden="1" customWidth="1"/>
    <col min="10608" max="10608" width="3.85546875" style="1" customWidth="1"/>
    <col min="10609" max="10610" width="0" style="1" hidden="1" customWidth="1"/>
    <col min="10611" max="10611" width="3.85546875" style="1" customWidth="1"/>
    <col min="10612" max="10613" width="0" style="1" hidden="1" customWidth="1"/>
    <col min="10614" max="10614" width="3.85546875" style="1" customWidth="1"/>
    <col min="10615" max="10616" width="0" style="1" hidden="1" customWidth="1"/>
    <col min="10617" max="10617" width="3.85546875" style="1" customWidth="1"/>
    <col min="10618" max="10619" width="0" style="1" hidden="1" customWidth="1"/>
    <col min="10620" max="10620" width="3.85546875" style="1" customWidth="1"/>
    <col min="10621" max="10622" width="0" style="1" hidden="1" customWidth="1"/>
    <col min="10623" max="10623" width="3.85546875" style="1" customWidth="1"/>
    <col min="10624" max="10625" width="0" style="1" hidden="1" customWidth="1"/>
    <col min="10626" max="10628" width="3.85546875" style="1" customWidth="1"/>
    <col min="10629" max="10629" width="0" style="1" hidden="1" customWidth="1"/>
    <col min="10630" max="10630" width="3.85546875" style="1" customWidth="1"/>
    <col min="10631" max="10631" width="4.28515625" style="1" customWidth="1"/>
    <col min="10632" max="10632" width="0" style="1" hidden="1" customWidth="1"/>
    <col min="10633" max="10633" width="4.42578125" style="1" customWidth="1"/>
    <col min="10634" max="10634" width="4.140625" style="1" bestFit="1" customWidth="1"/>
    <col min="10635" max="10635" width="0" style="1" hidden="1" customWidth="1"/>
    <col min="10636" max="10636" width="4" style="1" customWidth="1"/>
    <col min="10637" max="10637" width="3.85546875" style="1" customWidth="1"/>
    <col min="10638" max="10638" width="0" style="1" hidden="1" customWidth="1"/>
    <col min="10639" max="10639" width="4.5703125" style="1" customWidth="1"/>
    <col min="10640" max="10640" width="4.140625" style="1" bestFit="1" customWidth="1"/>
    <col min="10641" max="10641" width="0" style="1" hidden="1" customWidth="1"/>
    <col min="10642" max="10642" width="4.140625" style="1" customWidth="1"/>
    <col min="10643" max="10643" width="3.85546875" style="1" customWidth="1"/>
    <col min="10644" max="10644" width="0" style="1" hidden="1" customWidth="1"/>
    <col min="10645" max="10646" width="4.140625" style="1" customWidth="1"/>
    <col min="10647" max="10647" width="0" style="1" hidden="1" customWidth="1"/>
    <col min="10648" max="10649" width="4.140625" style="1" customWidth="1"/>
    <col min="10650" max="10650" width="0" style="1" hidden="1" customWidth="1"/>
    <col min="10651" max="10651" width="4.140625" style="1" customWidth="1"/>
    <col min="10652" max="10652" width="3.42578125" style="1" customWidth="1"/>
    <col min="10653" max="10653" width="0" style="1" hidden="1" customWidth="1"/>
    <col min="10654" max="10654" width="4.140625" style="1" customWidth="1"/>
    <col min="10655" max="10655" width="3.7109375" style="1" customWidth="1"/>
    <col min="10656" max="10656" width="0" style="1" hidden="1" customWidth="1"/>
    <col min="10657" max="10657" width="3.7109375" style="1" customWidth="1"/>
    <col min="10658" max="10658" width="4.140625" style="1" customWidth="1"/>
    <col min="10659" max="10659" width="0" style="1" hidden="1" customWidth="1"/>
    <col min="10660" max="10661" width="4.140625" style="1" customWidth="1"/>
    <col min="10662" max="10662" width="0" style="1" hidden="1" customWidth="1"/>
    <col min="10663" max="10663" width="3.5703125" style="1" customWidth="1"/>
    <col min="10664" max="10664" width="3.85546875" style="1" customWidth="1"/>
    <col min="10665" max="10665" width="0" style="1" hidden="1" customWidth="1"/>
    <col min="10666" max="10667" width="4.42578125" style="1" customWidth="1"/>
    <col min="10668" max="10668" width="0" style="1" hidden="1" customWidth="1"/>
    <col min="10669" max="10670" width="4.42578125" style="1" customWidth="1"/>
    <col min="10671" max="10671" width="0" style="1" hidden="1" customWidth="1"/>
    <col min="10672" max="10673" width="4.42578125" style="1" customWidth="1"/>
    <col min="10674" max="10674" width="0" style="1" hidden="1" customWidth="1"/>
    <col min="10675" max="10676" width="4.42578125" style="1" customWidth="1"/>
    <col min="10677" max="10677" width="0" style="1" hidden="1" customWidth="1"/>
    <col min="10678" max="10679" width="4.42578125" style="1" customWidth="1"/>
    <col min="10680" max="10680" width="0" style="1" hidden="1" customWidth="1"/>
    <col min="10681" max="10682" width="4.42578125" style="1" customWidth="1"/>
    <col min="10683" max="10683" width="0" style="1" hidden="1" customWidth="1"/>
    <col min="10684" max="10685" width="4.42578125" style="1" customWidth="1"/>
    <col min="10686" max="10686" width="0" style="1" hidden="1" customWidth="1"/>
    <col min="10687" max="10688" width="4.5703125" style="1" customWidth="1"/>
    <col min="10689" max="10689" width="0" style="1" hidden="1" customWidth="1"/>
    <col min="10690" max="10691" width="4.5703125" style="1" customWidth="1"/>
    <col min="10692" max="10692" width="0" style="1" hidden="1" customWidth="1"/>
    <col min="10693" max="10693" width="4.5703125" style="1" customWidth="1"/>
    <col min="10694" max="10694" width="4.28515625" style="1" customWidth="1"/>
    <col min="10695" max="10695" width="3.85546875" style="1" customWidth="1"/>
    <col min="10696" max="10696" width="4.7109375" style="1" customWidth="1"/>
    <col min="10697" max="10752" width="10.28515625" style="1"/>
    <col min="10753" max="10753" width="3.85546875" style="1" customWidth="1"/>
    <col min="10754" max="10754" width="32.7109375" style="1" customWidth="1"/>
    <col min="10755" max="10831" width="3.85546875" style="1" customWidth="1"/>
    <col min="10832" max="10833" width="0" style="1" hidden="1" customWidth="1"/>
    <col min="10834" max="10834" width="3.85546875" style="1" customWidth="1"/>
    <col min="10835" max="10836" width="0" style="1" hidden="1" customWidth="1"/>
    <col min="10837" max="10837" width="3.85546875" style="1" customWidth="1"/>
    <col min="10838" max="10839" width="0" style="1" hidden="1" customWidth="1"/>
    <col min="10840" max="10840" width="3.85546875" style="1" customWidth="1"/>
    <col min="10841" max="10842" width="0" style="1" hidden="1" customWidth="1"/>
    <col min="10843" max="10843" width="3.85546875" style="1" customWidth="1"/>
    <col min="10844" max="10845" width="0" style="1" hidden="1" customWidth="1"/>
    <col min="10846" max="10846" width="3.85546875" style="1" customWidth="1"/>
    <col min="10847" max="10848" width="0" style="1" hidden="1" customWidth="1"/>
    <col min="10849" max="10849" width="3.85546875" style="1" customWidth="1"/>
    <col min="10850" max="10851" width="0" style="1" hidden="1" customWidth="1"/>
    <col min="10852" max="10852" width="3.85546875" style="1" customWidth="1"/>
    <col min="10853" max="10854" width="0" style="1" hidden="1" customWidth="1"/>
    <col min="10855" max="10855" width="3.85546875" style="1" customWidth="1"/>
    <col min="10856" max="10857" width="0" style="1" hidden="1" customWidth="1"/>
    <col min="10858" max="10858" width="3.85546875" style="1" customWidth="1"/>
    <col min="10859" max="10860" width="0" style="1" hidden="1" customWidth="1"/>
    <col min="10861" max="10861" width="3.85546875" style="1" customWidth="1"/>
    <col min="10862" max="10863" width="0" style="1" hidden="1" customWidth="1"/>
    <col min="10864" max="10864" width="3.85546875" style="1" customWidth="1"/>
    <col min="10865" max="10866" width="0" style="1" hidden="1" customWidth="1"/>
    <col min="10867" max="10867" width="3.85546875" style="1" customWidth="1"/>
    <col min="10868" max="10869" width="0" style="1" hidden="1" customWidth="1"/>
    <col min="10870" max="10870" width="3.85546875" style="1" customWidth="1"/>
    <col min="10871" max="10872" width="0" style="1" hidden="1" customWidth="1"/>
    <col min="10873" max="10873" width="3.85546875" style="1" customWidth="1"/>
    <col min="10874" max="10875" width="0" style="1" hidden="1" customWidth="1"/>
    <col min="10876" max="10876" width="3.85546875" style="1" customWidth="1"/>
    <col min="10877" max="10878" width="0" style="1" hidden="1" customWidth="1"/>
    <col min="10879" max="10879" width="3.85546875" style="1" customWidth="1"/>
    <col min="10880" max="10881" width="0" style="1" hidden="1" customWidth="1"/>
    <col min="10882" max="10884" width="3.85546875" style="1" customWidth="1"/>
    <col min="10885" max="10885" width="0" style="1" hidden="1" customWidth="1"/>
    <col min="10886" max="10886" width="3.85546875" style="1" customWidth="1"/>
    <col min="10887" max="10887" width="4.28515625" style="1" customWidth="1"/>
    <col min="10888" max="10888" width="0" style="1" hidden="1" customWidth="1"/>
    <col min="10889" max="10889" width="4.42578125" style="1" customWidth="1"/>
    <col min="10890" max="10890" width="4.140625" style="1" bestFit="1" customWidth="1"/>
    <col min="10891" max="10891" width="0" style="1" hidden="1" customWidth="1"/>
    <col min="10892" max="10892" width="4" style="1" customWidth="1"/>
    <col min="10893" max="10893" width="3.85546875" style="1" customWidth="1"/>
    <col min="10894" max="10894" width="0" style="1" hidden="1" customWidth="1"/>
    <col min="10895" max="10895" width="4.5703125" style="1" customWidth="1"/>
    <col min="10896" max="10896" width="4.140625" style="1" bestFit="1" customWidth="1"/>
    <col min="10897" max="10897" width="0" style="1" hidden="1" customWidth="1"/>
    <col min="10898" max="10898" width="4.140625" style="1" customWidth="1"/>
    <col min="10899" max="10899" width="3.85546875" style="1" customWidth="1"/>
    <col min="10900" max="10900" width="0" style="1" hidden="1" customWidth="1"/>
    <col min="10901" max="10902" width="4.140625" style="1" customWidth="1"/>
    <col min="10903" max="10903" width="0" style="1" hidden="1" customWidth="1"/>
    <col min="10904" max="10905" width="4.140625" style="1" customWidth="1"/>
    <col min="10906" max="10906" width="0" style="1" hidden="1" customWidth="1"/>
    <col min="10907" max="10907" width="4.140625" style="1" customWidth="1"/>
    <col min="10908" max="10908" width="3.42578125" style="1" customWidth="1"/>
    <col min="10909" max="10909" width="0" style="1" hidden="1" customWidth="1"/>
    <col min="10910" max="10910" width="4.140625" style="1" customWidth="1"/>
    <col min="10911" max="10911" width="3.7109375" style="1" customWidth="1"/>
    <col min="10912" max="10912" width="0" style="1" hidden="1" customWidth="1"/>
    <col min="10913" max="10913" width="3.7109375" style="1" customWidth="1"/>
    <col min="10914" max="10914" width="4.140625" style="1" customWidth="1"/>
    <col min="10915" max="10915" width="0" style="1" hidden="1" customWidth="1"/>
    <col min="10916" max="10917" width="4.140625" style="1" customWidth="1"/>
    <col min="10918" max="10918" width="0" style="1" hidden="1" customWidth="1"/>
    <col min="10919" max="10919" width="3.5703125" style="1" customWidth="1"/>
    <col min="10920" max="10920" width="3.85546875" style="1" customWidth="1"/>
    <col min="10921" max="10921" width="0" style="1" hidden="1" customWidth="1"/>
    <col min="10922" max="10923" width="4.42578125" style="1" customWidth="1"/>
    <col min="10924" max="10924" width="0" style="1" hidden="1" customWidth="1"/>
    <col min="10925" max="10926" width="4.42578125" style="1" customWidth="1"/>
    <col min="10927" max="10927" width="0" style="1" hidden="1" customWidth="1"/>
    <col min="10928" max="10929" width="4.42578125" style="1" customWidth="1"/>
    <col min="10930" max="10930" width="0" style="1" hidden="1" customWidth="1"/>
    <col min="10931" max="10932" width="4.42578125" style="1" customWidth="1"/>
    <col min="10933" max="10933" width="0" style="1" hidden="1" customWidth="1"/>
    <col min="10934" max="10935" width="4.42578125" style="1" customWidth="1"/>
    <col min="10936" max="10936" width="0" style="1" hidden="1" customWidth="1"/>
    <col min="10937" max="10938" width="4.42578125" style="1" customWidth="1"/>
    <col min="10939" max="10939" width="0" style="1" hidden="1" customWidth="1"/>
    <col min="10940" max="10941" width="4.42578125" style="1" customWidth="1"/>
    <col min="10942" max="10942" width="0" style="1" hidden="1" customWidth="1"/>
    <col min="10943" max="10944" width="4.5703125" style="1" customWidth="1"/>
    <col min="10945" max="10945" width="0" style="1" hidden="1" customWidth="1"/>
    <col min="10946" max="10947" width="4.5703125" style="1" customWidth="1"/>
    <col min="10948" max="10948" width="0" style="1" hidden="1" customWidth="1"/>
    <col min="10949" max="10949" width="4.5703125" style="1" customWidth="1"/>
    <col min="10950" max="10950" width="4.28515625" style="1" customWidth="1"/>
    <col min="10951" max="10951" width="3.85546875" style="1" customWidth="1"/>
    <col min="10952" max="10952" width="4.7109375" style="1" customWidth="1"/>
    <col min="10953" max="11008" width="10.28515625" style="1"/>
    <col min="11009" max="11009" width="3.85546875" style="1" customWidth="1"/>
    <col min="11010" max="11010" width="32.7109375" style="1" customWidth="1"/>
    <col min="11011" max="11087" width="3.85546875" style="1" customWidth="1"/>
    <col min="11088" max="11089" width="0" style="1" hidden="1" customWidth="1"/>
    <col min="11090" max="11090" width="3.85546875" style="1" customWidth="1"/>
    <col min="11091" max="11092" width="0" style="1" hidden="1" customWidth="1"/>
    <col min="11093" max="11093" width="3.85546875" style="1" customWidth="1"/>
    <col min="11094" max="11095" width="0" style="1" hidden="1" customWidth="1"/>
    <col min="11096" max="11096" width="3.85546875" style="1" customWidth="1"/>
    <col min="11097" max="11098" width="0" style="1" hidden="1" customWidth="1"/>
    <col min="11099" max="11099" width="3.85546875" style="1" customWidth="1"/>
    <col min="11100" max="11101" width="0" style="1" hidden="1" customWidth="1"/>
    <col min="11102" max="11102" width="3.85546875" style="1" customWidth="1"/>
    <col min="11103" max="11104" width="0" style="1" hidden="1" customWidth="1"/>
    <col min="11105" max="11105" width="3.85546875" style="1" customWidth="1"/>
    <col min="11106" max="11107" width="0" style="1" hidden="1" customWidth="1"/>
    <col min="11108" max="11108" width="3.85546875" style="1" customWidth="1"/>
    <col min="11109" max="11110" width="0" style="1" hidden="1" customWidth="1"/>
    <col min="11111" max="11111" width="3.85546875" style="1" customWidth="1"/>
    <col min="11112" max="11113" width="0" style="1" hidden="1" customWidth="1"/>
    <col min="11114" max="11114" width="3.85546875" style="1" customWidth="1"/>
    <col min="11115" max="11116" width="0" style="1" hidden="1" customWidth="1"/>
    <col min="11117" max="11117" width="3.85546875" style="1" customWidth="1"/>
    <col min="11118" max="11119" width="0" style="1" hidden="1" customWidth="1"/>
    <col min="11120" max="11120" width="3.85546875" style="1" customWidth="1"/>
    <col min="11121" max="11122" width="0" style="1" hidden="1" customWidth="1"/>
    <col min="11123" max="11123" width="3.85546875" style="1" customWidth="1"/>
    <col min="11124" max="11125" width="0" style="1" hidden="1" customWidth="1"/>
    <col min="11126" max="11126" width="3.85546875" style="1" customWidth="1"/>
    <col min="11127" max="11128" width="0" style="1" hidden="1" customWidth="1"/>
    <col min="11129" max="11129" width="3.85546875" style="1" customWidth="1"/>
    <col min="11130" max="11131" width="0" style="1" hidden="1" customWidth="1"/>
    <col min="11132" max="11132" width="3.85546875" style="1" customWidth="1"/>
    <col min="11133" max="11134" width="0" style="1" hidden="1" customWidth="1"/>
    <col min="11135" max="11135" width="3.85546875" style="1" customWidth="1"/>
    <col min="11136" max="11137" width="0" style="1" hidden="1" customWidth="1"/>
    <col min="11138" max="11140" width="3.85546875" style="1" customWidth="1"/>
    <col min="11141" max="11141" width="0" style="1" hidden="1" customWidth="1"/>
    <col min="11142" max="11142" width="3.85546875" style="1" customWidth="1"/>
    <col min="11143" max="11143" width="4.28515625" style="1" customWidth="1"/>
    <col min="11144" max="11144" width="0" style="1" hidden="1" customWidth="1"/>
    <col min="11145" max="11145" width="4.42578125" style="1" customWidth="1"/>
    <col min="11146" max="11146" width="4.140625" style="1" bestFit="1" customWidth="1"/>
    <col min="11147" max="11147" width="0" style="1" hidden="1" customWidth="1"/>
    <col min="11148" max="11148" width="4" style="1" customWidth="1"/>
    <col min="11149" max="11149" width="3.85546875" style="1" customWidth="1"/>
    <col min="11150" max="11150" width="0" style="1" hidden="1" customWidth="1"/>
    <col min="11151" max="11151" width="4.5703125" style="1" customWidth="1"/>
    <col min="11152" max="11152" width="4.140625" style="1" bestFit="1" customWidth="1"/>
    <col min="11153" max="11153" width="0" style="1" hidden="1" customWidth="1"/>
    <col min="11154" max="11154" width="4.140625" style="1" customWidth="1"/>
    <col min="11155" max="11155" width="3.85546875" style="1" customWidth="1"/>
    <col min="11156" max="11156" width="0" style="1" hidden="1" customWidth="1"/>
    <col min="11157" max="11158" width="4.140625" style="1" customWidth="1"/>
    <col min="11159" max="11159" width="0" style="1" hidden="1" customWidth="1"/>
    <col min="11160" max="11161" width="4.140625" style="1" customWidth="1"/>
    <col min="11162" max="11162" width="0" style="1" hidden="1" customWidth="1"/>
    <col min="11163" max="11163" width="4.140625" style="1" customWidth="1"/>
    <col min="11164" max="11164" width="3.42578125" style="1" customWidth="1"/>
    <col min="11165" max="11165" width="0" style="1" hidden="1" customWidth="1"/>
    <col min="11166" max="11166" width="4.140625" style="1" customWidth="1"/>
    <col min="11167" max="11167" width="3.7109375" style="1" customWidth="1"/>
    <col min="11168" max="11168" width="0" style="1" hidden="1" customWidth="1"/>
    <col min="11169" max="11169" width="3.7109375" style="1" customWidth="1"/>
    <col min="11170" max="11170" width="4.140625" style="1" customWidth="1"/>
    <col min="11171" max="11171" width="0" style="1" hidden="1" customWidth="1"/>
    <col min="11172" max="11173" width="4.140625" style="1" customWidth="1"/>
    <col min="11174" max="11174" width="0" style="1" hidden="1" customWidth="1"/>
    <col min="11175" max="11175" width="3.5703125" style="1" customWidth="1"/>
    <col min="11176" max="11176" width="3.85546875" style="1" customWidth="1"/>
    <col min="11177" max="11177" width="0" style="1" hidden="1" customWidth="1"/>
    <col min="11178" max="11179" width="4.42578125" style="1" customWidth="1"/>
    <col min="11180" max="11180" width="0" style="1" hidden="1" customWidth="1"/>
    <col min="11181" max="11182" width="4.42578125" style="1" customWidth="1"/>
    <col min="11183" max="11183" width="0" style="1" hidden="1" customWidth="1"/>
    <col min="11184" max="11185" width="4.42578125" style="1" customWidth="1"/>
    <col min="11186" max="11186" width="0" style="1" hidden="1" customWidth="1"/>
    <col min="11187" max="11188" width="4.42578125" style="1" customWidth="1"/>
    <col min="11189" max="11189" width="0" style="1" hidden="1" customWidth="1"/>
    <col min="11190" max="11191" width="4.42578125" style="1" customWidth="1"/>
    <col min="11192" max="11192" width="0" style="1" hidden="1" customWidth="1"/>
    <col min="11193" max="11194" width="4.42578125" style="1" customWidth="1"/>
    <col min="11195" max="11195" width="0" style="1" hidden="1" customWidth="1"/>
    <col min="11196" max="11197" width="4.42578125" style="1" customWidth="1"/>
    <col min="11198" max="11198" width="0" style="1" hidden="1" customWidth="1"/>
    <col min="11199" max="11200" width="4.5703125" style="1" customWidth="1"/>
    <col min="11201" max="11201" width="0" style="1" hidden="1" customWidth="1"/>
    <col min="11202" max="11203" width="4.5703125" style="1" customWidth="1"/>
    <col min="11204" max="11204" width="0" style="1" hidden="1" customWidth="1"/>
    <col min="11205" max="11205" width="4.5703125" style="1" customWidth="1"/>
    <col min="11206" max="11206" width="4.28515625" style="1" customWidth="1"/>
    <col min="11207" max="11207" width="3.85546875" style="1" customWidth="1"/>
    <col min="11208" max="11208" width="4.7109375" style="1" customWidth="1"/>
    <col min="11209" max="11264" width="10.28515625" style="1"/>
    <col min="11265" max="11265" width="3.85546875" style="1" customWidth="1"/>
    <col min="11266" max="11266" width="32.7109375" style="1" customWidth="1"/>
    <col min="11267" max="11343" width="3.85546875" style="1" customWidth="1"/>
    <col min="11344" max="11345" width="0" style="1" hidden="1" customWidth="1"/>
    <col min="11346" max="11346" width="3.85546875" style="1" customWidth="1"/>
    <col min="11347" max="11348" width="0" style="1" hidden="1" customWidth="1"/>
    <col min="11349" max="11349" width="3.85546875" style="1" customWidth="1"/>
    <col min="11350" max="11351" width="0" style="1" hidden="1" customWidth="1"/>
    <col min="11352" max="11352" width="3.85546875" style="1" customWidth="1"/>
    <col min="11353" max="11354" width="0" style="1" hidden="1" customWidth="1"/>
    <col min="11355" max="11355" width="3.85546875" style="1" customWidth="1"/>
    <col min="11356" max="11357" width="0" style="1" hidden="1" customWidth="1"/>
    <col min="11358" max="11358" width="3.85546875" style="1" customWidth="1"/>
    <col min="11359" max="11360" width="0" style="1" hidden="1" customWidth="1"/>
    <col min="11361" max="11361" width="3.85546875" style="1" customWidth="1"/>
    <col min="11362" max="11363" width="0" style="1" hidden="1" customWidth="1"/>
    <col min="11364" max="11364" width="3.85546875" style="1" customWidth="1"/>
    <col min="11365" max="11366" width="0" style="1" hidden="1" customWidth="1"/>
    <col min="11367" max="11367" width="3.85546875" style="1" customWidth="1"/>
    <col min="11368" max="11369" width="0" style="1" hidden="1" customWidth="1"/>
    <col min="11370" max="11370" width="3.85546875" style="1" customWidth="1"/>
    <col min="11371" max="11372" width="0" style="1" hidden="1" customWidth="1"/>
    <col min="11373" max="11373" width="3.85546875" style="1" customWidth="1"/>
    <col min="11374" max="11375" width="0" style="1" hidden="1" customWidth="1"/>
    <col min="11376" max="11376" width="3.85546875" style="1" customWidth="1"/>
    <col min="11377" max="11378" width="0" style="1" hidden="1" customWidth="1"/>
    <col min="11379" max="11379" width="3.85546875" style="1" customWidth="1"/>
    <col min="11380" max="11381" width="0" style="1" hidden="1" customWidth="1"/>
    <col min="11382" max="11382" width="3.85546875" style="1" customWidth="1"/>
    <col min="11383" max="11384" width="0" style="1" hidden="1" customWidth="1"/>
    <col min="11385" max="11385" width="3.85546875" style="1" customWidth="1"/>
    <col min="11386" max="11387" width="0" style="1" hidden="1" customWidth="1"/>
    <col min="11388" max="11388" width="3.85546875" style="1" customWidth="1"/>
    <col min="11389" max="11390" width="0" style="1" hidden="1" customWidth="1"/>
    <col min="11391" max="11391" width="3.85546875" style="1" customWidth="1"/>
    <col min="11392" max="11393" width="0" style="1" hidden="1" customWidth="1"/>
    <col min="11394" max="11396" width="3.85546875" style="1" customWidth="1"/>
    <col min="11397" max="11397" width="0" style="1" hidden="1" customWidth="1"/>
    <col min="11398" max="11398" width="3.85546875" style="1" customWidth="1"/>
    <col min="11399" max="11399" width="4.28515625" style="1" customWidth="1"/>
    <col min="11400" max="11400" width="0" style="1" hidden="1" customWidth="1"/>
    <col min="11401" max="11401" width="4.42578125" style="1" customWidth="1"/>
    <col min="11402" max="11402" width="4.140625" style="1" bestFit="1" customWidth="1"/>
    <col min="11403" max="11403" width="0" style="1" hidden="1" customWidth="1"/>
    <col min="11404" max="11404" width="4" style="1" customWidth="1"/>
    <col min="11405" max="11405" width="3.85546875" style="1" customWidth="1"/>
    <col min="11406" max="11406" width="0" style="1" hidden="1" customWidth="1"/>
    <col min="11407" max="11407" width="4.5703125" style="1" customWidth="1"/>
    <col min="11408" max="11408" width="4.140625" style="1" bestFit="1" customWidth="1"/>
    <col min="11409" max="11409" width="0" style="1" hidden="1" customWidth="1"/>
    <col min="11410" max="11410" width="4.140625" style="1" customWidth="1"/>
    <col min="11411" max="11411" width="3.85546875" style="1" customWidth="1"/>
    <col min="11412" max="11412" width="0" style="1" hidden="1" customWidth="1"/>
    <col min="11413" max="11414" width="4.140625" style="1" customWidth="1"/>
    <col min="11415" max="11415" width="0" style="1" hidden="1" customWidth="1"/>
    <col min="11416" max="11417" width="4.140625" style="1" customWidth="1"/>
    <col min="11418" max="11418" width="0" style="1" hidden="1" customWidth="1"/>
    <col min="11419" max="11419" width="4.140625" style="1" customWidth="1"/>
    <col min="11420" max="11420" width="3.42578125" style="1" customWidth="1"/>
    <col min="11421" max="11421" width="0" style="1" hidden="1" customWidth="1"/>
    <col min="11422" max="11422" width="4.140625" style="1" customWidth="1"/>
    <col min="11423" max="11423" width="3.7109375" style="1" customWidth="1"/>
    <col min="11424" max="11424" width="0" style="1" hidden="1" customWidth="1"/>
    <col min="11425" max="11425" width="3.7109375" style="1" customWidth="1"/>
    <col min="11426" max="11426" width="4.140625" style="1" customWidth="1"/>
    <col min="11427" max="11427" width="0" style="1" hidden="1" customWidth="1"/>
    <col min="11428" max="11429" width="4.140625" style="1" customWidth="1"/>
    <col min="11430" max="11430" width="0" style="1" hidden="1" customWidth="1"/>
    <col min="11431" max="11431" width="3.5703125" style="1" customWidth="1"/>
    <col min="11432" max="11432" width="3.85546875" style="1" customWidth="1"/>
    <col min="11433" max="11433" width="0" style="1" hidden="1" customWidth="1"/>
    <col min="11434" max="11435" width="4.42578125" style="1" customWidth="1"/>
    <col min="11436" max="11436" width="0" style="1" hidden="1" customWidth="1"/>
    <col min="11437" max="11438" width="4.42578125" style="1" customWidth="1"/>
    <col min="11439" max="11439" width="0" style="1" hidden="1" customWidth="1"/>
    <col min="11440" max="11441" width="4.42578125" style="1" customWidth="1"/>
    <col min="11442" max="11442" width="0" style="1" hidden="1" customWidth="1"/>
    <col min="11443" max="11444" width="4.42578125" style="1" customWidth="1"/>
    <col min="11445" max="11445" width="0" style="1" hidden="1" customWidth="1"/>
    <col min="11446" max="11447" width="4.42578125" style="1" customWidth="1"/>
    <col min="11448" max="11448" width="0" style="1" hidden="1" customWidth="1"/>
    <col min="11449" max="11450" width="4.42578125" style="1" customWidth="1"/>
    <col min="11451" max="11451" width="0" style="1" hidden="1" customWidth="1"/>
    <col min="11452" max="11453" width="4.42578125" style="1" customWidth="1"/>
    <col min="11454" max="11454" width="0" style="1" hidden="1" customWidth="1"/>
    <col min="11455" max="11456" width="4.5703125" style="1" customWidth="1"/>
    <col min="11457" max="11457" width="0" style="1" hidden="1" customWidth="1"/>
    <col min="11458" max="11459" width="4.5703125" style="1" customWidth="1"/>
    <col min="11460" max="11460" width="0" style="1" hidden="1" customWidth="1"/>
    <col min="11461" max="11461" width="4.5703125" style="1" customWidth="1"/>
    <col min="11462" max="11462" width="4.28515625" style="1" customWidth="1"/>
    <col min="11463" max="11463" width="3.85546875" style="1" customWidth="1"/>
    <col min="11464" max="11464" width="4.7109375" style="1" customWidth="1"/>
    <col min="11465" max="11520" width="10.28515625" style="1"/>
    <col min="11521" max="11521" width="3.85546875" style="1" customWidth="1"/>
    <col min="11522" max="11522" width="32.7109375" style="1" customWidth="1"/>
    <col min="11523" max="11599" width="3.85546875" style="1" customWidth="1"/>
    <col min="11600" max="11601" width="0" style="1" hidden="1" customWidth="1"/>
    <col min="11602" max="11602" width="3.85546875" style="1" customWidth="1"/>
    <col min="11603" max="11604" width="0" style="1" hidden="1" customWidth="1"/>
    <col min="11605" max="11605" width="3.85546875" style="1" customWidth="1"/>
    <col min="11606" max="11607" width="0" style="1" hidden="1" customWidth="1"/>
    <col min="11608" max="11608" width="3.85546875" style="1" customWidth="1"/>
    <col min="11609" max="11610" width="0" style="1" hidden="1" customWidth="1"/>
    <col min="11611" max="11611" width="3.85546875" style="1" customWidth="1"/>
    <col min="11612" max="11613" width="0" style="1" hidden="1" customWidth="1"/>
    <col min="11614" max="11614" width="3.85546875" style="1" customWidth="1"/>
    <col min="11615" max="11616" width="0" style="1" hidden="1" customWidth="1"/>
    <col min="11617" max="11617" width="3.85546875" style="1" customWidth="1"/>
    <col min="11618" max="11619" width="0" style="1" hidden="1" customWidth="1"/>
    <col min="11620" max="11620" width="3.85546875" style="1" customWidth="1"/>
    <col min="11621" max="11622" width="0" style="1" hidden="1" customWidth="1"/>
    <col min="11623" max="11623" width="3.85546875" style="1" customWidth="1"/>
    <col min="11624" max="11625" width="0" style="1" hidden="1" customWidth="1"/>
    <col min="11626" max="11626" width="3.85546875" style="1" customWidth="1"/>
    <col min="11627" max="11628" width="0" style="1" hidden="1" customWidth="1"/>
    <col min="11629" max="11629" width="3.85546875" style="1" customWidth="1"/>
    <col min="11630" max="11631" width="0" style="1" hidden="1" customWidth="1"/>
    <col min="11632" max="11632" width="3.85546875" style="1" customWidth="1"/>
    <col min="11633" max="11634" width="0" style="1" hidden="1" customWidth="1"/>
    <col min="11635" max="11635" width="3.85546875" style="1" customWidth="1"/>
    <col min="11636" max="11637" width="0" style="1" hidden="1" customWidth="1"/>
    <col min="11638" max="11638" width="3.85546875" style="1" customWidth="1"/>
    <col min="11639" max="11640" width="0" style="1" hidden="1" customWidth="1"/>
    <col min="11641" max="11641" width="3.85546875" style="1" customWidth="1"/>
    <col min="11642" max="11643" width="0" style="1" hidden="1" customWidth="1"/>
    <col min="11644" max="11644" width="3.85546875" style="1" customWidth="1"/>
    <col min="11645" max="11646" width="0" style="1" hidden="1" customWidth="1"/>
    <col min="11647" max="11647" width="3.85546875" style="1" customWidth="1"/>
    <col min="11648" max="11649" width="0" style="1" hidden="1" customWidth="1"/>
    <col min="11650" max="11652" width="3.85546875" style="1" customWidth="1"/>
    <col min="11653" max="11653" width="0" style="1" hidden="1" customWidth="1"/>
    <col min="11654" max="11654" width="3.85546875" style="1" customWidth="1"/>
    <col min="11655" max="11655" width="4.28515625" style="1" customWidth="1"/>
    <col min="11656" max="11656" width="0" style="1" hidden="1" customWidth="1"/>
    <col min="11657" max="11657" width="4.42578125" style="1" customWidth="1"/>
    <col min="11658" max="11658" width="4.140625" style="1" bestFit="1" customWidth="1"/>
    <col min="11659" max="11659" width="0" style="1" hidden="1" customWidth="1"/>
    <col min="11660" max="11660" width="4" style="1" customWidth="1"/>
    <col min="11661" max="11661" width="3.85546875" style="1" customWidth="1"/>
    <col min="11662" max="11662" width="0" style="1" hidden="1" customWidth="1"/>
    <col min="11663" max="11663" width="4.5703125" style="1" customWidth="1"/>
    <col min="11664" max="11664" width="4.140625" style="1" bestFit="1" customWidth="1"/>
    <col min="11665" max="11665" width="0" style="1" hidden="1" customWidth="1"/>
    <col min="11666" max="11666" width="4.140625" style="1" customWidth="1"/>
    <col min="11667" max="11667" width="3.85546875" style="1" customWidth="1"/>
    <col min="11668" max="11668" width="0" style="1" hidden="1" customWidth="1"/>
    <col min="11669" max="11670" width="4.140625" style="1" customWidth="1"/>
    <col min="11671" max="11671" width="0" style="1" hidden="1" customWidth="1"/>
    <col min="11672" max="11673" width="4.140625" style="1" customWidth="1"/>
    <col min="11674" max="11674" width="0" style="1" hidden="1" customWidth="1"/>
    <col min="11675" max="11675" width="4.140625" style="1" customWidth="1"/>
    <col min="11676" max="11676" width="3.42578125" style="1" customWidth="1"/>
    <col min="11677" max="11677" width="0" style="1" hidden="1" customWidth="1"/>
    <col min="11678" max="11678" width="4.140625" style="1" customWidth="1"/>
    <col min="11679" max="11679" width="3.7109375" style="1" customWidth="1"/>
    <col min="11680" max="11680" width="0" style="1" hidden="1" customWidth="1"/>
    <col min="11681" max="11681" width="3.7109375" style="1" customWidth="1"/>
    <col min="11682" max="11682" width="4.140625" style="1" customWidth="1"/>
    <col min="11683" max="11683" width="0" style="1" hidden="1" customWidth="1"/>
    <col min="11684" max="11685" width="4.140625" style="1" customWidth="1"/>
    <col min="11686" max="11686" width="0" style="1" hidden="1" customWidth="1"/>
    <col min="11687" max="11687" width="3.5703125" style="1" customWidth="1"/>
    <col min="11688" max="11688" width="3.85546875" style="1" customWidth="1"/>
    <col min="11689" max="11689" width="0" style="1" hidden="1" customWidth="1"/>
    <col min="11690" max="11691" width="4.42578125" style="1" customWidth="1"/>
    <col min="11692" max="11692" width="0" style="1" hidden="1" customWidth="1"/>
    <col min="11693" max="11694" width="4.42578125" style="1" customWidth="1"/>
    <col min="11695" max="11695" width="0" style="1" hidden="1" customWidth="1"/>
    <col min="11696" max="11697" width="4.42578125" style="1" customWidth="1"/>
    <col min="11698" max="11698" width="0" style="1" hidden="1" customWidth="1"/>
    <col min="11699" max="11700" width="4.42578125" style="1" customWidth="1"/>
    <col min="11701" max="11701" width="0" style="1" hidden="1" customWidth="1"/>
    <col min="11702" max="11703" width="4.42578125" style="1" customWidth="1"/>
    <col min="11704" max="11704" width="0" style="1" hidden="1" customWidth="1"/>
    <col min="11705" max="11706" width="4.42578125" style="1" customWidth="1"/>
    <col min="11707" max="11707" width="0" style="1" hidden="1" customWidth="1"/>
    <col min="11708" max="11709" width="4.42578125" style="1" customWidth="1"/>
    <col min="11710" max="11710" width="0" style="1" hidden="1" customWidth="1"/>
    <col min="11711" max="11712" width="4.5703125" style="1" customWidth="1"/>
    <col min="11713" max="11713" width="0" style="1" hidden="1" customWidth="1"/>
    <col min="11714" max="11715" width="4.5703125" style="1" customWidth="1"/>
    <col min="11716" max="11716" width="0" style="1" hidden="1" customWidth="1"/>
    <col min="11717" max="11717" width="4.5703125" style="1" customWidth="1"/>
    <col min="11718" max="11718" width="4.28515625" style="1" customWidth="1"/>
    <col min="11719" max="11719" width="3.85546875" style="1" customWidth="1"/>
    <col min="11720" max="11720" width="4.7109375" style="1" customWidth="1"/>
    <col min="11721" max="11776" width="10.28515625" style="1"/>
    <col min="11777" max="11777" width="3.85546875" style="1" customWidth="1"/>
    <col min="11778" max="11778" width="32.7109375" style="1" customWidth="1"/>
    <col min="11779" max="11855" width="3.85546875" style="1" customWidth="1"/>
    <col min="11856" max="11857" width="0" style="1" hidden="1" customWidth="1"/>
    <col min="11858" max="11858" width="3.85546875" style="1" customWidth="1"/>
    <col min="11859" max="11860" width="0" style="1" hidden="1" customWidth="1"/>
    <col min="11861" max="11861" width="3.85546875" style="1" customWidth="1"/>
    <col min="11862" max="11863" width="0" style="1" hidden="1" customWidth="1"/>
    <col min="11864" max="11864" width="3.85546875" style="1" customWidth="1"/>
    <col min="11865" max="11866" width="0" style="1" hidden="1" customWidth="1"/>
    <col min="11867" max="11867" width="3.85546875" style="1" customWidth="1"/>
    <col min="11868" max="11869" width="0" style="1" hidden="1" customWidth="1"/>
    <col min="11870" max="11870" width="3.85546875" style="1" customWidth="1"/>
    <col min="11871" max="11872" width="0" style="1" hidden="1" customWidth="1"/>
    <col min="11873" max="11873" width="3.85546875" style="1" customWidth="1"/>
    <col min="11874" max="11875" width="0" style="1" hidden="1" customWidth="1"/>
    <col min="11876" max="11876" width="3.85546875" style="1" customWidth="1"/>
    <col min="11877" max="11878" width="0" style="1" hidden="1" customWidth="1"/>
    <col min="11879" max="11879" width="3.85546875" style="1" customWidth="1"/>
    <col min="11880" max="11881" width="0" style="1" hidden="1" customWidth="1"/>
    <col min="11882" max="11882" width="3.85546875" style="1" customWidth="1"/>
    <col min="11883" max="11884" width="0" style="1" hidden="1" customWidth="1"/>
    <col min="11885" max="11885" width="3.85546875" style="1" customWidth="1"/>
    <col min="11886" max="11887" width="0" style="1" hidden="1" customWidth="1"/>
    <col min="11888" max="11888" width="3.85546875" style="1" customWidth="1"/>
    <col min="11889" max="11890" width="0" style="1" hidden="1" customWidth="1"/>
    <col min="11891" max="11891" width="3.85546875" style="1" customWidth="1"/>
    <col min="11892" max="11893" width="0" style="1" hidden="1" customWidth="1"/>
    <col min="11894" max="11894" width="3.85546875" style="1" customWidth="1"/>
    <col min="11895" max="11896" width="0" style="1" hidden="1" customWidth="1"/>
    <col min="11897" max="11897" width="3.85546875" style="1" customWidth="1"/>
    <col min="11898" max="11899" width="0" style="1" hidden="1" customWidth="1"/>
    <col min="11900" max="11900" width="3.85546875" style="1" customWidth="1"/>
    <col min="11901" max="11902" width="0" style="1" hidden="1" customWidth="1"/>
    <col min="11903" max="11903" width="3.85546875" style="1" customWidth="1"/>
    <col min="11904" max="11905" width="0" style="1" hidden="1" customWidth="1"/>
    <col min="11906" max="11908" width="3.85546875" style="1" customWidth="1"/>
    <col min="11909" max="11909" width="0" style="1" hidden="1" customWidth="1"/>
    <col min="11910" max="11910" width="3.85546875" style="1" customWidth="1"/>
    <col min="11911" max="11911" width="4.28515625" style="1" customWidth="1"/>
    <col min="11912" max="11912" width="0" style="1" hidden="1" customWidth="1"/>
    <col min="11913" max="11913" width="4.42578125" style="1" customWidth="1"/>
    <col min="11914" max="11914" width="4.140625" style="1" bestFit="1" customWidth="1"/>
    <col min="11915" max="11915" width="0" style="1" hidden="1" customWidth="1"/>
    <col min="11916" max="11916" width="4" style="1" customWidth="1"/>
    <col min="11917" max="11917" width="3.85546875" style="1" customWidth="1"/>
    <col min="11918" max="11918" width="0" style="1" hidden="1" customWidth="1"/>
    <col min="11919" max="11919" width="4.5703125" style="1" customWidth="1"/>
    <col min="11920" max="11920" width="4.140625" style="1" bestFit="1" customWidth="1"/>
    <col min="11921" max="11921" width="0" style="1" hidden="1" customWidth="1"/>
    <col min="11922" max="11922" width="4.140625" style="1" customWidth="1"/>
    <col min="11923" max="11923" width="3.85546875" style="1" customWidth="1"/>
    <col min="11924" max="11924" width="0" style="1" hidden="1" customWidth="1"/>
    <col min="11925" max="11926" width="4.140625" style="1" customWidth="1"/>
    <col min="11927" max="11927" width="0" style="1" hidden="1" customWidth="1"/>
    <col min="11928" max="11929" width="4.140625" style="1" customWidth="1"/>
    <col min="11930" max="11930" width="0" style="1" hidden="1" customWidth="1"/>
    <col min="11931" max="11931" width="4.140625" style="1" customWidth="1"/>
    <col min="11932" max="11932" width="3.42578125" style="1" customWidth="1"/>
    <col min="11933" max="11933" width="0" style="1" hidden="1" customWidth="1"/>
    <col min="11934" max="11934" width="4.140625" style="1" customWidth="1"/>
    <col min="11935" max="11935" width="3.7109375" style="1" customWidth="1"/>
    <col min="11936" max="11936" width="0" style="1" hidden="1" customWidth="1"/>
    <col min="11937" max="11937" width="3.7109375" style="1" customWidth="1"/>
    <col min="11938" max="11938" width="4.140625" style="1" customWidth="1"/>
    <col min="11939" max="11939" width="0" style="1" hidden="1" customWidth="1"/>
    <col min="11940" max="11941" width="4.140625" style="1" customWidth="1"/>
    <col min="11942" max="11942" width="0" style="1" hidden="1" customWidth="1"/>
    <col min="11943" max="11943" width="3.5703125" style="1" customWidth="1"/>
    <col min="11944" max="11944" width="3.85546875" style="1" customWidth="1"/>
    <col min="11945" max="11945" width="0" style="1" hidden="1" customWidth="1"/>
    <col min="11946" max="11947" width="4.42578125" style="1" customWidth="1"/>
    <col min="11948" max="11948" width="0" style="1" hidden="1" customWidth="1"/>
    <col min="11949" max="11950" width="4.42578125" style="1" customWidth="1"/>
    <col min="11951" max="11951" width="0" style="1" hidden="1" customWidth="1"/>
    <col min="11952" max="11953" width="4.42578125" style="1" customWidth="1"/>
    <col min="11954" max="11954" width="0" style="1" hidden="1" customWidth="1"/>
    <col min="11955" max="11956" width="4.42578125" style="1" customWidth="1"/>
    <col min="11957" max="11957" width="0" style="1" hidden="1" customWidth="1"/>
    <col min="11958" max="11959" width="4.42578125" style="1" customWidth="1"/>
    <col min="11960" max="11960" width="0" style="1" hidden="1" customWidth="1"/>
    <col min="11961" max="11962" width="4.42578125" style="1" customWidth="1"/>
    <col min="11963" max="11963" width="0" style="1" hidden="1" customWidth="1"/>
    <col min="11964" max="11965" width="4.42578125" style="1" customWidth="1"/>
    <col min="11966" max="11966" width="0" style="1" hidden="1" customWidth="1"/>
    <col min="11967" max="11968" width="4.5703125" style="1" customWidth="1"/>
    <col min="11969" max="11969" width="0" style="1" hidden="1" customWidth="1"/>
    <col min="11970" max="11971" width="4.5703125" style="1" customWidth="1"/>
    <col min="11972" max="11972" width="0" style="1" hidden="1" customWidth="1"/>
    <col min="11973" max="11973" width="4.5703125" style="1" customWidth="1"/>
    <col min="11974" max="11974" width="4.28515625" style="1" customWidth="1"/>
    <col min="11975" max="11975" width="3.85546875" style="1" customWidth="1"/>
    <col min="11976" max="11976" width="4.7109375" style="1" customWidth="1"/>
    <col min="11977" max="12032" width="10.28515625" style="1"/>
    <col min="12033" max="12033" width="3.85546875" style="1" customWidth="1"/>
    <col min="12034" max="12034" width="32.7109375" style="1" customWidth="1"/>
    <col min="12035" max="12111" width="3.85546875" style="1" customWidth="1"/>
    <col min="12112" max="12113" width="0" style="1" hidden="1" customWidth="1"/>
    <col min="12114" max="12114" width="3.85546875" style="1" customWidth="1"/>
    <col min="12115" max="12116" width="0" style="1" hidden="1" customWidth="1"/>
    <col min="12117" max="12117" width="3.85546875" style="1" customWidth="1"/>
    <col min="12118" max="12119" width="0" style="1" hidden="1" customWidth="1"/>
    <col min="12120" max="12120" width="3.85546875" style="1" customWidth="1"/>
    <col min="12121" max="12122" width="0" style="1" hidden="1" customWidth="1"/>
    <col min="12123" max="12123" width="3.85546875" style="1" customWidth="1"/>
    <col min="12124" max="12125" width="0" style="1" hidden="1" customWidth="1"/>
    <col min="12126" max="12126" width="3.85546875" style="1" customWidth="1"/>
    <col min="12127" max="12128" width="0" style="1" hidden="1" customWidth="1"/>
    <col min="12129" max="12129" width="3.85546875" style="1" customWidth="1"/>
    <col min="12130" max="12131" width="0" style="1" hidden="1" customWidth="1"/>
    <col min="12132" max="12132" width="3.85546875" style="1" customWidth="1"/>
    <col min="12133" max="12134" width="0" style="1" hidden="1" customWidth="1"/>
    <col min="12135" max="12135" width="3.85546875" style="1" customWidth="1"/>
    <col min="12136" max="12137" width="0" style="1" hidden="1" customWidth="1"/>
    <col min="12138" max="12138" width="3.85546875" style="1" customWidth="1"/>
    <col min="12139" max="12140" width="0" style="1" hidden="1" customWidth="1"/>
    <col min="12141" max="12141" width="3.85546875" style="1" customWidth="1"/>
    <col min="12142" max="12143" width="0" style="1" hidden="1" customWidth="1"/>
    <col min="12144" max="12144" width="3.85546875" style="1" customWidth="1"/>
    <col min="12145" max="12146" width="0" style="1" hidden="1" customWidth="1"/>
    <col min="12147" max="12147" width="3.85546875" style="1" customWidth="1"/>
    <col min="12148" max="12149" width="0" style="1" hidden="1" customWidth="1"/>
    <col min="12150" max="12150" width="3.85546875" style="1" customWidth="1"/>
    <col min="12151" max="12152" width="0" style="1" hidden="1" customWidth="1"/>
    <col min="12153" max="12153" width="3.85546875" style="1" customWidth="1"/>
    <col min="12154" max="12155" width="0" style="1" hidden="1" customWidth="1"/>
    <col min="12156" max="12156" width="3.85546875" style="1" customWidth="1"/>
    <col min="12157" max="12158" width="0" style="1" hidden="1" customWidth="1"/>
    <col min="12159" max="12159" width="3.85546875" style="1" customWidth="1"/>
    <col min="12160" max="12161" width="0" style="1" hidden="1" customWidth="1"/>
    <col min="12162" max="12164" width="3.85546875" style="1" customWidth="1"/>
    <col min="12165" max="12165" width="0" style="1" hidden="1" customWidth="1"/>
    <col min="12166" max="12166" width="3.85546875" style="1" customWidth="1"/>
    <col min="12167" max="12167" width="4.28515625" style="1" customWidth="1"/>
    <col min="12168" max="12168" width="0" style="1" hidden="1" customWidth="1"/>
    <col min="12169" max="12169" width="4.42578125" style="1" customWidth="1"/>
    <col min="12170" max="12170" width="4.140625" style="1" bestFit="1" customWidth="1"/>
    <col min="12171" max="12171" width="0" style="1" hidden="1" customWidth="1"/>
    <col min="12172" max="12172" width="4" style="1" customWidth="1"/>
    <col min="12173" max="12173" width="3.85546875" style="1" customWidth="1"/>
    <col min="12174" max="12174" width="0" style="1" hidden="1" customWidth="1"/>
    <col min="12175" max="12175" width="4.5703125" style="1" customWidth="1"/>
    <col min="12176" max="12176" width="4.140625" style="1" bestFit="1" customWidth="1"/>
    <col min="12177" max="12177" width="0" style="1" hidden="1" customWidth="1"/>
    <col min="12178" max="12178" width="4.140625" style="1" customWidth="1"/>
    <col min="12179" max="12179" width="3.85546875" style="1" customWidth="1"/>
    <col min="12180" max="12180" width="0" style="1" hidden="1" customWidth="1"/>
    <col min="12181" max="12182" width="4.140625" style="1" customWidth="1"/>
    <col min="12183" max="12183" width="0" style="1" hidden="1" customWidth="1"/>
    <col min="12184" max="12185" width="4.140625" style="1" customWidth="1"/>
    <col min="12186" max="12186" width="0" style="1" hidden="1" customWidth="1"/>
    <col min="12187" max="12187" width="4.140625" style="1" customWidth="1"/>
    <col min="12188" max="12188" width="3.42578125" style="1" customWidth="1"/>
    <col min="12189" max="12189" width="0" style="1" hidden="1" customWidth="1"/>
    <col min="12190" max="12190" width="4.140625" style="1" customWidth="1"/>
    <col min="12191" max="12191" width="3.7109375" style="1" customWidth="1"/>
    <col min="12192" max="12192" width="0" style="1" hidden="1" customWidth="1"/>
    <col min="12193" max="12193" width="3.7109375" style="1" customWidth="1"/>
    <col min="12194" max="12194" width="4.140625" style="1" customWidth="1"/>
    <col min="12195" max="12195" width="0" style="1" hidden="1" customWidth="1"/>
    <col min="12196" max="12197" width="4.140625" style="1" customWidth="1"/>
    <col min="12198" max="12198" width="0" style="1" hidden="1" customWidth="1"/>
    <col min="12199" max="12199" width="3.5703125" style="1" customWidth="1"/>
    <col min="12200" max="12200" width="3.85546875" style="1" customWidth="1"/>
    <col min="12201" max="12201" width="0" style="1" hidden="1" customWidth="1"/>
    <col min="12202" max="12203" width="4.42578125" style="1" customWidth="1"/>
    <col min="12204" max="12204" width="0" style="1" hidden="1" customWidth="1"/>
    <col min="12205" max="12206" width="4.42578125" style="1" customWidth="1"/>
    <col min="12207" max="12207" width="0" style="1" hidden="1" customWidth="1"/>
    <col min="12208" max="12209" width="4.42578125" style="1" customWidth="1"/>
    <col min="12210" max="12210" width="0" style="1" hidden="1" customWidth="1"/>
    <col min="12211" max="12212" width="4.42578125" style="1" customWidth="1"/>
    <col min="12213" max="12213" width="0" style="1" hidden="1" customWidth="1"/>
    <col min="12214" max="12215" width="4.42578125" style="1" customWidth="1"/>
    <col min="12216" max="12216" width="0" style="1" hidden="1" customWidth="1"/>
    <col min="12217" max="12218" width="4.42578125" style="1" customWidth="1"/>
    <col min="12219" max="12219" width="0" style="1" hidden="1" customWidth="1"/>
    <col min="12220" max="12221" width="4.42578125" style="1" customWidth="1"/>
    <col min="12222" max="12222" width="0" style="1" hidden="1" customWidth="1"/>
    <col min="12223" max="12224" width="4.5703125" style="1" customWidth="1"/>
    <col min="12225" max="12225" width="0" style="1" hidden="1" customWidth="1"/>
    <col min="12226" max="12227" width="4.5703125" style="1" customWidth="1"/>
    <col min="12228" max="12228" width="0" style="1" hidden="1" customWidth="1"/>
    <col min="12229" max="12229" width="4.5703125" style="1" customWidth="1"/>
    <col min="12230" max="12230" width="4.28515625" style="1" customWidth="1"/>
    <col min="12231" max="12231" width="3.85546875" style="1" customWidth="1"/>
    <col min="12232" max="12232" width="4.7109375" style="1" customWidth="1"/>
    <col min="12233" max="12288" width="10.28515625" style="1"/>
    <col min="12289" max="12289" width="3.85546875" style="1" customWidth="1"/>
    <col min="12290" max="12290" width="32.7109375" style="1" customWidth="1"/>
    <col min="12291" max="12367" width="3.85546875" style="1" customWidth="1"/>
    <col min="12368" max="12369" width="0" style="1" hidden="1" customWidth="1"/>
    <col min="12370" max="12370" width="3.85546875" style="1" customWidth="1"/>
    <col min="12371" max="12372" width="0" style="1" hidden="1" customWidth="1"/>
    <col min="12373" max="12373" width="3.85546875" style="1" customWidth="1"/>
    <col min="12374" max="12375" width="0" style="1" hidden="1" customWidth="1"/>
    <col min="12376" max="12376" width="3.85546875" style="1" customWidth="1"/>
    <col min="12377" max="12378" width="0" style="1" hidden="1" customWidth="1"/>
    <col min="12379" max="12379" width="3.85546875" style="1" customWidth="1"/>
    <col min="12380" max="12381" width="0" style="1" hidden="1" customWidth="1"/>
    <col min="12382" max="12382" width="3.85546875" style="1" customWidth="1"/>
    <col min="12383" max="12384" width="0" style="1" hidden="1" customWidth="1"/>
    <col min="12385" max="12385" width="3.85546875" style="1" customWidth="1"/>
    <col min="12386" max="12387" width="0" style="1" hidden="1" customWidth="1"/>
    <col min="12388" max="12388" width="3.85546875" style="1" customWidth="1"/>
    <col min="12389" max="12390" width="0" style="1" hidden="1" customWidth="1"/>
    <col min="12391" max="12391" width="3.85546875" style="1" customWidth="1"/>
    <col min="12392" max="12393" width="0" style="1" hidden="1" customWidth="1"/>
    <col min="12394" max="12394" width="3.85546875" style="1" customWidth="1"/>
    <col min="12395" max="12396" width="0" style="1" hidden="1" customWidth="1"/>
    <col min="12397" max="12397" width="3.85546875" style="1" customWidth="1"/>
    <col min="12398" max="12399" width="0" style="1" hidden="1" customWidth="1"/>
    <col min="12400" max="12400" width="3.85546875" style="1" customWidth="1"/>
    <col min="12401" max="12402" width="0" style="1" hidden="1" customWidth="1"/>
    <col min="12403" max="12403" width="3.85546875" style="1" customWidth="1"/>
    <col min="12404" max="12405" width="0" style="1" hidden="1" customWidth="1"/>
    <col min="12406" max="12406" width="3.85546875" style="1" customWidth="1"/>
    <col min="12407" max="12408" width="0" style="1" hidden="1" customWidth="1"/>
    <col min="12409" max="12409" width="3.85546875" style="1" customWidth="1"/>
    <col min="12410" max="12411" width="0" style="1" hidden="1" customWidth="1"/>
    <col min="12412" max="12412" width="3.85546875" style="1" customWidth="1"/>
    <col min="12413" max="12414" width="0" style="1" hidden="1" customWidth="1"/>
    <col min="12415" max="12415" width="3.85546875" style="1" customWidth="1"/>
    <col min="12416" max="12417" width="0" style="1" hidden="1" customWidth="1"/>
    <col min="12418" max="12420" width="3.85546875" style="1" customWidth="1"/>
    <col min="12421" max="12421" width="0" style="1" hidden="1" customWidth="1"/>
    <col min="12422" max="12422" width="3.85546875" style="1" customWidth="1"/>
    <col min="12423" max="12423" width="4.28515625" style="1" customWidth="1"/>
    <col min="12424" max="12424" width="0" style="1" hidden="1" customWidth="1"/>
    <col min="12425" max="12425" width="4.42578125" style="1" customWidth="1"/>
    <col min="12426" max="12426" width="4.140625" style="1" bestFit="1" customWidth="1"/>
    <col min="12427" max="12427" width="0" style="1" hidden="1" customWidth="1"/>
    <col min="12428" max="12428" width="4" style="1" customWidth="1"/>
    <col min="12429" max="12429" width="3.85546875" style="1" customWidth="1"/>
    <col min="12430" max="12430" width="0" style="1" hidden="1" customWidth="1"/>
    <col min="12431" max="12431" width="4.5703125" style="1" customWidth="1"/>
    <col min="12432" max="12432" width="4.140625" style="1" bestFit="1" customWidth="1"/>
    <col min="12433" max="12433" width="0" style="1" hidden="1" customWidth="1"/>
    <col min="12434" max="12434" width="4.140625" style="1" customWidth="1"/>
    <col min="12435" max="12435" width="3.85546875" style="1" customWidth="1"/>
    <col min="12436" max="12436" width="0" style="1" hidden="1" customWidth="1"/>
    <col min="12437" max="12438" width="4.140625" style="1" customWidth="1"/>
    <col min="12439" max="12439" width="0" style="1" hidden="1" customWidth="1"/>
    <col min="12440" max="12441" width="4.140625" style="1" customWidth="1"/>
    <col min="12442" max="12442" width="0" style="1" hidden="1" customWidth="1"/>
    <col min="12443" max="12443" width="4.140625" style="1" customWidth="1"/>
    <col min="12444" max="12444" width="3.42578125" style="1" customWidth="1"/>
    <col min="12445" max="12445" width="0" style="1" hidden="1" customWidth="1"/>
    <col min="12446" max="12446" width="4.140625" style="1" customWidth="1"/>
    <col min="12447" max="12447" width="3.7109375" style="1" customWidth="1"/>
    <col min="12448" max="12448" width="0" style="1" hidden="1" customWidth="1"/>
    <col min="12449" max="12449" width="3.7109375" style="1" customWidth="1"/>
    <col min="12450" max="12450" width="4.140625" style="1" customWidth="1"/>
    <col min="12451" max="12451" width="0" style="1" hidden="1" customWidth="1"/>
    <col min="12452" max="12453" width="4.140625" style="1" customWidth="1"/>
    <col min="12454" max="12454" width="0" style="1" hidden="1" customWidth="1"/>
    <col min="12455" max="12455" width="3.5703125" style="1" customWidth="1"/>
    <col min="12456" max="12456" width="3.85546875" style="1" customWidth="1"/>
    <col min="12457" max="12457" width="0" style="1" hidden="1" customWidth="1"/>
    <col min="12458" max="12459" width="4.42578125" style="1" customWidth="1"/>
    <col min="12460" max="12460" width="0" style="1" hidden="1" customWidth="1"/>
    <col min="12461" max="12462" width="4.42578125" style="1" customWidth="1"/>
    <col min="12463" max="12463" width="0" style="1" hidden="1" customWidth="1"/>
    <col min="12464" max="12465" width="4.42578125" style="1" customWidth="1"/>
    <col min="12466" max="12466" width="0" style="1" hidden="1" customWidth="1"/>
    <col min="12467" max="12468" width="4.42578125" style="1" customWidth="1"/>
    <col min="12469" max="12469" width="0" style="1" hidden="1" customWidth="1"/>
    <col min="12470" max="12471" width="4.42578125" style="1" customWidth="1"/>
    <col min="12472" max="12472" width="0" style="1" hidden="1" customWidth="1"/>
    <col min="12473" max="12474" width="4.42578125" style="1" customWidth="1"/>
    <col min="12475" max="12475" width="0" style="1" hidden="1" customWidth="1"/>
    <col min="12476" max="12477" width="4.42578125" style="1" customWidth="1"/>
    <col min="12478" max="12478" width="0" style="1" hidden="1" customWidth="1"/>
    <col min="12479" max="12480" width="4.5703125" style="1" customWidth="1"/>
    <col min="12481" max="12481" width="0" style="1" hidden="1" customWidth="1"/>
    <col min="12482" max="12483" width="4.5703125" style="1" customWidth="1"/>
    <col min="12484" max="12484" width="0" style="1" hidden="1" customWidth="1"/>
    <col min="12485" max="12485" width="4.5703125" style="1" customWidth="1"/>
    <col min="12486" max="12486" width="4.28515625" style="1" customWidth="1"/>
    <col min="12487" max="12487" width="3.85546875" style="1" customWidth="1"/>
    <col min="12488" max="12488" width="4.7109375" style="1" customWidth="1"/>
    <col min="12489" max="12544" width="10.28515625" style="1"/>
    <col min="12545" max="12545" width="3.85546875" style="1" customWidth="1"/>
    <col min="12546" max="12546" width="32.7109375" style="1" customWidth="1"/>
    <col min="12547" max="12623" width="3.85546875" style="1" customWidth="1"/>
    <col min="12624" max="12625" width="0" style="1" hidden="1" customWidth="1"/>
    <col min="12626" max="12626" width="3.85546875" style="1" customWidth="1"/>
    <col min="12627" max="12628" width="0" style="1" hidden="1" customWidth="1"/>
    <col min="12629" max="12629" width="3.85546875" style="1" customWidth="1"/>
    <col min="12630" max="12631" width="0" style="1" hidden="1" customWidth="1"/>
    <col min="12632" max="12632" width="3.85546875" style="1" customWidth="1"/>
    <col min="12633" max="12634" width="0" style="1" hidden="1" customWidth="1"/>
    <col min="12635" max="12635" width="3.85546875" style="1" customWidth="1"/>
    <col min="12636" max="12637" width="0" style="1" hidden="1" customWidth="1"/>
    <col min="12638" max="12638" width="3.85546875" style="1" customWidth="1"/>
    <col min="12639" max="12640" width="0" style="1" hidden="1" customWidth="1"/>
    <col min="12641" max="12641" width="3.85546875" style="1" customWidth="1"/>
    <col min="12642" max="12643" width="0" style="1" hidden="1" customWidth="1"/>
    <col min="12644" max="12644" width="3.85546875" style="1" customWidth="1"/>
    <col min="12645" max="12646" width="0" style="1" hidden="1" customWidth="1"/>
    <col min="12647" max="12647" width="3.85546875" style="1" customWidth="1"/>
    <col min="12648" max="12649" width="0" style="1" hidden="1" customWidth="1"/>
    <col min="12650" max="12650" width="3.85546875" style="1" customWidth="1"/>
    <col min="12651" max="12652" width="0" style="1" hidden="1" customWidth="1"/>
    <col min="12653" max="12653" width="3.85546875" style="1" customWidth="1"/>
    <col min="12654" max="12655" width="0" style="1" hidden="1" customWidth="1"/>
    <col min="12656" max="12656" width="3.85546875" style="1" customWidth="1"/>
    <col min="12657" max="12658" width="0" style="1" hidden="1" customWidth="1"/>
    <col min="12659" max="12659" width="3.85546875" style="1" customWidth="1"/>
    <col min="12660" max="12661" width="0" style="1" hidden="1" customWidth="1"/>
    <col min="12662" max="12662" width="3.85546875" style="1" customWidth="1"/>
    <col min="12663" max="12664" width="0" style="1" hidden="1" customWidth="1"/>
    <col min="12665" max="12665" width="3.85546875" style="1" customWidth="1"/>
    <col min="12666" max="12667" width="0" style="1" hidden="1" customWidth="1"/>
    <col min="12668" max="12668" width="3.85546875" style="1" customWidth="1"/>
    <col min="12669" max="12670" width="0" style="1" hidden="1" customWidth="1"/>
    <col min="12671" max="12671" width="3.85546875" style="1" customWidth="1"/>
    <col min="12672" max="12673" width="0" style="1" hidden="1" customWidth="1"/>
    <col min="12674" max="12676" width="3.85546875" style="1" customWidth="1"/>
    <col min="12677" max="12677" width="0" style="1" hidden="1" customWidth="1"/>
    <col min="12678" max="12678" width="3.85546875" style="1" customWidth="1"/>
    <col min="12679" max="12679" width="4.28515625" style="1" customWidth="1"/>
    <col min="12680" max="12680" width="0" style="1" hidden="1" customWidth="1"/>
    <col min="12681" max="12681" width="4.42578125" style="1" customWidth="1"/>
    <col min="12682" max="12682" width="4.140625" style="1" bestFit="1" customWidth="1"/>
    <col min="12683" max="12683" width="0" style="1" hidden="1" customWidth="1"/>
    <col min="12684" max="12684" width="4" style="1" customWidth="1"/>
    <col min="12685" max="12685" width="3.85546875" style="1" customWidth="1"/>
    <col min="12686" max="12686" width="0" style="1" hidden="1" customWidth="1"/>
    <col min="12687" max="12687" width="4.5703125" style="1" customWidth="1"/>
    <col min="12688" max="12688" width="4.140625" style="1" bestFit="1" customWidth="1"/>
    <col min="12689" max="12689" width="0" style="1" hidden="1" customWidth="1"/>
    <col min="12690" max="12690" width="4.140625" style="1" customWidth="1"/>
    <col min="12691" max="12691" width="3.85546875" style="1" customWidth="1"/>
    <col min="12692" max="12692" width="0" style="1" hidden="1" customWidth="1"/>
    <col min="12693" max="12694" width="4.140625" style="1" customWidth="1"/>
    <col min="12695" max="12695" width="0" style="1" hidden="1" customWidth="1"/>
    <col min="12696" max="12697" width="4.140625" style="1" customWidth="1"/>
    <col min="12698" max="12698" width="0" style="1" hidden="1" customWidth="1"/>
    <col min="12699" max="12699" width="4.140625" style="1" customWidth="1"/>
    <col min="12700" max="12700" width="3.42578125" style="1" customWidth="1"/>
    <col min="12701" max="12701" width="0" style="1" hidden="1" customWidth="1"/>
    <col min="12702" max="12702" width="4.140625" style="1" customWidth="1"/>
    <col min="12703" max="12703" width="3.7109375" style="1" customWidth="1"/>
    <col min="12704" max="12704" width="0" style="1" hidden="1" customWidth="1"/>
    <col min="12705" max="12705" width="3.7109375" style="1" customWidth="1"/>
    <col min="12706" max="12706" width="4.140625" style="1" customWidth="1"/>
    <col min="12707" max="12707" width="0" style="1" hidden="1" customWidth="1"/>
    <col min="12708" max="12709" width="4.140625" style="1" customWidth="1"/>
    <col min="12710" max="12710" width="0" style="1" hidden="1" customWidth="1"/>
    <col min="12711" max="12711" width="3.5703125" style="1" customWidth="1"/>
    <col min="12712" max="12712" width="3.85546875" style="1" customWidth="1"/>
    <col min="12713" max="12713" width="0" style="1" hidden="1" customWidth="1"/>
    <col min="12714" max="12715" width="4.42578125" style="1" customWidth="1"/>
    <col min="12716" max="12716" width="0" style="1" hidden="1" customWidth="1"/>
    <col min="12717" max="12718" width="4.42578125" style="1" customWidth="1"/>
    <col min="12719" max="12719" width="0" style="1" hidden="1" customWidth="1"/>
    <col min="12720" max="12721" width="4.42578125" style="1" customWidth="1"/>
    <col min="12722" max="12722" width="0" style="1" hidden="1" customWidth="1"/>
    <col min="12723" max="12724" width="4.42578125" style="1" customWidth="1"/>
    <col min="12725" max="12725" width="0" style="1" hidden="1" customWidth="1"/>
    <col min="12726" max="12727" width="4.42578125" style="1" customWidth="1"/>
    <col min="12728" max="12728" width="0" style="1" hidden="1" customWidth="1"/>
    <col min="12729" max="12730" width="4.42578125" style="1" customWidth="1"/>
    <col min="12731" max="12731" width="0" style="1" hidden="1" customWidth="1"/>
    <col min="12732" max="12733" width="4.42578125" style="1" customWidth="1"/>
    <col min="12734" max="12734" width="0" style="1" hidden="1" customWidth="1"/>
    <col min="12735" max="12736" width="4.5703125" style="1" customWidth="1"/>
    <col min="12737" max="12737" width="0" style="1" hidden="1" customWidth="1"/>
    <col min="12738" max="12739" width="4.5703125" style="1" customWidth="1"/>
    <col min="12740" max="12740" width="0" style="1" hidden="1" customWidth="1"/>
    <col min="12741" max="12741" width="4.5703125" style="1" customWidth="1"/>
    <col min="12742" max="12742" width="4.28515625" style="1" customWidth="1"/>
    <col min="12743" max="12743" width="3.85546875" style="1" customWidth="1"/>
    <col min="12744" max="12744" width="4.7109375" style="1" customWidth="1"/>
    <col min="12745" max="12800" width="10.28515625" style="1"/>
    <col min="12801" max="12801" width="3.85546875" style="1" customWidth="1"/>
    <col min="12802" max="12802" width="32.7109375" style="1" customWidth="1"/>
    <col min="12803" max="12879" width="3.85546875" style="1" customWidth="1"/>
    <col min="12880" max="12881" width="0" style="1" hidden="1" customWidth="1"/>
    <col min="12882" max="12882" width="3.85546875" style="1" customWidth="1"/>
    <col min="12883" max="12884" width="0" style="1" hidden="1" customWidth="1"/>
    <col min="12885" max="12885" width="3.85546875" style="1" customWidth="1"/>
    <col min="12886" max="12887" width="0" style="1" hidden="1" customWidth="1"/>
    <col min="12888" max="12888" width="3.85546875" style="1" customWidth="1"/>
    <col min="12889" max="12890" width="0" style="1" hidden="1" customWidth="1"/>
    <col min="12891" max="12891" width="3.85546875" style="1" customWidth="1"/>
    <col min="12892" max="12893" width="0" style="1" hidden="1" customWidth="1"/>
    <col min="12894" max="12894" width="3.85546875" style="1" customWidth="1"/>
    <col min="12895" max="12896" width="0" style="1" hidden="1" customWidth="1"/>
    <col min="12897" max="12897" width="3.85546875" style="1" customWidth="1"/>
    <col min="12898" max="12899" width="0" style="1" hidden="1" customWidth="1"/>
    <col min="12900" max="12900" width="3.85546875" style="1" customWidth="1"/>
    <col min="12901" max="12902" width="0" style="1" hidden="1" customWidth="1"/>
    <col min="12903" max="12903" width="3.85546875" style="1" customWidth="1"/>
    <col min="12904" max="12905" width="0" style="1" hidden="1" customWidth="1"/>
    <col min="12906" max="12906" width="3.85546875" style="1" customWidth="1"/>
    <col min="12907" max="12908" width="0" style="1" hidden="1" customWidth="1"/>
    <col min="12909" max="12909" width="3.85546875" style="1" customWidth="1"/>
    <col min="12910" max="12911" width="0" style="1" hidden="1" customWidth="1"/>
    <col min="12912" max="12912" width="3.85546875" style="1" customWidth="1"/>
    <col min="12913" max="12914" width="0" style="1" hidden="1" customWidth="1"/>
    <col min="12915" max="12915" width="3.85546875" style="1" customWidth="1"/>
    <col min="12916" max="12917" width="0" style="1" hidden="1" customWidth="1"/>
    <col min="12918" max="12918" width="3.85546875" style="1" customWidth="1"/>
    <col min="12919" max="12920" width="0" style="1" hidden="1" customWidth="1"/>
    <col min="12921" max="12921" width="3.85546875" style="1" customWidth="1"/>
    <col min="12922" max="12923" width="0" style="1" hidden="1" customWidth="1"/>
    <col min="12924" max="12924" width="3.85546875" style="1" customWidth="1"/>
    <col min="12925" max="12926" width="0" style="1" hidden="1" customWidth="1"/>
    <col min="12927" max="12927" width="3.85546875" style="1" customWidth="1"/>
    <col min="12928" max="12929" width="0" style="1" hidden="1" customWidth="1"/>
    <col min="12930" max="12932" width="3.85546875" style="1" customWidth="1"/>
    <col min="12933" max="12933" width="0" style="1" hidden="1" customWidth="1"/>
    <col min="12934" max="12934" width="3.85546875" style="1" customWidth="1"/>
    <col min="12935" max="12935" width="4.28515625" style="1" customWidth="1"/>
    <col min="12936" max="12936" width="0" style="1" hidden="1" customWidth="1"/>
    <col min="12937" max="12937" width="4.42578125" style="1" customWidth="1"/>
    <col min="12938" max="12938" width="4.140625" style="1" bestFit="1" customWidth="1"/>
    <col min="12939" max="12939" width="0" style="1" hidden="1" customWidth="1"/>
    <col min="12940" max="12940" width="4" style="1" customWidth="1"/>
    <col min="12941" max="12941" width="3.85546875" style="1" customWidth="1"/>
    <col min="12942" max="12942" width="0" style="1" hidden="1" customWidth="1"/>
    <col min="12943" max="12943" width="4.5703125" style="1" customWidth="1"/>
    <col min="12944" max="12944" width="4.140625" style="1" bestFit="1" customWidth="1"/>
    <col min="12945" max="12945" width="0" style="1" hidden="1" customWidth="1"/>
    <col min="12946" max="12946" width="4.140625" style="1" customWidth="1"/>
    <col min="12947" max="12947" width="3.85546875" style="1" customWidth="1"/>
    <col min="12948" max="12948" width="0" style="1" hidden="1" customWidth="1"/>
    <col min="12949" max="12950" width="4.140625" style="1" customWidth="1"/>
    <col min="12951" max="12951" width="0" style="1" hidden="1" customWidth="1"/>
    <col min="12952" max="12953" width="4.140625" style="1" customWidth="1"/>
    <col min="12954" max="12954" width="0" style="1" hidden="1" customWidth="1"/>
    <col min="12955" max="12955" width="4.140625" style="1" customWidth="1"/>
    <col min="12956" max="12956" width="3.42578125" style="1" customWidth="1"/>
    <col min="12957" max="12957" width="0" style="1" hidden="1" customWidth="1"/>
    <col min="12958" max="12958" width="4.140625" style="1" customWidth="1"/>
    <col min="12959" max="12959" width="3.7109375" style="1" customWidth="1"/>
    <col min="12960" max="12960" width="0" style="1" hidden="1" customWidth="1"/>
    <col min="12961" max="12961" width="3.7109375" style="1" customWidth="1"/>
    <col min="12962" max="12962" width="4.140625" style="1" customWidth="1"/>
    <col min="12963" max="12963" width="0" style="1" hidden="1" customWidth="1"/>
    <col min="12964" max="12965" width="4.140625" style="1" customWidth="1"/>
    <col min="12966" max="12966" width="0" style="1" hidden="1" customWidth="1"/>
    <col min="12967" max="12967" width="3.5703125" style="1" customWidth="1"/>
    <col min="12968" max="12968" width="3.85546875" style="1" customWidth="1"/>
    <col min="12969" max="12969" width="0" style="1" hidden="1" customWidth="1"/>
    <col min="12970" max="12971" width="4.42578125" style="1" customWidth="1"/>
    <col min="12972" max="12972" width="0" style="1" hidden="1" customWidth="1"/>
    <col min="12973" max="12974" width="4.42578125" style="1" customWidth="1"/>
    <col min="12975" max="12975" width="0" style="1" hidden="1" customWidth="1"/>
    <col min="12976" max="12977" width="4.42578125" style="1" customWidth="1"/>
    <col min="12978" max="12978" width="0" style="1" hidden="1" customWidth="1"/>
    <col min="12979" max="12980" width="4.42578125" style="1" customWidth="1"/>
    <col min="12981" max="12981" width="0" style="1" hidden="1" customWidth="1"/>
    <col min="12982" max="12983" width="4.42578125" style="1" customWidth="1"/>
    <col min="12984" max="12984" width="0" style="1" hidden="1" customWidth="1"/>
    <col min="12985" max="12986" width="4.42578125" style="1" customWidth="1"/>
    <col min="12987" max="12987" width="0" style="1" hidden="1" customWidth="1"/>
    <col min="12988" max="12989" width="4.42578125" style="1" customWidth="1"/>
    <col min="12990" max="12990" width="0" style="1" hidden="1" customWidth="1"/>
    <col min="12991" max="12992" width="4.5703125" style="1" customWidth="1"/>
    <col min="12993" max="12993" width="0" style="1" hidden="1" customWidth="1"/>
    <col min="12994" max="12995" width="4.5703125" style="1" customWidth="1"/>
    <col min="12996" max="12996" width="0" style="1" hidden="1" customWidth="1"/>
    <col min="12997" max="12997" width="4.5703125" style="1" customWidth="1"/>
    <col min="12998" max="12998" width="4.28515625" style="1" customWidth="1"/>
    <col min="12999" max="12999" width="3.85546875" style="1" customWidth="1"/>
    <col min="13000" max="13000" width="4.7109375" style="1" customWidth="1"/>
    <col min="13001" max="13056" width="10.28515625" style="1"/>
    <col min="13057" max="13057" width="3.85546875" style="1" customWidth="1"/>
    <col min="13058" max="13058" width="32.7109375" style="1" customWidth="1"/>
    <col min="13059" max="13135" width="3.85546875" style="1" customWidth="1"/>
    <col min="13136" max="13137" width="0" style="1" hidden="1" customWidth="1"/>
    <col min="13138" max="13138" width="3.85546875" style="1" customWidth="1"/>
    <col min="13139" max="13140" width="0" style="1" hidden="1" customWidth="1"/>
    <col min="13141" max="13141" width="3.85546875" style="1" customWidth="1"/>
    <col min="13142" max="13143" width="0" style="1" hidden="1" customWidth="1"/>
    <col min="13144" max="13144" width="3.85546875" style="1" customWidth="1"/>
    <col min="13145" max="13146" width="0" style="1" hidden="1" customWidth="1"/>
    <col min="13147" max="13147" width="3.85546875" style="1" customWidth="1"/>
    <col min="13148" max="13149" width="0" style="1" hidden="1" customWidth="1"/>
    <col min="13150" max="13150" width="3.85546875" style="1" customWidth="1"/>
    <col min="13151" max="13152" width="0" style="1" hidden="1" customWidth="1"/>
    <col min="13153" max="13153" width="3.85546875" style="1" customWidth="1"/>
    <col min="13154" max="13155" width="0" style="1" hidden="1" customWidth="1"/>
    <col min="13156" max="13156" width="3.85546875" style="1" customWidth="1"/>
    <col min="13157" max="13158" width="0" style="1" hidden="1" customWidth="1"/>
    <col min="13159" max="13159" width="3.85546875" style="1" customWidth="1"/>
    <col min="13160" max="13161" width="0" style="1" hidden="1" customWidth="1"/>
    <col min="13162" max="13162" width="3.85546875" style="1" customWidth="1"/>
    <col min="13163" max="13164" width="0" style="1" hidden="1" customWidth="1"/>
    <col min="13165" max="13165" width="3.85546875" style="1" customWidth="1"/>
    <col min="13166" max="13167" width="0" style="1" hidden="1" customWidth="1"/>
    <col min="13168" max="13168" width="3.85546875" style="1" customWidth="1"/>
    <col min="13169" max="13170" width="0" style="1" hidden="1" customWidth="1"/>
    <col min="13171" max="13171" width="3.85546875" style="1" customWidth="1"/>
    <col min="13172" max="13173" width="0" style="1" hidden="1" customWidth="1"/>
    <col min="13174" max="13174" width="3.85546875" style="1" customWidth="1"/>
    <col min="13175" max="13176" width="0" style="1" hidden="1" customWidth="1"/>
    <col min="13177" max="13177" width="3.85546875" style="1" customWidth="1"/>
    <col min="13178" max="13179" width="0" style="1" hidden="1" customWidth="1"/>
    <col min="13180" max="13180" width="3.85546875" style="1" customWidth="1"/>
    <col min="13181" max="13182" width="0" style="1" hidden="1" customWidth="1"/>
    <col min="13183" max="13183" width="3.85546875" style="1" customWidth="1"/>
    <col min="13184" max="13185" width="0" style="1" hidden="1" customWidth="1"/>
    <col min="13186" max="13188" width="3.85546875" style="1" customWidth="1"/>
    <col min="13189" max="13189" width="0" style="1" hidden="1" customWidth="1"/>
    <col min="13190" max="13190" width="3.85546875" style="1" customWidth="1"/>
    <col min="13191" max="13191" width="4.28515625" style="1" customWidth="1"/>
    <col min="13192" max="13192" width="0" style="1" hidden="1" customWidth="1"/>
    <col min="13193" max="13193" width="4.42578125" style="1" customWidth="1"/>
    <col min="13194" max="13194" width="4.140625" style="1" bestFit="1" customWidth="1"/>
    <col min="13195" max="13195" width="0" style="1" hidden="1" customWidth="1"/>
    <col min="13196" max="13196" width="4" style="1" customWidth="1"/>
    <col min="13197" max="13197" width="3.85546875" style="1" customWidth="1"/>
    <col min="13198" max="13198" width="0" style="1" hidden="1" customWidth="1"/>
    <col min="13199" max="13199" width="4.5703125" style="1" customWidth="1"/>
    <col min="13200" max="13200" width="4.140625" style="1" bestFit="1" customWidth="1"/>
    <col min="13201" max="13201" width="0" style="1" hidden="1" customWidth="1"/>
    <col min="13202" max="13202" width="4.140625" style="1" customWidth="1"/>
    <col min="13203" max="13203" width="3.85546875" style="1" customWidth="1"/>
    <col min="13204" max="13204" width="0" style="1" hidden="1" customWidth="1"/>
    <col min="13205" max="13206" width="4.140625" style="1" customWidth="1"/>
    <col min="13207" max="13207" width="0" style="1" hidden="1" customWidth="1"/>
    <col min="13208" max="13209" width="4.140625" style="1" customWidth="1"/>
    <col min="13210" max="13210" width="0" style="1" hidden="1" customWidth="1"/>
    <col min="13211" max="13211" width="4.140625" style="1" customWidth="1"/>
    <col min="13212" max="13212" width="3.42578125" style="1" customWidth="1"/>
    <col min="13213" max="13213" width="0" style="1" hidden="1" customWidth="1"/>
    <col min="13214" max="13214" width="4.140625" style="1" customWidth="1"/>
    <col min="13215" max="13215" width="3.7109375" style="1" customWidth="1"/>
    <col min="13216" max="13216" width="0" style="1" hidden="1" customWidth="1"/>
    <col min="13217" max="13217" width="3.7109375" style="1" customWidth="1"/>
    <col min="13218" max="13218" width="4.140625" style="1" customWidth="1"/>
    <col min="13219" max="13219" width="0" style="1" hidden="1" customWidth="1"/>
    <col min="13220" max="13221" width="4.140625" style="1" customWidth="1"/>
    <col min="13222" max="13222" width="0" style="1" hidden="1" customWidth="1"/>
    <col min="13223" max="13223" width="3.5703125" style="1" customWidth="1"/>
    <col min="13224" max="13224" width="3.85546875" style="1" customWidth="1"/>
    <col min="13225" max="13225" width="0" style="1" hidden="1" customWidth="1"/>
    <col min="13226" max="13227" width="4.42578125" style="1" customWidth="1"/>
    <col min="13228" max="13228" width="0" style="1" hidden="1" customWidth="1"/>
    <col min="13229" max="13230" width="4.42578125" style="1" customWidth="1"/>
    <col min="13231" max="13231" width="0" style="1" hidden="1" customWidth="1"/>
    <col min="13232" max="13233" width="4.42578125" style="1" customWidth="1"/>
    <col min="13234" max="13234" width="0" style="1" hidden="1" customWidth="1"/>
    <col min="13235" max="13236" width="4.42578125" style="1" customWidth="1"/>
    <col min="13237" max="13237" width="0" style="1" hidden="1" customWidth="1"/>
    <col min="13238" max="13239" width="4.42578125" style="1" customWidth="1"/>
    <col min="13240" max="13240" width="0" style="1" hidden="1" customWidth="1"/>
    <col min="13241" max="13242" width="4.42578125" style="1" customWidth="1"/>
    <col min="13243" max="13243" width="0" style="1" hidden="1" customWidth="1"/>
    <col min="13244" max="13245" width="4.42578125" style="1" customWidth="1"/>
    <col min="13246" max="13246" width="0" style="1" hidden="1" customWidth="1"/>
    <col min="13247" max="13248" width="4.5703125" style="1" customWidth="1"/>
    <col min="13249" max="13249" width="0" style="1" hidden="1" customWidth="1"/>
    <col min="13250" max="13251" width="4.5703125" style="1" customWidth="1"/>
    <col min="13252" max="13252" width="0" style="1" hidden="1" customWidth="1"/>
    <col min="13253" max="13253" width="4.5703125" style="1" customWidth="1"/>
    <col min="13254" max="13254" width="4.28515625" style="1" customWidth="1"/>
    <col min="13255" max="13255" width="3.85546875" style="1" customWidth="1"/>
    <col min="13256" max="13256" width="4.7109375" style="1" customWidth="1"/>
    <col min="13257" max="13312" width="10.28515625" style="1"/>
    <col min="13313" max="13313" width="3.85546875" style="1" customWidth="1"/>
    <col min="13314" max="13314" width="32.7109375" style="1" customWidth="1"/>
    <col min="13315" max="13391" width="3.85546875" style="1" customWidth="1"/>
    <col min="13392" max="13393" width="0" style="1" hidden="1" customWidth="1"/>
    <col min="13394" max="13394" width="3.85546875" style="1" customWidth="1"/>
    <col min="13395" max="13396" width="0" style="1" hidden="1" customWidth="1"/>
    <col min="13397" max="13397" width="3.85546875" style="1" customWidth="1"/>
    <col min="13398" max="13399" width="0" style="1" hidden="1" customWidth="1"/>
    <col min="13400" max="13400" width="3.85546875" style="1" customWidth="1"/>
    <col min="13401" max="13402" width="0" style="1" hidden="1" customWidth="1"/>
    <col min="13403" max="13403" width="3.85546875" style="1" customWidth="1"/>
    <col min="13404" max="13405" width="0" style="1" hidden="1" customWidth="1"/>
    <col min="13406" max="13406" width="3.85546875" style="1" customWidth="1"/>
    <col min="13407" max="13408" width="0" style="1" hidden="1" customWidth="1"/>
    <col min="13409" max="13409" width="3.85546875" style="1" customWidth="1"/>
    <col min="13410" max="13411" width="0" style="1" hidden="1" customWidth="1"/>
    <col min="13412" max="13412" width="3.85546875" style="1" customWidth="1"/>
    <col min="13413" max="13414" width="0" style="1" hidden="1" customWidth="1"/>
    <col min="13415" max="13415" width="3.85546875" style="1" customWidth="1"/>
    <col min="13416" max="13417" width="0" style="1" hidden="1" customWidth="1"/>
    <col min="13418" max="13418" width="3.85546875" style="1" customWidth="1"/>
    <col min="13419" max="13420" width="0" style="1" hidden="1" customWidth="1"/>
    <col min="13421" max="13421" width="3.85546875" style="1" customWidth="1"/>
    <col min="13422" max="13423" width="0" style="1" hidden="1" customWidth="1"/>
    <col min="13424" max="13424" width="3.85546875" style="1" customWidth="1"/>
    <col min="13425" max="13426" width="0" style="1" hidden="1" customWidth="1"/>
    <col min="13427" max="13427" width="3.85546875" style="1" customWidth="1"/>
    <col min="13428" max="13429" width="0" style="1" hidden="1" customWidth="1"/>
    <col min="13430" max="13430" width="3.85546875" style="1" customWidth="1"/>
    <col min="13431" max="13432" width="0" style="1" hidden="1" customWidth="1"/>
    <col min="13433" max="13433" width="3.85546875" style="1" customWidth="1"/>
    <col min="13434" max="13435" width="0" style="1" hidden="1" customWidth="1"/>
    <col min="13436" max="13436" width="3.85546875" style="1" customWidth="1"/>
    <col min="13437" max="13438" width="0" style="1" hidden="1" customWidth="1"/>
    <col min="13439" max="13439" width="3.85546875" style="1" customWidth="1"/>
    <col min="13440" max="13441" width="0" style="1" hidden="1" customWidth="1"/>
    <col min="13442" max="13444" width="3.85546875" style="1" customWidth="1"/>
    <col min="13445" max="13445" width="0" style="1" hidden="1" customWidth="1"/>
    <col min="13446" max="13446" width="3.85546875" style="1" customWidth="1"/>
    <col min="13447" max="13447" width="4.28515625" style="1" customWidth="1"/>
    <col min="13448" max="13448" width="0" style="1" hidden="1" customWidth="1"/>
    <col min="13449" max="13449" width="4.42578125" style="1" customWidth="1"/>
    <col min="13450" max="13450" width="4.140625" style="1" bestFit="1" customWidth="1"/>
    <col min="13451" max="13451" width="0" style="1" hidden="1" customWidth="1"/>
    <col min="13452" max="13452" width="4" style="1" customWidth="1"/>
    <col min="13453" max="13453" width="3.85546875" style="1" customWidth="1"/>
    <col min="13454" max="13454" width="0" style="1" hidden="1" customWidth="1"/>
    <col min="13455" max="13455" width="4.5703125" style="1" customWidth="1"/>
    <col min="13456" max="13456" width="4.140625" style="1" bestFit="1" customWidth="1"/>
    <col min="13457" max="13457" width="0" style="1" hidden="1" customWidth="1"/>
    <col min="13458" max="13458" width="4.140625" style="1" customWidth="1"/>
    <col min="13459" max="13459" width="3.85546875" style="1" customWidth="1"/>
    <col min="13460" max="13460" width="0" style="1" hidden="1" customWidth="1"/>
    <col min="13461" max="13462" width="4.140625" style="1" customWidth="1"/>
    <col min="13463" max="13463" width="0" style="1" hidden="1" customWidth="1"/>
    <col min="13464" max="13465" width="4.140625" style="1" customWidth="1"/>
    <col min="13466" max="13466" width="0" style="1" hidden="1" customWidth="1"/>
    <col min="13467" max="13467" width="4.140625" style="1" customWidth="1"/>
    <col min="13468" max="13468" width="3.42578125" style="1" customWidth="1"/>
    <col min="13469" max="13469" width="0" style="1" hidden="1" customWidth="1"/>
    <col min="13470" max="13470" width="4.140625" style="1" customWidth="1"/>
    <col min="13471" max="13471" width="3.7109375" style="1" customWidth="1"/>
    <col min="13472" max="13472" width="0" style="1" hidden="1" customWidth="1"/>
    <col min="13473" max="13473" width="3.7109375" style="1" customWidth="1"/>
    <col min="13474" max="13474" width="4.140625" style="1" customWidth="1"/>
    <col min="13475" max="13475" width="0" style="1" hidden="1" customWidth="1"/>
    <col min="13476" max="13477" width="4.140625" style="1" customWidth="1"/>
    <col min="13478" max="13478" width="0" style="1" hidden="1" customWidth="1"/>
    <col min="13479" max="13479" width="3.5703125" style="1" customWidth="1"/>
    <col min="13480" max="13480" width="3.85546875" style="1" customWidth="1"/>
    <col min="13481" max="13481" width="0" style="1" hidden="1" customWidth="1"/>
    <col min="13482" max="13483" width="4.42578125" style="1" customWidth="1"/>
    <col min="13484" max="13484" width="0" style="1" hidden="1" customWidth="1"/>
    <col min="13485" max="13486" width="4.42578125" style="1" customWidth="1"/>
    <col min="13487" max="13487" width="0" style="1" hidden="1" customWidth="1"/>
    <col min="13488" max="13489" width="4.42578125" style="1" customWidth="1"/>
    <col min="13490" max="13490" width="0" style="1" hidden="1" customWidth="1"/>
    <col min="13491" max="13492" width="4.42578125" style="1" customWidth="1"/>
    <col min="13493" max="13493" width="0" style="1" hidden="1" customWidth="1"/>
    <col min="13494" max="13495" width="4.42578125" style="1" customWidth="1"/>
    <col min="13496" max="13496" width="0" style="1" hidden="1" customWidth="1"/>
    <col min="13497" max="13498" width="4.42578125" style="1" customWidth="1"/>
    <col min="13499" max="13499" width="0" style="1" hidden="1" customWidth="1"/>
    <col min="13500" max="13501" width="4.42578125" style="1" customWidth="1"/>
    <col min="13502" max="13502" width="0" style="1" hidden="1" customWidth="1"/>
    <col min="13503" max="13504" width="4.5703125" style="1" customWidth="1"/>
    <col min="13505" max="13505" width="0" style="1" hidden="1" customWidth="1"/>
    <col min="13506" max="13507" width="4.5703125" style="1" customWidth="1"/>
    <col min="13508" max="13508" width="0" style="1" hidden="1" customWidth="1"/>
    <col min="13509" max="13509" width="4.5703125" style="1" customWidth="1"/>
    <col min="13510" max="13510" width="4.28515625" style="1" customWidth="1"/>
    <col min="13511" max="13511" width="3.85546875" style="1" customWidth="1"/>
    <col min="13512" max="13512" width="4.7109375" style="1" customWidth="1"/>
    <col min="13513" max="13568" width="10.28515625" style="1"/>
    <col min="13569" max="13569" width="3.85546875" style="1" customWidth="1"/>
    <col min="13570" max="13570" width="32.7109375" style="1" customWidth="1"/>
    <col min="13571" max="13647" width="3.85546875" style="1" customWidth="1"/>
    <col min="13648" max="13649" width="0" style="1" hidden="1" customWidth="1"/>
    <col min="13650" max="13650" width="3.85546875" style="1" customWidth="1"/>
    <col min="13651" max="13652" width="0" style="1" hidden="1" customWidth="1"/>
    <col min="13653" max="13653" width="3.85546875" style="1" customWidth="1"/>
    <col min="13654" max="13655" width="0" style="1" hidden="1" customWidth="1"/>
    <col min="13656" max="13656" width="3.85546875" style="1" customWidth="1"/>
    <col min="13657" max="13658" width="0" style="1" hidden="1" customWidth="1"/>
    <col min="13659" max="13659" width="3.85546875" style="1" customWidth="1"/>
    <col min="13660" max="13661" width="0" style="1" hidden="1" customWidth="1"/>
    <col min="13662" max="13662" width="3.85546875" style="1" customWidth="1"/>
    <col min="13663" max="13664" width="0" style="1" hidden="1" customWidth="1"/>
    <col min="13665" max="13665" width="3.85546875" style="1" customWidth="1"/>
    <col min="13666" max="13667" width="0" style="1" hidden="1" customWidth="1"/>
    <col min="13668" max="13668" width="3.85546875" style="1" customWidth="1"/>
    <col min="13669" max="13670" width="0" style="1" hidden="1" customWidth="1"/>
    <col min="13671" max="13671" width="3.85546875" style="1" customWidth="1"/>
    <col min="13672" max="13673" width="0" style="1" hidden="1" customWidth="1"/>
    <col min="13674" max="13674" width="3.85546875" style="1" customWidth="1"/>
    <col min="13675" max="13676" width="0" style="1" hidden="1" customWidth="1"/>
    <col min="13677" max="13677" width="3.85546875" style="1" customWidth="1"/>
    <col min="13678" max="13679" width="0" style="1" hidden="1" customWidth="1"/>
    <col min="13680" max="13680" width="3.85546875" style="1" customWidth="1"/>
    <col min="13681" max="13682" width="0" style="1" hidden="1" customWidth="1"/>
    <col min="13683" max="13683" width="3.85546875" style="1" customWidth="1"/>
    <col min="13684" max="13685" width="0" style="1" hidden="1" customWidth="1"/>
    <col min="13686" max="13686" width="3.85546875" style="1" customWidth="1"/>
    <col min="13687" max="13688" width="0" style="1" hidden="1" customWidth="1"/>
    <col min="13689" max="13689" width="3.85546875" style="1" customWidth="1"/>
    <col min="13690" max="13691" width="0" style="1" hidden="1" customWidth="1"/>
    <col min="13692" max="13692" width="3.85546875" style="1" customWidth="1"/>
    <col min="13693" max="13694" width="0" style="1" hidden="1" customWidth="1"/>
    <col min="13695" max="13695" width="3.85546875" style="1" customWidth="1"/>
    <col min="13696" max="13697" width="0" style="1" hidden="1" customWidth="1"/>
    <col min="13698" max="13700" width="3.85546875" style="1" customWidth="1"/>
    <col min="13701" max="13701" width="0" style="1" hidden="1" customWidth="1"/>
    <col min="13702" max="13702" width="3.85546875" style="1" customWidth="1"/>
    <col min="13703" max="13703" width="4.28515625" style="1" customWidth="1"/>
    <col min="13704" max="13704" width="0" style="1" hidden="1" customWidth="1"/>
    <col min="13705" max="13705" width="4.42578125" style="1" customWidth="1"/>
    <col min="13706" max="13706" width="4.140625" style="1" bestFit="1" customWidth="1"/>
    <col min="13707" max="13707" width="0" style="1" hidden="1" customWidth="1"/>
    <col min="13708" max="13708" width="4" style="1" customWidth="1"/>
    <col min="13709" max="13709" width="3.85546875" style="1" customWidth="1"/>
    <col min="13710" max="13710" width="0" style="1" hidden="1" customWidth="1"/>
    <col min="13711" max="13711" width="4.5703125" style="1" customWidth="1"/>
    <col min="13712" max="13712" width="4.140625" style="1" bestFit="1" customWidth="1"/>
    <col min="13713" max="13713" width="0" style="1" hidden="1" customWidth="1"/>
    <col min="13714" max="13714" width="4.140625" style="1" customWidth="1"/>
    <col min="13715" max="13715" width="3.85546875" style="1" customWidth="1"/>
    <col min="13716" max="13716" width="0" style="1" hidden="1" customWidth="1"/>
    <col min="13717" max="13718" width="4.140625" style="1" customWidth="1"/>
    <col min="13719" max="13719" width="0" style="1" hidden="1" customWidth="1"/>
    <col min="13720" max="13721" width="4.140625" style="1" customWidth="1"/>
    <col min="13722" max="13722" width="0" style="1" hidden="1" customWidth="1"/>
    <col min="13723" max="13723" width="4.140625" style="1" customWidth="1"/>
    <col min="13724" max="13724" width="3.42578125" style="1" customWidth="1"/>
    <col min="13725" max="13725" width="0" style="1" hidden="1" customWidth="1"/>
    <col min="13726" max="13726" width="4.140625" style="1" customWidth="1"/>
    <col min="13727" max="13727" width="3.7109375" style="1" customWidth="1"/>
    <col min="13728" max="13728" width="0" style="1" hidden="1" customWidth="1"/>
    <col min="13729" max="13729" width="3.7109375" style="1" customWidth="1"/>
    <col min="13730" max="13730" width="4.140625" style="1" customWidth="1"/>
    <col min="13731" max="13731" width="0" style="1" hidden="1" customWidth="1"/>
    <col min="13732" max="13733" width="4.140625" style="1" customWidth="1"/>
    <col min="13734" max="13734" width="0" style="1" hidden="1" customWidth="1"/>
    <col min="13735" max="13735" width="3.5703125" style="1" customWidth="1"/>
    <col min="13736" max="13736" width="3.85546875" style="1" customWidth="1"/>
    <col min="13737" max="13737" width="0" style="1" hidden="1" customWidth="1"/>
    <col min="13738" max="13739" width="4.42578125" style="1" customWidth="1"/>
    <col min="13740" max="13740" width="0" style="1" hidden="1" customWidth="1"/>
    <col min="13741" max="13742" width="4.42578125" style="1" customWidth="1"/>
    <col min="13743" max="13743" width="0" style="1" hidden="1" customWidth="1"/>
    <col min="13744" max="13745" width="4.42578125" style="1" customWidth="1"/>
    <col min="13746" max="13746" width="0" style="1" hidden="1" customWidth="1"/>
    <col min="13747" max="13748" width="4.42578125" style="1" customWidth="1"/>
    <col min="13749" max="13749" width="0" style="1" hidden="1" customWidth="1"/>
    <col min="13750" max="13751" width="4.42578125" style="1" customWidth="1"/>
    <col min="13752" max="13752" width="0" style="1" hidden="1" customWidth="1"/>
    <col min="13753" max="13754" width="4.42578125" style="1" customWidth="1"/>
    <col min="13755" max="13755" width="0" style="1" hidden="1" customWidth="1"/>
    <col min="13756" max="13757" width="4.42578125" style="1" customWidth="1"/>
    <col min="13758" max="13758" width="0" style="1" hidden="1" customWidth="1"/>
    <col min="13759" max="13760" width="4.5703125" style="1" customWidth="1"/>
    <col min="13761" max="13761" width="0" style="1" hidden="1" customWidth="1"/>
    <col min="13762" max="13763" width="4.5703125" style="1" customWidth="1"/>
    <col min="13764" max="13764" width="0" style="1" hidden="1" customWidth="1"/>
    <col min="13765" max="13765" width="4.5703125" style="1" customWidth="1"/>
    <col min="13766" max="13766" width="4.28515625" style="1" customWidth="1"/>
    <col min="13767" max="13767" width="3.85546875" style="1" customWidth="1"/>
    <col min="13768" max="13768" width="4.7109375" style="1" customWidth="1"/>
    <col min="13769" max="13824" width="10.28515625" style="1"/>
    <col min="13825" max="13825" width="3.85546875" style="1" customWidth="1"/>
    <col min="13826" max="13826" width="32.7109375" style="1" customWidth="1"/>
    <col min="13827" max="13903" width="3.85546875" style="1" customWidth="1"/>
    <col min="13904" max="13905" width="0" style="1" hidden="1" customWidth="1"/>
    <col min="13906" max="13906" width="3.85546875" style="1" customWidth="1"/>
    <col min="13907" max="13908" width="0" style="1" hidden="1" customWidth="1"/>
    <col min="13909" max="13909" width="3.85546875" style="1" customWidth="1"/>
    <col min="13910" max="13911" width="0" style="1" hidden="1" customWidth="1"/>
    <col min="13912" max="13912" width="3.85546875" style="1" customWidth="1"/>
    <col min="13913" max="13914" width="0" style="1" hidden="1" customWidth="1"/>
    <col min="13915" max="13915" width="3.85546875" style="1" customWidth="1"/>
    <col min="13916" max="13917" width="0" style="1" hidden="1" customWidth="1"/>
    <col min="13918" max="13918" width="3.85546875" style="1" customWidth="1"/>
    <col min="13919" max="13920" width="0" style="1" hidden="1" customWidth="1"/>
    <col min="13921" max="13921" width="3.85546875" style="1" customWidth="1"/>
    <col min="13922" max="13923" width="0" style="1" hidden="1" customWidth="1"/>
    <col min="13924" max="13924" width="3.85546875" style="1" customWidth="1"/>
    <col min="13925" max="13926" width="0" style="1" hidden="1" customWidth="1"/>
    <col min="13927" max="13927" width="3.85546875" style="1" customWidth="1"/>
    <col min="13928" max="13929" width="0" style="1" hidden="1" customWidth="1"/>
    <col min="13930" max="13930" width="3.85546875" style="1" customWidth="1"/>
    <col min="13931" max="13932" width="0" style="1" hidden="1" customWidth="1"/>
    <col min="13933" max="13933" width="3.85546875" style="1" customWidth="1"/>
    <col min="13934" max="13935" width="0" style="1" hidden="1" customWidth="1"/>
    <col min="13936" max="13936" width="3.85546875" style="1" customWidth="1"/>
    <col min="13937" max="13938" width="0" style="1" hidden="1" customWidth="1"/>
    <col min="13939" max="13939" width="3.85546875" style="1" customWidth="1"/>
    <col min="13940" max="13941" width="0" style="1" hidden="1" customWidth="1"/>
    <col min="13942" max="13942" width="3.85546875" style="1" customWidth="1"/>
    <col min="13943" max="13944" width="0" style="1" hidden="1" customWidth="1"/>
    <col min="13945" max="13945" width="3.85546875" style="1" customWidth="1"/>
    <col min="13946" max="13947" width="0" style="1" hidden="1" customWidth="1"/>
    <col min="13948" max="13948" width="3.85546875" style="1" customWidth="1"/>
    <col min="13949" max="13950" width="0" style="1" hidden="1" customWidth="1"/>
    <col min="13951" max="13951" width="3.85546875" style="1" customWidth="1"/>
    <col min="13952" max="13953" width="0" style="1" hidden="1" customWidth="1"/>
    <col min="13954" max="13956" width="3.85546875" style="1" customWidth="1"/>
    <col min="13957" max="13957" width="0" style="1" hidden="1" customWidth="1"/>
    <col min="13958" max="13958" width="3.85546875" style="1" customWidth="1"/>
    <col min="13959" max="13959" width="4.28515625" style="1" customWidth="1"/>
    <col min="13960" max="13960" width="0" style="1" hidden="1" customWidth="1"/>
    <col min="13961" max="13961" width="4.42578125" style="1" customWidth="1"/>
    <col min="13962" max="13962" width="4.140625" style="1" bestFit="1" customWidth="1"/>
    <col min="13963" max="13963" width="0" style="1" hidden="1" customWidth="1"/>
    <col min="13964" max="13964" width="4" style="1" customWidth="1"/>
    <col min="13965" max="13965" width="3.85546875" style="1" customWidth="1"/>
    <col min="13966" max="13966" width="0" style="1" hidden="1" customWidth="1"/>
    <col min="13967" max="13967" width="4.5703125" style="1" customWidth="1"/>
    <col min="13968" max="13968" width="4.140625" style="1" bestFit="1" customWidth="1"/>
    <col min="13969" max="13969" width="0" style="1" hidden="1" customWidth="1"/>
    <col min="13970" max="13970" width="4.140625" style="1" customWidth="1"/>
    <col min="13971" max="13971" width="3.85546875" style="1" customWidth="1"/>
    <col min="13972" max="13972" width="0" style="1" hidden="1" customWidth="1"/>
    <col min="13973" max="13974" width="4.140625" style="1" customWidth="1"/>
    <col min="13975" max="13975" width="0" style="1" hidden="1" customWidth="1"/>
    <col min="13976" max="13977" width="4.140625" style="1" customWidth="1"/>
    <col min="13978" max="13978" width="0" style="1" hidden="1" customWidth="1"/>
    <col min="13979" max="13979" width="4.140625" style="1" customWidth="1"/>
    <col min="13980" max="13980" width="3.42578125" style="1" customWidth="1"/>
    <col min="13981" max="13981" width="0" style="1" hidden="1" customWidth="1"/>
    <col min="13982" max="13982" width="4.140625" style="1" customWidth="1"/>
    <col min="13983" max="13983" width="3.7109375" style="1" customWidth="1"/>
    <col min="13984" max="13984" width="0" style="1" hidden="1" customWidth="1"/>
    <col min="13985" max="13985" width="3.7109375" style="1" customWidth="1"/>
    <col min="13986" max="13986" width="4.140625" style="1" customWidth="1"/>
    <col min="13987" max="13987" width="0" style="1" hidden="1" customWidth="1"/>
    <col min="13988" max="13989" width="4.140625" style="1" customWidth="1"/>
    <col min="13990" max="13990" width="0" style="1" hidden="1" customWidth="1"/>
    <col min="13991" max="13991" width="3.5703125" style="1" customWidth="1"/>
    <col min="13992" max="13992" width="3.85546875" style="1" customWidth="1"/>
    <col min="13993" max="13993" width="0" style="1" hidden="1" customWidth="1"/>
    <col min="13994" max="13995" width="4.42578125" style="1" customWidth="1"/>
    <col min="13996" max="13996" width="0" style="1" hidden="1" customWidth="1"/>
    <col min="13997" max="13998" width="4.42578125" style="1" customWidth="1"/>
    <col min="13999" max="13999" width="0" style="1" hidden="1" customWidth="1"/>
    <col min="14000" max="14001" width="4.42578125" style="1" customWidth="1"/>
    <col min="14002" max="14002" width="0" style="1" hidden="1" customWidth="1"/>
    <col min="14003" max="14004" width="4.42578125" style="1" customWidth="1"/>
    <col min="14005" max="14005" width="0" style="1" hidden="1" customWidth="1"/>
    <col min="14006" max="14007" width="4.42578125" style="1" customWidth="1"/>
    <col min="14008" max="14008" width="0" style="1" hidden="1" customWidth="1"/>
    <col min="14009" max="14010" width="4.42578125" style="1" customWidth="1"/>
    <col min="14011" max="14011" width="0" style="1" hidden="1" customWidth="1"/>
    <col min="14012" max="14013" width="4.42578125" style="1" customWidth="1"/>
    <col min="14014" max="14014" width="0" style="1" hidden="1" customWidth="1"/>
    <col min="14015" max="14016" width="4.5703125" style="1" customWidth="1"/>
    <col min="14017" max="14017" width="0" style="1" hidden="1" customWidth="1"/>
    <col min="14018" max="14019" width="4.5703125" style="1" customWidth="1"/>
    <col min="14020" max="14020" width="0" style="1" hidden="1" customWidth="1"/>
    <col min="14021" max="14021" width="4.5703125" style="1" customWidth="1"/>
    <col min="14022" max="14022" width="4.28515625" style="1" customWidth="1"/>
    <col min="14023" max="14023" width="3.85546875" style="1" customWidth="1"/>
    <col min="14024" max="14024" width="4.7109375" style="1" customWidth="1"/>
    <col min="14025" max="14080" width="10.28515625" style="1"/>
    <col min="14081" max="14081" width="3.85546875" style="1" customWidth="1"/>
    <col min="14082" max="14082" width="32.7109375" style="1" customWidth="1"/>
    <col min="14083" max="14159" width="3.85546875" style="1" customWidth="1"/>
    <col min="14160" max="14161" width="0" style="1" hidden="1" customWidth="1"/>
    <col min="14162" max="14162" width="3.85546875" style="1" customWidth="1"/>
    <col min="14163" max="14164" width="0" style="1" hidden="1" customWidth="1"/>
    <col min="14165" max="14165" width="3.85546875" style="1" customWidth="1"/>
    <col min="14166" max="14167" width="0" style="1" hidden="1" customWidth="1"/>
    <col min="14168" max="14168" width="3.85546875" style="1" customWidth="1"/>
    <col min="14169" max="14170" width="0" style="1" hidden="1" customWidth="1"/>
    <col min="14171" max="14171" width="3.85546875" style="1" customWidth="1"/>
    <col min="14172" max="14173" width="0" style="1" hidden="1" customWidth="1"/>
    <col min="14174" max="14174" width="3.85546875" style="1" customWidth="1"/>
    <col min="14175" max="14176" width="0" style="1" hidden="1" customWidth="1"/>
    <col min="14177" max="14177" width="3.85546875" style="1" customWidth="1"/>
    <col min="14178" max="14179" width="0" style="1" hidden="1" customWidth="1"/>
    <col min="14180" max="14180" width="3.85546875" style="1" customWidth="1"/>
    <col min="14181" max="14182" width="0" style="1" hidden="1" customWidth="1"/>
    <col min="14183" max="14183" width="3.85546875" style="1" customWidth="1"/>
    <col min="14184" max="14185" width="0" style="1" hidden="1" customWidth="1"/>
    <col min="14186" max="14186" width="3.85546875" style="1" customWidth="1"/>
    <col min="14187" max="14188" width="0" style="1" hidden="1" customWidth="1"/>
    <col min="14189" max="14189" width="3.85546875" style="1" customWidth="1"/>
    <col min="14190" max="14191" width="0" style="1" hidden="1" customWidth="1"/>
    <col min="14192" max="14192" width="3.85546875" style="1" customWidth="1"/>
    <col min="14193" max="14194" width="0" style="1" hidden="1" customWidth="1"/>
    <col min="14195" max="14195" width="3.85546875" style="1" customWidth="1"/>
    <col min="14196" max="14197" width="0" style="1" hidden="1" customWidth="1"/>
    <col min="14198" max="14198" width="3.85546875" style="1" customWidth="1"/>
    <col min="14199" max="14200" width="0" style="1" hidden="1" customWidth="1"/>
    <col min="14201" max="14201" width="3.85546875" style="1" customWidth="1"/>
    <col min="14202" max="14203" width="0" style="1" hidden="1" customWidth="1"/>
    <col min="14204" max="14204" width="3.85546875" style="1" customWidth="1"/>
    <col min="14205" max="14206" width="0" style="1" hidden="1" customWidth="1"/>
    <col min="14207" max="14207" width="3.85546875" style="1" customWidth="1"/>
    <col min="14208" max="14209" width="0" style="1" hidden="1" customWidth="1"/>
    <col min="14210" max="14212" width="3.85546875" style="1" customWidth="1"/>
    <col min="14213" max="14213" width="0" style="1" hidden="1" customWidth="1"/>
    <col min="14214" max="14214" width="3.85546875" style="1" customWidth="1"/>
    <col min="14215" max="14215" width="4.28515625" style="1" customWidth="1"/>
    <col min="14216" max="14216" width="0" style="1" hidden="1" customWidth="1"/>
    <col min="14217" max="14217" width="4.42578125" style="1" customWidth="1"/>
    <col min="14218" max="14218" width="4.140625" style="1" bestFit="1" customWidth="1"/>
    <col min="14219" max="14219" width="0" style="1" hidden="1" customWidth="1"/>
    <col min="14220" max="14220" width="4" style="1" customWidth="1"/>
    <col min="14221" max="14221" width="3.85546875" style="1" customWidth="1"/>
    <col min="14222" max="14222" width="0" style="1" hidden="1" customWidth="1"/>
    <col min="14223" max="14223" width="4.5703125" style="1" customWidth="1"/>
    <col min="14224" max="14224" width="4.140625" style="1" bestFit="1" customWidth="1"/>
    <col min="14225" max="14225" width="0" style="1" hidden="1" customWidth="1"/>
    <col min="14226" max="14226" width="4.140625" style="1" customWidth="1"/>
    <col min="14227" max="14227" width="3.85546875" style="1" customWidth="1"/>
    <col min="14228" max="14228" width="0" style="1" hidden="1" customWidth="1"/>
    <col min="14229" max="14230" width="4.140625" style="1" customWidth="1"/>
    <col min="14231" max="14231" width="0" style="1" hidden="1" customWidth="1"/>
    <col min="14232" max="14233" width="4.140625" style="1" customWidth="1"/>
    <col min="14234" max="14234" width="0" style="1" hidden="1" customWidth="1"/>
    <col min="14235" max="14235" width="4.140625" style="1" customWidth="1"/>
    <col min="14236" max="14236" width="3.42578125" style="1" customWidth="1"/>
    <col min="14237" max="14237" width="0" style="1" hidden="1" customWidth="1"/>
    <col min="14238" max="14238" width="4.140625" style="1" customWidth="1"/>
    <col min="14239" max="14239" width="3.7109375" style="1" customWidth="1"/>
    <col min="14240" max="14240" width="0" style="1" hidden="1" customWidth="1"/>
    <col min="14241" max="14241" width="3.7109375" style="1" customWidth="1"/>
    <col min="14242" max="14242" width="4.140625" style="1" customWidth="1"/>
    <col min="14243" max="14243" width="0" style="1" hidden="1" customWidth="1"/>
    <col min="14244" max="14245" width="4.140625" style="1" customWidth="1"/>
    <col min="14246" max="14246" width="0" style="1" hidden="1" customWidth="1"/>
    <col min="14247" max="14247" width="3.5703125" style="1" customWidth="1"/>
    <col min="14248" max="14248" width="3.85546875" style="1" customWidth="1"/>
    <col min="14249" max="14249" width="0" style="1" hidden="1" customWidth="1"/>
    <col min="14250" max="14251" width="4.42578125" style="1" customWidth="1"/>
    <col min="14252" max="14252" width="0" style="1" hidden="1" customWidth="1"/>
    <col min="14253" max="14254" width="4.42578125" style="1" customWidth="1"/>
    <col min="14255" max="14255" width="0" style="1" hidden="1" customWidth="1"/>
    <col min="14256" max="14257" width="4.42578125" style="1" customWidth="1"/>
    <col min="14258" max="14258" width="0" style="1" hidden="1" customWidth="1"/>
    <col min="14259" max="14260" width="4.42578125" style="1" customWidth="1"/>
    <col min="14261" max="14261" width="0" style="1" hidden="1" customWidth="1"/>
    <col min="14262" max="14263" width="4.42578125" style="1" customWidth="1"/>
    <col min="14264" max="14264" width="0" style="1" hidden="1" customWidth="1"/>
    <col min="14265" max="14266" width="4.42578125" style="1" customWidth="1"/>
    <col min="14267" max="14267" width="0" style="1" hidden="1" customWidth="1"/>
    <col min="14268" max="14269" width="4.42578125" style="1" customWidth="1"/>
    <col min="14270" max="14270" width="0" style="1" hidden="1" customWidth="1"/>
    <col min="14271" max="14272" width="4.5703125" style="1" customWidth="1"/>
    <col min="14273" max="14273" width="0" style="1" hidden="1" customWidth="1"/>
    <col min="14274" max="14275" width="4.5703125" style="1" customWidth="1"/>
    <col min="14276" max="14276" width="0" style="1" hidden="1" customWidth="1"/>
    <col min="14277" max="14277" width="4.5703125" style="1" customWidth="1"/>
    <col min="14278" max="14278" width="4.28515625" style="1" customWidth="1"/>
    <col min="14279" max="14279" width="3.85546875" style="1" customWidth="1"/>
    <col min="14280" max="14280" width="4.7109375" style="1" customWidth="1"/>
    <col min="14281" max="14336" width="10.28515625" style="1"/>
    <col min="14337" max="14337" width="3.85546875" style="1" customWidth="1"/>
    <col min="14338" max="14338" width="32.7109375" style="1" customWidth="1"/>
    <col min="14339" max="14415" width="3.85546875" style="1" customWidth="1"/>
    <col min="14416" max="14417" width="0" style="1" hidden="1" customWidth="1"/>
    <col min="14418" max="14418" width="3.85546875" style="1" customWidth="1"/>
    <col min="14419" max="14420" width="0" style="1" hidden="1" customWidth="1"/>
    <col min="14421" max="14421" width="3.85546875" style="1" customWidth="1"/>
    <col min="14422" max="14423" width="0" style="1" hidden="1" customWidth="1"/>
    <col min="14424" max="14424" width="3.85546875" style="1" customWidth="1"/>
    <col min="14425" max="14426" width="0" style="1" hidden="1" customWidth="1"/>
    <col min="14427" max="14427" width="3.85546875" style="1" customWidth="1"/>
    <col min="14428" max="14429" width="0" style="1" hidden="1" customWidth="1"/>
    <col min="14430" max="14430" width="3.85546875" style="1" customWidth="1"/>
    <col min="14431" max="14432" width="0" style="1" hidden="1" customWidth="1"/>
    <col min="14433" max="14433" width="3.85546875" style="1" customWidth="1"/>
    <col min="14434" max="14435" width="0" style="1" hidden="1" customWidth="1"/>
    <col min="14436" max="14436" width="3.85546875" style="1" customWidth="1"/>
    <col min="14437" max="14438" width="0" style="1" hidden="1" customWidth="1"/>
    <col min="14439" max="14439" width="3.85546875" style="1" customWidth="1"/>
    <col min="14440" max="14441" width="0" style="1" hidden="1" customWidth="1"/>
    <col min="14442" max="14442" width="3.85546875" style="1" customWidth="1"/>
    <col min="14443" max="14444" width="0" style="1" hidden="1" customWidth="1"/>
    <col min="14445" max="14445" width="3.85546875" style="1" customWidth="1"/>
    <col min="14446" max="14447" width="0" style="1" hidden="1" customWidth="1"/>
    <col min="14448" max="14448" width="3.85546875" style="1" customWidth="1"/>
    <col min="14449" max="14450" width="0" style="1" hidden="1" customWidth="1"/>
    <col min="14451" max="14451" width="3.85546875" style="1" customWidth="1"/>
    <col min="14452" max="14453" width="0" style="1" hidden="1" customWidth="1"/>
    <col min="14454" max="14454" width="3.85546875" style="1" customWidth="1"/>
    <col min="14455" max="14456" width="0" style="1" hidden="1" customWidth="1"/>
    <col min="14457" max="14457" width="3.85546875" style="1" customWidth="1"/>
    <col min="14458" max="14459" width="0" style="1" hidden="1" customWidth="1"/>
    <col min="14460" max="14460" width="3.85546875" style="1" customWidth="1"/>
    <col min="14461" max="14462" width="0" style="1" hidden="1" customWidth="1"/>
    <col min="14463" max="14463" width="3.85546875" style="1" customWidth="1"/>
    <col min="14464" max="14465" width="0" style="1" hidden="1" customWidth="1"/>
    <col min="14466" max="14468" width="3.85546875" style="1" customWidth="1"/>
    <col min="14469" max="14469" width="0" style="1" hidden="1" customWidth="1"/>
    <col min="14470" max="14470" width="3.85546875" style="1" customWidth="1"/>
    <col min="14471" max="14471" width="4.28515625" style="1" customWidth="1"/>
    <col min="14472" max="14472" width="0" style="1" hidden="1" customWidth="1"/>
    <col min="14473" max="14473" width="4.42578125" style="1" customWidth="1"/>
    <col min="14474" max="14474" width="4.140625" style="1" bestFit="1" customWidth="1"/>
    <col min="14475" max="14475" width="0" style="1" hidden="1" customWidth="1"/>
    <col min="14476" max="14476" width="4" style="1" customWidth="1"/>
    <col min="14477" max="14477" width="3.85546875" style="1" customWidth="1"/>
    <col min="14478" max="14478" width="0" style="1" hidden="1" customWidth="1"/>
    <col min="14479" max="14479" width="4.5703125" style="1" customWidth="1"/>
    <col min="14480" max="14480" width="4.140625" style="1" bestFit="1" customWidth="1"/>
    <col min="14481" max="14481" width="0" style="1" hidden="1" customWidth="1"/>
    <col min="14482" max="14482" width="4.140625" style="1" customWidth="1"/>
    <col min="14483" max="14483" width="3.85546875" style="1" customWidth="1"/>
    <col min="14484" max="14484" width="0" style="1" hidden="1" customWidth="1"/>
    <col min="14485" max="14486" width="4.140625" style="1" customWidth="1"/>
    <col min="14487" max="14487" width="0" style="1" hidden="1" customWidth="1"/>
    <col min="14488" max="14489" width="4.140625" style="1" customWidth="1"/>
    <col min="14490" max="14490" width="0" style="1" hidden="1" customWidth="1"/>
    <col min="14491" max="14491" width="4.140625" style="1" customWidth="1"/>
    <col min="14492" max="14492" width="3.42578125" style="1" customWidth="1"/>
    <col min="14493" max="14493" width="0" style="1" hidden="1" customWidth="1"/>
    <col min="14494" max="14494" width="4.140625" style="1" customWidth="1"/>
    <col min="14495" max="14495" width="3.7109375" style="1" customWidth="1"/>
    <col min="14496" max="14496" width="0" style="1" hidden="1" customWidth="1"/>
    <col min="14497" max="14497" width="3.7109375" style="1" customWidth="1"/>
    <col min="14498" max="14498" width="4.140625" style="1" customWidth="1"/>
    <col min="14499" max="14499" width="0" style="1" hidden="1" customWidth="1"/>
    <col min="14500" max="14501" width="4.140625" style="1" customWidth="1"/>
    <col min="14502" max="14502" width="0" style="1" hidden="1" customWidth="1"/>
    <col min="14503" max="14503" width="3.5703125" style="1" customWidth="1"/>
    <col min="14504" max="14504" width="3.85546875" style="1" customWidth="1"/>
    <col min="14505" max="14505" width="0" style="1" hidden="1" customWidth="1"/>
    <col min="14506" max="14507" width="4.42578125" style="1" customWidth="1"/>
    <col min="14508" max="14508" width="0" style="1" hidden="1" customWidth="1"/>
    <col min="14509" max="14510" width="4.42578125" style="1" customWidth="1"/>
    <col min="14511" max="14511" width="0" style="1" hidden="1" customWidth="1"/>
    <col min="14512" max="14513" width="4.42578125" style="1" customWidth="1"/>
    <col min="14514" max="14514" width="0" style="1" hidden="1" customWidth="1"/>
    <col min="14515" max="14516" width="4.42578125" style="1" customWidth="1"/>
    <col min="14517" max="14517" width="0" style="1" hidden="1" customWidth="1"/>
    <col min="14518" max="14519" width="4.42578125" style="1" customWidth="1"/>
    <col min="14520" max="14520" width="0" style="1" hidden="1" customWidth="1"/>
    <col min="14521" max="14522" width="4.42578125" style="1" customWidth="1"/>
    <col min="14523" max="14523" width="0" style="1" hidden="1" customWidth="1"/>
    <col min="14524" max="14525" width="4.42578125" style="1" customWidth="1"/>
    <col min="14526" max="14526" width="0" style="1" hidden="1" customWidth="1"/>
    <col min="14527" max="14528" width="4.5703125" style="1" customWidth="1"/>
    <col min="14529" max="14529" width="0" style="1" hidden="1" customWidth="1"/>
    <col min="14530" max="14531" width="4.5703125" style="1" customWidth="1"/>
    <col min="14532" max="14532" width="0" style="1" hidden="1" customWidth="1"/>
    <col min="14533" max="14533" width="4.5703125" style="1" customWidth="1"/>
    <col min="14534" max="14534" width="4.28515625" style="1" customWidth="1"/>
    <col min="14535" max="14535" width="3.85546875" style="1" customWidth="1"/>
    <col min="14536" max="14536" width="4.7109375" style="1" customWidth="1"/>
    <col min="14537" max="14592" width="10.28515625" style="1"/>
    <col min="14593" max="14593" width="3.85546875" style="1" customWidth="1"/>
    <col min="14594" max="14594" width="32.7109375" style="1" customWidth="1"/>
    <col min="14595" max="14671" width="3.85546875" style="1" customWidth="1"/>
    <col min="14672" max="14673" width="0" style="1" hidden="1" customWidth="1"/>
    <col min="14674" max="14674" width="3.85546875" style="1" customWidth="1"/>
    <col min="14675" max="14676" width="0" style="1" hidden="1" customWidth="1"/>
    <col min="14677" max="14677" width="3.85546875" style="1" customWidth="1"/>
    <col min="14678" max="14679" width="0" style="1" hidden="1" customWidth="1"/>
    <col min="14680" max="14680" width="3.85546875" style="1" customWidth="1"/>
    <col min="14681" max="14682" width="0" style="1" hidden="1" customWidth="1"/>
    <col min="14683" max="14683" width="3.85546875" style="1" customWidth="1"/>
    <col min="14684" max="14685" width="0" style="1" hidden="1" customWidth="1"/>
    <col min="14686" max="14686" width="3.85546875" style="1" customWidth="1"/>
    <col min="14687" max="14688" width="0" style="1" hidden="1" customWidth="1"/>
    <col min="14689" max="14689" width="3.85546875" style="1" customWidth="1"/>
    <col min="14690" max="14691" width="0" style="1" hidden="1" customWidth="1"/>
    <col min="14692" max="14692" width="3.85546875" style="1" customWidth="1"/>
    <col min="14693" max="14694" width="0" style="1" hidden="1" customWidth="1"/>
    <col min="14695" max="14695" width="3.85546875" style="1" customWidth="1"/>
    <col min="14696" max="14697" width="0" style="1" hidden="1" customWidth="1"/>
    <col min="14698" max="14698" width="3.85546875" style="1" customWidth="1"/>
    <col min="14699" max="14700" width="0" style="1" hidden="1" customWidth="1"/>
    <col min="14701" max="14701" width="3.85546875" style="1" customWidth="1"/>
    <col min="14702" max="14703" width="0" style="1" hidden="1" customWidth="1"/>
    <col min="14704" max="14704" width="3.85546875" style="1" customWidth="1"/>
    <col min="14705" max="14706" width="0" style="1" hidden="1" customWidth="1"/>
    <col min="14707" max="14707" width="3.85546875" style="1" customWidth="1"/>
    <col min="14708" max="14709" width="0" style="1" hidden="1" customWidth="1"/>
    <col min="14710" max="14710" width="3.85546875" style="1" customWidth="1"/>
    <col min="14711" max="14712" width="0" style="1" hidden="1" customWidth="1"/>
    <col min="14713" max="14713" width="3.85546875" style="1" customWidth="1"/>
    <col min="14714" max="14715" width="0" style="1" hidden="1" customWidth="1"/>
    <col min="14716" max="14716" width="3.85546875" style="1" customWidth="1"/>
    <col min="14717" max="14718" width="0" style="1" hidden="1" customWidth="1"/>
    <col min="14719" max="14719" width="3.85546875" style="1" customWidth="1"/>
    <col min="14720" max="14721" width="0" style="1" hidden="1" customWidth="1"/>
    <col min="14722" max="14724" width="3.85546875" style="1" customWidth="1"/>
    <col min="14725" max="14725" width="0" style="1" hidden="1" customWidth="1"/>
    <col min="14726" max="14726" width="3.85546875" style="1" customWidth="1"/>
    <col min="14727" max="14727" width="4.28515625" style="1" customWidth="1"/>
    <col min="14728" max="14728" width="0" style="1" hidden="1" customWidth="1"/>
    <col min="14729" max="14729" width="4.42578125" style="1" customWidth="1"/>
    <col min="14730" max="14730" width="4.140625" style="1" bestFit="1" customWidth="1"/>
    <col min="14731" max="14731" width="0" style="1" hidden="1" customWidth="1"/>
    <col min="14732" max="14732" width="4" style="1" customWidth="1"/>
    <col min="14733" max="14733" width="3.85546875" style="1" customWidth="1"/>
    <col min="14734" max="14734" width="0" style="1" hidden="1" customWidth="1"/>
    <col min="14735" max="14735" width="4.5703125" style="1" customWidth="1"/>
    <col min="14736" max="14736" width="4.140625" style="1" bestFit="1" customWidth="1"/>
    <col min="14737" max="14737" width="0" style="1" hidden="1" customWidth="1"/>
    <col min="14738" max="14738" width="4.140625" style="1" customWidth="1"/>
    <col min="14739" max="14739" width="3.85546875" style="1" customWidth="1"/>
    <col min="14740" max="14740" width="0" style="1" hidden="1" customWidth="1"/>
    <col min="14741" max="14742" width="4.140625" style="1" customWidth="1"/>
    <col min="14743" max="14743" width="0" style="1" hidden="1" customWidth="1"/>
    <col min="14744" max="14745" width="4.140625" style="1" customWidth="1"/>
    <col min="14746" max="14746" width="0" style="1" hidden="1" customWidth="1"/>
    <col min="14747" max="14747" width="4.140625" style="1" customWidth="1"/>
    <col min="14748" max="14748" width="3.42578125" style="1" customWidth="1"/>
    <col min="14749" max="14749" width="0" style="1" hidden="1" customWidth="1"/>
    <col min="14750" max="14750" width="4.140625" style="1" customWidth="1"/>
    <col min="14751" max="14751" width="3.7109375" style="1" customWidth="1"/>
    <col min="14752" max="14752" width="0" style="1" hidden="1" customWidth="1"/>
    <col min="14753" max="14753" width="3.7109375" style="1" customWidth="1"/>
    <col min="14754" max="14754" width="4.140625" style="1" customWidth="1"/>
    <col min="14755" max="14755" width="0" style="1" hidden="1" customWidth="1"/>
    <col min="14756" max="14757" width="4.140625" style="1" customWidth="1"/>
    <col min="14758" max="14758" width="0" style="1" hidden="1" customWidth="1"/>
    <col min="14759" max="14759" width="3.5703125" style="1" customWidth="1"/>
    <col min="14760" max="14760" width="3.85546875" style="1" customWidth="1"/>
    <col min="14761" max="14761" width="0" style="1" hidden="1" customWidth="1"/>
    <col min="14762" max="14763" width="4.42578125" style="1" customWidth="1"/>
    <col min="14764" max="14764" width="0" style="1" hidden="1" customWidth="1"/>
    <col min="14765" max="14766" width="4.42578125" style="1" customWidth="1"/>
    <col min="14767" max="14767" width="0" style="1" hidden="1" customWidth="1"/>
    <col min="14768" max="14769" width="4.42578125" style="1" customWidth="1"/>
    <col min="14770" max="14770" width="0" style="1" hidden="1" customWidth="1"/>
    <col min="14771" max="14772" width="4.42578125" style="1" customWidth="1"/>
    <col min="14773" max="14773" width="0" style="1" hidden="1" customWidth="1"/>
    <col min="14774" max="14775" width="4.42578125" style="1" customWidth="1"/>
    <col min="14776" max="14776" width="0" style="1" hidden="1" customWidth="1"/>
    <col min="14777" max="14778" width="4.42578125" style="1" customWidth="1"/>
    <col min="14779" max="14779" width="0" style="1" hidden="1" customWidth="1"/>
    <col min="14780" max="14781" width="4.42578125" style="1" customWidth="1"/>
    <col min="14782" max="14782" width="0" style="1" hidden="1" customWidth="1"/>
    <col min="14783" max="14784" width="4.5703125" style="1" customWidth="1"/>
    <col min="14785" max="14785" width="0" style="1" hidden="1" customWidth="1"/>
    <col min="14786" max="14787" width="4.5703125" style="1" customWidth="1"/>
    <col min="14788" max="14788" width="0" style="1" hidden="1" customWidth="1"/>
    <col min="14789" max="14789" width="4.5703125" style="1" customWidth="1"/>
    <col min="14790" max="14790" width="4.28515625" style="1" customWidth="1"/>
    <col min="14791" max="14791" width="3.85546875" style="1" customWidth="1"/>
    <col min="14792" max="14792" width="4.7109375" style="1" customWidth="1"/>
    <col min="14793" max="14848" width="10.28515625" style="1"/>
    <col min="14849" max="14849" width="3.85546875" style="1" customWidth="1"/>
    <col min="14850" max="14850" width="32.7109375" style="1" customWidth="1"/>
    <col min="14851" max="14927" width="3.85546875" style="1" customWidth="1"/>
    <col min="14928" max="14929" width="0" style="1" hidden="1" customWidth="1"/>
    <col min="14930" max="14930" width="3.85546875" style="1" customWidth="1"/>
    <col min="14931" max="14932" width="0" style="1" hidden="1" customWidth="1"/>
    <col min="14933" max="14933" width="3.85546875" style="1" customWidth="1"/>
    <col min="14934" max="14935" width="0" style="1" hidden="1" customWidth="1"/>
    <col min="14936" max="14936" width="3.85546875" style="1" customWidth="1"/>
    <col min="14937" max="14938" width="0" style="1" hidden="1" customWidth="1"/>
    <col min="14939" max="14939" width="3.85546875" style="1" customWidth="1"/>
    <col min="14940" max="14941" width="0" style="1" hidden="1" customWidth="1"/>
    <col min="14942" max="14942" width="3.85546875" style="1" customWidth="1"/>
    <col min="14943" max="14944" width="0" style="1" hidden="1" customWidth="1"/>
    <col min="14945" max="14945" width="3.85546875" style="1" customWidth="1"/>
    <col min="14946" max="14947" width="0" style="1" hidden="1" customWidth="1"/>
    <col min="14948" max="14948" width="3.85546875" style="1" customWidth="1"/>
    <col min="14949" max="14950" width="0" style="1" hidden="1" customWidth="1"/>
    <col min="14951" max="14951" width="3.85546875" style="1" customWidth="1"/>
    <col min="14952" max="14953" width="0" style="1" hidden="1" customWidth="1"/>
    <col min="14954" max="14954" width="3.85546875" style="1" customWidth="1"/>
    <col min="14955" max="14956" width="0" style="1" hidden="1" customWidth="1"/>
    <col min="14957" max="14957" width="3.85546875" style="1" customWidth="1"/>
    <col min="14958" max="14959" width="0" style="1" hidden="1" customWidth="1"/>
    <col min="14960" max="14960" width="3.85546875" style="1" customWidth="1"/>
    <col min="14961" max="14962" width="0" style="1" hidden="1" customWidth="1"/>
    <col min="14963" max="14963" width="3.85546875" style="1" customWidth="1"/>
    <col min="14964" max="14965" width="0" style="1" hidden="1" customWidth="1"/>
    <col min="14966" max="14966" width="3.85546875" style="1" customWidth="1"/>
    <col min="14967" max="14968" width="0" style="1" hidden="1" customWidth="1"/>
    <col min="14969" max="14969" width="3.85546875" style="1" customWidth="1"/>
    <col min="14970" max="14971" width="0" style="1" hidden="1" customWidth="1"/>
    <col min="14972" max="14972" width="3.85546875" style="1" customWidth="1"/>
    <col min="14973" max="14974" width="0" style="1" hidden="1" customWidth="1"/>
    <col min="14975" max="14975" width="3.85546875" style="1" customWidth="1"/>
    <col min="14976" max="14977" width="0" style="1" hidden="1" customWidth="1"/>
    <col min="14978" max="14980" width="3.85546875" style="1" customWidth="1"/>
    <col min="14981" max="14981" width="0" style="1" hidden="1" customWidth="1"/>
    <col min="14982" max="14982" width="3.85546875" style="1" customWidth="1"/>
    <col min="14983" max="14983" width="4.28515625" style="1" customWidth="1"/>
    <col min="14984" max="14984" width="0" style="1" hidden="1" customWidth="1"/>
    <col min="14985" max="14985" width="4.42578125" style="1" customWidth="1"/>
    <col min="14986" max="14986" width="4.140625" style="1" bestFit="1" customWidth="1"/>
    <col min="14987" max="14987" width="0" style="1" hidden="1" customWidth="1"/>
    <col min="14988" max="14988" width="4" style="1" customWidth="1"/>
    <col min="14989" max="14989" width="3.85546875" style="1" customWidth="1"/>
    <col min="14990" max="14990" width="0" style="1" hidden="1" customWidth="1"/>
    <col min="14991" max="14991" width="4.5703125" style="1" customWidth="1"/>
    <col min="14992" max="14992" width="4.140625" style="1" bestFit="1" customWidth="1"/>
    <col min="14993" max="14993" width="0" style="1" hidden="1" customWidth="1"/>
    <col min="14994" max="14994" width="4.140625" style="1" customWidth="1"/>
    <col min="14995" max="14995" width="3.85546875" style="1" customWidth="1"/>
    <col min="14996" max="14996" width="0" style="1" hidden="1" customWidth="1"/>
    <col min="14997" max="14998" width="4.140625" style="1" customWidth="1"/>
    <col min="14999" max="14999" width="0" style="1" hidden="1" customWidth="1"/>
    <col min="15000" max="15001" width="4.140625" style="1" customWidth="1"/>
    <col min="15002" max="15002" width="0" style="1" hidden="1" customWidth="1"/>
    <col min="15003" max="15003" width="4.140625" style="1" customWidth="1"/>
    <col min="15004" max="15004" width="3.42578125" style="1" customWidth="1"/>
    <col min="15005" max="15005" width="0" style="1" hidden="1" customWidth="1"/>
    <col min="15006" max="15006" width="4.140625" style="1" customWidth="1"/>
    <col min="15007" max="15007" width="3.7109375" style="1" customWidth="1"/>
    <col min="15008" max="15008" width="0" style="1" hidden="1" customWidth="1"/>
    <col min="15009" max="15009" width="3.7109375" style="1" customWidth="1"/>
    <col min="15010" max="15010" width="4.140625" style="1" customWidth="1"/>
    <col min="15011" max="15011" width="0" style="1" hidden="1" customWidth="1"/>
    <col min="15012" max="15013" width="4.140625" style="1" customWidth="1"/>
    <col min="15014" max="15014" width="0" style="1" hidden="1" customWidth="1"/>
    <col min="15015" max="15015" width="3.5703125" style="1" customWidth="1"/>
    <col min="15016" max="15016" width="3.85546875" style="1" customWidth="1"/>
    <col min="15017" max="15017" width="0" style="1" hidden="1" customWidth="1"/>
    <col min="15018" max="15019" width="4.42578125" style="1" customWidth="1"/>
    <col min="15020" max="15020" width="0" style="1" hidden="1" customWidth="1"/>
    <col min="15021" max="15022" width="4.42578125" style="1" customWidth="1"/>
    <col min="15023" max="15023" width="0" style="1" hidden="1" customWidth="1"/>
    <col min="15024" max="15025" width="4.42578125" style="1" customWidth="1"/>
    <col min="15026" max="15026" width="0" style="1" hidden="1" customWidth="1"/>
    <col min="15027" max="15028" width="4.42578125" style="1" customWidth="1"/>
    <col min="15029" max="15029" width="0" style="1" hidden="1" customWidth="1"/>
    <col min="15030" max="15031" width="4.42578125" style="1" customWidth="1"/>
    <col min="15032" max="15032" width="0" style="1" hidden="1" customWidth="1"/>
    <col min="15033" max="15034" width="4.42578125" style="1" customWidth="1"/>
    <col min="15035" max="15035" width="0" style="1" hidden="1" customWidth="1"/>
    <col min="15036" max="15037" width="4.42578125" style="1" customWidth="1"/>
    <col min="15038" max="15038" width="0" style="1" hidden="1" customWidth="1"/>
    <col min="15039" max="15040" width="4.5703125" style="1" customWidth="1"/>
    <col min="15041" max="15041" width="0" style="1" hidden="1" customWidth="1"/>
    <col min="15042" max="15043" width="4.5703125" style="1" customWidth="1"/>
    <col min="15044" max="15044" width="0" style="1" hidden="1" customWidth="1"/>
    <col min="15045" max="15045" width="4.5703125" style="1" customWidth="1"/>
    <col min="15046" max="15046" width="4.28515625" style="1" customWidth="1"/>
    <col min="15047" max="15047" width="3.85546875" style="1" customWidth="1"/>
    <col min="15048" max="15048" width="4.7109375" style="1" customWidth="1"/>
    <col min="15049" max="15104" width="10.28515625" style="1"/>
    <col min="15105" max="15105" width="3.85546875" style="1" customWidth="1"/>
    <col min="15106" max="15106" width="32.7109375" style="1" customWidth="1"/>
    <col min="15107" max="15183" width="3.85546875" style="1" customWidth="1"/>
    <col min="15184" max="15185" width="0" style="1" hidden="1" customWidth="1"/>
    <col min="15186" max="15186" width="3.85546875" style="1" customWidth="1"/>
    <col min="15187" max="15188" width="0" style="1" hidden="1" customWidth="1"/>
    <col min="15189" max="15189" width="3.85546875" style="1" customWidth="1"/>
    <col min="15190" max="15191" width="0" style="1" hidden="1" customWidth="1"/>
    <col min="15192" max="15192" width="3.85546875" style="1" customWidth="1"/>
    <col min="15193" max="15194" width="0" style="1" hidden="1" customWidth="1"/>
    <col min="15195" max="15195" width="3.85546875" style="1" customWidth="1"/>
    <col min="15196" max="15197" width="0" style="1" hidden="1" customWidth="1"/>
    <col min="15198" max="15198" width="3.85546875" style="1" customWidth="1"/>
    <col min="15199" max="15200" width="0" style="1" hidden="1" customWidth="1"/>
    <col min="15201" max="15201" width="3.85546875" style="1" customWidth="1"/>
    <col min="15202" max="15203" width="0" style="1" hidden="1" customWidth="1"/>
    <col min="15204" max="15204" width="3.85546875" style="1" customWidth="1"/>
    <col min="15205" max="15206" width="0" style="1" hidden="1" customWidth="1"/>
    <col min="15207" max="15207" width="3.85546875" style="1" customWidth="1"/>
    <col min="15208" max="15209" width="0" style="1" hidden="1" customWidth="1"/>
    <col min="15210" max="15210" width="3.85546875" style="1" customWidth="1"/>
    <col min="15211" max="15212" width="0" style="1" hidden="1" customWidth="1"/>
    <col min="15213" max="15213" width="3.85546875" style="1" customWidth="1"/>
    <col min="15214" max="15215" width="0" style="1" hidden="1" customWidth="1"/>
    <col min="15216" max="15216" width="3.85546875" style="1" customWidth="1"/>
    <col min="15217" max="15218" width="0" style="1" hidden="1" customWidth="1"/>
    <col min="15219" max="15219" width="3.85546875" style="1" customWidth="1"/>
    <col min="15220" max="15221" width="0" style="1" hidden="1" customWidth="1"/>
    <col min="15222" max="15222" width="3.85546875" style="1" customWidth="1"/>
    <col min="15223" max="15224" width="0" style="1" hidden="1" customWidth="1"/>
    <col min="15225" max="15225" width="3.85546875" style="1" customWidth="1"/>
    <col min="15226" max="15227" width="0" style="1" hidden="1" customWidth="1"/>
    <col min="15228" max="15228" width="3.85546875" style="1" customWidth="1"/>
    <col min="15229" max="15230" width="0" style="1" hidden="1" customWidth="1"/>
    <col min="15231" max="15231" width="3.85546875" style="1" customWidth="1"/>
    <col min="15232" max="15233" width="0" style="1" hidden="1" customWidth="1"/>
    <col min="15234" max="15236" width="3.85546875" style="1" customWidth="1"/>
    <col min="15237" max="15237" width="0" style="1" hidden="1" customWidth="1"/>
    <col min="15238" max="15238" width="3.85546875" style="1" customWidth="1"/>
    <col min="15239" max="15239" width="4.28515625" style="1" customWidth="1"/>
    <col min="15240" max="15240" width="0" style="1" hidden="1" customWidth="1"/>
    <col min="15241" max="15241" width="4.42578125" style="1" customWidth="1"/>
    <col min="15242" max="15242" width="4.140625" style="1" bestFit="1" customWidth="1"/>
    <col min="15243" max="15243" width="0" style="1" hidden="1" customWidth="1"/>
    <col min="15244" max="15244" width="4" style="1" customWidth="1"/>
    <col min="15245" max="15245" width="3.85546875" style="1" customWidth="1"/>
    <col min="15246" max="15246" width="0" style="1" hidden="1" customWidth="1"/>
    <col min="15247" max="15247" width="4.5703125" style="1" customWidth="1"/>
    <col min="15248" max="15248" width="4.140625" style="1" bestFit="1" customWidth="1"/>
    <col min="15249" max="15249" width="0" style="1" hidden="1" customWidth="1"/>
    <col min="15250" max="15250" width="4.140625" style="1" customWidth="1"/>
    <col min="15251" max="15251" width="3.85546875" style="1" customWidth="1"/>
    <col min="15252" max="15252" width="0" style="1" hidden="1" customWidth="1"/>
    <col min="15253" max="15254" width="4.140625" style="1" customWidth="1"/>
    <col min="15255" max="15255" width="0" style="1" hidden="1" customWidth="1"/>
    <col min="15256" max="15257" width="4.140625" style="1" customWidth="1"/>
    <col min="15258" max="15258" width="0" style="1" hidden="1" customWidth="1"/>
    <col min="15259" max="15259" width="4.140625" style="1" customWidth="1"/>
    <col min="15260" max="15260" width="3.42578125" style="1" customWidth="1"/>
    <col min="15261" max="15261" width="0" style="1" hidden="1" customWidth="1"/>
    <col min="15262" max="15262" width="4.140625" style="1" customWidth="1"/>
    <col min="15263" max="15263" width="3.7109375" style="1" customWidth="1"/>
    <col min="15264" max="15264" width="0" style="1" hidden="1" customWidth="1"/>
    <col min="15265" max="15265" width="3.7109375" style="1" customWidth="1"/>
    <col min="15266" max="15266" width="4.140625" style="1" customWidth="1"/>
    <col min="15267" max="15267" width="0" style="1" hidden="1" customWidth="1"/>
    <col min="15268" max="15269" width="4.140625" style="1" customWidth="1"/>
    <col min="15270" max="15270" width="0" style="1" hidden="1" customWidth="1"/>
    <col min="15271" max="15271" width="3.5703125" style="1" customWidth="1"/>
    <col min="15272" max="15272" width="3.85546875" style="1" customWidth="1"/>
    <col min="15273" max="15273" width="0" style="1" hidden="1" customWidth="1"/>
    <col min="15274" max="15275" width="4.42578125" style="1" customWidth="1"/>
    <col min="15276" max="15276" width="0" style="1" hidden="1" customWidth="1"/>
    <col min="15277" max="15278" width="4.42578125" style="1" customWidth="1"/>
    <col min="15279" max="15279" width="0" style="1" hidden="1" customWidth="1"/>
    <col min="15280" max="15281" width="4.42578125" style="1" customWidth="1"/>
    <col min="15282" max="15282" width="0" style="1" hidden="1" customWidth="1"/>
    <col min="15283" max="15284" width="4.42578125" style="1" customWidth="1"/>
    <col min="15285" max="15285" width="0" style="1" hidden="1" customWidth="1"/>
    <col min="15286" max="15287" width="4.42578125" style="1" customWidth="1"/>
    <col min="15288" max="15288" width="0" style="1" hidden="1" customWidth="1"/>
    <col min="15289" max="15290" width="4.42578125" style="1" customWidth="1"/>
    <col min="15291" max="15291" width="0" style="1" hidden="1" customWidth="1"/>
    <col min="15292" max="15293" width="4.42578125" style="1" customWidth="1"/>
    <col min="15294" max="15294" width="0" style="1" hidden="1" customWidth="1"/>
    <col min="15295" max="15296" width="4.5703125" style="1" customWidth="1"/>
    <col min="15297" max="15297" width="0" style="1" hidden="1" customWidth="1"/>
    <col min="15298" max="15299" width="4.5703125" style="1" customWidth="1"/>
    <col min="15300" max="15300" width="0" style="1" hidden="1" customWidth="1"/>
    <col min="15301" max="15301" width="4.5703125" style="1" customWidth="1"/>
    <col min="15302" max="15302" width="4.28515625" style="1" customWidth="1"/>
    <col min="15303" max="15303" width="3.85546875" style="1" customWidth="1"/>
    <col min="15304" max="15304" width="4.7109375" style="1" customWidth="1"/>
    <col min="15305" max="15360" width="10.28515625" style="1"/>
    <col min="15361" max="15361" width="3.85546875" style="1" customWidth="1"/>
    <col min="15362" max="15362" width="32.7109375" style="1" customWidth="1"/>
    <col min="15363" max="15439" width="3.85546875" style="1" customWidth="1"/>
    <col min="15440" max="15441" width="0" style="1" hidden="1" customWidth="1"/>
    <col min="15442" max="15442" width="3.85546875" style="1" customWidth="1"/>
    <col min="15443" max="15444" width="0" style="1" hidden="1" customWidth="1"/>
    <col min="15445" max="15445" width="3.85546875" style="1" customWidth="1"/>
    <col min="15446" max="15447" width="0" style="1" hidden="1" customWidth="1"/>
    <col min="15448" max="15448" width="3.85546875" style="1" customWidth="1"/>
    <col min="15449" max="15450" width="0" style="1" hidden="1" customWidth="1"/>
    <col min="15451" max="15451" width="3.85546875" style="1" customWidth="1"/>
    <col min="15452" max="15453" width="0" style="1" hidden="1" customWidth="1"/>
    <col min="15454" max="15454" width="3.85546875" style="1" customWidth="1"/>
    <col min="15455" max="15456" width="0" style="1" hidden="1" customWidth="1"/>
    <col min="15457" max="15457" width="3.85546875" style="1" customWidth="1"/>
    <col min="15458" max="15459" width="0" style="1" hidden="1" customWidth="1"/>
    <col min="15460" max="15460" width="3.85546875" style="1" customWidth="1"/>
    <col min="15461" max="15462" width="0" style="1" hidden="1" customWidth="1"/>
    <col min="15463" max="15463" width="3.85546875" style="1" customWidth="1"/>
    <col min="15464" max="15465" width="0" style="1" hidden="1" customWidth="1"/>
    <col min="15466" max="15466" width="3.85546875" style="1" customWidth="1"/>
    <col min="15467" max="15468" width="0" style="1" hidden="1" customWidth="1"/>
    <col min="15469" max="15469" width="3.85546875" style="1" customWidth="1"/>
    <col min="15470" max="15471" width="0" style="1" hidden="1" customWidth="1"/>
    <col min="15472" max="15472" width="3.85546875" style="1" customWidth="1"/>
    <col min="15473" max="15474" width="0" style="1" hidden="1" customWidth="1"/>
    <col min="15475" max="15475" width="3.85546875" style="1" customWidth="1"/>
    <col min="15476" max="15477" width="0" style="1" hidden="1" customWidth="1"/>
    <col min="15478" max="15478" width="3.85546875" style="1" customWidth="1"/>
    <col min="15479" max="15480" width="0" style="1" hidden="1" customWidth="1"/>
    <col min="15481" max="15481" width="3.85546875" style="1" customWidth="1"/>
    <col min="15482" max="15483" width="0" style="1" hidden="1" customWidth="1"/>
    <col min="15484" max="15484" width="3.85546875" style="1" customWidth="1"/>
    <col min="15485" max="15486" width="0" style="1" hidden="1" customWidth="1"/>
    <col min="15487" max="15487" width="3.85546875" style="1" customWidth="1"/>
    <col min="15488" max="15489" width="0" style="1" hidden="1" customWidth="1"/>
    <col min="15490" max="15492" width="3.85546875" style="1" customWidth="1"/>
    <col min="15493" max="15493" width="0" style="1" hidden="1" customWidth="1"/>
    <col min="15494" max="15494" width="3.85546875" style="1" customWidth="1"/>
    <col min="15495" max="15495" width="4.28515625" style="1" customWidth="1"/>
    <col min="15496" max="15496" width="0" style="1" hidden="1" customWidth="1"/>
    <col min="15497" max="15497" width="4.42578125" style="1" customWidth="1"/>
    <col min="15498" max="15498" width="4.140625" style="1" bestFit="1" customWidth="1"/>
    <col min="15499" max="15499" width="0" style="1" hidden="1" customWidth="1"/>
    <col min="15500" max="15500" width="4" style="1" customWidth="1"/>
    <col min="15501" max="15501" width="3.85546875" style="1" customWidth="1"/>
    <col min="15502" max="15502" width="0" style="1" hidden="1" customWidth="1"/>
    <col min="15503" max="15503" width="4.5703125" style="1" customWidth="1"/>
    <col min="15504" max="15504" width="4.140625" style="1" bestFit="1" customWidth="1"/>
    <col min="15505" max="15505" width="0" style="1" hidden="1" customWidth="1"/>
    <col min="15506" max="15506" width="4.140625" style="1" customWidth="1"/>
    <col min="15507" max="15507" width="3.85546875" style="1" customWidth="1"/>
    <col min="15508" max="15508" width="0" style="1" hidden="1" customWidth="1"/>
    <col min="15509" max="15510" width="4.140625" style="1" customWidth="1"/>
    <col min="15511" max="15511" width="0" style="1" hidden="1" customWidth="1"/>
    <col min="15512" max="15513" width="4.140625" style="1" customWidth="1"/>
    <col min="15514" max="15514" width="0" style="1" hidden="1" customWidth="1"/>
    <col min="15515" max="15515" width="4.140625" style="1" customWidth="1"/>
    <col min="15516" max="15516" width="3.42578125" style="1" customWidth="1"/>
    <col min="15517" max="15517" width="0" style="1" hidden="1" customWidth="1"/>
    <col min="15518" max="15518" width="4.140625" style="1" customWidth="1"/>
    <col min="15519" max="15519" width="3.7109375" style="1" customWidth="1"/>
    <col min="15520" max="15520" width="0" style="1" hidden="1" customWidth="1"/>
    <col min="15521" max="15521" width="3.7109375" style="1" customWidth="1"/>
    <col min="15522" max="15522" width="4.140625" style="1" customWidth="1"/>
    <col min="15523" max="15523" width="0" style="1" hidden="1" customWidth="1"/>
    <col min="15524" max="15525" width="4.140625" style="1" customWidth="1"/>
    <col min="15526" max="15526" width="0" style="1" hidden="1" customWidth="1"/>
    <col min="15527" max="15527" width="3.5703125" style="1" customWidth="1"/>
    <col min="15528" max="15528" width="3.85546875" style="1" customWidth="1"/>
    <col min="15529" max="15529" width="0" style="1" hidden="1" customWidth="1"/>
    <col min="15530" max="15531" width="4.42578125" style="1" customWidth="1"/>
    <col min="15532" max="15532" width="0" style="1" hidden="1" customWidth="1"/>
    <col min="15533" max="15534" width="4.42578125" style="1" customWidth="1"/>
    <col min="15535" max="15535" width="0" style="1" hidden="1" customWidth="1"/>
    <col min="15536" max="15537" width="4.42578125" style="1" customWidth="1"/>
    <col min="15538" max="15538" width="0" style="1" hidden="1" customWidth="1"/>
    <col min="15539" max="15540" width="4.42578125" style="1" customWidth="1"/>
    <col min="15541" max="15541" width="0" style="1" hidden="1" customWidth="1"/>
    <col min="15542" max="15543" width="4.42578125" style="1" customWidth="1"/>
    <col min="15544" max="15544" width="0" style="1" hidden="1" customWidth="1"/>
    <col min="15545" max="15546" width="4.42578125" style="1" customWidth="1"/>
    <col min="15547" max="15547" width="0" style="1" hidden="1" customWidth="1"/>
    <col min="15548" max="15549" width="4.42578125" style="1" customWidth="1"/>
    <col min="15550" max="15550" width="0" style="1" hidden="1" customWidth="1"/>
    <col min="15551" max="15552" width="4.5703125" style="1" customWidth="1"/>
    <col min="15553" max="15553" width="0" style="1" hidden="1" customWidth="1"/>
    <col min="15554" max="15555" width="4.5703125" style="1" customWidth="1"/>
    <col min="15556" max="15556" width="0" style="1" hidden="1" customWidth="1"/>
    <col min="15557" max="15557" width="4.5703125" style="1" customWidth="1"/>
    <col min="15558" max="15558" width="4.28515625" style="1" customWidth="1"/>
    <col min="15559" max="15559" width="3.85546875" style="1" customWidth="1"/>
    <col min="15560" max="15560" width="4.7109375" style="1" customWidth="1"/>
    <col min="15561" max="15616" width="10.28515625" style="1"/>
    <col min="15617" max="15617" width="3.85546875" style="1" customWidth="1"/>
    <col min="15618" max="15618" width="32.7109375" style="1" customWidth="1"/>
    <col min="15619" max="15695" width="3.85546875" style="1" customWidth="1"/>
    <col min="15696" max="15697" width="0" style="1" hidden="1" customWidth="1"/>
    <col min="15698" max="15698" width="3.85546875" style="1" customWidth="1"/>
    <col min="15699" max="15700" width="0" style="1" hidden="1" customWidth="1"/>
    <col min="15701" max="15701" width="3.85546875" style="1" customWidth="1"/>
    <col min="15702" max="15703" width="0" style="1" hidden="1" customWidth="1"/>
    <col min="15704" max="15704" width="3.85546875" style="1" customWidth="1"/>
    <col min="15705" max="15706" width="0" style="1" hidden="1" customWidth="1"/>
    <col min="15707" max="15707" width="3.85546875" style="1" customWidth="1"/>
    <col min="15708" max="15709" width="0" style="1" hidden="1" customWidth="1"/>
    <col min="15710" max="15710" width="3.85546875" style="1" customWidth="1"/>
    <col min="15711" max="15712" width="0" style="1" hidden="1" customWidth="1"/>
    <col min="15713" max="15713" width="3.85546875" style="1" customWidth="1"/>
    <col min="15714" max="15715" width="0" style="1" hidden="1" customWidth="1"/>
    <col min="15716" max="15716" width="3.85546875" style="1" customWidth="1"/>
    <col min="15717" max="15718" width="0" style="1" hidden="1" customWidth="1"/>
    <col min="15719" max="15719" width="3.85546875" style="1" customWidth="1"/>
    <col min="15720" max="15721" width="0" style="1" hidden="1" customWidth="1"/>
    <col min="15722" max="15722" width="3.85546875" style="1" customWidth="1"/>
    <col min="15723" max="15724" width="0" style="1" hidden="1" customWidth="1"/>
    <col min="15725" max="15725" width="3.85546875" style="1" customWidth="1"/>
    <col min="15726" max="15727" width="0" style="1" hidden="1" customWidth="1"/>
    <col min="15728" max="15728" width="3.85546875" style="1" customWidth="1"/>
    <col min="15729" max="15730" width="0" style="1" hidden="1" customWidth="1"/>
    <col min="15731" max="15731" width="3.85546875" style="1" customWidth="1"/>
    <col min="15732" max="15733" width="0" style="1" hidden="1" customWidth="1"/>
    <col min="15734" max="15734" width="3.85546875" style="1" customWidth="1"/>
    <col min="15735" max="15736" width="0" style="1" hidden="1" customWidth="1"/>
    <col min="15737" max="15737" width="3.85546875" style="1" customWidth="1"/>
    <col min="15738" max="15739" width="0" style="1" hidden="1" customWidth="1"/>
    <col min="15740" max="15740" width="3.85546875" style="1" customWidth="1"/>
    <col min="15741" max="15742" width="0" style="1" hidden="1" customWidth="1"/>
    <col min="15743" max="15743" width="3.85546875" style="1" customWidth="1"/>
    <col min="15744" max="15745" width="0" style="1" hidden="1" customWidth="1"/>
    <col min="15746" max="15748" width="3.85546875" style="1" customWidth="1"/>
    <col min="15749" max="15749" width="0" style="1" hidden="1" customWidth="1"/>
    <col min="15750" max="15750" width="3.85546875" style="1" customWidth="1"/>
    <col min="15751" max="15751" width="4.28515625" style="1" customWidth="1"/>
    <col min="15752" max="15752" width="0" style="1" hidden="1" customWidth="1"/>
    <col min="15753" max="15753" width="4.42578125" style="1" customWidth="1"/>
    <col min="15754" max="15754" width="4.140625" style="1" bestFit="1" customWidth="1"/>
    <col min="15755" max="15755" width="0" style="1" hidden="1" customWidth="1"/>
    <col min="15756" max="15756" width="4" style="1" customWidth="1"/>
    <col min="15757" max="15757" width="3.85546875" style="1" customWidth="1"/>
    <col min="15758" max="15758" width="0" style="1" hidden="1" customWidth="1"/>
    <col min="15759" max="15759" width="4.5703125" style="1" customWidth="1"/>
    <col min="15760" max="15760" width="4.140625" style="1" bestFit="1" customWidth="1"/>
    <col min="15761" max="15761" width="0" style="1" hidden="1" customWidth="1"/>
    <col min="15762" max="15762" width="4.140625" style="1" customWidth="1"/>
    <col min="15763" max="15763" width="3.85546875" style="1" customWidth="1"/>
    <col min="15764" max="15764" width="0" style="1" hidden="1" customWidth="1"/>
    <col min="15765" max="15766" width="4.140625" style="1" customWidth="1"/>
    <col min="15767" max="15767" width="0" style="1" hidden="1" customWidth="1"/>
    <col min="15768" max="15769" width="4.140625" style="1" customWidth="1"/>
    <col min="15770" max="15770" width="0" style="1" hidden="1" customWidth="1"/>
    <col min="15771" max="15771" width="4.140625" style="1" customWidth="1"/>
    <col min="15772" max="15772" width="3.42578125" style="1" customWidth="1"/>
    <col min="15773" max="15773" width="0" style="1" hidden="1" customWidth="1"/>
    <col min="15774" max="15774" width="4.140625" style="1" customWidth="1"/>
    <col min="15775" max="15775" width="3.7109375" style="1" customWidth="1"/>
    <col min="15776" max="15776" width="0" style="1" hidden="1" customWidth="1"/>
    <col min="15777" max="15777" width="3.7109375" style="1" customWidth="1"/>
    <col min="15778" max="15778" width="4.140625" style="1" customWidth="1"/>
    <col min="15779" max="15779" width="0" style="1" hidden="1" customWidth="1"/>
    <col min="15780" max="15781" width="4.140625" style="1" customWidth="1"/>
    <col min="15782" max="15782" width="0" style="1" hidden="1" customWidth="1"/>
    <col min="15783" max="15783" width="3.5703125" style="1" customWidth="1"/>
    <col min="15784" max="15784" width="3.85546875" style="1" customWidth="1"/>
    <col min="15785" max="15785" width="0" style="1" hidden="1" customWidth="1"/>
    <col min="15786" max="15787" width="4.42578125" style="1" customWidth="1"/>
    <col min="15788" max="15788" width="0" style="1" hidden="1" customWidth="1"/>
    <col min="15789" max="15790" width="4.42578125" style="1" customWidth="1"/>
    <col min="15791" max="15791" width="0" style="1" hidden="1" customWidth="1"/>
    <col min="15792" max="15793" width="4.42578125" style="1" customWidth="1"/>
    <col min="15794" max="15794" width="0" style="1" hidden="1" customWidth="1"/>
    <col min="15795" max="15796" width="4.42578125" style="1" customWidth="1"/>
    <col min="15797" max="15797" width="0" style="1" hidden="1" customWidth="1"/>
    <col min="15798" max="15799" width="4.42578125" style="1" customWidth="1"/>
    <col min="15800" max="15800" width="0" style="1" hidden="1" customWidth="1"/>
    <col min="15801" max="15802" width="4.42578125" style="1" customWidth="1"/>
    <col min="15803" max="15803" width="0" style="1" hidden="1" customWidth="1"/>
    <col min="15804" max="15805" width="4.42578125" style="1" customWidth="1"/>
    <col min="15806" max="15806" width="0" style="1" hidden="1" customWidth="1"/>
    <col min="15807" max="15808" width="4.5703125" style="1" customWidth="1"/>
    <col min="15809" max="15809" width="0" style="1" hidden="1" customWidth="1"/>
    <col min="15810" max="15811" width="4.5703125" style="1" customWidth="1"/>
    <col min="15812" max="15812" width="0" style="1" hidden="1" customWidth="1"/>
    <col min="15813" max="15813" width="4.5703125" style="1" customWidth="1"/>
    <col min="15814" max="15814" width="4.28515625" style="1" customWidth="1"/>
    <col min="15815" max="15815" width="3.85546875" style="1" customWidth="1"/>
    <col min="15816" max="15816" width="4.7109375" style="1" customWidth="1"/>
    <col min="15817" max="15872" width="10.28515625" style="1"/>
    <col min="15873" max="15873" width="3.85546875" style="1" customWidth="1"/>
    <col min="15874" max="15874" width="32.7109375" style="1" customWidth="1"/>
    <col min="15875" max="15951" width="3.85546875" style="1" customWidth="1"/>
    <col min="15952" max="15953" width="0" style="1" hidden="1" customWidth="1"/>
    <col min="15954" max="15954" width="3.85546875" style="1" customWidth="1"/>
    <col min="15955" max="15956" width="0" style="1" hidden="1" customWidth="1"/>
    <col min="15957" max="15957" width="3.85546875" style="1" customWidth="1"/>
    <col min="15958" max="15959" width="0" style="1" hidden="1" customWidth="1"/>
    <col min="15960" max="15960" width="3.85546875" style="1" customWidth="1"/>
    <col min="15961" max="15962" width="0" style="1" hidden="1" customWidth="1"/>
    <col min="15963" max="15963" width="3.85546875" style="1" customWidth="1"/>
    <col min="15964" max="15965" width="0" style="1" hidden="1" customWidth="1"/>
    <col min="15966" max="15966" width="3.85546875" style="1" customWidth="1"/>
    <col min="15967" max="15968" width="0" style="1" hidden="1" customWidth="1"/>
    <col min="15969" max="15969" width="3.85546875" style="1" customWidth="1"/>
    <col min="15970" max="15971" width="0" style="1" hidden="1" customWidth="1"/>
    <col min="15972" max="15972" width="3.85546875" style="1" customWidth="1"/>
    <col min="15973" max="15974" width="0" style="1" hidden="1" customWidth="1"/>
    <col min="15975" max="15975" width="3.85546875" style="1" customWidth="1"/>
    <col min="15976" max="15977" width="0" style="1" hidden="1" customWidth="1"/>
    <col min="15978" max="15978" width="3.85546875" style="1" customWidth="1"/>
    <col min="15979" max="15980" width="0" style="1" hidden="1" customWidth="1"/>
    <col min="15981" max="15981" width="3.85546875" style="1" customWidth="1"/>
    <col min="15982" max="15983" width="0" style="1" hidden="1" customWidth="1"/>
    <col min="15984" max="15984" width="3.85546875" style="1" customWidth="1"/>
    <col min="15985" max="15986" width="0" style="1" hidden="1" customWidth="1"/>
    <col min="15987" max="15987" width="3.85546875" style="1" customWidth="1"/>
    <col min="15988" max="15989" width="0" style="1" hidden="1" customWidth="1"/>
    <col min="15990" max="15990" width="3.85546875" style="1" customWidth="1"/>
    <col min="15991" max="15992" width="0" style="1" hidden="1" customWidth="1"/>
    <col min="15993" max="15993" width="3.85546875" style="1" customWidth="1"/>
    <col min="15994" max="15995" width="0" style="1" hidden="1" customWidth="1"/>
    <col min="15996" max="15996" width="3.85546875" style="1" customWidth="1"/>
    <col min="15997" max="15998" width="0" style="1" hidden="1" customWidth="1"/>
    <col min="15999" max="15999" width="3.85546875" style="1" customWidth="1"/>
    <col min="16000" max="16001" width="0" style="1" hidden="1" customWidth="1"/>
    <col min="16002" max="16004" width="3.85546875" style="1" customWidth="1"/>
    <col min="16005" max="16005" width="0" style="1" hidden="1" customWidth="1"/>
    <col min="16006" max="16006" width="3.85546875" style="1" customWidth="1"/>
    <col min="16007" max="16007" width="4.28515625" style="1" customWidth="1"/>
    <col min="16008" max="16008" width="0" style="1" hidden="1" customWidth="1"/>
    <col min="16009" max="16009" width="4.42578125" style="1" customWidth="1"/>
    <col min="16010" max="16010" width="4.140625" style="1" bestFit="1" customWidth="1"/>
    <col min="16011" max="16011" width="0" style="1" hidden="1" customWidth="1"/>
    <col min="16012" max="16012" width="4" style="1" customWidth="1"/>
    <col min="16013" max="16013" width="3.85546875" style="1" customWidth="1"/>
    <col min="16014" max="16014" width="0" style="1" hidden="1" customWidth="1"/>
    <col min="16015" max="16015" width="4.5703125" style="1" customWidth="1"/>
    <col min="16016" max="16016" width="4.140625" style="1" bestFit="1" customWidth="1"/>
    <col min="16017" max="16017" width="0" style="1" hidden="1" customWidth="1"/>
    <col min="16018" max="16018" width="4.140625" style="1" customWidth="1"/>
    <col min="16019" max="16019" width="3.85546875" style="1" customWidth="1"/>
    <col min="16020" max="16020" width="0" style="1" hidden="1" customWidth="1"/>
    <col min="16021" max="16022" width="4.140625" style="1" customWidth="1"/>
    <col min="16023" max="16023" width="0" style="1" hidden="1" customWidth="1"/>
    <col min="16024" max="16025" width="4.140625" style="1" customWidth="1"/>
    <col min="16026" max="16026" width="0" style="1" hidden="1" customWidth="1"/>
    <col min="16027" max="16027" width="4.140625" style="1" customWidth="1"/>
    <col min="16028" max="16028" width="3.42578125" style="1" customWidth="1"/>
    <col min="16029" max="16029" width="0" style="1" hidden="1" customWidth="1"/>
    <col min="16030" max="16030" width="4.140625" style="1" customWidth="1"/>
    <col min="16031" max="16031" width="3.7109375" style="1" customWidth="1"/>
    <col min="16032" max="16032" width="0" style="1" hidden="1" customWidth="1"/>
    <col min="16033" max="16033" width="3.7109375" style="1" customWidth="1"/>
    <col min="16034" max="16034" width="4.140625" style="1" customWidth="1"/>
    <col min="16035" max="16035" width="0" style="1" hidden="1" customWidth="1"/>
    <col min="16036" max="16037" width="4.140625" style="1" customWidth="1"/>
    <col min="16038" max="16038" width="0" style="1" hidden="1" customWidth="1"/>
    <col min="16039" max="16039" width="3.5703125" style="1" customWidth="1"/>
    <col min="16040" max="16040" width="3.85546875" style="1" customWidth="1"/>
    <col min="16041" max="16041" width="0" style="1" hidden="1" customWidth="1"/>
    <col min="16042" max="16043" width="4.42578125" style="1" customWidth="1"/>
    <col min="16044" max="16044" width="0" style="1" hidden="1" customWidth="1"/>
    <col min="16045" max="16046" width="4.42578125" style="1" customWidth="1"/>
    <col min="16047" max="16047" width="0" style="1" hidden="1" customWidth="1"/>
    <col min="16048" max="16049" width="4.42578125" style="1" customWidth="1"/>
    <col min="16050" max="16050" width="0" style="1" hidden="1" customWidth="1"/>
    <col min="16051" max="16052" width="4.42578125" style="1" customWidth="1"/>
    <col min="16053" max="16053" width="0" style="1" hidden="1" customWidth="1"/>
    <col min="16054" max="16055" width="4.42578125" style="1" customWidth="1"/>
    <col min="16056" max="16056" width="0" style="1" hidden="1" customWidth="1"/>
    <col min="16057" max="16058" width="4.42578125" style="1" customWidth="1"/>
    <col min="16059" max="16059" width="0" style="1" hidden="1" customWidth="1"/>
    <col min="16060" max="16061" width="4.42578125" style="1" customWidth="1"/>
    <col min="16062" max="16062" width="0" style="1" hidden="1" customWidth="1"/>
    <col min="16063" max="16064" width="4.5703125" style="1" customWidth="1"/>
    <col min="16065" max="16065" width="0" style="1" hidden="1" customWidth="1"/>
    <col min="16066" max="16067" width="4.5703125" style="1" customWidth="1"/>
    <col min="16068" max="16068" width="0" style="1" hidden="1" customWidth="1"/>
    <col min="16069" max="16069" width="4.5703125" style="1" customWidth="1"/>
    <col min="16070" max="16070" width="4.28515625" style="1" customWidth="1"/>
    <col min="16071" max="16071" width="3.85546875" style="1" customWidth="1"/>
    <col min="16072" max="16072" width="4.7109375" style="1" customWidth="1"/>
    <col min="16073" max="16128" width="10.28515625" style="1"/>
    <col min="16129" max="16129" width="3.85546875" style="1" customWidth="1"/>
    <col min="16130" max="16130" width="32.7109375" style="1" customWidth="1"/>
    <col min="16131" max="16207" width="3.85546875" style="1" customWidth="1"/>
    <col min="16208" max="16209" width="0" style="1" hidden="1" customWidth="1"/>
    <col min="16210" max="16210" width="3.85546875" style="1" customWidth="1"/>
    <col min="16211" max="16212" width="0" style="1" hidden="1" customWidth="1"/>
    <col min="16213" max="16213" width="3.85546875" style="1" customWidth="1"/>
    <col min="16214" max="16215" width="0" style="1" hidden="1" customWidth="1"/>
    <col min="16216" max="16216" width="3.85546875" style="1" customWidth="1"/>
    <col min="16217" max="16218" width="0" style="1" hidden="1" customWidth="1"/>
    <col min="16219" max="16219" width="3.85546875" style="1" customWidth="1"/>
    <col min="16220" max="16221" width="0" style="1" hidden="1" customWidth="1"/>
    <col min="16222" max="16222" width="3.85546875" style="1" customWidth="1"/>
    <col min="16223" max="16224" width="0" style="1" hidden="1" customWidth="1"/>
    <col min="16225" max="16225" width="3.85546875" style="1" customWidth="1"/>
    <col min="16226" max="16227" width="0" style="1" hidden="1" customWidth="1"/>
    <col min="16228" max="16228" width="3.85546875" style="1" customWidth="1"/>
    <col min="16229" max="16230" width="0" style="1" hidden="1" customWidth="1"/>
    <col min="16231" max="16231" width="3.85546875" style="1" customWidth="1"/>
    <col min="16232" max="16233" width="0" style="1" hidden="1" customWidth="1"/>
    <col min="16234" max="16234" width="3.85546875" style="1" customWidth="1"/>
    <col min="16235" max="16236" width="0" style="1" hidden="1" customWidth="1"/>
    <col min="16237" max="16237" width="3.85546875" style="1" customWidth="1"/>
    <col min="16238" max="16239" width="0" style="1" hidden="1" customWidth="1"/>
    <col min="16240" max="16240" width="3.85546875" style="1" customWidth="1"/>
    <col min="16241" max="16242" width="0" style="1" hidden="1" customWidth="1"/>
    <col min="16243" max="16243" width="3.85546875" style="1" customWidth="1"/>
    <col min="16244" max="16245" width="0" style="1" hidden="1" customWidth="1"/>
    <col min="16246" max="16246" width="3.85546875" style="1" customWidth="1"/>
    <col min="16247" max="16248" width="0" style="1" hidden="1" customWidth="1"/>
    <col min="16249" max="16249" width="3.85546875" style="1" customWidth="1"/>
    <col min="16250" max="16251" width="0" style="1" hidden="1" customWidth="1"/>
    <col min="16252" max="16252" width="3.85546875" style="1" customWidth="1"/>
    <col min="16253" max="16254" width="0" style="1" hidden="1" customWidth="1"/>
    <col min="16255" max="16255" width="3.85546875" style="1" customWidth="1"/>
    <col min="16256" max="16257" width="0" style="1" hidden="1" customWidth="1"/>
    <col min="16258" max="16260" width="3.85546875" style="1" customWidth="1"/>
    <col min="16261" max="16261" width="0" style="1" hidden="1" customWidth="1"/>
    <col min="16262" max="16262" width="3.85546875" style="1" customWidth="1"/>
    <col min="16263" max="16263" width="4.28515625" style="1" customWidth="1"/>
    <col min="16264" max="16264" width="0" style="1" hidden="1" customWidth="1"/>
    <col min="16265" max="16265" width="4.42578125" style="1" customWidth="1"/>
    <col min="16266" max="16266" width="4.140625" style="1" bestFit="1" customWidth="1"/>
    <col min="16267" max="16267" width="0" style="1" hidden="1" customWidth="1"/>
    <col min="16268" max="16268" width="4" style="1" customWidth="1"/>
    <col min="16269" max="16269" width="3.85546875" style="1" customWidth="1"/>
    <col min="16270" max="16270" width="0" style="1" hidden="1" customWidth="1"/>
    <col min="16271" max="16271" width="4.5703125" style="1" customWidth="1"/>
    <col min="16272" max="16272" width="4.140625" style="1" bestFit="1" customWidth="1"/>
    <col min="16273" max="16273" width="0" style="1" hidden="1" customWidth="1"/>
    <col min="16274" max="16274" width="4.140625" style="1" customWidth="1"/>
    <col min="16275" max="16275" width="3.85546875" style="1" customWidth="1"/>
    <col min="16276" max="16276" width="0" style="1" hidden="1" customWidth="1"/>
    <col min="16277" max="16278" width="4.140625" style="1" customWidth="1"/>
    <col min="16279" max="16279" width="0" style="1" hidden="1" customWidth="1"/>
    <col min="16280" max="16281" width="4.140625" style="1" customWidth="1"/>
    <col min="16282" max="16282" width="0" style="1" hidden="1" customWidth="1"/>
    <col min="16283" max="16283" width="4.140625" style="1" customWidth="1"/>
    <col min="16284" max="16284" width="3.42578125" style="1" customWidth="1"/>
    <col min="16285" max="16285" width="0" style="1" hidden="1" customWidth="1"/>
    <col min="16286" max="16286" width="4.140625" style="1" customWidth="1"/>
    <col min="16287" max="16287" width="3.7109375" style="1" customWidth="1"/>
    <col min="16288" max="16288" width="0" style="1" hidden="1" customWidth="1"/>
    <col min="16289" max="16289" width="3.7109375" style="1" customWidth="1"/>
    <col min="16290" max="16290" width="4.140625" style="1" customWidth="1"/>
    <col min="16291" max="16291" width="0" style="1" hidden="1" customWidth="1"/>
    <col min="16292" max="16293" width="4.140625" style="1" customWidth="1"/>
    <col min="16294" max="16294" width="0" style="1" hidden="1" customWidth="1"/>
    <col min="16295" max="16295" width="3.5703125" style="1" customWidth="1"/>
    <col min="16296" max="16296" width="3.85546875" style="1" customWidth="1"/>
    <col min="16297" max="16297" width="0" style="1" hidden="1" customWidth="1"/>
    <col min="16298" max="16299" width="4.42578125" style="1" customWidth="1"/>
    <col min="16300" max="16300" width="0" style="1" hidden="1" customWidth="1"/>
    <col min="16301" max="16302" width="4.42578125" style="1" customWidth="1"/>
    <col min="16303" max="16303" width="0" style="1" hidden="1" customWidth="1"/>
    <col min="16304" max="16305" width="4.42578125" style="1" customWidth="1"/>
    <col min="16306" max="16306" width="0" style="1" hidden="1" customWidth="1"/>
    <col min="16307" max="16308" width="4.42578125" style="1" customWidth="1"/>
    <col min="16309" max="16309" width="0" style="1" hidden="1" customWidth="1"/>
    <col min="16310" max="16311" width="4.42578125" style="1" customWidth="1"/>
    <col min="16312" max="16312" width="0" style="1" hidden="1" customWidth="1"/>
    <col min="16313" max="16314" width="4.42578125" style="1" customWidth="1"/>
    <col min="16315" max="16315" width="0" style="1" hidden="1" customWidth="1"/>
    <col min="16316" max="16317" width="4.42578125" style="1" customWidth="1"/>
    <col min="16318" max="16318" width="0" style="1" hidden="1" customWidth="1"/>
    <col min="16319" max="16320" width="4.5703125" style="1" customWidth="1"/>
    <col min="16321" max="16321" width="0" style="1" hidden="1" customWidth="1"/>
    <col min="16322" max="16323" width="4.5703125" style="1" customWidth="1"/>
    <col min="16324" max="16324" width="0" style="1" hidden="1" customWidth="1"/>
    <col min="16325" max="16325" width="4.5703125" style="1" customWidth="1"/>
    <col min="16326" max="16326" width="4.28515625" style="1" customWidth="1"/>
    <col min="16327" max="16327" width="3.85546875" style="1" customWidth="1"/>
    <col min="16328" max="16328" width="4.7109375" style="1" customWidth="1"/>
    <col min="16329" max="16384" width="10.28515625" style="1"/>
  </cols>
  <sheetData>
    <row r="1" spans="1:200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L1" s="1">
        <v>38</v>
      </c>
      <c r="AM1" s="1">
        <v>39</v>
      </c>
      <c r="AN1" s="1">
        <v>40</v>
      </c>
      <c r="AO1" s="1">
        <v>41</v>
      </c>
      <c r="AP1" s="1">
        <v>42</v>
      </c>
      <c r="AQ1" s="1">
        <v>43</v>
      </c>
      <c r="AR1" s="1">
        <v>44</v>
      </c>
      <c r="AS1" s="1">
        <v>45</v>
      </c>
      <c r="AT1" s="1">
        <v>46</v>
      </c>
      <c r="AU1" s="1">
        <v>47</v>
      </c>
      <c r="AV1" s="1">
        <v>48</v>
      </c>
      <c r="AW1" s="1">
        <v>49</v>
      </c>
      <c r="AX1" s="1">
        <v>50</v>
      </c>
      <c r="AY1" s="1">
        <v>51</v>
      </c>
      <c r="AZ1" s="1">
        <v>52</v>
      </c>
      <c r="BA1" s="1">
        <v>53</v>
      </c>
      <c r="BB1" s="1">
        <v>54</v>
      </c>
      <c r="BC1" s="1">
        <v>55</v>
      </c>
      <c r="BD1" s="1">
        <v>56</v>
      </c>
      <c r="BE1" s="1">
        <v>57</v>
      </c>
      <c r="BF1" s="1">
        <v>58</v>
      </c>
      <c r="BG1" s="1">
        <v>59</v>
      </c>
      <c r="BH1" s="1">
        <v>60</v>
      </c>
      <c r="BI1" s="1">
        <v>61</v>
      </c>
      <c r="BJ1" s="1">
        <v>62</v>
      </c>
      <c r="BK1" s="1">
        <v>63</v>
      </c>
      <c r="BL1" s="1">
        <v>64</v>
      </c>
      <c r="BM1" s="1">
        <v>65</v>
      </c>
      <c r="BN1" s="1">
        <v>66</v>
      </c>
      <c r="BO1" s="1">
        <v>67</v>
      </c>
      <c r="BP1" s="1">
        <v>68</v>
      </c>
      <c r="BQ1" s="1">
        <v>69</v>
      </c>
      <c r="BR1" s="1">
        <v>70</v>
      </c>
      <c r="BS1" s="1">
        <v>71</v>
      </c>
      <c r="BT1" s="1">
        <v>72</v>
      </c>
      <c r="BU1" s="1">
        <v>73</v>
      </c>
      <c r="BV1" s="1">
        <v>74</v>
      </c>
      <c r="BW1" s="1">
        <v>75</v>
      </c>
      <c r="BX1" s="1">
        <v>76</v>
      </c>
      <c r="BY1" s="1">
        <v>77</v>
      </c>
      <c r="BZ1" s="1">
        <v>78</v>
      </c>
      <c r="CA1" s="1">
        <v>79</v>
      </c>
      <c r="CB1" s="1">
        <v>80</v>
      </c>
      <c r="CC1" s="1">
        <v>81</v>
      </c>
      <c r="CD1" s="1">
        <v>82</v>
      </c>
      <c r="CE1" s="1">
        <v>83</v>
      </c>
      <c r="CF1" s="1">
        <v>84</v>
      </c>
      <c r="CG1" s="1">
        <v>85</v>
      </c>
      <c r="CH1" s="1">
        <v>86</v>
      </c>
      <c r="CI1" s="1">
        <v>87</v>
      </c>
      <c r="CJ1" s="1">
        <v>88</v>
      </c>
      <c r="CK1" s="1">
        <v>89</v>
      </c>
      <c r="CL1" s="1">
        <v>90</v>
      </c>
      <c r="CM1" s="1">
        <v>91</v>
      </c>
      <c r="CN1" s="1">
        <v>92</v>
      </c>
      <c r="CO1" s="1">
        <v>93</v>
      </c>
      <c r="CP1" s="1">
        <v>94</v>
      </c>
      <c r="CQ1" s="1">
        <v>95</v>
      </c>
      <c r="CR1" s="1">
        <v>96</v>
      </c>
      <c r="CS1" s="1">
        <v>97</v>
      </c>
      <c r="CT1" s="1">
        <v>98</v>
      </c>
      <c r="CU1" s="1">
        <v>99</v>
      </c>
      <c r="CV1" s="1">
        <v>100</v>
      </c>
      <c r="CW1" s="1">
        <v>101</v>
      </c>
      <c r="CX1" s="1">
        <v>102</v>
      </c>
      <c r="CY1" s="1">
        <v>103</v>
      </c>
      <c r="CZ1" s="1">
        <v>104</v>
      </c>
      <c r="DA1" s="1">
        <v>105</v>
      </c>
      <c r="DB1" s="1">
        <v>106</v>
      </c>
      <c r="DC1" s="1">
        <v>107</v>
      </c>
      <c r="DD1" s="1">
        <v>108</v>
      </c>
      <c r="DE1" s="1">
        <v>109</v>
      </c>
      <c r="DF1" s="1">
        <v>110</v>
      </c>
      <c r="DG1" s="1">
        <v>111</v>
      </c>
      <c r="DH1" s="1">
        <v>112</v>
      </c>
      <c r="DI1" s="1">
        <v>113</v>
      </c>
      <c r="DJ1" s="1">
        <v>114</v>
      </c>
      <c r="DK1" s="1">
        <v>115</v>
      </c>
      <c r="DL1" s="1">
        <v>116</v>
      </c>
      <c r="DM1" s="1">
        <v>117</v>
      </c>
      <c r="DN1" s="1">
        <v>118</v>
      </c>
      <c r="DO1" s="1">
        <v>119</v>
      </c>
      <c r="DP1" s="1">
        <v>120</v>
      </c>
      <c r="DQ1" s="1">
        <v>121</v>
      </c>
      <c r="DR1" s="1">
        <v>122</v>
      </c>
      <c r="DS1" s="1">
        <v>123</v>
      </c>
      <c r="DT1" s="1">
        <v>124</v>
      </c>
      <c r="DU1" s="1">
        <v>125</v>
      </c>
      <c r="DV1" s="1">
        <v>126</v>
      </c>
      <c r="DW1" s="1">
        <v>127</v>
      </c>
      <c r="DX1" s="1">
        <v>128</v>
      </c>
      <c r="DY1" s="1">
        <v>129</v>
      </c>
      <c r="DZ1" s="1">
        <v>130</v>
      </c>
      <c r="EA1" s="1">
        <v>131</v>
      </c>
      <c r="EB1" s="1">
        <v>132</v>
      </c>
      <c r="EC1" s="1">
        <v>133</v>
      </c>
      <c r="ED1" s="1">
        <v>134</v>
      </c>
      <c r="EE1" s="1">
        <v>135</v>
      </c>
      <c r="EF1" s="1">
        <v>136</v>
      </c>
      <c r="EG1" s="1">
        <v>137</v>
      </c>
      <c r="EH1" s="1">
        <v>138</v>
      </c>
      <c r="EI1" s="1">
        <v>139</v>
      </c>
      <c r="EJ1" s="1">
        <v>140</v>
      </c>
      <c r="EK1" s="1">
        <v>141</v>
      </c>
      <c r="EL1" s="1">
        <v>142</v>
      </c>
      <c r="EM1" s="1">
        <v>143</v>
      </c>
      <c r="EN1" s="1">
        <v>144</v>
      </c>
      <c r="EO1" s="1">
        <v>145</v>
      </c>
      <c r="EP1" s="1">
        <v>146</v>
      </c>
      <c r="EQ1" s="1">
        <v>147</v>
      </c>
      <c r="ER1" s="1">
        <v>148</v>
      </c>
      <c r="ES1" s="1">
        <v>149</v>
      </c>
      <c r="ET1" s="1">
        <v>150</v>
      </c>
      <c r="EU1" s="1">
        <v>151</v>
      </c>
      <c r="EV1" s="1">
        <v>152</v>
      </c>
      <c r="EW1" s="1">
        <v>153</v>
      </c>
      <c r="EX1" s="1">
        <v>154</v>
      </c>
      <c r="EY1" s="1">
        <v>155</v>
      </c>
      <c r="EZ1" s="1">
        <v>156</v>
      </c>
      <c r="FA1" s="1">
        <v>157</v>
      </c>
      <c r="FB1" s="1">
        <v>158</v>
      </c>
      <c r="FC1" s="1">
        <v>159</v>
      </c>
      <c r="FD1" s="1">
        <v>160</v>
      </c>
      <c r="FE1" s="1">
        <v>161</v>
      </c>
      <c r="FF1" s="1">
        <v>162</v>
      </c>
      <c r="FG1" s="1">
        <v>163</v>
      </c>
      <c r="FH1" s="1">
        <v>164</v>
      </c>
      <c r="FI1" s="1">
        <v>165</v>
      </c>
      <c r="FJ1" s="1">
        <v>166</v>
      </c>
      <c r="FK1" s="1">
        <v>167</v>
      </c>
      <c r="FL1" s="1">
        <v>168</v>
      </c>
      <c r="FM1" s="1">
        <v>169</v>
      </c>
      <c r="FN1" s="1">
        <v>170</v>
      </c>
      <c r="FO1" s="1">
        <v>171</v>
      </c>
      <c r="FP1" s="1">
        <v>172</v>
      </c>
      <c r="FQ1" s="1">
        <v>173</v>
      </c>
      <c r="FR1" s="1">
        <v>174</v>
      </c>
      <c r="FS1" s="1">
        <v>175</v>
      </c>
      <c r="FT1" s="1">
        <v>176</v>
      </c>
      <c r="FU1" s="1">
        <v>177</v>
      </c>
      <c r="FV1" s="1">
        <v>178</v>
      </c>
      <c r="FW1" s="1">
        <v>179</v>
      </c>
      <c r="FX1" s="1">
        <v>180</v>
      </c>
      <c r="FY1" s="1">
        <v>181</v>
      </c>
      <c r="FZ1" s="1">
        <v>182</v>
      </c>
      <c r="GA1" s="1">
        <v>183</v>
      </c>
      <c r="GB1" s="1">
        <v>184</v>
      </c>
      <c r="GC1" s="1">
        <v>185</v>
      </c>
      <c r="GD1" s="1">
        <v>186</v>
      </c>
      <c r="GE1" s="1">
        <v>187</v>
      </c>
      <c r="GF1" s="1">
        <v>188</v>
      </c>
      <c r="GG1" s="1">
        <v>189</v>
      </c>
      <c r="GH1" s="1">
        <v>190</v>
      </c>
      <c r="GI1" s="1">
        <v>191</v>
      </c>
      <c r="GJ1" s="1">
        <v>192</v>
      </c>
      <c r="GK1" s="1">
        <v>193</v>
      </c>
      <c r="GL1" s="1">
        <v>194</v>
      </c>
      <c r="GM1" s="1">
        <v>195</v>
      </c>
      <c r="GN1" s="1">
        <v>196</v>
      </c>
      <c r="GO1" s="1">
        <v>197</v>
      </c>
      <c r="GP1" s="1">
        <v>198</v>
      </c>
      <c r="GQ1" s="1">
        <v>199</v>
      </c>
    </row>
    <row r="2" spans="1:200" ht="19.5" customHeight="1">
      <c r="B2" s="2" t="s">
        <v>54</v>
      </c>
      <c r="C2" s="3"/>
      <c r="D2" s="4" t="s">
        <v>23</v>
      </c>
      <c r="E2" s="5"/>
      <c r="F2" s="5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 t="str">
        <f>D2</f>
        <v>COST TRENDS OF GAS UTILITY CONSTRUCTION</v>
      </c>
      <c r="S2" s="4"/>
      <c r="T2" s="5"/>
      <c r="U2" s="5"/>
      <c r="V2" s="5"/>
      <c r="W2" s="4"/>
      <c r="X2" s="4"/>
      <c r="Y2" s="4"/>
      <c r="Z2" s="4"/>
      <c r="AA2" s="4"/>
      <c r="AB2" s="4"/>
      <c r="AC2" s="4"/>
      <c r="AD2" s="4"/>
      <c r="AE2" s="4"/>
      <c r="AF2" s="4" t="str">
        <f>R2</f>
        <v>COST TRENDS OF GAS UTILITY CONSTRUCTION</v>
      </c>
      <c r="AG2" s="4"/>
      <c r="AH2" s="4"/>
      <c r="AI2" s="4"/>
      <c r="AJ2" s="5"/>
      <c r="AK2" s="5"/>
      <c r="AL2" s="5"/>
      <c r="AM2" s="4"/>
      <c r="AN2" s="4"/>
      <c r="AO2" s="4"/>
      <c r="AP2" s="4"/>
      <c r="AQ2" s="4"/>
      <c r="AR2" s="4"/>
      <c r="AS2" s="4"/>
      <c r="AT2" s="4" t="str">
        <f>AF2</f>
        <v>COST TRENDS OF GAS UTILITY CONSTRUCTION</v>
      </c>
      <c r="AU2" s="4"/>
      <c r="AV2" s="4"/>
      <c r="AW2" s="4"/>
      <c r="AX2" s="4"/>
      <c r="AY2" s="4"/>
      <c r="AZ2" s="5"/>
      <c r="BA2" s="5"/>
      <c r="BB2" s="5"/>
      <c r="BC2" s="4"/>
      <c r="BD2" s="4"/>
      <c r="BE2" s="4"/>
      <c r="BF2" s="4"/>
      <c r="BG2" s="4"/>
      <c r="BH2" s="4" t="str">
        <f>AT2</f>
        <v>COST TRENDS OF GAS UTILITY CONSTRUCTION</v>
      </c>
      <c r="BI2" s="4"/>
      <c r="BJ2" s="4"/>
      <c r="BK2" s="4"/>
      <c r="BL2" s="4"/>
      <c r="BM2" s="4"/>
      <c r="BN2" s="4"/>
      <c r="BO2" s="4"/>
      <c r="BP2" s="5"/>
      <c r="BQ2" s="5"/>
      <c r="BR2" s="5"/>
      <c r="BS2" s="4"/>
      <c r="BT2" s="4"/>
      <c r="BU2" s="4"/>
      <c r="BV2" s="4" t="str">
        <f>BH2</f>
        <v>COST TRENDS OF GAS UTILITY CONSTRUCTION</v>
      </c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5"/>
      <c r="CI2" s="5"/>
      <c r="CJ2" s="5"/>
      <c r="CK2" s="5"/>
      <c r="CL2" s="4"/>
      <c r="CM2" s="4"/>
      <c r="CN2" s="4" t="str">
        <f>BV2</f>
        <v>COST TRENDS OF GAS UTILITY CONSTRUCTION</v>
      </c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5" t="str">
        <f>D2</f>
        <v>COST TRENDS OF GAS UTILITY CONSTRUCTION</v>
      </c>
      <c r="EJ2" s="5" t="str">
        <f>D2</f>
        <v>COST TRENDS OF GAS UTILITY CONSTRUCTION</v>
      </c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 t="s">
        <v>23</v>
      </c>
      <c r="FF2" s="5"/>
      <c r="FG2" s="5"/>
      <c r="FH2" s="5"/>
      <c r="FI2" s="5"/>
      <c r="FJ2" s="4"/>
      <c r="FM2" s="4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 t="s">
        <v>23</v>
      </c>
      <c r="GA2" s="5"/>
      <c r="GB2" s="5"/>
      <c r="GC2" s="5"/>
      <c r="GD2" s="5"/>
      <c r="GE2" s="4"/>
    </row>
    <row r="3" spans="1:200" ht="10.35" customHeight="1">
      <c r="B3" s="9"/>
      <c r="C3" s="3"/>
      <c r="D3" s="4"/>
      <c r="E3" s="5"/>
      <c r="F3" s="5"/>
      <c r="G3" s="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5"/>
      <c r="V3" s="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5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5"/>
      <c r="BA3" s="5"/>
      <c r="BB3" s="5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5"/>
      <c r="BQ3" s="5"/>
      <c r="BR3" s="5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5"/>
      <c r="CI3" s="5"/>
      <c r="CJ3" s="5"/>
      <c r="CK3" s="5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5"/>
      <c r="DG3" s="5"/>
      <c r="DH3" s="5"/>
      <c r="DI3" s="4"/>
      <c r="DJ3" s="9"/>
      <c r="DK3" s="9"/>
      <c r="DL3" s="10"/>
      <c r="DM3" s="9"/>
      <c r="DN3" s="9"/>
      <c r="DO3" s="11"/>
      <c r="DP3" s="11"/>
      <c r="DQ3" s="9"/>
      <c r="DR3" s="9"/>
      <c r="DS3" s="9"/>
      <c r="DT3" s="9"/>
      <c r="DU3" s="9"/>
      <c r="DV3" s="9"/>
      <c r="DW3" s="9"/>
      <c r="DX3" s="9"/>
      <c r="DY3" s="9"/>
      <c r="DZ3" s="9"/>
      <c r="EB3" s="11"/>
      <c r="EC3" s="9"/>
      <c r="EF3" s="9"/>
      <c r="EI3" s="9"/>
      <c r="EJ3" s="9"/>
      <c r="EL3" s="9"/>
      <c r="EO3" s="9"/>
      <c r="ER3" s="9"/>
      <c r="EU3" s="9"/>
      <c r="EX3" s="9"/>
      <c r="FA3" s="9"/>
      <c r="FD3" s="9"/>
      <c r="FG3" s="9"/>
      <c r="FJ3" s="9"/>
      <c r="FM3" s="9"/>
      <c r="FP3" s="9"/>
      <c r="FS3" s="9"/>
      <c r="FV3" s="9"/>
      <c r="FY3" s="9"/>
      <c r="GB3" s="9"/>
      <c r="GE3" s="9"/>
      <c r="GH3" s="9"/>
      <c r="GK3" s="9"/>
      <c r="GN3" s="9"/>
      <c r="GQ3" s="9"/>
    </row>
    <row r="4" spans="1:200" ht="13.5" customHeight="1">
      <c r="B4" s="9"/>
      <c r="C4" s="3"/>
      <c r="D4" s="4" t="s">
        <v>55</v>
      </c>
      <c r="E4" s="5"/>
      <c r="F4" s="5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 t="str">
        <f>D4</f>
        <v>NORTH CENTRAL  REGION  (1973=100)</v>
      </c>
      <c r="S4" s="4"/>
      <c r="T4" s="5"/>
      <c r="U4" s="5"/>
      <c r="V4" s="5"/>
      <c r="W4" s="4"/>
      <c r="X4" s="4"/>
      <c r="Y4" s="4"/>
      <c r="Z4" s="4"/>
      <c r="AA4" s="4"/>
      <c r="AB4" s="4"/>
      <c r="AC4" s="4"/>
      <c r="AD4" s="4"/>
      <c r="AE4" s="4"/>
      <c r="AF4" s="4" t="str">
        <f>R4</f>
        <v>NORTH CENTRAL  REGION  (1973=100)</v>
      </c>
      <c r="AG4" s="4"/>
      <c r="AH4" s="4"/>
      <c r="AI4" s="4"/>
      <c r="AJ4" s="5"/>
      <c r="AK4" s="5"/>
      <c r="AL4" s="5"/>
      <c r="AM4" s="4"/>
      <c r="AN4" s="4"/>
      <c r="AO4" s="4"/>
      <c r="AP4" s="4"/>
      <c r="AQ4" s="4"/>
      <c r="AR4" s="4"/>
      <c r="AS4" s="4"/>
      <c r="AT4" s="4" t="str">
        <f>AF4</f>
        <v>NORTH CENTRAL  REGION  (1973=100)</v>
      </c>
      <c r="AU4" s="4"/>
      <c r="AV4" s="4"/>
      <c r="AW4" s="4"/>
      <c r="AX4" s="4"/>
      <c r="AY4" s="4"/>
      <c r="AZ4" s="5"/>
      <c r="BA4" s="5"/>
      <c r="BB4" s="5"/>
      <c r="BC4" s="4"/>
      <c r="BD4" s="4"/>
      <c r="BE4" s="4"/>
      <c r="BF4" s="4"/>
      <c r="BG4" s="4"/>
      <c r="BH4" s="4" t="str">
        <f>AT4</f>
        <v>NORTH CENTRAL  REGION  (1973=100)</v>
      </c>
      <c r="BI4" s="4"/>
      <c r="BJ4" s="4"/>
      <c r="BK4" s="4"/>
      <c r="BL4" s="4"/>
      <c r="BM4" s="4"/>
      <c r="BN4" s="4"/>
      <c r="BO4" s="4"/>
      <c r="BP4" s="5"/>
      <c r="BQ4" s="5"/>
      <c r="BR4" s="5"/>
      <c r="BS4" s="4"/>
      <c r="BT4" s="4"/>
      <c r="BU4" s="4"/>
      <c r="BV4" s="4" t="str">
        <f>BH4</f>
        <v>NORTH CENTRAL  REGION  (1973=100)</v>
      </c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5"/>
      <c r="CI4" s="5"/>
      <c r="CJ4" s="5"/>
      <c r="CK4" s="5"/>
      <c r="CL4" s="4"/>
      <c r="CM4" s="4"/>
      <c r="CN4" s="4" t="str">
        <f>BV4</f>
        <v>NORTH CENTRAL  REGION  (1973=100)</v>
      </c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5" t="str">
        <f>D4</f>
        <v>NORTH CENTRAL  REGION  (1973=100)</v>
      </c>
      <c r="DW4" s="11"/>
      <c r="DX4" s="6"/>
      <c r="DY4" s="7"/>
      <c r="DZ4" s="11"/>
      <c r="EB4" s="7"/>
      <c r="EC4" s="11"/>
      <c r="ED4" s="7"/>
      <c r="EE4" s="7"/>
      <c r="EF4" s="11"/>
      <c r="EH4" s="7"/>
      <c r="EI4" s="11"/>
      <c r="EJ4" s="6" t="str">
        <f>D4</f>
        <v>NORTH CENTRAL  REGION  (1973=100)</v>
      </c>
      <c r="EK4" s="7"/>
      <c r="EL4" s="11"/>
      <c r="EM4" s="7"/>
      <c r="EN4" s="7"/>
      <c r="EO4" s="11"/>
      <c r="EP4" s="7"/>
      <c r="EQ4" s="7"/>
      <c r="ER4" s="11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 t="s">
        <v>56</v>
      </c>
      <c r="FF4" s="5"/>
      <c r="FG4" s="5"/>
      <c r="FH4" s="5"/>
      <c r="FI4" s="5"/>
      <c r="FJ4" s="4"/>
      <c r="FM4" s="4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 t="s">
        <v>56</v>
      </c>
      <c r="GA4" s="5"/>
      <c r="GB4" s="5"/>
      <c r="GC4" s="5"/>
      <c r="GD4" s="5"/>
      <c r="GE4" s="4"/>
    </row>
    <row r="5" spans="1:200" ht="13.5" customHeight="1">
      <c r="B5" s="9"/>
      <c r="C5" s="3"/>
      <c r="E5" s="3"/>
      <c r="G5" s="3"/>
      <c r="J5" s="3"/>
      <c r="K5" s="3"/>
      <c r="L5" s="18"/>
      <c r="M5" s="3"/>
      <c r="N5" s="3"/>
      <c r="O5" s="3"/>
      <c r="P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F5" s="3"/>
      <c r="EI5" s="3"/>
      <c r="EL5" s="3"/>
      <c r="EO5" s="3"/>
      <c r="ER5" s="3"/>
      <c r="EU5" s="3"/>
      <c r="EX5" s="3"/>
      <c r="FA5" s="3"/>
      <c r="FD5" s="3"/>
      <c r="FG5" s="3"/>
      <c r="FJ5" s="3"/>
      <c r="FM5" s="3"/>
      <c r="FP5" s="3"/>
      <c r="FS5" s="3"/>
      <c r="FV5" s="3"/>
      <c r="FY5" s="3"/>
      <c r="GB5" s="3"/>
      <c r="GE5" s="3"/>
      <c r="GH5" s="3"/>
      <c r="GK5" s="3"/>
      <c r="GN5" s="3"/>
      <c r="GQ5" s="3"/>
    </row>
    <row r="6" spans="1:200" ht="19.5" hidden="1" customHeight="1" outlineLevel="1">
      <c r="A6" s="19"/>
      <c r="B6" s="20"/>
      <c r="C6" s="21"/>
      <c r="D6" s="22" t="s">
        <v>26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4"/>
      <c r="R6" s="22" t="s">
        <v>26</v>
      </c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4"/>
      <c r="AF6" s="22" t="s">
        <v>26</v>
      </c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4"/>
      <c r="AT6" s="22" t="s">
        <v>26</v>
      </c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4"/>
      <c r="BH6" s="22" t="s">
        <v>26</v>
      </c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4"/>
      <c r="BV6" s="267" t="s">
        <v>26</v>
      </c>
      <c r="BW6" s="293"/>
      <c r="BX6" s="293"/>
      <c r="BY6" s="293"/>
      <c r="BZ6" s="293"/>
      <c r="CA6" s="293"/>
      <c r="CB6" s="293"/>
      <c r="CC6" s="293"/>
      <c r="CD6" s="293"/>
      <c r="CE6" s="293"/>
      <c r="CF6" s="293"/>
      <c r="CG6" s="293"/>
      <c r="CH6" s="293"/>
      <c r="CI6" s="293"/>
      <c r="CJ6" s="293"/>
      <c r="CK6" s="293"/>
      <c r="CL6" s="293"/>
      <c r="CM6" s="293"/>
      <c r="CN6" s="293"/>
      <c r="CO6" s="293"/>
      <c r="CP6" s="293"/>
      <c r="CQ6" s="293"/>
      <c r="CR6" s="293"/>
      <c r="CS6" s="293"/>
      <c r="CT6" s="293"/>
      <c r="CU6" s="293"/>
      <c r="CV6" s="293"/>
      <c r="CW6" s="293"/>
      <c r="CX6" s="293"/>
      <c r="CY6" s="294"/>
      <c r="CZ6" s="25"/>
      <c r="DA6" s="25"/>
      <c r="DB6" s="270" t="s">
        <v>26</v>
      </c>
      <c r="DC6" s="271"/>
      <c r="DD6" s="271"/>
      <c r="DE6" s="271"/>
      <c r="DF6" s="271"/>
      <c r="DG6" s="271"/>
      <c r="DH6" s="271"/>
      <c r="DI6" s="271"/>
      <c r="DJ6" s="271"/>
      <c r="DK6" s="271"/>
      <c r="DL6" s="271"/>
      <c r="DM6" s="271"/>
      <c r="DN6" s="271"/>
      <c r="DO6" s="271"/>
      <c r="DP6" s="271"/>
      <c r="DQ6" s="271"/>
      <c r="DR6" s="271"/>
      <c r="DS6" s="271"/>
      <c r="DT6" s="271"/>
      <c r="DU6" s="271"/>
      <c r="DV6" s="271"/>
      <c r="DW6" s="271"/>
      <c r="DX6" s="271"/>
      <c r="DY6" s="271"/>
      <c r="DZ6" s="271"/>
      <c r="EA6" s="271"/>
      <c r="EB6" s="271"/>
      <c r="EC6" s="271"/>
      <c r="ED6" s="271"/>
      <c r="EE6" s="271"/>
      <c r="EF6" s="271"/>
      <c r="EG6" s="271"/>
      <c r="EH6" s="272"/>
      <c r="EI6" s="26"/>
      <c r="EJ6" s="270" t="s">
        <v>26</v>
      </c>
      <c r="EK6" s="271"/>
      <c r="EL6" s="271"/>
      <c r="EM6" s="271"/>
      <c r="EN6" s="271"/>
      <c r="EO6" s="271"/>
      <c r="EP6" s="271"/>
      <c r="EQ6" s="271"/>
      <c r="ER6" s="271"/>
      <c r="ES6" s="271"/>
      <c r="ET6" s="271"/>
      <c r="EU6" s="271"/>
      <c r="EV6" s="271"/>
      <c r="EW6" s="271"/>
      <c r="EX6" s="271"/>
      <c r="EY6" s="271"/>
      <c r="EZ6" s="271"/>
      <c r="FA6" s="271"/>
      <c r="FB6" s="271"/>
      <c r="FC6" s="272"/>
      <c r="FD6" s="27"/>
      <c r="FE6" s="270" t="s">
        <v>26</v>
      </c>
      <c r="FF6" s="271"/>
      <c r="FG6" s="271"/>
      <c r="FH6" s="271"/>
      <c r="FI6" s="271"/>
      <c r="FJ6" s="271"/>
      <c r="FK6" s="271"/>
      <c r="FL6" s="271"/>
      <c r="FM6" s="271"/>
      <c r="FN6" s="271"/>
      <c r="FO6" s="271"/>
      <c r="FP6" s="271"/>
      <c r="FQ6" s="271"/>
      <c r="FR6" s="271"/>
      <c r="FS6" s="271"/>
      <c r="FT6" s="271"/>
      <c r="FU6" s="271"/>
      <c r="FV6" s="271"/>
      <c r="FW6" s="271"/>
      <c r="FX6" s="272"/>
      <c r="FY6" s="27"/>
      <c r="FZ6" s="270" t="s">
        <v>26</v>
      </c>
      <c r="GA6" s="271"/>
      <c r="GB6" s="271"/>
      <c r="GC6" s="271"/>
      <c r="GD6" s="271"/>
      <c r="GE6" s="271"/>
      <c r="GF6" s="271"/>
      <c r="GG6" s="271"/>
      <c r="GH6" s="271"/>
      <c r="GI6" s="271"/>
      <c r="GJ6" s="271"/>
      <c r="GK6" s="271"/>
      <c r="GL6" s="271"/>
      <c r="GM6" s="271"/>
      <c r="GN6" s="271"/>
      <c r="GO6" s="271"/>
      <c r="GP6" s="271"/>
      <c r="GQ6" s="271"/>
      <c r="GR6" s="272"/>
    </row>
    <row r="7" spans="1:200" ht="11.25" hidden="1" customHeight="1" outlineLevel="1">
      <c r="A7" s="28"/>
      <c r="B7" s="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1"/>
      <c r="BW7" s="31"/>
      <c r="BX7" s="31"/>
      <c r="BY7" s="31"/>
      <c r="BZ7" s="31"/>
      <c r="CA7" s="31"/>
      <c r="CB7" s="32">
        <v>1988</v>
      </c>
      <c r="CC7" s="33"/>
      <c r="CD7" s="34"/>
      <c r="CE7" s="35">
        <f>CB7+1</f>
        <v>1989</v>
      </c>
      <c r="CF7" s="35"/>
      <c r="CG7" s="34"/>
      <c r="CH7" s="35">
        <f>CE7+1</f>
        <v>1990</v>
      </c>
      <c r="CI7" s="35"/>
      <c r="CJ7" s="34"/>
      <c r="CK7" s="35">
        <f>CH7+1</f>
        <v>1991</v>
      </c>
      <c r="CL7" s="35"/>
      <c r="CM7" s="34"/>
      <c r="CN7" s="35">
        <f>CK7+1</f>
        <v>1992</v>
      </c>
      <c r="CO7" s="35"/>
      <c r="CP7" s="34"/>
      <c r="CQ7" s="35">
        <f>CN7+1</f>
        <v>1993</v>
      </c>
      <c r="CR7" s="35"/>
      <c r="CS7" s="34"/>
      <c r="CT7" s="35">
        <f>CQ7+1</f>
        <v>1994</v>
      </c>
      <c r="CU7" s="35"/>
      <c r="CV7" s="34"/>
      <c r="CW7" s="35">
        <f>CT7+1</f>
        <v>1995</v>
      </c>
      <c r="CX7" s="35"/>
      <c r="CY7" s="34"/>
      <c r="CZ7" s="35">
        <f>CW7+1</f>
        <v>1996</v>
      </c>
      <c r="DA7" s="35"/>
      <c r="DB7" s="34"/>
      <c r="DC7" s="35">
        <f>CZ7+1</f>
        <v>1997</v>
      </c>
      <c r="DD7" s="35"/>
      <c r="DE7" s="34"/>
      <c r="DF7" s="33">
        <f>DC7+1</f>
        <v>1998</v>
      </c>
      <c r="DG7" s="36"/>
      <c r="DH7" s="37"/>
      <c r="DI7" s="32">
        <f>DF7+1</f>
        <v>1999</v>
      </c>
      <c r="DJ7" s="36"/>
      <c r="DK7" s="37"/>
      <c r="DL7" s="32">
        <f>DI7+1</f>
        <v>2000</v>
      </c>
      <c r="DM7" s="36"/>
      <c r="DN7" s="37"/>
      <c r="DO7" s="85">
        <f>DL7+1</f>
        <v>2001</v>
      </c>
      <c r="DP7" s="86"/>
      <c r="DQ7" s="37"/>
      <c r="DR7" s="85">
        <f>DO7+1</f>
        <v>2002</v>
      </c>
      <c r="DS7" s="86"/>
      <c r="DT7" s="37"/>
      <c r="DU7" s="85">
        <f>DR7+1</f>
        <v>2003</v>
      </c>
      <c r="DV7" s="86"/>
      <c r="DW7" s="37"/>
      <c r="DX7" s="85">
        <f>DU7+1</f>
        <v>2004</v>
      </c>
      <c r="DY7" s="86"/>
      <c r="DZ7" s="37"/>
      <c r="EA7" s="85">
        <f>DX7+1</f>
        <v>2005</v>
      </c>
      <c r="EB7" s="86"/>
      <c r="EC7" s="37"/>
      <c r="ED7" s="85">
        <f>EA7+1</f>
        <v>2006</v>
      </c>
      <c r="EE7" s="86"/>
      <c r="EF7" s="37"/>
      <c r="EG7" s="295">
        <v>2007</v>
      </c>
      <c r="EH7" s="296"/>
      <c r="EI7" s="39"/>
      <c r="EJ7" s="85">
        <f>EG7+1</f>
        <v>2008</v>
      </c>
      <c r="EK7" s="86"/>
      <c r="EL7" s="37"/>
      <c r="EM7" s="85">
        <f>EJ7+1</f>
        <v>2009</v>
      </c>
      <c r="EN7" s="86"/>
      <c r="EO7" s="37"/>
      <c r="EP7" s="85">
        <f>EM7+1</f>
        <v>2010</v>
      </c>
      <c r="EQ7" s="86"/>
      <c r="ER7" s="37"/>
      <c r="ES7" s="281">
        <v>2011</v>
      </c>
      <c r="ET7" s="282"/>
      <c r="EU7" s="37"/>
      <c r="EV7" s="281">
        <v>2012</v>
      </c>
      <c r="EW7" s="282"/>
      <c r="EX7" s="37"/>
      <c r="EY7" s="281">
        <v>2013</v>
      </c>
      <c r="EZ7" s="282"/>
      <c r="FA7" s="37"/>
      <c r="FB7" s="281">
        <v>2014</v>
      </c>
      <c r="FC7" s="282"/>
      <c r="FD7" s="39"/>
      <c r="FE7" s="281">
        <v>2015</v>
      </c>
      <c r="FF7" s="282"/>
      <c r="FG7" s="37"/>
      <c r="FH7" s="281">
        <v>2016</v>
      </c>
      <c r="FI7" s="282"/>
      <c r="FJ7" s="37"/>
      <c r="FK7" s="283">
        <v>2017</v>
      </c>
      <c r="FL7" s="284"/>
      <c r="FM7" s="37"/>
      <c r="FN7" s="281">
        <v>2018</v>
      </c>
      <c r="FO7" s="282"/>
      <c r="FP7" s="37"/>
      <c r="FQ7" s="283">
        <v>2019</v>
      </c>
      <c r="FR7" s="284"/>
      <c r="FS7" s="37"/>
      <c r="FT7" s="281">
        <v>2020</v>
      </c>
      <c r="FU7" s="282"/>
      <c r="FV7" s="37"/>
      <c r="FW7" s="283">
        <v>2021</v>
      </c>
      <c r="FX7" s="284"/>
      <c r="FY7" s="39"/>
      <c r="FZ7" s="281">
        <v>2022</v>
      </c>
      <c r="GA7" s="282"/>
      <c r="GB7" s="37"/>
      <c r="GC7" s="283">
        <v>2023</v>
      </c>
      <c r="GD7" s="284"/>
      <c r="GE7" s="37"/>
      <c r="GF7" s="281">
        <v>2024</v>
      </c>
      <c r="GG7" s="282"/>
      <c r="GH7" s="37"/>
      <c r="GI7" s="260">
        <f>GF7+1</f>
        <v>2025</v>
      </c>
      <c r="GJ7" s="261"/>
      <c r="GK7" s="37"/>
      <c r="GL7" s="260">
        <f>GI7+1</f>
        <v>2026</v>
      </c>
      <c r="GM7" s="261"/>
      <c r="GN7" s="37"/>
      <c r="GO7" s="260">
        <f>GL7+1</f>
        <v>2027</v>
      </c>
      <c r="GP7" s="261"/>
      <c r="GQ7" s="260">
        <f>GO7+1</f>
        <v>2028</v>
      </c>
      <c r="GR7" s="261"/>
    </row>
    <row r="8" spans="1:200" ht="49.5" hidden="1" outlineLevel="1">
      <c r="A8" s="40" t="s">
        <v>27</v>
      </c>
      <c r="B8" s="41" t="s">
        <v>28</v>
      </c>
      <c r="C8" s="42" t="s">
        <v>29</v>
      </c>
      <c r="D8" s="42">
        <v>1912</v>
      </c>
      <c r="E8" s="42">
        <v>1913</v>
      </c>
      <c r="F8" s="42">
        <v>1914</v>
      </c>
      <c r="G8" s="42">
        <v>1915</v>
      </c>
      <c r="H8" s="42">
        <v>1916</v>
      </c>
      <c r="I8" s="42">
        <v>1917</v>
      </c>
      <c r="J8" s="42">
        <v>1918</v>
      </c>
      <c r="K8" s="42">
        <v>1919</v>
      </c>
      <c r="L8" s="42">
        <v>1920</v>
      </c>
      <c r="M8" s="42">
        <v>1921</v>
      </c>
      <c r="N8" s="42">
        <v>1922</v>
      </c>
      <c r="O8" s="42">
        <v>1923</v>
      </c>
      <c r="P8" s="42">
        <v>1924</v>
      </c>
      <c r="Q8" s="42">
        <v>1925</v>
      </c>
      <c r="R8" s="42">
        <v>1926</v>
      </c>
      <c r="S8" s="42">
        <v>1927</v>
      </c>
      <c r="T8" s="42">
        <v>1928</v>
      </c>
      <c r="U8" s="42">
        <v>1929</v>
      </c>
      <c r="V8" s="42">
        <v>1930</v>
      </c>
      <c r="W8" s="42">
        <v>1931</v>
      </c>
      <c r="X8" s="42">
        <v>1932</v>
      </c>
      <c r="Y8" s="42">
        <v>1933</v>
      </c>
      <c r="Z8" s="42">
        <v>1934</v>
      </c>
      <c r="AA8" s="42">
        <v>1935</v>
      </c>
      <c r="AB8" s="42">
        <v>1936</v>
      </c>
      <c r="AC8" s="42">
        <v>1937</v>
      </c>
      <c r="AD8" s="42">
        <v>1938</v>
      </c>
      <c r="AE8" s="42">
        <v>1939</v>
      </c>
      <c r="AF8" s="42">
        <v>1940</v>
      </c>
      <c r="AG8" s="42">
        <v>1941</v>
      </c>
      <c r="AH8" s="42">
        <v>1942</v>
      </c>
      <c r="AI8" s="42">
        <v>1943</v>
      </c>
      <c r="AJ8" s="42">
        <v>1944</v>
      </c>
      <c r="AK8" s="42">
        <v>1945</v>
      </c>
      <c r="AL8" s="42">
        <v>1946</v>
      </c>
      <c r="AM8" s="42">
        <v>1947</v>
      </c>
      <c r="AN8" s="42">
        <v>1948</v>
      </c>
      <c r="AO8" s="42">
        <v>1949</v>
      </c>
      <c r="AP8" s="42">
        <v>1950</v>
      </c>
      <c r="AQ8" s="42">
        <v>1951</v>
      </c>
      <c r="AR8" s="42">
        <v>1952</v>
      </c>
      <c r="AS8" s="42">
        <v>1953</v>
      </c>
      <c r="AT8" s="42">
        <v>1954</v>
      </c>
      <c r="AU8" s="42">
        <v>1955</v>
      </c>
      <c r="AV8" s="42">
        <v>1956</v>
      </c>
      <c r="AW8" s="42">
        <v>1957</v>
      </c>
      <c r="AX8" s="42">
        <v>1958</v>
      </c>
      <c r="AY8" s="42">
        <v>1959</v>
      </c>
      <c r="AZ8" s="42">
        <v>1960</v>
      </c>
      <c r="BA8" s="42">
        <v>1961</v>
      </c>
      <c r="BB8" s="42">
        <v>1962</v>
      </c>
      <c r="BC8" s="42">
        <v>1963</v>
      </c>
      <c r="BD8" s="42">
        <v>1964</v>
      </c>
      <c r="BE8" s="42">
        <v>1965</v>
      </c>
      <c r="BF8" s="42">
        <v>1966</v>
      </c>
      <c r="BG8" s="42">
        <v>1967</v>
      </c>
      <c r="BH8" s="42">
        <v>1968</v>
      </c>
      <c r="BI8" s="42">
        <v>1969</v>
      </c>
      <c r="BJ8" s="42">
        <v>1970</v>
      </c>
      <c r="BK8" s="42">
        <v>1971</v>
      </c>
      <c r="BL8" s="42">
        <v>1972</v>
      </c>
      <c r="BM8" s="42">
        <v>1973</v>
      </c>
      <c r="BN8" s="42">
        <v>1974</v>
      </c>
      <c r="BO8" s="42">
        <v>1975</v>
      </c>
      <c r="BP8" s="42">
        <v>1976</v>
      </c>
      <c r="BQ8" s="42">
        <v>1977</v>
      </c>
      <c r="BR8" s="42">
        <v>1978</v>
      </c>
      <c r="BS8" s="42">
        <v>1979</v>
      </c>
      <c r="BT8" s="42">
        <v>1980</v>
      </c>
      <c r="BU8" s="42">
        <v>1981</v>
      </c>
      <c r="BV8" s="42">
        <v>1982</v>
      </c>
      <c r="BW8" s="42">
        <v>1983</v>
      </c>
      <c r="BX8" s="42">
        <v>1984</v>
      </c>
      <c r="BY8" s="42">
        <v>1985</v>
      </c>
      <c r="BZ8" s="42">
        <v>1986</v>
      </c>
      <c r="CA8" s="42">
        <v>1987</v>
      </c>
      <c r="CB8" s="43" t="s">
        <v>30</v>
      </c>
      <c r="CC8" s="44" t="s">
        <v>31</v>
      </c>
      <c r="CD8" s="87">
        <v>1988</v>
      </c>
      <c r="CE8" s="88" t="s">
        <v>30</v>
      </c>
      <c r="CF8" s="88" t="s">
        <v>31</v>
      </c>
      <c r="CG8" s="87">
        <v>1989</v>
      </c>
      <c r="CH8" s="88" t="s">
        <v>30</v>
      </c>
      <c r="CI8" s="88" t="s">
        <v>31</v>
      </c>
      <c r="CJ8" s="87">
        <v>1990</v>
      </c>
      <c r="CK8" s="88" t="s">
        <v>30</v>
      </c>
      <c r="CL8" s="88" t="s">
        <v>31</v>
      </c>
      <c r="CM8" s="87">
        <v>1991</v>
      </c>
      <c r="CN8" s="88" t="s">
        <v>30</v>
      </c>
      <c r="CO8" s="88" t="s">
        <v>31</v>
      </c>
      <c r="CP8" s="87">
        <v>1992</v>
      </c>
      <c r="CQ8" s="88" t="s">
        <v>30</v>
      </c>
      <c r="CR8" s="88" t="s">
        <v>31</v>
      </c>
      <c r="CS8" s="87">
        <v>1993</v>
      </c>
      <c r="CT8" s="88" t="s">
        <v>30</v>
      </c>
      <c r="CU8" s="88" t="s">
        <v>31</v>
      </c>
      <c r="CV8" s="87">
        <v>1994</v>
      </c>
      <c r="CW8" s="88" t="s">
        <v>30</v>
      </c>
      <c r="CX8" s="88" t="s">
        <v>31</v>
      </c>
      <c r="CY8" s="87">
        <v>1995</v>
      </c>
      <c r="CZ8" s="88" t="s">
        <v>30</v>
      </c>
      <c r="DA8" s="88" t="s">
        <v>31</v>
      </c>
      <c r="DB8" s="87">
        <v>1996</v>
      </c>
      <c r="DC8" s="88" t="s">
        <v>30</v>
      </c>
      <c r="DD8" s="88" t="s">
        <v>31</v>
      </c>
      <c r="DE8" s="87">
        <v>1997</v>
      </c>
      <c r="DF8" s="46" t="s">
        <v>30</v>
      </c>
      <c r="DG8" s="43" t="s">
        <v>31</v>
      </c>
      <c r="DH8" s="48">
        <v>1998</v>
      </c>
      <c r="DI8" s="43" t="s">
        <v>30</v>
      </c>
      <c r="DJ8" s="43" t="s">
        <v>31</v>
      </c>
      <c r="DK8" s="48">
        <v>1999</v>
      </c>
      <c r="DL8" s="43" t="s">
        <v>30</v>
      </c>
      <c r="DM8" s="43" t="s">
        <v>31</v>
      </c>
      <c r="DN8" s="48">
        <v>2000</v>
      </c>
      <c r="DO8" s="49" t="s">
        <v>30</v>
      </c>
      <c r="DP8" s="49" t="s">
        <v>31</v>
      </c>
      <c r="DQ8" s="48">
        <v>2001</v>
      </c>
      <c r="DR8" s="49" t="s">
        <v>30</v>
      </c>
      <c r="DS8" s="49" t="s">
        <v>31</v>
      </c>
      <c r="DT8" s="48">
        <v>2002</v>
      </c>
      <c r="DU8" s="49" t="s">
        <v>30</v>
      </c>
      <c r="DV8" s="49" t="s">
        <v>31</v>
      </c>
      <c r="DW8" s="48">
        <v>2003</v>
      </c>
      <c r="DX8" s="49" t="s">
        <v>30</v>
      </c>
      <c r="DY8" s="49" t="s">
        <v>31</v>
      </c>
      <c r="DZ8" s="48">
        <v>2004</v>
      </c>
      <c r="EA8" s="49" t="s">
        <v>30</v>
      </c>
      <c r="EB8" s="49" t="s">
        <v>31</v>
      </c>
      <c r="EC8" s="48">
        <v>2005</v>
      </c>
      <c r="ED8" s="49" t="s">
        <v>30</v>
      </c>
      <c r="EE8" s="49" t="s">
        <v>31</v>
      </c>
      <c r="EF8" s="48">
        <v>2006</v>
      </c>
      <c r="EG8" s="49" t="s">
        <v>30</v>
      </c>
      <c r="EH8" s="49" t="s">
        <v>31</v>
      </c>
      <c r="EI8" s="48">
        <v>2007</v>
      </c>
      <c r="EJ8" s="49" t="s">
        <v>30</v>
      </c>
      <c r="EK8" s="49" t="s">
        <v>31</v>
      </c>
      <c r="EL8" s="48">
        <v>2008</v>
      </c>
      <c r="EM8" s="49" t="s">
        <v>30</v>
      </c>
      <c r="EN8" s="49" t="s">
        <v>31</v>
      </c>
      <c r="EO8" s="48">
        <v>2009</v>
      </c>
      <c r="EP8" s="49" t="s">
        <v>30</v>
      </c>
      <c r="EQ8" s="49" t="s">
        <v>31</v>
      </c>
      <c r="ER8" s="48">
        <v>2010</v>
      </c>
      <c r="ES8" s="49" t="s">
        <v>30</v>
      </c>
      <c r="ET8" s="49" t="s">
        <v>31</v>
      </c>
      <c r="EU8" s="48">
        <v>2011</v>
      </c>
      <c r="EV8" s="49" t="s">
        <v>30</v>
      </c>
      <c r="EW8" s="49" t="s">
        <v>31</v>
      </c>
      <c r="EX8" s="48">
        <v>2012</v>
      </c>
      <c r="EY8" s="49" t="s">
        <v>30</v>
      </c>
      <c r="EZ8" s="49" t="s">
        <v>31</v>
      </c>
      <c r="FA8" s="48">
        <v>2013</v>
      </c>
      <c r="FB8" s="49" t="s">
        <v>30</v>
      </c>
      <c r="FC8" s="49" t="s">
        <v>31</v>
      </c>
      <c r="FD8" s="48">
        <v>2014</v>
      </c>
      <c r="FE8" s="49" t="s">
        <v>30</v>
      </c>
      <c r="FF8" s="49" t="s">
        <v>31</v>
      </c>
      <c r="FG8" s="48">
        <v>2015</v>
      </c>
      <c r="FH8" s="49" t="s">
        <v>30</v>
      </c>
      <c r="FI8" s="89" t="s">
        <v>31</v>
      </c>
      <c r="FJ8" s="48">
        <v>2016</v>
      </c>
      <c r="FK8" s="49" t="s">
        <v>30</v>
      </c>
      <c r="FL8" s="53" t="s">
        <v>31</v>
      </c>
      <c r="FM8" s="48">
        <v>2017</v>
      </c>
      <c r="FN8" s="49" t="s">
        <v>30</v>
      </c>
      <c r="FO8" s="49" t="s">
        <v>31</v>
      </c>
      <c r="FP8" s="48">
        <v>2018</v>
      </c>
      <c r="FQ8" s="49" t="s">
        <v>30</v>
      </c>
      <c r="FR8" s="49" t="s">
        <v>31</v>
      </c>
      <c r="FS8" s="48">
        <v>2019</v>
      </c>
      <c r="FT8" s="49" t="s">
        <v>30</v>
      </c>
      <c r="FU8" s="49" t="s">
        <v>31</v>
      </c>
      <c r="FV8" s="48">
        <v>2020</v>
      </c>
      <c r="FW8" s="49" t="s">
        <v>30</v>
      </c>
      <c r="FX8" s="49" t="s">
        <v>31</v>
      </c>
      <c r="FY8" s="48">
        <v>2021</v>
      </c>
      <c r="FZ8" s="49" t="s">
        <v>30</v>
      </c>
      <c r="GA8" s="49" t="s">
        <v>31</v>
      </c>
      <c r="GB8" s="48">
        <v>2022</v>
      </c>
      <c r="GC8" s="49" t="s">
        <v>30</v>
      </c>
      <c r="GD8" s="89" t="s">
        <v>31</v>
      </c>
      <c r="GE8" s="48">
        <v>2023</v>
      </c>
      <c r="GF8" s="49" t="s">
        <v>30</v>
      </c>
      <c r="GG8" s="53" t="s">
        <v>31</v>
      </c>
      <c r="GH8" s="48">
        <v>2024</v>
      </c>
      <c r="GI8" s="53" t="s">
        <v>30</v>
      </c>
      <c r="GJ8" s="54" t="s">
        <v>31</v>
      </c>
      <c r="GK8" s="48">
        <v>2025</v>
      </c>
      <c r="GL8" s="53" t="s">
        <v>30</v>
      </c>
      <c r="GM8" s="54" t="s">
        <v>31</v>
      </c>
      <c r="GN8" s="48">
        <v>2026</v>
      </c>
      <c r="GO8" s="53" t="s">
        <v>30</v>
      </c>
      <c r="GP8" s="54" t="s">
        <v>31</v>
      </c>
      <c r="GQ8" s="53" t="s">
        <v>30</v>
      </c>
      <c r="GR8" s="54" t="s">
        <v>31</v>
      </c>
    </row>
    <row r="9" spans="1:200" hidden="1" outlineLevel="1">
      <c r="A9" s="55">
        <v>1</v>
      </c>
      <c r="B9" s="56" t="s">
        <v>32</v>
      </c>
      <c r="C9" s="57"/>
      <c r="D9" s="102">
        <v>9</v>
      </c>
      <c r="E9" s="102">
        <v>9</v>
      </c>
      <c r="F9" s="102">
        <v>9</v>
      </c>
      <c r="G9" s="102">
        <v>9</v>
      </c>
      <c r="H9" s="102">
        <v>11</v>
      </c>
      <c r="I9" s="102">
        <v>15</v>
      </c>
      <c r="J9" s="102">
        <v>17</v>
      </c>
      <c r="K9" s="102">
        <v>18</v>
      </c>
      <c r="L9" s="102">
        <v>21</v>
      </c>
      <c r="M9" s="102">
        <v>19</v>
      </c>
      <c r="N9" s="102">
        <v>17</v>
      </c>
      <c r="O9" s="102">
        <v>18</v>
      </c>
      <c r="P9" s="102">
        <v>19</v>
      </c>
      <c r="Q9" s="102">
        <v>19</v>
      </c>
      <c r="R9" s="102">
        <v>19</v>
      </c>
      <c r="S9" s="102">
        <v>18</v>
      </c>
      <c r="T9" s="102">
        <v>17</v>
      </c>
      <c r="U9" s="102">
        <v>17</v>
      </c>
      <c r="V9" s="102">
        <v>18</v>
      </c>
      <c r="W9" s="102">
        <v>17</v>
      </c>
      <c r="X9" s="102">
        <v>16</v>
      </c>
      <c r="Y9" s="102">
        <v>16</v>
      </c>
      <c r="Z9" s="102">
        <v>17</v>
      </c>
      <c r="AA9" s="102">
        <v>17</v>
      </c>
      <c r="AB9" s="102">
        <v>18</v>
      </c>
      <c r="AC9" s="102">
        <v>20</v>
      </c>
      <c r="AD9" s="102">
        <v>20</v>
      </c>
      <c r="AE9" s="102">
        <v>20</v>
      </c>
      <c r="AF9" s="102">
        <v>20</v>
      </c>
      <c r="AG9" s="102">
        <v>21</v>
      </c>
      <c r="AH9" s="102">
        <v>22</v>
      </c>
      <c r="AI9" s="102">
        <v>22</v>
      </c>
      <c r="AJ9" s="102">
        <v>22</v>
      </c>
      <c r="AK9" s="102">
        <v>23</v>
      </c>
      <c r="AL9" s="102">
        <v>26</v>
      </c>
      <c r="AM9" s="102">
        <v>31</v>
      </c>
      <c r="AN9" s="102">
        <v>35</v>
      </c>
      <c r="AO9" s="102">
        <v>37</v>
      </c>
      <c r="AP9" s="102">
        <v>39</v>
      </c>
      <c r="AQ9" s="102">
        <v>42</v>
      </c>
      <c r="AR9" s="102">
        <v>43</v>
      </c>
      <c r="AS9" s="102">
        <v>45</v>
      </c>
      <c r="AT9" s="102">
        <v>47</v>
      </c>
      <c r="AU9" s="102">
        <v>49</v>
      </c>
      <c r="AV9" s="102">
        <v>54</v>
      </c>
      <c r="AW9" s="102">
        <v>57</v>
      </c>
      <c r="AX9" s="102">
        <v>59</v>
      </c>
      <c r="AY9" s="102">
        <v>61</v>
      </c>
      <c r="AZ9" s="102">
        <v>62</v>
      </c>
      <c r="BA9" s="102">
        <v>63</v>
      </c>
      <c r="BB9" s="102">
        <v>64</v>
      </c>
      <c r="BC9" s="102">
        <v>65</v>
      </c>
      <c r="BD9" s="102">
        <v>67</v>
      </c>
      <c r="BE9" s="102">
        <v>68</v>
      </c>
      <c r="BF9" s="102">
        <v>69</v>
      </c>
      <c r="BG9" s="102">
        <v>71</v>
      </c>
      <c r="BH9" s="102">
        <v>73</v>
      </c>
      <c r="BI9" s="102">
        <v>77</v>
      </c>
      <c r="BJ9" s="102">
        <v>83</v>
      </c>
      <c r="BK9" s="102">
        <v>90</v>
      </c>
      <c r="BL9" s="58">
        <v>96</v>
      </c>
      <c r="BM9" s="58">
        <v>100</v>
      </c>
      <c r="BN9" s="13">
        <v>113</v>
      </c>
      <c r="BO9" s="58">
        <v>128</v>
      </c>
      <c r="BP9" s="58">
        <v>138</v>
      </c>
      <c r="BQ9" s="58">
        <v>147</v>
      </c>
      <c r="BR9" s="58">
        <v>160</v>
      </c>
      <c r="BS9" s="58">
        <v>174</v>
      </c>
      <c r="BT9" s="58">
        <v>187</v>
      </c>
      <c r="BU9" s="58">
        <v>206</v>
      </c>
      <c r="BV9" s="58">
        <v>224</v>
      </c>
      <c r="BW9" s="58">
        <v>232</v>
      </c>
      <c r="BX9" s="58">
        <v>240</v>
      </c>
      <c r="BY9" s="58">
        <v>242</v>
      </c>
      <c r="BZ9" s="58">
        <v>237</v>
      </c>
      <c r="CA9" s="58">
        <v>245</v>
      </c>
      <c r="CB9" s="58">
        <v>252</v>
      </c>
      <c r="CC9" s="58">
        <v>262</v>
      </c>
      <c r="CD9" s="58">
        <v>260.75</v>
      </c>
      <c r="CE9" s="58">
        <v>267</v>
      </c>
      <c r="CF9" s="58">
        <v>273</v>
      </c>
      <c r="CG9" s="58">
        <v>271.75</v>
      </c>
      <c r="CH9" s="58">
        <v>274</v>
      </c>
      <c r="CI9" s="58">
        <v>279</v>
      </c>
      <c r="CJ9" s="58">
        <v>278</v>
      </c>
      <c r="CK9" s="58">
        <v>280</v>
      </c>
      <c r="CL9" s="58">
        <v>284</v>
      </c>
      <c r="CM9" s="58">
        <v>283</v>
      </c>
      <c r="CN9" s="58">
        <v>284</v>
      </c>
      <c r="CO9" s="58">
        <v>291</v>
      </c>
      <c r="CP9" s="58">
        <v>289.75</v>
      </c>
      <c r="CQ9" s="58">
        <v>293</v>
      </c>
      <c r="CR9" s="58">
        <v>293</v>
      </c>
      <c r="CS9" s="58">
        <v>297.5</v>
      </c>
      <c r="CT9" s="58">
        <v>311</v>
      </c>
      <c r="CU9" s="58">
        <v>316</v>
      </c>
      <c r="CV9" s="58">
        <v>317.25</v>
      </c>
      <c r="CW9" s="58">
        <v>326</v>
      </c>
      <c r="CX9" s="58">
        <v>325</v>
      </c>
      <c r="CY9" s="58">
        <v>326</v>
      </c>
      <c r="CZ9" s="58">
        <v>328</v>
      </c>
      <c r="DA9" s="58">
        <v>331</v>
      </c>
      <c r="DB9" s="58">
        <v>330.5</v>
      </c>
      <c r="DC9" s="58">
        <v>332</v>
      </c>
      <c r="DD9" s="58">
        <v>341</v>
      </c>
      <c r="DE9" s="58">
        <v>339.25</v>
      </c>
      <c r="DF9" s="58">
        <v>343</v>
      </c>
      <c r="DG9" s="103">
        <v>349</v>
      </c>
      <c r="DH9" s="104">
        <f>(DF9+DG9*2+DI9)/4</f>
        <v>347.5</v>
      </c>
      <c r="DI9" s="57">
        <v>349</v>
      </c>
      <c r="DJ9" s="105">
        <v>355</v>
      </c>
      <c r="DK9" s="106">
        <f>(DI9+DJ9*2+DL9)/4</f>
        <v>356.75</v>
      </c>
      <c r="DL9" s="57">
        <v>368</v>
      </c>
      <c r="DM9" s="58">
        <v>375</v>
      </c>
      <c r="DN9" s="58">
        <f>(DL9+DM9*2+DO9)/4</f>
        <v>373.5</v>
      </c>
      <c r="DO9" s="58">
        <v>376</v>
      </c>
      <c r="DP9" s="58">
        <v>384</v>
      </c>
      <c r="DQ9" s="58">
        <f>(DO9+DP9*2+DR9)/4</f>
        <v>382</v>
      </c>
      <c r="DR9" s="58">
        <v>384</v>
      </c>
      <c r="DS9" s="58">
        <v>392</v>
      </c>
      <c r="DT9" s="58">
        <f>(DR9+DS9*2+DU9)/4</f>
        <v>391.25</v>
      </c>
      <c r="DU9" s="58">
        <v>397</v>
      </c>
      <c r="DV9" s="58">
        <v>397</v>
      </c>
      <c r="DW9" s="58">
        <f>(DU9+DV9*2+DX9)/4</f>
        <v>406</v>
      </c>
      <c r="DX9" s="59">
        <v>433</v>
      </c>
      <c r="DY9" s="59">
        <v>451</v>
      </c>
      <c r="DZ9" s="58">
        <f>(DX9+DY9*2+EA9)/4</f>
        <v>469.25</v>
      </c>
      <c r="EA9" s="68">
        <v>542</v>
      </c>
      <c r="EB9" s="59">
        <v>539</v>
      </c>
      <c r="EC9" s="58">
        <f>(EA9+EB9*2+ED9)/4</f>
        <v>547.5</v>
      </c>
      <c r="ED9" s="63">
        <v>570</v>
      </c>
      <c r="EE9" s="63">
        <v>580</v>
      </c>
      <c r="EF9" s="58">
        <f>(ED9+EE9*2+EG9)/4</f>
        <v>572</v>
      </c>
      <c r="EG9" s="63">
        <v>558</v>
      </c>
      <c r="EH9" s="63">
        <v>562.37106328551238</v>
      </c>
      <c r="EI9" s="58">
        <f>(EG9+EH9*2+EJ9)/4</f>
        <v>563.93553164275613</v>
      </c>
      <c r="EJ9" s="63">
        <v>573</v>
      </c>
      <c r="EK9" s="63">
        <v>654</v>
      </c>
      <c r="EL9" s="58">
        <f>(EJ9+EK9*2+EM9)/4</f>
        <v>629.25</v>
      </c>
      <c r="EM9" s="63">
        <v>636</v>
      </c>
      <c r="EN9" s="63">
        <v>611</v>
      </c>
      <c r="EO9" s="58">
        <f>(EM9+EN9*2+EP9)/4</f>
        <v>619</v>
      </c>
      <c r="EP9" s="63">
        <v>618</v>
      </c>
      <c r="EQ9" s="63">
        <v>639</v>
      </c>
      <c r="ER9" s="58">
        <f>(EP9+EQ9*2+ES9)/4</f>
        <v>642.75</v>
      </c>
      <c r="ES9" s="64">
        <v>675</v>
      </c>
      <c r="ET9" s="64">
        <v>688</v>
      </c>
      <c r="EU9" s="58">
        <f>(ES9+ET9*2+EV9)/4</f>
        <v>702.5</v>
      </c>
      <c r="EV9" s="64">
        <v>759</v>
      </c>
      <c r="EW9" s="64">
        <v>755</v>
      </c>
      <c r="EX9" s="58">
        <f>(EV9+EW9*2+EY9)/4</f>
        <v>756.5</v>
      </c>
      <c r="EY9" s="64">
        <v>757</v>
      </c>
      <c r="EZ9" s="64">
        <v>749</v>
      </c>
      <c r="FA9" s="58">
        <f>(EY9+EZ9*2+FB9)/4</f>
        <v>752.25</v>
      </c>
      <c r="FB9" s="64">
        <v>754</v>
      </c>
      <c r="FC9" s="64">
        <v>759</v>
      </c>
      <c r="FD9" s="58">
        <f>(FB9+FC9*2+FE9)/4</f>
        <v>757.5</v>
      </c>
      <c r="FE9" s="64">
        <v>758</v>
      </c>
      <c r="FF9" s="64">
        <v>745</v>
      </c>
      <c r="FG9" s="58">
        <f>(FE9+FF9*2+FH9)/4</f>
        <v>742.75</v>
      </c>
      <c r="FH9" s="64">
        <v>723</v>
      </c>
      <c r="FI9" s="107">
        <v>731</v>
      </c>
      <c r="FJ9" s="58">
        <f>(FH9+FI9*2+FK9)/4</f>
        <v>736</v>
      </c>
      <c r="FK9" s="64">
        <v>759</v>
      </c>
      <c r="FL9" s="64">
        <v>778</v>
      </c>
      <c r="FM9" s="58">
        <f>(FK9+FL9*2+FN9)/4</f>
        <v>773.5</v>
      </c>
      <c r="FN9" s="64">
        <v>779</v>
      </c>
      <c r="FO9" s="64">
        <v>823</v>
      </c>
      <c r="FP9" s="58">
        <f>(FN9+FO9*2+FQ9)/4</f>
        <v>818.5</v>
      </c>
      <c r="FQ9" s="64">
        <v>849</v>
      </c>
      <c r="FR9" s="64">
        <v>840</v>
      </c>
      <c r="FS9" s="58">
        <f>(FQ9+FR9*2+FT9)/4</f>
        <v>857.75</v>
      </c>
      <c r="FT9" s="64">
        <v>902</v>
      </c>
      <c r="FU9" s="64">
        <v>894</v>
      </c>
      <c r="FV9" s="58">
        <f>(FT9+FU9*2+FW9)/4</f>
        <v>899.5</v>
      </c>
      <c r="FW9" s="64">
        <v>908</v>
      </c>
      <c r="FX9" s="64">
        <v>1049</v>
      </c>
      <c r="FY9" s="58">
        <f>(FW9+FX9*2+FZ9)/4</f>
        <v>751.5</v>
      </c>
      <c r="FZ9" s="64"/>
      <c r="GA9" s="64"/>
      <c r="GB9" s="58">
        <f>(FZ9+GA9*2+GC9)/4</f>
        <v>0</v>
      </c>
      <c r="GC9" s="64"/>
      <c r="GD9" s="107"/>
      <c r="GE9" s="58">
        <f>(GC9+GD9*2+GF9)/4</f>
        <v>0</v>
      </c>
      <c r="GF9" s="64"/>
      <c r="GG9" s="64"/>
      <c r="GH9" s="59">
        <f>(GF9+GG9*2+GI9)/4</f>
        <v>0</v>
      </c>
      <c r="GI9" s="64"/>
      <c r="GJ9" s="64"/>
      <c r="GK9" s="59">
        <f>(GI9+GJ9*2+GL9)/4</f>
        <v>0</v>
      </c>
      <c r="GL9" s="64"/>
      <c r="GM9" s="64"/>
      <c r="GN9" s="59">
        <f>(GL9+GM9*2+GO9)/4</f>
        <v>0</v>
      </c>
      <c r="GO9" s="64"/>
      <c r="GP9" s="64"/>
      <c r="GQ9" s="59"/>
      <c r="GR9" s="64"/>
    </row>
    <row r="10" spans="1:200" ht="10.5" hidden="1" customHeight="1" outlineLevel="1">
      <c r="A10" s="55">
        <v>2</v>
      </c>
      <c r="B10" s="56"/>
      <c r="C10" s="57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13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103"/>
      <c r="DH10" s="108"/>
      <c r="DI10" s="57"/>
      <c r="DJ10" s="103"/>
      <c r="DK10" s="109"/>
      <c r="DL10" s="57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9"/>
      <c r="DY10" s="59"/>
      <c r="DZ10" s="58"/>
      <c r="EA10" s="59"/>
      <c r="EB10" s="59"/>
      <c r="EC10" s="58"/>
      <c r="ED10" s="65"/>
      <c r="EE10" s="65"/>
      <c r="EF10" s="58"/>
      <c r="EG10" s="65"/>
      <c r="EH10" s="65"/>
      <c r="EI10" s="58"/>
      <c r="EJ10" s="65"/>
      <c r="EK10" s="65"/>
      <c r="EL10" s="58"/>
      <c r="EM10" s="65"/>
      <c r="EN10" s="65"/>
      <c r="EO10" s="58"/>
      <c r="EP10" s="65"/>
      <c r="EQ10" s="65"/>
      <c r="ER10" s="58"/>
      <c r="ES10" s="64"/>
      <c r="ET10" s="64"/>
      <c r="EU10" s="58"/>
      <c r="EV10" s="64"/>
      <c r="EW10" s="64"/>
      <c r="EX10" s="58"/>
      <c r="EY10" s="64"/>
      <c r="EZ10" s="64"/>
      <c r="FA10" s="58"/>
      <c r="FB10" s="64"/>
      <c r="FC10" s="64"/>
      <c r="FD10" s="58"/>
      <c r="FE10" s="64"/>
      <c r="FF10" s="64"/>
      <c r="FG10" s="58"/>
      <c r="FH10" s="64"/>
      <c r="FI10" s="107"/>
      <c r="FJ10" s="58"/>
      <c r="FK10" s="64"/>
      <c r="FL10" s="64"/>
      <c r="FM10" s="58"/>
      <c r="FN10" s="64"/>
      <c r="FO10" s="64"/>
      <c r="FP10" s="58"/>
      <c r="FQ10" s="64"/>
      <c r="FR10" s="64"/>
      <c r="FS10" s="58"/>
      <c r="FT10" s="64"/>
      <c r="FU10" s="64"/>
      <c r="FV10" s="58"/>
      <c r="FW10" s="64"/>
      <c r="FX10" s="64"/>
      <c r="FY10" s="58"/>
      <c r="FZ10" s="64"/>
      <c r="GA10" s="64"/>
      <c r="GB10" s="58"/>
      <c r="GC10" s="64"/>
      <c r="GD10" s="107"/>
      <c r="GE10" s="58"/>
      <c r="GF10" s="64"/>
      <c r="GG10" s="64"/>
      <c r="GH10" s="57"/>
      <c r="GI10" s="64"/>
      <c r="GJ10" s="64"/>
      <c r="GK10" s="57"/>
      <c r="GL10" s="64"/>
      <c r="GM10" s="64"/>
      <c r="GN10" s="57"/>
      <c r="GO10" s="64"/>
      <c r="GP10" s="64"/>
      <c r="GQ10" s="57"/>
      <c r="GR10" s="64"/>
    </row>
    <row r="11" spans="1:200" ht="10.5" hidden="1" customHeight="1" outlineLevel="1">
      <c r="A11" s="55">
        <v>3</v>
      </c>
      <c r="B11" s="66" t="s">
        <v>33</v>
      </c>
      <c r="C11" s="57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13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103"/>
      <c r="DH11" s="108"/>
      <c r="DI11" s="57"/>
      <c r="DJ11" s="103"/>
      <c r="DK11" s="109"/>
      <c r="DL11" s="57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9"/>
      <c r="DY11" s="59"/>
      <c r="DZ11" s="58"/>
      <c r="EA11" s="59"/>
      <c r="EB11" s="59"/>
      <c r="EC11" s="58"/>
      <c r="ED11" s="65"/>
      <c r="EE11" s="65"/>
      <c r="EF11" s="58"/>
      <c r="EG11" s="65"/>
      <c r="EH11" s="65"/>
      <c r="EI11" s="58"/>
      <c r="EJ11" s="65"/>
      <c r="EK11" s="65"/>
      <c r="EL11" s="58"/>
      <c r="EM11" s="65"/>
      <c r="EN11" s="65"/>
      <c r="EO11" s="58"/>
      <c r="EP11" s="65"/>
      <c r="EQ11" s="65"/>
      <c r="ER11" s="58"/>
      <c r="ES11" s="64"/>
      <c r="ET11" s="64"/>
      <c r="EU11" s="58"/>
      <c r="EV11" s="64"/>
      <c r="EW11" s="64"/>
      <c r="EX11" s="58"/>
      <c r="EY11" s="64"/>
      <c r="EZ11" s="64"/>
      <c r="FA11" s="58"/>
      <c r="FB11" s="64"/>
      <c r="FC11" s="64"/>
      <c r="FD11" s="58"/>
      <c r="FE11" s="64"/>
      <c r="FF11" s="64"/>
      <c r="FG11" s="58"/>
      <c r="FH11" s="64"/>
      <c r="FI11" s="107"/>
      <c r="FJ11" s="58"/>
      <c r="FK11" s="64"/>
      <c r="FL11" s="64"/>
      <c r="FM11" s="58"/>
      <c r="FN11" s="64"/>
      <c r="FO11" s="64"/>
      <c r="FP11" s="58"/>
      <c r="FQ11" s="64"/>
      <c r="FR11" s="64"/>
      <c r="FS11" s="58"/>
      <c r="FT11" s="64"/>
      <c r="FU11" s="64"/>
      <c r="FV11" s="58"/>
      <c r="FW11" s="64"/>
      <c r="FX11" s="64"/>
      <c r="FY11" s="58"/>
      <c r="FZ11" s="64"/>
      <c r="GA11" s="64"/>
      <c r="GB11" s="58"/>
      <c r="GC11" s="64"/>
      <c r="GD11" s="107"/>
      <c r="GE11" s="58"/>
      <c r="GF11" s="64"/>
      <c r="GG11" s="64"/>
      <c r="GH11" s="57"/>
      <c r="GI11" s="64"/>
      <c r="GJ11" s="64"/>
      <c r="GK11" s="57"/>
      <c r="GL11" s="64"/>
      <c r="GM11" s="64"/>
      <c r="GN11" s="57"/>
      <c r="GO11" s="64"/>
      <c r="GP11" s="64"/>
      <c r="GQ11" s="57"/>
      <c r="GR11" s="64"/>
    </row>
    <row r="12" spans="1:200" ht="10.5" hidden="1" customHeight="1" outlineLevel="1">
      <c r="A12" s="55">
        <v>4</v>
      </c>
      <c r="B12" s="56" t="s">
        <v>34</v>
      </c>
      <c r="C12" s="57"/>
      <c r="D12" s="55" t="s">
        <v>35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5" t="s">
        <v>35</v>
      </c>
      <c r="K12" s="55" t="s">
        <v>35</v>
      </c>
      <c r="L12" s="55" t="s">
        <v>35</v>
      </c>
      <c r="M12" s="55" t="s">
        <v>35</v>
      </c>
      <c r="N12" s="55" t="s">
        <v>35</v>
      </c>
      <c r="O12" s="55" t="s">
        <v>35</v>
      </c>
      <c r="P12" s="55" t="s">
        <v>35</v>
      </c>
      <c r="Q12" s="55" t="s">
        <v>35</v>
      </c>
      <c r="R12" s="55" t="s">
        <v>35</v>
      </c>
      <c r="S12" s="55" t="s">
        <v>35</v>
      </c>
      <c r="T12" s="55" t="s">
        <v>35</v>
      </c>
      <c r="U12" s="55" t="s">
        <v>35</v>
      </c>
      <c r="V12" s="55" t="s">
        <v>35</v>
      </c>
      <c r="W12" s="55" t="s">
        <v>35</v>
      </c>
      <c r="X12" s="55" t="s">
        <v>35</v>
      </c>
      <c r="Y12" s="55" t="s">
        <v>35</v>
      </c>
      <c r="Z12" s="55" t="s">
        <v>35</v>
      </c>
      <c r="AA12" s="55" t="s">
        <v>35</v>
      </c>
      <c r="AB12" s="55" t="s">
        <v>35</v>
      </c>
      <c r="AC12" s="55" t="s">
        <v>35</v>
      </c>
      <c r="AD12" s="55" t="s">
        <v>35</v>
      </c>
      <c r="AE12" s="55" t="s">
        <v>35</v>
      </c>
      <c r="AF12" s="55" t="s">
        <v>35</v>
      </c>
      <c r="AG12" s="55" t="s">
        <v>35</v>
      </c>
      <c r="AH12" s="55" t="s">
        <v>35</v>
      </c>
      <c r="AI12" s="55" t="s">
        <v>35</v>
      </c>
      <c r="AJ12" s="55" t="s">
        <v>35</v>
      </c>
      <c r="AK12" s="55" t="s">
        <v>35</v>
      </c>
      <c r="AL12" s="55" t="s">
        <v>35</v>
      </c>
      <c r="AM12" s="55" t="s">
        <v>35</v>
      </c>
      <c r="AN12" s="58">
        <v>32</v>
      </c>
      <c r="AO12" s="58">
        <v>34</v>
      </c>
      <c r="AP12" s="58">
        <v>35</v>
      </c>
      <c r="AQ12" s="58">
        <v>38</v>
      </c>
      <c r="AR12" s="58">
        <v>40</v>
      </c>
      <c r="AS12" s="58">
        <v>42</v>
      </c>
      <c r="AT12" s="58">
        <v>43</v>
      </c>
      <c r="AU12" s="58">
        <v>44</v>
      </c>
      <c r="AV12" s="58">
        <v>48</v>
      </c>
      <c r="AW12" s="58">
        <v>51</v>
      </c>
      <c r="AX12" s="58">
        <v>52</v>
      </c>
      <c r="AY12" s="58">
        <v>52</v>
      </c>
      <c r="AZ12" s="58">
        <v>54</v>
      </c>
      <c r="BA12" s="58">
        <v>55</v>
      </c>
      <c r="BB12" s="58">
        <v>55</v>
      </c>
      <c r="BC12" s="58">
        <v>57</v>
      </c>
      <c r="BD12" s="58">
        <v>59</v>
      </c>
      <c r="BE12" s="58">
        <v>61</v>
      </c>
      <c r="BF12" s="58">
        <v>62</v>
      </c>
      <c r="BG12" s="58">
        <v>64</v>
      </c>
      <c r="BH12" s="58">
        <v>69</v>
      </c>
      <c r="BI12" s="58">
        <v>74</v>
      </c>
      <c r="BJ12" s="58">
        <v>81</v>
      </c>
      <c r="BK12" s="58">
        <v>87</v>
      </c>
      <c r="BL12" s="58">
        <v>94</v>
      </c>
      <c r="BM12" s="58">
        <v>100</v>
      </c>
      <c r="BN12" s="13">
        <v>112</v>
      </c>
      <c r="BO12" s="58">
        <v>121</v>
      </c>
      <c r="BP12" s="58">
        <v>127</v>
      </c>
      <c r="BQ12" s="58">
        <v>143</v>
      </c>
      <c r="BR12" s="58">
        <v>152</v>
      </c>
      <c r="BS12" s="58">
        <v>162</v>
      </c>
      <c r="BT12" s="58">
        <v>175</v>
      </c>
      <c r="BU12" s="58">
        <v>194</v>
      </c>
      <c r="BV12" s="58">
        <v>206</v>
      </c>
      <c r="BW12" s="58">
        <v>209</v>
      </c>
      <c r="BX12" s="58">
        <v>211</v>
      </c>
      <c r="BY12" s="58">
        <v>215</v>
      </c>
      <c r="BZ12" s="58">
        <v>219</v>
      </c>
      <c r="CA12" s="58">
        <v>225</v>
      </c>
      <c r="CB12" s="58">
        <v>228</v>
      </c>
      <c r="CC12" s="58">
        <v>240</v>
      </c>
      <c r="CD12" s="58">
        <v>238</v>
      </c>
      <c r="CE12" s="58">
        <v>244</v>
      </c>
      <c r="CF12" s="58">
        <v>250</v>
      </c>
      <c r="CG12" s="58">
        <v>249</v>
      </c>
      <c r="CH12" s="58">
        <v>252</v>
      </c>
      <c r="CI12" s="58">
        <v>255</v>
      </c>
      <c r="CJ12" s="58">
        <v>254.5</v>
      </c>
      <c r="CK12" s="58">
        <v>256</v>
      </c>
      <c r="CL12" s="58">
        <v>261</v>
      </c>
      <c r="CM12" s="58">
        <v>260.25</v>
      </c>
      <c r="CN12" s="58">
        <v>263</v>
      </c>
      <c r="CO12" s="58">
        <v>268</v>
      </c>
      <c r="CP12" s="58">
        <v>267.5</v>
      </c>
      <c r="CQ12" s="58">
        <v>271</v>
      </c>
      <c r="CR12" s="58">
        <v>273</v>
      </c>
      <c r="CS12" s="58">
        <v>273.5</v>
      </c>
      <c r="CT12" s="58">
        <v>277</v>
      </c>
      <c r="CU12" s="58">
        <v>282</v>
      </c>
      <c r="CV12" s="58">
        <v>282.25</v>
      </c>
      <c r="CW12" s="58">
        <v>288</v>
      </c>
      <c r="CX12" s="58">
        <v>289</v>
      </c>
      <c r="CY12" s="58">
        <v>289.75</v>
      </c>
      <c r="CZ12" s="58">
        <v>293</v>
      </c>
      <c r="DA12" s="58">
        <v>295</v>
      </c>
      <c r="DB12" s="58">
        <v>295.5</v>
      </c>
      <c r="DC12" s="58">
        <v>299</v>
      </c>
      <c r="DD12" s="58">
        <v>305</v>
      </c>
      <c r="DE12" s="58">
        <v>303.75</v>
      </c>
      <c r="DF12" s="58">
        <v>306</v>
      </c>
      <c r="DG12" s="103">
        <v>311</v>
      </c>
      <c r="DH12" s="108">
        <f>(DF12+DG12*2+DI12)/4</f>
        <v>309.5</v>
      </c>
      <c r="DI12" s="57">
        <v>310</v>
      </c>
      <c r="DJ12" s="105">
        <v>316</v>
      </c>
      <c r="DK12" s="109">
        <f>(DI12+DJ12*2+DL12)/4</f>
        <v>315</v>
      </c>
      <c r="DL12" s="57">
        <v>318</v>
      </c>
      <c r="DM12" s="58">
        <v>327</v>
      </c>
      <c r="DN12" s="58">
        <f>(DL12+DM12*2+DO12)/4</f>
        <v>324.75</v>
      </c>
      <c r="DO12" s="58">
        <v>327</v>
      </c>
      <c r="DP12" s="58">
        <v>338</v>
      </c>
      <c r="DQ12" s="58">
        <f>(DO12+DP12*2+DR12)/4</f>
        <v>336.25</v>
      </c>
      <c r="DR12" s="58">
        <v>342</v>
      </c>
      <c r="DS12" s="58">
        <v>350</v>
      </c>
      <c r="DT12" s="58">
        <f>(DR12+DS12*2+DU12)/4</f>
        <v>348.75</v>
      </c>
      <c r="DU12" s="58">
        <v>353</v>
      </c>
      <c r="DV12" s="58">
        <v>352</v>
      </c>
      <c r="DW12" s="58">
        <f>(DU12+DV12*2+DX12)/4</f>
        <v>355.75</v>
      </c>
      <c r="DX12" s="59">
        <v>366</v>
      </c>
      <c r="DY12" s="59">
        <v>394</v>
      </c>
      <c r="DZ12" s="58">
        <f>(DX12+DY12*2+EA12)/4</f>
        <v>392.25</v>
      </c>
      <c r="EA12" s="68">
        <v>415</v>
      </c>
      <c r="EB12" s="59">
        <v>424</v>
      </c>
      <c r="EC12" s="58">
        <f>(EA12+EB12*2+ED12)/4</f>
        <v>423.75</v>
      </c>
      <c r="ED12" s="65">
        <v>432</v>
      </c>
      <c r="EE12" s="65">
        <v>436</v>
      </c>
      <c r="EF12" s="58">
        <f>(ED12+EE12*2+EG12)/4</f>
        <v>439</v>
      </c>
      <c r="EG12" s="65">
        <v>452</v>
      </c>
      <c r="EH12" s="65">
        <v>454.28109103597831</v>
      </c>
      <c r="EI12" s="58">
        <f>(EG12+EH12*2+EJ12)/4</f>
        <v>456.39054551798915</v>
      </c>
      <c r="EJ12" s="65">
        <v>465</v>
      </c>
      <c r="EK12" s="65">
        <v>482</v>
      </c>
      <c r="EL12" s="58">
        <f>(EJ12+EK12*2+EM12)/4</f>
        <v>479.5</v>
      </c>
      <c r="EM12" s="65">
        <v>489</v>
      </c>
      <c r="EN12" s="65">
        <v>503</v>
      </c>
      <c r="EO12" s="58">
        <f>(EM12+EN12*2+EP12)/4</f>
        <v>501.75</v>
      </c>
      <c r="EP12" s="65">
        <v>512</v>
      </c>
      <c r="EQ12" s="65">
        <v>513</v>
      </c>
      <c r="ER12" s="58">
        <f>(EP12+EQ12*2+ES12)/4</f>
        <v>518.25</v>
      </c>
      <c r="ES12" s="64">
        <v>535</v>
      </c>
      <c r="ET12" s="64">
        <v>566</v>
      </c>
      <c r="EU12" s="58">
        <f>(ES12+ET12*2+EV12)/4</f>
        <v>566</v>
      </c>
      <c r="EV12" s="64">
        <v>597</v>
      </c>
      <c r="EW12" s="64">
        <v>601</v>
      </c>
      <c r="EX12" s="58">
        <f>(EV12+EW12*2+EY12)/4</f>
        <v>602</v>
      </c>
      <c r="EY12" s="64">
        <v>609</v>
      </c>
      <c r="EZ12" s="64">
        <v>608</v>
      </c>
      <c r="FA12" s="58">
        <f>(EY12+EZ12*2+FB12)/4</f>
        <v>610</v>
      </c>
      <c r="FB12" s="64">
        <v>615</v>
      </c>
      <c r="FC12" s="64">
        <v>621</v>
      </c>
      <c r="FD12" s="58">
        <f>(FB12+FC12*2+FE12)/4</f>
        <v>620.5</v>
      </c>
      <c r="FE12" s="64">
        <v>625</v>
      </c>
      <c r="FF12" s="64">
        <v>627</v>
      </c>
      <c r="FG12" s="58">
        <f>(FE12+FF12*2+FH12)/4</f>
        <v>628.5</v>
      </c>
      <c r="FH12" s="64">
        <v>635</v>
      </c>
      <c r="FI12" s="107">
        <v>638</v>
      </c>
      <c r="FJ12" s="58">
        <f>(FH12+FI12*2+FK12)/4</f>
        <v>642</v>
      </c>
      <c r="FK12" s="64">
        <v>657</v>
      </c>
      <c r="FL12" s="64">
        <v>658</v>
      </c>
      <c r="FM12" s="58">
        <f>(FK12+FL12*2+FN12)/4</f>
        <v>661.5</v>
      </c>
      <c r="FN12" s="64">
        <v>673</v>
      </c>
      <c r="FO12" s="64">
        <v>683</v>
      </c>
      <c r="FP12" s="58">
        <f>(FN12+FO12*2+FQ12)/4</f>
        <v>686.25</v>
      </c>
      <c r="FQ12" s="64">
        <v>706</v>
      </c>
      <c r="FR12" s="64">
        <v>706</v>
      </c>
      <c r="FS12" s="58">
        <f>(FQ12+FR12*2+FT12)/4</f>
        <v>711.75</v>
      </c>
      <c r="FT12" s="64">
        <v>729</v>
      </c>
      <c r="FU12" s="64">
        <v>733</v>
      </c>
      <c r="FV12" s="58">
        <f>(FT12+FU12*2+FW12)/4</f>
        <v>728.25</v>
      </c>
      <c r="FW12" s="64">
        <v>718</v>
      </c>
      <c r="FX12" s="64">
        <v>749</v>
      </c>
      <c r="FY12" s="58">
        <f>(FW12+FX12*2+FZ12)/4</f>
        <v>554</v>
      </c>
      <c r="FZ12" s="64"/>
      <c r="GA12" s="64"/>
      <c r="GB12" s="58">
        <f>(FZ12+GA12*2+GC12)/4</f>
        <v>0</v>
      </c>
      <c r="GC12" s="64"/>
      <c r="GD12" s="107"/>
      <c r="GE12" s="58">
        <f>(GC12+GD12*2+GF12)/4</f>
        <v>0</v>
      </c>
      <c r="GF12" s="64"/>
      <c r="GG12" s="64"/>
      <c r="GH12" s="57">
        <f>(GF12+GG12*2+GI12)/4</f>
        <v>0</v>
      </c>
      <c r="GI12" s="64"/>
      <c r="GJ12" s="64"/>
      <c r="GK12" s="57">
        <f>(GI12+GJ12*2+GL12)/4</f>
        <v>0</v>
      </c>
      <c r="GL12" s="64"/>
      <c r="GM12" s="64"/>
      <c r="GN12" s="57">
        <f>(GL12+GM12*2+GO12)/4</f>
        <v>0</v>
      </c>
      <c r="GO12" s="64"/>
      <c r="GP12" s="64"/>
      <c r="GQ12" s="57"/>
      <c r="GR12" s="64"/>
    </row>
    <row r="13" spans="1:200" ht="10.5" hidden="1" customHeight="1" outlineLevel="1">
      <c r="A13" s="55">
        <v>5</v>
      </c>
      <c r="B13" s="56" t="s">
        <v>36</v>
      </c>
      <c r="C13" s="57"/>
      <c r="D13" s="55" t="s">
        <v>35</v>
      </c>
      <c r="E13" s="55" t="s">
        <v>35</v>
      </c>
      <c r="F13" s="55" t="s">
        <v>35</v>
      </c>
      <c r="G13" s="55" t="s">
        <v>35</v>
      </c>
      <c r="H13" s="55" t="s">
        <v>35</v>
      </c>
      <c r="I13" s="55" t="s">
        <v>35</v>
      </c>
      <c r="J13" s="55" t="s">
        <v>35</v>
      </c>
      <c r="K13" s="55" t="s">
        <v>35</v>
      </c>
      <c r="L13" s="55" t="s">
        <v>35</v>
      </c>
      <c r="M13" s="55" t="s">
        <v>35</v>
      </c>
      <c r="N13" s="55" t="s">
        <v>35</v>
      </c>
      <c r="O13" s="55" t="s">
        <v>35</v>
      </c>
      <c r="P13" s="55" t="s">
        <v>35</v>
      </c>
      <c r="Q13" s="55" t="s">
        <v>35</v>
      </c>
      <c r="R13" s="55" t="s">
        <v>35</v>
      </c>
      <c r="S13" s="55" t="s">
        <v>35</v>
      </c>
      <c r="T13" s="55" t="s">
        <v>35</v>
      </c>
      <c r="U13" s="55" t="s">
        <v>35</v>
      </c>
      <c r="V13" s="55" t="s">
        <v>35</v>
      </c>
      <c r="W13" s="55" t="s">
        <v>35</v>
      </c>
      <c r="X13" s="55" t="s">
        <v>35</v>
      </c>
      <c r="Y13" s="55" t="s">
        <v>35</v>
      </c>
      <c r="Z13" s="55" t="s">
        <v>35</v>
      </c>
      <c r="AA13" s="55" t="s">
        <v>35</v>
      </c>
      <c r="AB13" s="55" t="s">
        <v>35</v>
      </c>
      <c r="AC13" s="55" t="s">
        <v>35</v>
      </c>
      <c r="AD13" s="55" t="s">
        <v>35</v>
      </c>
      <c r="AE13" s="55" t="s">
        <v>35</v>
      </c>
      <c r="AF13" s="55" t="s">
        <v>35</v>
      </c>
      <c r="AG13" s="55" t="s">
        <v>35</v>
      </c>
      <c r="AH13" s="55" t="s">
        <v>35</v>
      </c>
      <c r="AI13" s="55" t="s">
        <v>35</v>
      </c>
      <c r="AJ13" s="55" t="s">
        <v>35</v>
      </c>
      <c r="AK13" s="55" t="s">
        <v>35</v>
      </c>
      <c r="AL13" s="55" t="s">
        <v>35</v>
      </c>
      <c r="AM13" s="55" t="s">
        <v>35</v>
      </c>
      <c r="AN13" s="55" t="s">
        <v>35</v>
      </c>
      <c r="AO13" s="55" t="s">
        <v>35</v>
      </c>
      <c r="AP13" s="55" t="s">
        <v>35</v>
      </c>
      <c r="AQ13" s="55" t="s">
        <v>35</v>
      </c>
      <c r="AR13" s="55" t="s">
        <v>35</v>
      </c>
      <c r="AS13" s="55" t="s">
        <v>35</v>
      </c>
      <c r="AT13" s="55" t="s">
        <v>35</v>
      </c>
      <c r="AU13" s="55" t="s">
        <v>35</v>
      </c>
      <c r="AV13" s="55" t="s">
        <v>35</v>
      </c>
      <c r="AW13" s="55" t="s">
        <v>35</v>
      </c>
      <c r="AX13" s="55" t="s">
        <v>35</v>
      </c>
      <c r="AY13" s="55" t="s">
        <v>35</v>
      </c>
      <c r="AZ13" s="55" t="s">
        <v>35</v>
      </c>
      <c r="BA13" s="55" t="s">
        <v>35</v>
      </c>
      <c r="BB13" s="55" t="s">
        <v>35</v>
      </c>
      <c r="BC13" s="55" t="s">
        <v>35</v>
      </c>
      <c r="BD13" s="55" t="s">
        <v>35</v>
      </c>
      <c r="BE13" s="55" t="s">
        <v>35</v>
      </c>
      <c r="BF13" s="55" t="s">
        <v>35</v>
      </c>
      <c r="BG13" s="55" t="s">
        <v>35</v>
      </c>
      <c r="BH13" s="55" t="s">
        <v>35</v>
      </c>
      <c r="BI13" s="55" t="s">
        <v>35</v>
      </c>
      <c r="BJ13" s="55" t="s">
        <v>35</v>
      </c>
      <c r="BK13" s="55" t="s">
        <v>35</v>
      </c>
      <c r="BL13" s="55" t="s">
        <v>35</v>
      </c>
      <c r="BM13" s="58">
        <v>100</v>
      </c>
      <c r="BN13" s="13">
        <v>114</v>
      </c>
      <c r="BO13" s="58">
        <v>126</v>
      </c>
      <c r="BP13" s="58">
        <v>132</v>
      </c>
      <c r="BQ13" s="58">
        <v>140</v>
      </c>
      <c r="BR13" s="58">
        <v>151</v>
      </c>
      <c r="BS13" s="58">
        <v>164</v>
      </c>
      <c r="BT13" s="58">
        <v>181</v>
      </c>
      <c r="BU13" s="58">
        <v>199</v>
      </c>
      <c r="BV13" s="58">
        <v>216</v>
      </c>
      <c r="BW13" s="58">
        <v>220</v>
      </c>
      <c r="BX13" s="58">
        <v>224</v>
      </c>
      <c r="BY13" s="58">
        <v>229</v>
      </c>
      <c r="BZ13" s="58">
        <v>233</v>
      </c>
      <c r="CA13" s="58">
        <v>243</v>
      </c>
      <c r="CB13" s="58">
        <v>250</v>
      </c>
      <c r="CC13" s="58">
        <v>256</v>
      </c>
      <c r="CD13" s="58">
        <v>256.25</v>
      </c>
      <c r="CE13" s="58">
        <v>263</v>
      </c>
      <c r="CF13" s="58">
        <v>268</v>
      </c>
      <c r="CG13" s="58">
        <v>268</v>
      </c>
      <c r="CH13" s="58">
        <v>273</v>
      </c>
      <c r="CI13" s="58">
        <v>276</v>
      </c>
      <c r="CJ13" s="58">
        <v>275.75</v>
      </c>
      <c r="CK13" s="58">
        <v>278</v>
      </c>
      <c r="CL13" s="58">
        <v>281</v>
      </c>
      <c r="CM13" s="58">
        <v>280.75</v>
      </c>
      <c r="CN13" s="58">
        <v>283</v>
      </c>
      <c r="CO13" s="58">
        <v>287</v>
      </c>
      <c r="CP13" s="58">
        <v>287</v>
      </c>
      <c r="CQ13" s="58">
        <v>291</v>
      </c>
      <c r="CR13" s="58">
        <v>293</v>
      </c>
      <c r="CS13" s="58">
        <v>293.75</v>
      </c>
      <c r="CT13" s="58">
        <v>298</v>
      </c>
      <c r="CU13" s="58">
        <v>302</v>
      </c>
      <c r="CV13" s="58">
        <v>302.75</v>
      </c>
      <c r="CW13" s="58">
        <v>309</v>
      </c>
      <c r="CX13" s="58">
        <v>310</v>
      </c>
      <c r="CY13" s="58">
        <v>311</v>
      </c>
      <c r="CZ13" s="58">
        <v>315</v>
      </c>
      <c r="DA13" s="58">
        <v>318</v>
      </c>
      <c r="DB13" s="58">
        <v>318.5</v>
      </c>
      <c r="DC13" s="58">
        <v>323</v>
      </c>
      <c r="DD13" s="58">
        <v>325</v>
      </c>
      <c r="DE13" s="58">
        <v>325</v>
      </c>
      <c r="DF13" s="58">
        <v>327</v>
      </c>
      <c r="DG13" s="103">
        <v>332</v>
      </c>
      <c r="DH13" s="108">
        <f>(DF13+DG13*2+DI13)/4</f>
        <v>331.25</v>
      </c>
      <c r="DI13" s="57">
        <v>334</v>
      </c>
      <c r="DJ13" s="105">
        <v>340</v>
      </c>
      <c r="DK13" s="109">
        <f>(DI13+DJ13*2+DL13)/4</f>
        <v>338.75</v>
      </c>
      <c r="DL13" s="57">
        <v>341</v>
      </c>
      <c r="DM13" s="58">
        <v>360</v>
      </c>
      <c r="DN13" s="58">
        <f>(DL13+DM13*2+DO13)/4</f>
        <v>355.75</v>
      </c>
      <c r="DO13" s="58">
        <v>362</v>
      </c>
      <c r="DP13" s="58">
        <v>378</v>
      </c>
      <c r="DQ13" s="58">
        <f>(DO13+DP13*2+DR13)/4</f>
        <v>374.25</v>
      </c>
      <c r="DR13" s="58">
        <v>379</v>
      </c>
      <c r="DS13" s="58">
        <v>391</v>
      </c>
      <c r="DT13" s="58">
        <f>(DR13+DS13*2+DU13)/4</f>
        <v>389.25</v>
      </c>
      <c r="DU13" s="58">
        <v>396</v>
      </c>
      <c r="DV13" s="58">
        <v>389</v>
      </c>
      <c r="DW13" s="58">
        <f>(DU13+DV13*2+DX13)/4</f>
        <v>391.5</v>
      </c>
      <c r="DX13" s="59">
        <v>392</v>
      </c>
      <c r="DY13" s="59">
        <v>402</v>
      </c>
      <c r="DZ13" s="58">
        <f>(DX13+DY13*2+EA13)/4</f>
        <v>404.5</v>
      </c>
      <c r="EA13" s="68">
        <v>422</v>
      </c>
      <c r="EB13" s="59">
        <v>429</v>
      </c>
      <c r="EC13" s="58">
        <f>(EA13+EB13*2+ED13)/4</f>
        <v>430.5</v>
      </c>
      <c r="ED13" s="65">
        <v>442</v>
      </c>
      <c r="EE13" s="65">
        <v>451</v>
      </c>
      <c r="EF13" s="58">
        <f>(ED13+EE13*2+EG13)/4</f>
        <v>453.5</v>
      </c>
      <c r="EG13" s="65">
        <v>470</v>
      </c>
      <c r="EH13" s="65">
        <v>472.83673069224847</v>
      </c>
      <c r="EI13" s="58">
        <f>(EG13+EH13*2+EJ13)/4</f>
        <v>475.66836534612423</v>
      </c>
      <c r="EJ13" s="65">
        <v>487</v>
      </c>
      <c r="EK13" s="65">
        <v>503</v>
      </c>
      <c r="EL13" s="58">
        <f>(EJ13+EK13*2+EM13)/4</f>
        <v>500</v>
      </c>
      <c r="EM13" s="65">
        <v>507</v>
      </c>
      <c r="EN13" s="65">
        <v>498</v>
      </c>
      <c r="EO13" s="58">
        <f>(EM13+EN13*2+EP13)/4</f>
        <v>503.75</v>
      </c>
      <c r="EP13" s="65">
        <v>512</v>
      </c>
      <c r="EQ13" s="65">
        <v>510</v>
      </c>
      <c r="ER13" s="58">
        <f>(EP13+EQ13*2+ES13)/4</f>
        <v>514</v>
      </c>
      <c r="ES13" s="64">
        <v>524</v>
      </c>
      <c r="ET13" s="64">
        <v>538</v>
      </c>
      <c r="EU13" s="58">
        <f>(ES13+ET13*2+EV13)/4</f>
        <v>536.25</v>
      </c>
      <c r="EV13" s="64">
        <v>545</v>
      </c>
      <c r="EW13" s="64">
        <v>548</v>
      </c>
      <c r="EX13" s="58">
        <f>(EV13+EW13*2+EY13)/4</f>
        <v>553.25</v>
      </c>
      <c r="EY13" s="64">
        <v>572</v>
      </c>
      <c r="EZ13" s="64">
        <v>554</v>
      </c>
      <c r="FA13" s="58">
        <f>(EY13+EZ13*2+FB13)/4</f>
        <v>559.125</v>
      </c>
      <c r="FB13" s="64">
        <v>556.5</v>
      </c>
      <c r="FC13" s="64">
        <v>570</v>
      </c>
      <c r="FD13" s="58">
        <f>(FB13+FC13*2+FE13)/4</f>
        <v>568.125</v>
      </c>
      <c r="FE13" s="64">
        <v>576</v>
      </c>
      <c r="FF13" s="64">
        <v>589</v>
      </c>
      <c r="FG13" s="58">
        <f>(FE13+FF13*2+FH13)/4</f>
        <v>586.25</v>
      </c>
      <c r="FH13" s="64">
        <v>591</v>
      </c>
      <c r="FI13" s="107">
        <v>593</v>
      </c>
      <c r="FJ13" s="58">
        <f>(FH13+FI13*2+FK13)/4</f>
        <v>595.25</v>
      </c>
      <c r="FK13" s="64">
        <v>604</v>
      </c>
      <c r="FL13" s="64">
        <v>589</v>
      </c>
      <c r="FM13" s="58">
        <f>(FK13+FL13*2+FN13)/4</f>
        <v>595</v>
      </c>
      <c r="FN13" s="64">
        <v>598</v>
      </c>
      <c r="FO13" s="64">
        <v>611</v>
      </c>
      <c r="FP13" s="58">
        <f>(FN13+FO13*2+FQ13)/4</f>
        <v>610</v>
      </c>
      <c r="FQ13" s="64">
        <v>620</v>
      </c>
      <c r="FR13" s="64">
        <v>622.29999999999995</v>
      </c>
      <c r="FS13" s="58">
        <f>(FQ13+FR13*2+FT13)/4</f>
        <v>620.9</v>
      </c>
      <c r="FT13" s="64">
        <v>619</v>
      </c>
      <c r="FU13" s="64">
        <v>632</v>
      </c>
      <c r="FV13" s="58">
        <f>(FT13+FU13*2+FW13)/4</f>
        <v>633.25</v>
      </c>
      <c r="FW13" s="64">
        <v>650</v>
      </c>
      <c r="FX13" s="64">
        <v>681</v>
      </c>
      <c r="FY13" s="58">
        <f>(FW13+FX13*2+FZ13)/4</f>
        <v>503</v>
      </c>
      <c r="FZ13" s="64"/>
      <c r="GA13" s="64"/>
      <c r="GB13" s="58">
        <f>(FZ13+GA13*2+GC13)/4</f>
        <v>0</v>
      </c>
      <c r="GC13" s="64"/>
      <c r="GD13" s="107"/>
      <c r="GE13" s="58">
        <f>(GC13+GD13*2+GF13)/4</f>
        <v>0</v>
      </c>
      <c r="GF13" s="64"/>
      <c r="GG13" s="64"/>
      <c r="GH13" s="57">
        <f>(GF13+GG13*2+GI13)/4</f>
        <v>0</v>
      </c>
      <c r="GI13" s="64"/>
      <c r="GJ13" s="64"/>
      <c r="GK13" s="57">
        <f>(GI13+GJ13*2+GL13)/4</f>
        <v>0</v>
      </c>
      <c r="GL13" s="64"/>
      <c r="GM13" s="64"/>
      <c r="GN13" s="57">
        <f>(GL13+GM13*2+GO13)/4</f>
        <v>0</v>
      </c>
      <c r="GO13" s="64"/>
      <c r="GP13" s="64"/>
      <c r="GQ13" s="57"/>
      <c r="GR13" s="64"/>
    </row>
    <row r="14" spans="1:200" ht="10.5" hidden="1" customHeight="1" outlineLevel="1">
      <c r="A14" s="55">
        <v>6</v>
      </c>
      <c r="B14" s="56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13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103"/>
      <c r="DH14" s="108"/>
      <c r="DI14" s="57"/>
      <c r="DJ14" s="103"/>
      <c r="DK14" s="109"/>
      <c r="DL14" s="57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9"/>
      <c r="DY14" s="59"/>
      <c r="DZ14" s="58"/>
      <c r="EA14" s="59"/>
      <c r="EB14" s="59"/>
      <c r="EC14" s="58"/>
      <c r="ED14" s="65"/>
      <c r="EE14" s="65"/>
      <c r="EF14" s="58"/>
      <c r="EG14" s="65"/>
      <c r="EH14" s="65"/>
      <c r="EI14" s="58"/>
      <c r="EJ14" s="65"/>
      <c r="EK14" s="65"/>
      <c r="EL14" s="58"/>
      <c r="EM14" s="65"/>
      <c r="EN14" s="65"/>
      <c r="EO14" s="58"/>
      <c r="EP14" s="65"/>
      <c r="EQ14" s="65"/>
      <c r="ER14" s="58"/>
      <c r="ES14" s="64"/>
      <c r="ET14" s="64"/>
      <c r="EU14" s="58"/>
      <c r="EV14" s="64"/>
      <c r="EW14" s="64"/>
      <c r="EX14" s="58"/>
      <c r="EY14" s="64"/>
      <c r="EZ14" s="64"/>
      <c r="FA14" s="58"/>
      <c r="FB14" s="64"/>
      <c r="FC14" s="64"/>
      <c r="FD14" s="58"/>
      <c r="FE14" s="64"/>
      <c r="FF14" s="64"/>
      <c r="FG14" s="58"/>
      <c r="FH14" s="64"/>
      <c r="FI14" s="107"/>
      <c r="FJ14" s="58"/>
      <c r="FK14" s="64"/>
      <c r="FL14" s="64"/>
      <c r="FM14" s="58"/>
      <c r="FN14" s="64"/>
      <c r="FO14" s="64"/>
      <c r="FP14" s="58"/>
      <c r="FQ14" s="64"/>
      <c r="FR14" s="64"/>
      <c r="FS14" s="58"/>
      <c r="FT14" s="64"/>
      <c r="FU14" s="64"/>
      <c r="FV14" s="58"/>
      <c r="FW14" s="64"/>
      <c r="FX14" s="64"/>
      <c r="FY14" s="58"/>
      <c r="FZ14" s="64"/>
      <c r="GA14" s="64"/>
      <c r="GB14" s="58"/>
      <c r="GC14" s="64"/>
      <c r="GD14" s="107"/>
      <c r="GE14" s="58"/>
      <c r="GF14" s="64"/>
      <c r="GG14" s="64"/>
      <c r="GH14" s="57"/>
      <c r="GI14" s="64"/>
      <c r="GJ14" s="64"/>
      <c r="GK14" s="57"/>
      <c r="GL14" s="64"/>
      <c r="GM14" s="64"/>
      <c r="GN14" s="57"/>
      <c r="GO14" s="64"/>
      <c r="GP14" s="64"/>
      <c r="GQ14" s="57"/>
      <c r="GR14" s="64"/>
    </row>
    <row r="15" spans="1:200" ht="10.5" hidden="1" customHeight="1" outlineLevel="1">
      <c r="A15" s="55">
        <v>7</v>
      </c>
      <c r="B15" s="56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13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103"/>
      <c r="DH15" s="108"/>
      <c r="DI15" s="57"/>
      <c r="DJ15" s="103"/>
      <c r="DK15" s="109"/>
      <c r="DL15" s="57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9"/>
      <c r="DY15" s="59"/>
      <c r="DZ15" s="58"/>
      <c r="EA15" s="59"/>
      <c r="EB15" s="59"/>
      <c r="EC15" s="58"/>
      <c r="ED15" s="65"/>
      <c r="EE15" s="65"/>
      <c r="EF15" s="58"/>
      <c r="EG15" s="65"/>
      <c r="EH15" s="65"/>
      <c r="EI15" s="58"/>
      <c r="EJ15" s="65"/>
      <c r="EK15" s="65"/>
      <c r="EL15" s="58"/>
      <c r="EM15" s="65"/>
      <c r="EN15" s="65"/>
      <c r="EO15" s="58"/>
      <c r="EP15" s="65"/>
      <c r="EQ15" s="65"/>
      <c r="ER15" s="58"/>
      <c r="ES15" s="64"/>
      <c r="ET15" s="64"/>
      <c r="EU15" s="58"/>
      <c r="EV15" s="64"/>
      <c r="EW15" s="64"/>
      <c r="EX15" s="58"/>
      <c r="EY15" s="64"/>
      <c r="EZ15" s="64"/>
      <c r="FA15" s="58"/>
      <c r="FB15" s="64"/>
      <c r="FC15" s="64"/>
      <c r="FD15" s="58"/>
      <c r="FE15" s="64"/>
      <c r="FF15" s="64"/>
      <c r="FG15" s="58"/>
      <c r="FH15" s="64"/>
      <c r="FI15" s="107"/>
      <c r="FJ15" s="58"/>
      <c r="FK15" s="64"/>
      <c r="FL15" s="64"/>
      <c r="FM15" s="58"/>
      <c r="FN15" s="64"/>
      <c r="FO15" s="64"/>
      <c r="FP15" s="58"/>
      <c r="FQ15" s="64"/>
      <c r="FR15" s="64"/>
      <c r="FS15" s="58"/>
      <c r="FT15" s="64"/>
      <c r="FU15" s="64"/>
      <c r="FV15" s="58"/>
      <c r="FW15" s="64"/>
      <c r="FX15" s="64"/>
      <c r="FY15" s="58"/>
      <c r="FZ15" s="64"/>
      <c r="GA15" s="64"/>
      <c r="GB15" s="58"/>
      <c r="GC15" s="64"/>
      <c r="GD15" s="107"/>
      <c r="GE15" s="58"/>
      <c r="GF15" s="64"/>
      <c r="GG15" s="64"/>
      <c r="GH15" s="57"/>
      <c r="GI15" s="64"/>
      <c r="GJ15" s="64"/>
      <c r="GK15" s="57"/>
      <c r="GL15" s="64"/>
      <c r="GM15" s="64"/>
      <c r="GN15" s="57"/>
      <c r="GO15" s="64"/>
      <c r="GP15" s="64"/>
      <c r="GQ15" s="57"/>
      <c r="GR15" s="64"/>
    </row>
    <row r="16" spans="1:200" ht="10.5" hidden="1" customHeight="1" outlineLevel="1">
      <c r="A16" s="55">
        <v>8</v>
      </c>
      <c r="B16" s="56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13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103"/>
      <c r="DH16" s="108"/>
      <c r="DI16" s="57"/>
      <c r="DJ16" s="103"/>
      <c r="DK16" s="109"/>
      <c r="DL16" s="57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9"/>
      <c r="DY16" s="59"/>
      <c r="DZ16" s="58"/>
      <c r="EA16" s="59"/>
      <c r="EB16" s="59"/>
      <c r="EC16" s="58"/>
      <c r="ED16" s="65"/>
      <c r="EE16" s="65"/>
      <c r="EF16" s="58"/>
      <c r="EG16" s="65"/>
      <c r="EH16" s="65"/>
      <c r="EI16" s="58"/>
      <c r="EJ16" s="65"/>
      <c r="EK16" s="65"/>
      <c r="EL16" s="58"/>
      <c r="EM16" s="65"/>
      <c r="EN16" s="65"/>
      <c r="EO16" s="58"/>
      <c r="EP16" s="65"/>
      <c r="EQ16" s="65"/>
      <c r="ER16" s="58"/>
      <c r="ES16" s="64"/>
      <c r="ET16" s="64"/>
      <c r="EU16" s="58"/>
      <c r="EV16" s="64"/>
      <c r="EW16" s="64"/>
      <c r="EX16" s="58"/>
      <c r="EY16" s="64"/>
      <c r="EZ16" s="64"/>
      <c r="FA16" s="58"/>
      <c r="FB16" s="64"/>
      <c r="FC16" s="64"/>
      <c r="FD16" s="58"/>
      <c r="FE16" s="64"/>
      <c r="FF16" s="64"/>
      <c r="FG16" s="58"/>
      <c r="FH16" s="64"/>
      <c r="FI16" s="107"/>
      <c r="FJ16" s="58"/>
      <c r="FK16" s="64"/>
      <c r="FL16" s="64"/>
      <c r="FM16" s="58"/>
      <c r="FN16" s="64"/>
      <c r="FO16" s="64"/>
      <c r="FP16" s="58"/>
      <c r="FQ16" s="64"/>
      <c r="FR16" s="64"/>
      <c r="FS16" s="58"/>
      <c r="FT16" s="64"/>
      <c r="FU16" s="64"/>
      <c r="FV16" s="58"/>
      <c r="FW16" s="64"/>
      <c r="FX16" s="64"/>
      <c r="FY16" s="58"/>
      <c r="FZ16" s="64"/>
      <c r="GA16" s="64"/>
      <c r="GB16" s="58"/>
      <c r="GC16" s="64"/>
      <c r="GD16" s="107"/>
      <c r="GE16" s="58"/>
      <c r="GF16" s="64"/>
      <c r="GG16" s="64"/>
      <c r="GH16" s="57"/>
      <c r="GI16" s="64"/>
      <c r="GJ16" s="64"/>
      <c r="GK16" s="57"/>
      <c r="GL16" s="64"/>
      <c r="GM16" s="64"/>
      <c r="GN16" s="57"/>
      <c r="GO16" s="64"/>
      <c r="GP16" s="64"/>
      <c r="GQ16" s="57"/>
      <c r="GR16" s="64"/>
    </row>
    <row r="17" spans="1:200" ht="10.5" hidden="1" customHeight="1" outlineLevel="1">
      <c r="A17" s="55">
        <v>9</v>
      </c>
      <c r="B17" s="56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13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103"/>
      <c r="DH17" s="108"/>
      <c r="DI17" s="57"/>
      <c r="DJ17" s="103"/>
      <c r="DK17" s="109"/>
      <c r="DL17" s="57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9"/>
      <c r="DY17" s="59"/>
      <c r="DZ17" s="58"/>
      <c r="EA17" s="59"/>
      <c r="EB17" s="59"/>
      <c r="EC17" s="58"/>
      <c r="ED17" s="65"/>
      <c r="EE17" s="65"/>
      <c r="EF17" s="58"/>
      <c r="EG17" s="65"/>
      <c r="EH17" s="65"/>
      <c r="EI17" s="58"/>
      <c r="EJ17" s="65"/>
      <c r="EK17" s="65"/>
      <c r="EL17" s="58"/>
      <c r="EM17" s="65"/>
      <c r="EN17" s="65"/>
      <c r="EO17" s="58"/>
      <c r="EP17" s="65"/>
      <c r="EQ17" s="65"/>
      <c r="ER17" s="58"/>
      <c r="ES17" s="64"/>
      <c r="ET17" s="64"/>
      <c r="EU17" s="58"/>
      <c r="EV17" s="64"/>
      <c r="EW17" s="64"/>
      <c r="EX17" s="58"/>
      <c r="EY17" s="64"/>
      <c r="EZ17" s="64"/>
      <c r="FA17" s="58"/>
      <c r="FB17" s="64"/>
      <c r="FC17" s="64"/>
      <c r="FD17" s="58"/>
      <c r="FE17" s="64"/>
      <c r="FF17" s="64"/>
      <c r="FG17" s="58"/>
      <c r="FH17" s="64"/>
      <c r="FI17" s="107"/>
      <c r="FJ17" s="58"/>
      <c r="FK17" s="64"/>
      <c r="FL17" s="64"/>
      <c r="FM17" s="58"/>
      <c r="FN17" s="64"/>
      <c r="FO17" s="64"/>
      <c r="FP17" s="58"/>
      <c r="FQ17" s="64"/>
      <c r="FR17" s="64"/>
      <c r="FS17" s="58"/>
      <c r="FT17" s="64"/>
      <c r="FU17" s="64"/>
      <c r="FV17" s="58"/>
      <c r="FW17" s="64"/>
      <c r="FX17" s="64"/>
      <c r="FY17" s="58"/>
      <c r="FZ17" s="64"/>
      <c r="GA17" s="64"/>
      <c r="GB17" s="58"/>
      <c r="GC17" s="64"/>
      <c r="GD17" s="107"/>
      <c r="GE17" s="58"/>
      <c r="GF17" s="64"/>
      <c r="GG17" s="64"/>
      <c r="GH17" s="57"/>
      <c r="GI17" s="64"/>
      <c r="GJ17" s="64"/>
      <c r="GK17" s="57"/>
      <c r="GL17" s="64"/>
      <c r="GM17" s="64"/>
      <c r="GN17" s="57"/>
      <c r="GO17" s="64"/>
      <c r="GP17" s="64"/>
      <c r="GQ17" s="57"/>
      <c r="GR17" s="64"/>
    </row>
    <row r="18" spans="1:200" ht="10.5" hidden="1" customHeight="1" outlineLevel="1">
      <c r="A18" s="55">
        <v>10</v>
      </c>
      <c r="B18" s="56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13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103"/>
      <c r="DH18" s="108"/>
      <c r="DI18" s="57"/>
      <c r="DJ18" s="103"/>
      <c r="DK18" s="109"/>
      <c r="DL18" s="57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9"/>
      <c r="DY18" s="59"/>
      <c r="DZ18" s="58"/>
      <c r="EA18" s="59"/>
      <c r="EB18" s="59"/>
      <c r="EC18" s="58"/>
      <c r="ED18" s="65"/>
      <c r="EE18" s="65"/>
      <c r="EF18" s="58"/>
      <c r="EG18" s="65"/>
      <c r="EH18" s="65"/>
      <c r="EI18" s="58"/>
      <c r="EJ18" s="65"/>
      <c r="EK18" s="65"/>
      <c r="EL18" s="58"/>
      <c r="EM18" s="65"/>
      <c r="EN18" s="65"/>
      <c r="EO18" s="58"/>
      <c r="EP18" s="65"/>
      <c r="EQ18" s="65"/>
      <c r="ER18" s="58"/>
      <c r="ES18" s="64"/>
      <c r="ET18" s="64"/>
      <c r="EU18" s="58"/>
      <c r="EV18" s="64"/>
      <c r="EW18" s="64"/>
      <c r="EX18" s="58"/>
      <c r="EY18" s="64"/>
      <c r="EZ18" s="64"/>
      <c r="FA18" s="58"/>
      <c r="FB18" s="64"/>
      <c r="FC18" s="64"/>
      <c r="FD18" s="58"/>
      <c r="FE18" s="64"/>
      <c r="FF18" s="64"/>
      <c r="FG18" s="58"/>
      <c r="FH18" s="64"/>
      <c r="FI18" s="107"/>
      <c r="FJ18" s="58"/>
      <c r="FK18" s="64"/>
      <c r="FL18" s="64"/>
      <c r="FM18" s="58"/>
      <c r="FN18" s="64"/>
      <c r="FO18" s="64"/>
      <c r="FP18" s="58"/>
      <c r="FQ18" s="64"/>
      <c r="FR18" s="64"/>
      <c r="FS18" s="58"/>
      <c r="FT18" s="64"/>
      <c r="FU18" s="64"/>
      <c r="FV18" s="58"/>
      <c r="FW18" s="64"/>
      <c r="FX18" s="64"/>
      <c r="FY18" s="58"/>
      <c r="FZ18" s="64"/>
      <c r="GA18" s="64"/>
      <c r="GB18" s="58"/>
      <c r="GC18" s="64"/>
      <c r="GD18" s="107"/>
      <c r="GE18" s="58"/>
      <c r="GF18" s="64"/>
      <c r="GG18" s="64"/>
      <c r="GH18" s="57"/>
      <c r="GI18" s="64"/>
      <c r="GJ18" s="64"/>
      <c r="GK18" s="57"/>
      <c r="GL18" s="64"/>
      <c r="GM18" s="64"/>
      <c r="GN18" s="57"/>
      <c r="GO18" s="64"/>
      <c r="GP18" s="64"/>
      <c r="GQ18" s="57"/>
      <c r="GR18" s="64"/>
    </row>
    <row r="19" spans="1:200" ht="10.5" hidden="1" customHeight="1" outlineLevel="1">
      <c r="A19" s="55">
        <v>11</v>
      </c>
      <c r="B19" s="56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13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103"/>
      <c r="DH19" s="108"/>
      <c r="DI19" s="57"/>
      <c r="DJ19" s="103"/>
      <c r="DK19" s="109"/>
      <c r="DL19" s="57"/>
      <c r="DM19" s="58"/>
      <c r="DN19" s="58"/>
      <c r="DO19" s="58"/>
      <c r="DP19" s="58"/>
      <c r="DQ19" s="58"/>
      <c r="DR19" s="58"/>
      <c r="DS19" s="58"/>
      <c r="DT19" s="58"/>
      <c r="DU19" s="58"/>
      <c r="DV19" s="58"/>
      <c r="DW19" s="58"/>
      <c r="DX19" s="59"/>
      <c r="DY19" s="59"/>
      <c r="DZ19" s="58"/>
      <c r="EA19" s="59"/>
      <c r="EB19" s="59"/>
      <c r="EC19" s="58"/>
      <c r="ED19" s="65"/>
      <c r="EE19" s="65"/>
      <c r="EF19" s="58"/>
      <c r="EG19" s="65"/>
      <c r="EH19" s="65"/>
      <c r="EI19" s="58"/>
      <c r="EJ19" s="65"/>
      <c r="EK19" s="65"/>
      <c r="EL19" s="58"/>
      <c r="EM19" s="65"/>
      <c r="EN19" s="65"/>
      <c r="EO19" s="58"/>
      <c r="EP19" s="65"/>
      <c r="EQ19" s="65"/>
      <c r="ER19" s="58"/>
      <c r="ES19" s="64"/>
      <c r="ET19" s="64"/>
      <c r="EU19" s="58"/>
      <c r="EV19" s="64"/>
      <c r="EW19" s="64"/>
      <c r="EX19" s="58"/>
      <c r="EY19" s="64"/>
      <c r="EZ19" s="64"/>
      <c r="FA19" s="58"/>
      <c r="FB19" s="64"/>
      <c r="FC19" s="64"/>
      <c r="FD19" s="58"/>
      <c r="FE19" s="64"/>
      <c r="FF19" s="64"/>
      <c r="FG19" s="58"/>
      <c r="FH19" s="64"/>
      <c r="FI19" s="107"/>
      <c r="FJ19" s="58"/>
      <c r="FK19" s="64"/>
      <c r="FL19" s="64"/>
      <c r="FM19" s="58"/>
      <c r="FN19" s="64"/>
      <c r="FO19" s="64"/>
      <c r="FP19" s="58"/>
      <c r="FQ19" s="64"/>
      <c r="FR19" s="64"/>
      <c r="FS19" s="58"/>
      <c r="FT19" s="64"/>
      <c r="FU19" s="64"/>
      <c r="FV19" s="58"/>
      <c r="FW19" s="64"/>
      <c r="FX19" s="64"/>
      <c r="FY19" s="58"/>
      <c r="FZ19" s="64"/>
      <c r="GA19" s="64"/>
      <c r="GB19" s="58"/>
      <c r="GC19" s="64"/>
      <c r="GD19" s="107"/>
      <c r="GE19" s="58"/>
      <c r="GF19" s="64"/>
      <c r="GG19" s="64"/>
      <c r="GH19" s="57"/>
      <c r="GI19" s="64"/>
      <c r="GJ19" s="64"/>
      <c r="GK19" s="57"/>
      <c r="GL19" s="64"/>
      <c r="GM19" s="64"/>
      <c r="GN19" s="57"/>
      <c r="GO19" s="64"/>
      <c r="GP19" s="64"/>
      <c r="GQ19" s="57"/>
      <c r="GR19" s="64"/>
    </row>
    <row r="20" spans="1:200" ht="10.5" hidden="1" customHeight="1" outlineLevel="1">
      <c r="A20" s="55">
        <v>12</v>
      </c>
      <c r="B20" s="56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13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103"/>
      <c r="DH20" s="108"/>
      <c r="DI20" s="57"/>
      <c r="DJ20" s="103"/>
      <c r="DK20" s="109"/>
      <c r="DL20" s="57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9"/>
      <c r="DY20" s="59"/>
      <c r="DZ20" s="58"/>
      <c r="EA20" s="59"/>
      <c r="EB20" s="59"/>
      <c r="EC20" s="58"/>
      <c r="ED20" s="65"/>
      <c r="EE20" s="65"/>
      <c r="EF20" s="58"/>
      <c r="EG20" s="65"/>
      <c r="EH20" s="65"/>
      <c r="EI20" s="58"/>
      <c r="EJ20" s="65"/>
      <c r="EK20" s="65"/>
      <c r="EL20" s="58"/>
      <c r="EM20" s="65"/>
      <c r="EN20" s="65"/>
      <c r="EO20" s="58"/>
      <c r="EP20" s="65"/>
      <c r="EQ20" s="65"/>
      <c r="ER20" s="58"/>
      <c r="ES20" s="64"/>
      <c r="ET20" s="64"/>
      <c r="EU20" s="58"/>
      <c r="EV20" s="64"/>
      <c r="EW20" s="64"/>
      <c r="EX20" s="58"/>
      <c r="EY20" s="64"/>
      <c r="EZ20" s="64"/>
      <c r="FA20" s="58"/>
      <c r="FB20" s="64"/>
      <c r="FC20" s="64"/>
      <c r="FD20" s="58"/>
      <c r="FE20" s="64"/>
      <c r="FF20" s="64"/>
      <c r="FG20" s="58"/>
      <c r="FH20" s="64"/>
      <c r="FI20" s="107"/>
      <c r="FJ20" s="58"/>
      <c r="FK20" s="64"/>
      <c r="FL20" s="64"/>
      <c r="FM20" s="58"/>
      <c r="FN20" s="64"/>
      <c r="FO20" s="64"/>
      <c r="FP20" s="58"/>
      <c r="FQ20" s="64"/>
      <c r="FR20" s="64"/>
      <c r="FS20" s="58"/>
      <c r="FT20" s="64"/>
      <c r="FU20" s="64"/>
      <c r="FV20" s="58"/>
      <c r="FW20" s="64"/>
      <c r="FX20" s="64"/>
      <c r="FY20" s="58"/>
      <c r="FZ20" s="64"/>
      <c r="GA20" s="64"/>
      <c r="GB20" s="58"/>
      <c r="GC20" s="64"/>
      <c r="GD20" s="107"/>
      <c r="GE20" s="58"/>
      <c r="GF20" s="64"/>
      <c r="GG20" s="64"/>
      <c r="GH20" s="57"/>
      <c r="GI20" s="64"/>
      <c r="GJ20" s="64"/>
      <c r="GK20" s="57"/>
      <c r="GL20" s="64"/>
      <c r="GM20" s="64"/>
      <c r="GN20" s="57"/>
      <c r="GO20" s="64"/>
      <c r="GP20" s="64"/>
      <c r="GQ20" s="57"/>
      <c r="GR20" s="64"/>
    </row>
    <row r="21" spans="1:200" ht="10.5" hidden="1" customHeight="1" outlineLevel="1">
      <c r="A21" s="55">
        <v>13</v>
      </c>
      <c r="B21" s="66" t="s">
        <v>37</v>
      </c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13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103"/>
      <c r="DH21" s="108"/>
      <c r="DI21" s="57"/>
      <c r="DJ21" s="103"/>
      <c r="DK21" s="109"/>
      <c r="DL21" s="57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9"/>
      <c r="DY21" s="59"/>
      <c r="DZ21" s="58"/>
      <c r="EA21" s="59"/>
      <c r="EB21" s="59"/>
      <c r="EC21" s="58"/>
      <c r="ED21" s="65"/>
      <c r="EE21" s="65"/>
      <c r="EF21" s="58"/>
      <c r="EG21" s="65"/>
      <c r="EH21" s="65"/>
      <c r="EI21" s="58"/>
      <c r="EJ21" s="65"/>
      <c r="EK21" s="65"/>
      <c r="EL21" s="58"/>
      <c r="EM21" s="65"/>
      <c r="EN21" s="65"/>
      <c r="EO21" s="58"/>
      <c r="EP21" s="65"/>
      <c r="EQ21" s="65"/>
      <c r="ER21" s="58"/>
      <c r="ES21" s="64"/>
      <c r="ET21" s="64"/>
      <c r="EU21" s="58"/>
      <c r="EV21" s="64"/>
      <c r="EW21" s="64"/>
      <c r="EX21" s="58"/>
      <c r="EY21" s="64"/>
      <c r="EZ21" s="64"/>
      <c r="FA21" s="58"/>
      <c r="FB21" s="64"/>
      <c r="FC21" s="64"/>
      <c r="FD21" s="58"/>
      <c r="FE21" s="64"/>
      <c r="FF21" s="64"/>
      <c r="FG21" s="58"/>
      <c r="FH21" s="64"/>
      <c r="FI21" s="107"/>
      <c r="FJ21" s="58"/>
      <c r="FK21" s="64"/>
      <c r="FL21" s="64"/>
      <c r="FM21" s="58"/>
      <c r="FN21" s="64"/>
      <c r="FO21" s="64"/>
      <c r="FP21" s="58"/>
      <c r="FQ21" s="64"/>
      <c r="FR21" s="64"/>
      <c r="FS21" s="58"/>
      <c r="FT21" s="64"/>
      <c r="FU21" s="64"/>
      <c r="FV21" s="58"/>
      <c r="FW21" s="64"/>
      <c r="FX21" s="64"/>
      <c r="FY21" s="58"/>
      <c r="FZ21" s="64"/>
      <c r="GA21" s="64"/>
      <c r="GB21" s="58"/>
      <c r="GC21" s="64"/>
      <c r="GD21" s="107"/>
      <c r="GE21" s="58"/>
      <c r="GF21" s="64"/>
      <c r="GG21" s="64"/>
      <c r="GH21" s="57"/>
      <c r="GI21" s="64"/>
      <c r="GJ21" s="64"/>
      <c r="GK21" s="57"/>
      <c r="GL21" s="64"/>
      <c r="GM21" s="64"/>
      <c r="GN21" s="57"/>
      <c r="GO21" s="64"/>
      <c r="GP21" s="64"/>
      <c r="GQ21" s="57"/>
      <c r="GR21" s="64"/>
    </row>
    <row r="22" spans="1:200" ht="10.5" hidden="1" customHeight="1" outlineLevel="1">
      <c r="A22" s="55">
        <v>14</v>
      </c>
      <c r="B22" s="56" t="s">
        <v>38</v>
      </c>
      <c r="C22" s="57">
        <v>362</v>
      </c>
      <c r="D22" s="58">
        <v>9</v>
      </c>
      <c r="E22" s="58">
        <v>9</v>
      </c>
      <c r="F22" s="58">
        <v>9</v>
      </c>
      <c r="G22" s="58">
        <v>9</v>
      </c>
      <c r="H22" s="58">
        <v>11</v>
      </c>
      <c r="I22" s="58">
        <v>14</v>
      </c>
      <c r="J22" s="58">
        <v>16</v>
      </c>
      <c r="K22" s="58">
        <v>17</v>
      </c>
      <c r="L22" s="58">
        <v>17</v>
      </c>
      <c r="M22" s="58">
        <v>16</v>
      </c>
      <c r="N22" s="58">
        <v>15</v>
      </c>
      <c r="O22" s="58">
        <v>14</v>
      </c>
      <c r="P22" s="58">
        <v>14</v>
      </c>
      <c r="Q22" s="58">
        <v>14</v>
      </c>
      <c r="R22" s="58">
        <v>14</v>
      </c>
      <c r="S22" s="58">
        <v>14</v>
      </c>
      <c r="T22" s="58">
        <v>14</v>
      </c>
      <c r="U22" s="58">
        <v>13</v>
      </c>
      <c r="V22" s="58">
        <v>13</v>
      </c>
      <c r="W22" s="58">
        <v>13</v>
      </c>
      <c r="X22" s="58">
        <v>12</v>
      </c>
      <c r="Y22" s="58">
        <v>12</v>
      </c>
      <c r="Z22" s="58">
        <v>13</v>
      </c>
      <c r="AA22" s="58">
        <v>13</v>
      </c>
      <c r="AB22" s="58">
        <v>14</v>
      </c>
      <c r="AC22" s="58">
        <v>15</v>
      </c>
      <c r="AD22" s="58">
        <v>15</v>
      </c>
      <c r="AE22" s="58">
        <v>15</v>
      </c>
      <c r="AF22" s="58">
        <v>16</v>
      </c>
      <c r="AG22" s="58">
        <v>17</v>
      </c>
      <c r="AH22" s="58">
        <v>18</v>
      </c>
      <c r="AI22" s="58">
        <v>18</v>
      </c>
      <c r="AJ22" s="58">
        <v>18</v>
      </c>
      <c r="AK22" s="58">
        <v>19</v>
      </c>
      <c r="AL22" s="58">
        <v>21</v>
      </c>
      <c r="AM22" s="58">
        <v>26</v>
      </c>
      <c r="AN22" s="58">
        <v>29</v>
      </c>
      <c r="AO22" s="58">
        <v>30</v>
      </c>
      <c r="AP22" s="58">
        <v>31</v>
      </c>
      <c r="AQ22" s="58">
        <v>33</v>
      </c>
      <c r="AR22" s="58">
        <v>35</v>
      </c>
      <c r="AS22" s="58">
        <v>38</v>
      </c>
      <c r="AT22" s="58">
        <v>39</v>
      </c>
      <c r="AU22" s="58">
        <v>43</v>
      </c>
      <c r="AV22" s="58">
        <v>46</v>
      </c>
      <c r="AW22" s="58">
        <v>49</v>
      </c>
      <c r="AX22" s="58">
        <v>50</v>
      </c>
      <c r="AY22" s="58">
        <v>51</v>
      </c>
      <c r="AZ22" s="58">
        <v>53</v>
      </c>
      <c r="BA22" s="58">
        <v>55</v>
      </c>
      <c r="BB22" s="58">
        <v>56</v>
      </c>
      <c r="BC22" s="58">
        <v>57</v>
      </c>
      <c r="BD22" s="58">
        <v>59</v>
      </c>
      <c r="BE22" s="58">
        <v>60</v>
      </c>
      <c r="BF22" s="58">
        <v>62</v>
      </c>
      <c r="BG22" s="58">
        <v>63</v>
      </c>
      <c r="BH22" s="58">
        <v>65</v>
      </c>
      <c r="BI22" s="58">
        <v>71</v>
      </c>
      <c r="BJ22" s="58">
        <v>78</v>
      </c>
      <c r="BK22" s="58">
        <v>88</v>
      </c>
      <c r="BL22" s="58">
        <v>96</v>
      </c>
      <c r="BM22" s="58">
        <v>100</v>
      </c>
      <c r="BN22" s="13">
        <v>107</v>
      </c>
      <c r="BO22" s="58">
        <v>126</v>
      </c>
      <c r="BP22" s="58">
        <v>139</v>
      </c>
      <c r="BQ22" s="58">
        <v>148</v>
      </c>
      <c r="BR22" s="58">
        <v>163</v>
      </c>
      <c r="BS22" s="58">
        <v>178</v>
      </c>
      <c r="BT22" s="58">
        <v>197</v>
      </c>
      <c r="BU22" s="58">
        <v>218</v>
      </c>
      <c r="BV22" s="58">
        <v>237</v>
      </c>
      <c r="BW22" s="58">
        <v>250</v>
      </c>
      <c r="BX22" s="58">
        <v>256</v>
      </c>
      <c r="BY22" s="58">
        <v>258</v>
      </c>
      <c r="BZ22" s="58">
        <v>261</v>
      </c>
      <c r="CA22" s="58">
        <v>265</v>
      </c>
      <c r="CB22" s="58">
        <v>266</v>
      </c>
      <c r="CC22" s="58">
        <v>268</v>
      </c>
      <c r="CD22" s="58">
        <v>268.75</v>
      </c>
      <c r="CE22" s="58">
        <v>273</v>
      </c>
      <c r="CF22" s="58">
        <v>274</v>
      </c>
      <c r="CG22" s="58">
        <v>274.5</v>
      </c>
      <c r="CH22" s="58">
        <v>277</v>
      </c>
      <c r="CI22" s="58">
        <v>280</v>
      </c>
      <c r="CJ22" s="58">
        <v>280</v>
      </c>
      <c r="CK22" s="58">
        <v>283</v>
      </c>
      <c r="CL22" s="58">
        <v>287</v>
      </c>
      <c r="CM22" s="58">
        <v>287</v>
      </c>
      <c r="CN22" s="58">
        <v>291</v>
      </c>
      <c r="CO22" s="58">
        <v>292</v>
      </c>
      <c r="CP22" s="58">
        <v>292</v>
      </c>
      <c r="CQ22" s="58">
        <v>293</v>
      </c>
      <c r="CR22" s="58">
        <v>299</v>
      </c>
      <c r="CS22" s="58">
        <v>300.5</v>
      </c>
      <c r="CT22" s="58">
        <v>311</v>
      </c>
      <c r="CU22" s="58">
        <v>311</v>
      </c>
      <c r="CV22" s="58">
        <v>312</v>
      </c>
      <c r="CW22" s="58">
        <v>315</v>
      </c>
      <c r="CX22" s="58">
        <v>314</v>
      </c>
      <c r="CY22" s="58">
        <v>317</v>
      </c>
      <c r="CZ22" s="58">
        <v>325</v>
      </c>
      <c r="DA22" s="58">
        <v>329</v>
      </c>
      <c r="DB22" s="58">
        <v>328.25</v>
      </c>
      <c r="DC22" s="58">
        <v>330</v>
      </c>
      <c r="DD22" s="58">
        <v>335</v>
      </c>
      <c r="DE22" s="58">
        <v>334.5</v>
      </c>
      <c r="DF22" s="58">
        <v>338</v>
      </c>
      <c r="DG22" s="103">
        <v>346</v>
      </c>
      <c r="DH22" s="108">
        <f>(DF22+DG22*2+DI22)/4</f>
        <v>344</v>
      </c>
      <c r="DI22" s="57">
        <v>346</v>
      </c>
      <c r="DJ22" s="105">
        <v>351</v>
      </c>
      <c r="DK22" s="109">
        <f>(DI22+DJ22*2+DL22)/4</f>
        <v>350.5</v>
      </c>
      <c r="DL22" s="57">
        <v>354</v>
      </c>
      <c r="DM22" s="58">
        <v>360</v>
      </c>
      <c r="DN22" s="58">
        <f>(DL22+DM22*2+DO22)/4</f>
        <v>359.25</v>
      </c>
      <c r="DO22" s="58">
        <v>363</v>
      </c>
      <c r="DP22" s="58">
        <v>372</v>
      </c>
      <c r="DQ22" s="58">
        <f>(DO22+DP22*2+DR22)/4</f>
        <v>370.5</v>
      </c>
      <c r="DR22" s="58">
        <v>375</v>
      </c>
      <c r="DS22" s="58">
        <v>383</v>
      </c>
      <c r="DT22" s="58">
        <f>(DR22+DS22*2+DU22)/4</f>
        <v>382.25</v>
      </c>
      <c r="DU22" s="58">
        <v>388</v>
      </c>
      <c r="DV22" s="58">
        <v>388</v>
      </c>
      <c r="DW22" s="58">
        <f>(DU22+DV22*2+DX22)/4</f>
        <v>390.25</v>
      </c>
      <c r="DX22" s="59">
        <v>397</v>
      </c>
      <c r="DY22" s="59">
        <v>435</v>
      </c>
      <c r="DZ22" s="58">
        <f>(DX22+DY22*2+EA22)/4</f>
        <v>427.75</v>
      </c>
      <c r="EA22" s="68">
        <v>444</v>
      </c>
      <c r="EB22" s="59">
        <v>445</v>
      </c>
      <c r="EC22" s="58">
        <f>(EA22+EB22*2+ED22)/4</f>
        <v>448.5</v>
      </c>
      <c r="ED22" s="65">
        <v>460</v>
      </c>
      <c r="EE22" s="65">
        <v>463</v>
      </c>
      <c r="EF22" s="58">
        <f>(ED22+EE22*2+EG22)/4</f>
        <v>464.75</v>
      </c>
      <c r="EG22" s="65">
        <v>473</v>
      </c>
      <c r="EH22" s="65">
        <v>398.52329191062734</v>
      </c>
      <c r="EI22" s="58">
        <f>(EG22+EH22*2+EJ22)/4</f>
        <v>420.51164595531367</v>
      </c>
      <c r="EJ22" s="65">
        <v>412</v>
      </c>
      <c r="EK22" s="65">
        <v>428</v>
      </c>
      <c r="EL22" s="58">
        <f>(EJ22+EK22*2+EM22)/4</f>
        <v>426</v>
      </c>
      <c r="EM22" s="65">
        <v>436</v>
      </c>
      <c r="EN22" s="65">
        <v>431</v>
      </c>
      <c r="EO22" s="58">
        <f>(EM22+EN22*2+EP22)/4</f>
        <v>432.5</v>
      </c>
      <c r="EP22" s="65">
        <v>432</v>
      </c>
      <c r="EQ22" s="65">
        <v>435</v>
      </c>
      <c r="ER22" s="58">
        <f>(EP22+EQ22*2+ES22)/4</f>
        <v>436.75</v>
      </c>
      <c r="ES22" s="64">
        <v>445</v>
      </c>
      <c r="ET22" s="64">
        <v>445</v>
      </c>
      <c r="EU22" s="58">
        <f>(ES22+ET22*2+EV22)/4</f>
        <v>447.25</v>
      </c>
      <c r="EV22" s="64">
        <v>454</v>
      </c>
      <c r="EW22" s="64">
        <v>457</v>
      </c>
      <c r="EX22" s="58">
        <f>(EV22+EW22*2+EY22)/4</f>
        <v>458.25</v>
      </c>
      <c r="EY22" s="64">
        <v>465</v>
      </c>
      <c r="EZ22" s="64">
        <v>466</v>
      </c>
      <c r="FA22" s="58">
        <f>(EY22+EZ22*2+FB22)/4</f>
        <v>466.25</v>
      </c>
      <c r="FB22" s="64">
        <v>468</v>
      </c>
      <c r="FC22" s="64">
        <v>477</v>
      </c>
      <c r="FD22" s="58">
        <f>(FB22+FC22*2+FE22)/4</f>
        <v>476</v>
      </c>
      <c r="FE22" s="64">
        <v>482</v>
      </c>
      <c r="FF22" s="64">
        <v>479</v>
      </c>
      <c r="FG22" s="58">
        <f>(FE22+FF22*2+FH22)/4</f>
        <v>481</v>
      </c>
      <c r="FH22" s="64">
        <v>484</v>
      </c>
      <c r="FI22" s="107">
        <v>485</v>
      </c>
      <c r="FJ22" s="58">
        <f>(FH22+FI22*2+FK22)/4</f>
        <v>486.5</v>
      </c>
      <c r="FK22" s="64">
        <v>492</v>
      </c>
      <c r="FL22" s="64">
        <v>483</v>
      </c>
      <c r="FM22" s="58">
        <f>(FK22+FL22*2+FN22)/4</f>
        <v>487.75</v>
      </c>
      <c r="FN22" s="64">
        <v>493</v>
      </c>
      <c r="FO22" s="64">
        <v>507</v>
      </c>
      <c r="FP22" s="58">
        <f>(FN22+FO22*2+FQ22)/4</f>
        <v>505.5</v>
      </c>
      <c r="FQ22" s="64">
        <v>515</v>
      </c>
      <c r="FR22" s="64">
        <v>522</v>
      </c>
      <c r="FS22" s="58">
        <f>(FQ22+FR22*2+FT22)/4</f>
        <v>522</v>
      </c>
      <c r="FT22" s="64">
        <v>529</v>
      </c>
      <c r="FU22" s="64">
        <v>531</v>
      </c>
      <c r="FV22" s="58">
        <f>(FT22+FU22*2+FW22)/4</f>
        <v>534.5</v>
      </c>
      <c r="FW22" s="64">
        <v>547</v>
      </c>
      <c r="FX22" s="64">
        <v>584.5</v>
      </c>
      <c r="FY22" s="58">
        <f>(FW22+FX22*2+FZ22)/4</f>
        <v>429</v>
      </c>
      <c r="FZ22" s="64"/>
      <c r="GA22" s="64"/>
      <c r="GB22" s="58">
        <f>(FZ22+GA22*2+GC22)/4</f>
        <v>0</v>
      </c>
      <c r="GC22" s="64"/>
      <c r="GD22" s="107"/>
      <c r="GE22" s="58">
        <f>(GC22+GD22*2+GF22)/4</f>
        <v>0</v>
      </c>
      <c r="GF22" s="64"/>
      <c r="GG22" s="64"/>
      <c r="GH22" s="57">
        <f>(GF22+GG22*2+GI22)/4</f>
        <v>0</v>
      </c>
      <c r="GI22" s="64"/>
      <c r="GJ22" s="64"/>
      <c r="GK22" s="57">
        <f>(GI22+GJ22*2+GL22)/4</f>
        <v>0</v>
      </c>
      <c r="GL22" s="64"/>
      <c r="GM22" s="64"/>
      <c r="GN22" s="57">
        <f>(GL22+GM22*2+GO22)/4</f>
        <v>0</v>
      </c>
      <c r="GO22" s="64"/>
      <c r="GP22" s="64"/>
      <c r="GQ22" s="57"/>
      <c r="GR22" s="64"/>
    </row>
    <row r="23" spans="1:200" ht="10.5" hidden="1" customHeight="1" outlineLevel="1">
      <c r="A23" s="55">
        <v>15</v>
      </c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13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103"/>
      <c r="DH23" s="108"/>
      <c r="DI23" s="57"/>
      <c r="DJ23" s="103"/>
      <c r="DK23" s="109"/>
      <c r="DL23" s="57"/>
      <c r="DM23" s="58"/>
      <c r="DN23" s="58"/>
      <c r="DO23" s="58"/>
      <c r="DP23" s="58"/>
      <c r="DQ23" s="58"/>
      <c r="DR23" s="58"/>
      <c r="DS23" s="58"/>
      <c r="DT23" s="58"/>
      <c r="DU23" s="58"/>
      <c r="DV23" s="58"/>
      <c r="DW23" s="58"/>
      <c r="DX23" s="59"/>
      <c r="DY23" s="59"/>
      <c r="DZ23" s="58"/>
      <c r="EA23" s="59"/>
      <c r="EB23" s="59"/>
      <c r="EC23" s="58"/>
      <c r="ED23" s="65"/>
      <c r="EE23" s="65"/>
      <c r="EF23" s="58"/>
      <c r="EG23" s="65"/>
      <c r="EH23" s="65"/>
      <c r="EI23" s="58"/>
      <c r="EJ23" s="65"/>
      <c r="EK23" s="65"/>
      <c r="EL23" s="58"/>
      <c r="EM23" s="65"/>
      <c r="EN23" s="65"/>
      <c r="EO23" s="58"/>
      <c r="EP23" s="65"/>
      <c r="EQ23" s="65"/>
      <c r="ER23" s="58"/>
      <c r="ES23" s="64"/>
      <c r="ET23" s="64"/>
      <c r="EU23" s="58"/>
      <c r="EV23" s="64"/>
      <c r="EW23" s="64"/>
      <c r="EX23" s="58"/>
      <c r="EY23" s="64"/>
      <c r="EZ23" s="64"/>
      <c r="FA23" s="58"/>
      <c r="FB23" s="64"/>
      <c r="FC23" s="64"/>
      <c r="FD23" s="58"/>
      <c r="FE23" s="64"/>
      <c r="FF23" s="64"/>
      <c r="FG23" s="58"/>
      <c r="FH23" s="64"/>
      <c r="FI23" s="107"/>
      <c r="FJ23" s="58"/>
      <c r="FK23" s="64"/>
      <c r="FL23" s="64"/>
      <c r="FM23" s="58"/>
      <c r="FN23" s="64"/>
      <c r="FO23" s="64"/>
      <c r="FP23" s="58"/>
      <c r="FQ23" s="64"/>
      <c r="FR23" s="64"/>
      <c r="FS23" s="58"/>
      <c r="FT23" s="64"/>
      <c r="FU23" s="64"/>
      <c r="FV23" s="58"/>
      <c r="FW23" s="64"/>
      <c r="FX23" s="64"/>
      <c r="FY23" s="58"/>
      <c r="FZ23" s="64"/>
      <c r="GA23" s="64"/>
      <c r="GB23" s="58"/>
      <c r="GC23" s="64"/>
      <c r="GD23" s="107"/>
      <c r="GE23" s="58"/>
      <c r="GF23" s="64"/>
      <c r="GG23" s="64"/>
      <c r="GH23" s="57"/>
      <c r="GI23" s="64"/>
      <c r="GJ23" s="64"/>
      <c r="GK23" s="57"/>
      <c r="GL23" s="64"/>
      <c r="GM23" s="64"/>
      <c r="GN23" s="57"/>
      <c r="GO23" s="64"/>
      <c r="GP23" s="64"/>
      <c r="GQ23" s="57"/>
      <c r="GR23" s="64"/>
    </row>
    <row r="24" spans="1:200" ht="10.5" hidden="1" customHeight="1" outlineLevel="1">
      <c r="A24" s="55">
        <v>16</v>
      </c>
      <c r="B24" s="56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13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103"/>
      <c r="DH24" s="108"/>
      <c r="DI24" s="57"/>
      <c r="DJ24" s="103"/>
      <c r="DK24" s="109"/>
      <c r="DL24" s="57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9"/>
      <c r="DY24" s="59"/>
      <c r="DZ24" s="58"/>
      <c r="EA24" s="59"/>
      <c r="EB24" s="59"/>
      <c r="EC24" s="58"/>
      <c r="ED24" s="65"/>
      <c r="EE24" s="65"/>
      <c r="EF24" s="58"/>
      <c r="EG24" s="65"/>
      <c r="EH24" s="65"/>
      <c r="EI24" s="58"/>
      <c r="EJ24" s="65"/>
      <c r="EK24" s="65"/>
      <c r="EL24" s="58"/>
      <c r="EM24" s="65"/>
      <c r="EN24" s="65"/>
      <c r="EO24" s="58"/>
      <c r="EP24" s="65"/>
      <c r="EQ24" s="65"/>
      <c r="ER24" s="58"/>
      <c r="ES24" s="64"/>
      <c r="ET24" s="64"/>
      <c r="EU24" s="58"/>
      <c r="EV24" s="64"/>
      <c r="EW24" s="64"/>
      <c r="EX24" s="58"/>
      <c r="EY24" s="64"/>
      <c r="EZ24" s="64"/>
      <c r="FA24" s="58"/>
      <c r="FB24" s="64"/>
      <c r="FC24" s="64"/>
      <c r="FD24" s="58"/>
      <c r="FE24" s="64"/>
      <c r="FF24" s="64"/>
      <c r="FG24" s="58"/>
      <c r="FH24" s="64"/>
      <c r="FI24" s="107"/>
      <c r="FJ24" s="58"/>
      <c r="FK24" s="64"/>
      <c r="FL24" s="64"/>
      <c r="FM24" s="58"/>
      <c r="FN24" s="64"/>
      <c r="FO24" s="64"/>
      <c r="FP24" s="58"/>
      <c r="FQ24" s="64"/>
      <c r="FR24" s="64"/>
      <c r="FS24" s="58"/>
      <c r="FT24" s="64"/>
      <c r="FU24" s="64"/>
      <c r="FV24" s="58"/>
      <c r="FW24" s="64"/>
      <c r="FX24" s="64"/>
      <c r="FY24" s="58"/>
      <c r="FZ24" s="64"/>
      <c r="GA24" s="64"/>
      <c r="GB24" s="58"/>
      <c r="GC24" s="64"/>
      <c r="GD24" s="107"/>
      <c r="GE24" s="58"/>
      <c r="GF24" s="64"/>
      <c r="GG24" s="64"/>
      <c r="GH24" s="57"/>
      <c r="GI24" s="64"/>
      <c r="GJ24" s="64"/>
      <c r="GK24" s="57"/>
      <c r="GL24" s="64"/>
      <c r="GM24" s="64"/>
      <c r="GN24" s="57"/>
      <c r="GO24" s="64"/>
      <c r="GP24" s="64"/>
      <c r="GQ24" s="57"/>
      <c r="GR24" s="64"/>
    </row>
    <row r="25" spans="1:200" ht="10.5" hidden="1" customHeight="1" outlineLevel="1">
      <c r="A25" s="55">
        <v>17</v>
      </c>
      <c r="B25" s="56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13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103"/>
      <c r="DH25" s="108"/>
      <c r="DI25" s="57"/>
      <c r="DJ25" s="103"/>
      <c r="DK25" s="109"/>
      <c r="DL25" s="57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9"/>
      <c r="DY25" s="59"/>
      <c r="DZ25" s="58"/>
      <c r="EA25" s="59"/>
      <c r="EB25" s="59"/>
      <c r="EC25" s="58"/>
      <c r="ED25" s="65"/>
      <c r="EE25" s="65"/>
      <c r="EF25" s="58"/>
      <c r="EG25" s="65"/>
      <c r="EH25" s="65"/>
      <c r="EI25" s="58"/>
      <c r="EJ25" s="65"/>
      <c r="EK25" s="65"/>
      <c r="EL25" s="58"/>
      <c r="EM25" s="65"/>
      <c r="EN25" s="65"/>
      <c r="EO25" s="58"/>
      <c r="EP25" s="65"/>
      <c r="EQ25" s="65"/>
      <c r="ER25" s="58"/>
      <c r="ES25" s="64"/>
      <c r="ET25" s="64"/>
      <c r="EU25" s="58"/>
      <c r="EV25" s="64"/>
      <c r="EW25" s="64"/>
      <c r="EX25" s="58"/>
      <c r="EY25" s="64"/>
      <c r="EZ25" s="64"/>
      <c r="FA25" s="58"/>
      <c r="FB25" s="64"/>
      <c r="FC25" s="64"/>
      <c r="FD25" s="58"/>
      <c r="FE25" s="64"/>
      <c r="FF25" s="64"/>
      <c r="FG25" s="58"/>
      <c r="FH25" s="64"/>
      <c r="FI25" s="107"/>
      <c r="FJ25" s="58"/>
      <c r="FK25" s="64"/>
      <c r="FL25" s="64"/>
      <c r="FM25" s="58"/>
      <c r="FN25" s="64"/>
      <c r="FO25" s="64"/>
      <c r="FP25" s="58"/>
      <c r="FQ25" s="64"/>
      <c r="FR25" s="64"/>
      <c r="FS25" s="58"/>
      <c r="FT25" s="64"/>
      <c r="FU25" s="64"/>
      <c r="FV25" s="58"/>
      <c r="FW25" s="64"/>
      <c r="FX25" s="64"/>
      <c r="FY25" s="58"/>
      <c r="FZ25" s="64"/>
      <c r="GA25" s="64"/>
      <c r="GB25" s="58"/>
      <c r="GC25" s="64"/>
      <c r="GD25" s="107"/>
      <c r="GE25" s="58"/>
      <c r="GF25" s="64"/>
      <c r="GG25" s="64"/>
      <c r="GH25" s="57"/>
      <c r="GI25" s="64"/>
      <c r="GJ25" s="64"/>
      <c r="GK25" s="57"/>
      <c r="GL25" s="64"/>
      <c r="GM25" s="64"/>
      <c r="GN25" s="57"/>
      <c r="GO25" s="64"/>
      <c r="GP25" s="64"/>
      <c r="GQ25" s="57"/>
      <c r="GR25" s="64"/>
    </row>
    <row r="26" spans="1:200" ht="10.5" hidden="1" customHeight="1" outlineLevel="1">
      <c r="A26" s="55">
        <v>18</v>
      </c>
      <c r="B26" s="56"/>
      <c r="C26" s="57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13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103"/>
      <c r="DH26" s="108"/>
      <c r="DI26" s="57"/>
      <c r="DJ26" s="103"/>
      <c r="DK26" s="109"/>
      <c r="DL26" s="57"/>
      <c r="DM26" s="58"/>
      <c r="DN26" s="58"/>
      <c r="DO26" s="58"/>
      <c r="DP26" s="58"/>
      <c r="DQ26" s="58"/>
      <c r="DR26" s="58"/>
      <c r="DS26" s="58"/>
      <c r="DT26" s="58"/>
      <c r="DU26" s="58"/>
      <c r="DV26" s="58"/>
      <c r="DW26" s="58"/>
      <c r="DX26" s="59"/>
      <c r="DY26" s="59"/>
      <c r="DZ26" s="58"/>
      <c r="EA26" s="59"/>
      <c r="EB26" s="59"/>
      <c r="EC26" s="58"/>
      <c r="ED26" s="65"/>
      <c r="EE26" s="65"/>
      <c r="EF26" s="58"/>
      <c r="EG26" s="65"/>
      <c r="EH26" s="65"/>
      <c r="EI26" s="58"/>
      <c r="EJ26" s="65"/>
      <c r="EK26" s="65"/>
      <c r="EL26" s="58"/>
      <c r="EM26" s="65"/>
      <c r="EN26" s="65"/>
      <c r="EO26" s="58"/>
      <c r="EP26" s="65"/>
      <c r="EQ26" s="65"/>
      <c r="ER26" s="58"/>
      <c r="ES26" s="64"/>
      <c r="ET26" s="64"/>
      <c r="EU26" s="58"/>
      <c r="EV26" s="64"/>
      <c r="EW26" s="64"/>
      <c r="EX26" s="58"/>
      <c r="EY26" s="64"/>
      <c r="EZ26" s="64"/>
      <c r="FA26" s="58"/>
      <c r="FB26" s="64"/>
      <c r="FC26" s="64"/>
      <c r="FD26" s="58"/>
      <c r="FE26" s="64"/>
      <c r="FF26" s="64"/>
      <c r="FG26" s="58"/>
      <c r="FH26" s="64"/>
      <c r="FI26" s="107"/>
      <c r="FJ26" s="58"/>
      <c r="FK26" s="64"/>
      <c r="FL26" s="64"/>
      <c r="FM26" s="58"/>
      <c r="FN26" s="64"/>
      <c r="FO26" s="64"/>
      <c r="FP26" s="58"/>
      <c r="FQ26" s="64"/>
      <c r="FR26" s="64"/>
      <c r="FS26" s="58"/>
      <c r="FT26" s="64"/>
      <c r="FU26" s="64"/>
      <c r="FV26" s="58"/>
      <c r="FW26" s="64"/>
      <c r="FX26" s="64"/>
      <c r="FY26" s="58"/>
      <c r="FZ26" s="64"/>
      <c r="GA26" s="64"/>
      <c r="GB26" s="58"/>
      <c r="GC26" s="64"/>
      <c r="GD26" s="107"/>
      <c r="GE26" s="58"/>
      <c r="GF26" s="64"/>
      <c r="GG26" s="64"/>
      <c r="GH26" s="57"/>
      <c r="GI26" s="64"/>
      <c r="GJ26" s="64"/>
      <c r="GK26" s="57"/>
      <c r="GL26" s="64"/>
      <c r="GM26" s="64"/>
      <c r="GN26" s="57"/>
      <c r="GO26" s="64"/>
      <c r="GP26" s="64"/>
      <c r="GQ26" s="57"/>
      <c r="GR26" s="64"/>
    </row>
    <row r="27" spans="1:200" ht="10.5" hidden="1" customHeight="1" outlineLevel="1">
      <c r="A27" s="55">
        <v>19</v>
      </c>
      <c r="B27" s="56"/>
      <c r="C27" s="57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13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103"/>
      <c r="DH27" s="108"/>
      <c r="DI27" s="57"/>
      <c r="DJ27" s="103"/>
      <c r="DK27" s="109"/>
      <c r="DL27" s="57"/>
      <c r="DM27" s="58"/>
      <c r="DN27" s="58"/>
      <c r="DO27" s="58"/>
      <c r="DP27" s="58"/>
      <c r="DQ27" s="58"/>
      <c r="DR27" s="58"/>
      <c r="DS27" s="58"/>
      <c r="DT27" s="58"/>
      <c r="DU27" s="58"/>
      <c r="DV27" s="58"/>
      <c r="DW27" s="58"/>
      <c r="DX27" s="59"/>
      <c r="DY27" s="59"/>
      <c r="DZ27" s="58"/>
      <c r="EA27" s="59"/>
      <c r="EB27" s="59"/>
      <c r="EC27" s="58"/>
      <c r="ED27" s="65"/>
      <c r="EE27" s="65"/>
      <c r="EF27" s="58"/>
      <c r="EG27" s="65"/>
      <c r="EH27" s="65"/>
      <c r="EI27" s="58"/>
      <c r="EJ27" s="65"/>
      <c r="EK27" s="65"/>
      <c r="EL27" s="58"/>
      <c r="EM27" s="65"/>
      <c r="EN27" s="65"/>
      <c r="EO27" s="58"/>
      <c r="EP27" s="65"/>
      <c r="EQ27" s="65"/>
      <c r="ER27" s="58"/>
      <c r="ES27" s="64"/>
      <c r="ET27" s="64"/>
      <c r="EU27" s="58"/>
      <c r="EV27" s="64"/>
      <c r="EW27" s="64"/>
      <c r="EX27" s="58"/>
      <c r="EY27" s="64"/>
      <c r="EZ27" s="64"/>
      <c r="FA27" s="58"/>
      <c r="FB27" s="64"/>
      <c r="FC27" s="64"/>
      <c r="FD27" s="58"/>
      <c r="FE27" s="64"/>
      <c r="FF27" s="64"/>
      <c r="FG27" s="58"/>
      <c r="FH27" s="64"/>
      <c r="FI27" s="107"/>
      <c r="FJ27" s="58"/>
      <c r="FK27" s="64"/>
      <c r="FL27" s="64"/>
      <c r="FM27" s="58"/>
      <c r="FN27" s="64"/>
      <c r="FO27" s="64"/>
      <c r="FP27" s="58"/>
      <c r="FQ27" s="64"/>
      <c r="FR27" s="64"/>
      <c r="FS27" s="58"/>
      <c r="FT27" s="64"/>
      <c r="FU27" s="64"/>
      <c r="FV27" s="58"/>
      <c r="FW27" s="64"/>
      <c r="FX27" s="64"/>
      <c r="FY27" s="58"/>
      <c r="FZ27" s="64"/>
      <c r="GA27" s="64"/>
      <c r="GB27" s="58"/>
      <c r="GC27" s="64"/>
      <c r="GD27" s="107"/>
      <c r="GE27" s="58"/>
      <c r="GF27" s="64"/>
      <c r="GG27" s="64"/>
      <c r="GH27" s="57"/>
      <c r="GI27" s="64"/>
      <c r="GJ27" s="64"/>
      <c r="GK27" s="57"/>
      <c r="GL27" s="64"/>
      <c r="GM27" s="64"/>
      <c r="GN27" s="57"/>
      <c r="GO27" s="64"/>
      <c r="GP27" s="64"/>
      <c r="GQ27" s="57"/>
      <c r="GR27" s="64"/>
    </row>
    <row r="28" spans="1:200" ht="10.5" hidden="1" customHeight="1" outlineLevel="1">
      <c r="A28" s="55">
        <v>20</v>
      </c>
      <c r="B28" s="56"/>
      <c r="C28" s="57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13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103"/>
      <c r="DH28" s="108"/>
      <c r="DI28" s="57"/>
      <c r="DJ28" s="103"/>
      <c r="DK28" s="109"/>
      <c r="DL28" s="57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9"/>
      <c r="DY28" s="59"/>
      <c r="DZ28" s="58"/>
      <c r="EA28" s="59"/>
      <c r="EB28" s="59"/>
      <c r="EC28" s="58"/>
      <c r="ED28" s="65"/>
      <c r="EE28" s="65"/>
      <c r="EF28" s="58"/>
      <c r="EG28" s="65"/>
      <c r="EH28" s="65"/>
      <c r="EI28" s="58"/>
      <c r="EJ28" s="65"/>
      <c r="EK28" s="65"/>
      <c r="EL28" s="58"/>
      <c r="EM28" s="65"/>
      <c r="EN28" s="65"/>
      <c r="EO28" s="58"/>
      <c r="EP28" s="65"/>
      <c r="EQ28" s="65"/>
      <c r="ER28" s="58"/>
      <c r="ES28" s="64"/>
      <c r="ET28" s="64"/>
      <c r="EU28" s="58"/>
      <c r="EV28" s="64"/>
      <c r="EW28" s="64"/>
      <c r="EX28" s="58"/>
      <c r="EY28" s="64"/>
      <c r="EZ28" s="64"/>
      <c r="FA28" s="58"/>
      <c r="FB28" s="64"/>
      <c r="FC28" s="64"/>
      <c r="FD28" s="58"/>
      <c r="FE28" s="64"/>
      <c r="FF28" s="64"/>
      <c r="FG28" s="58"/>
      <c r="FH28" s="64"/>
      <c r="FI28" s="107"/>
      <c r="FJ28" s="58"/>
      <c r="FK28" s="64"/>
      <c r="FL28" s="64"/>
      <c r="FM28" s="58"/>
      <c r="FN28" s="64"/>
      <c r="FO28" s="64"/>
      <c r="FP28" s="58"/>
      <c r="FQ28" s="64"/>
      <c r="FR28" s="64"/>
      <c r="FS28" s="58"/>
      <c r="FT28" s="64"/>
      <c r="FU28" s="64"/>
      <c r="FV28" s="58"/>
      <c r="FW28" s="64"/>
      <c r="FX28" s="64"/>
      <c r="FY28" s="58"/>
      <c r="FZ28" s="64"/>
      <c r="GA28" s="64"/>
      <c r="GB28" s="58"/>
      <c r="GC28" s="64"/>
      <c r="GD28" s="107"/>
      <c r="GE28" s="58"/>
      <c r="GF28" s="64"/>
      <c r="GG28" s="64"/>
      <c r="GH28" s="57"/>
      <c r="GI28" s="64"/>
      <c r="GJ28" s="64"/>
      <c r="GK28" s="57"/>
      <c r="GL28" s="64"/>
      <c r="GM28" s="64"/>
      <c r="GN28" s="57"/>
      <c r="GO28" s="64"/>
      <c r="GP28" s="64"/>
      <c r="GQ28" s="57"/>
      <c r="GR28" s="64"/>
    </row>
    <row r="29" spans="1:200" ht="10.5" hidden="1" customHeight="1" outlineLevel="1">
      <c r="A29" s="55">
        <v>21</v>
      </c>
      <c r="B29" s="56"/>
      <c r="C29" s="5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13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103"/>
      <c r="DH29" s="108"/>
      <c r="DI29" s="57"/>
      <c r="DJ29" s="103"/>
      <c r="DK29" s="109"/>
      <c r="DL29" s="57"/>
      <c r="DM29" s="58"/>
      <c r="DN29" s="58"/>
      <c r="DO29" s="58"/>
      <c r="DP29" s="58"/>
      <c r="DQ29" s="58"/>
      <c r="DR29" s="58"/>
      <c r="DS29" s="58"/>
      <c r="DT29" s="58"/>
      <c r="DU29" s="58"/>
      <c r="DV29" s="58"/>
      <c r="DW29" s="58"/>
      <c r="DX29" s="59"/>
      <c r="DY29" s="59"/>
      <c r="DZ29" s="58"/>
      <c r="EA29" s="59"/>
      <c r="EB29" s="59"/>
      <c r="EC29" s="58"/>
      <c r="ED29" s="65"/>
      <c r="EE29" s="65"/>
      <c r="EF29" s="58"/>
      <c r="EG29" s="65"/>
      <c r="EH29" s="65"/>
      <c r="EI29" s="58"/>
      <c r="EJ29" s="65"/>
      <c r="EK29" s="65"/>
      <c r="EL29" s="58"/>
      <c r="EM29" s="65"/>
      <c r="EN29" s="65"/>
      <c r="EO29" s="58"/>
      <c r="EP29" s="65"/>
      <c r="EQ29" s="65"/>
      <c r="ER29" s="58"/>
      <c r="ES29" s="64"/>
      <c r="ET29" s="64"/>
      <c r="EU29" s="58"/>
      <c r="EV29" s="64"/>
      <c r="EW29" s="64"/>
      <c r="EX29" s="58"/>
      <c r="EY29" s="64"/>
      <c r="EZ29" s="64"/>
      <c r="FA29" s="58"/>
      <c r="FB29" s="64"/>
      <c r="FC29" s="64"/>
      <c r="FD29" s="58"/>
      <c r="FE29" s="64"/>
      <c r="FF29" s="64"/>
      <c r="FG29" s="58"/>
      <c r="FH29" s="64"/>
      <c r="FI29" s="107"/>
      <c r="FJ29" s="58"/>
      <c r="FK29" s="64"/>
      <c r="FL29" s="64"/>
      <c r="FM29" s="58"/>
      <c r="FN29" s="64"/>
      <c r="FO29" s="64"/>
      <c r="FP29" s="58"/>
      <c r="FQ29" s="64"/>
      <c r="FR29" s="64"/>
      <c r="FS29" s="58"/>
      <c r="FT29" s="64"/>
      <c r="FU29" s="64"/>
      <c r="FV29" s="58"/>
      <c r="FW29" s="64"/>
      <c r="FX29" s="64"/>
      <c r="FY29" s="58"/>
      <c r="FZ29" s="64"/>
      <c r="GA29" s="64"/>
      <c r="GB29" s="58"/>
      <c r="GC29" s="64"/>
      <c r="GD29" s="107"/>
      <c r="GE29" s="58"/>
      <c r="GF29" s="64"/>
      <c r="GG29" s="64"/>
      <c r="GH29" s="57"/>
      <c r="GI29" s="64"/>
      <c r="GJ29" s="64"/>
      <c r="GK29" s="57"/>
      <c r="GL29" s="64"/>
      <c r="GM29" s="64"/>
      <c r="GN29" s="57"/>
      <c r="GO29" s="64"/>
      <c r="GP29" s="64"/>
      <c r="GQ29" s="57"/>
      <c r="GR29" s="64"/>
    </row>
    <row r="30" spans="1:200" ht="10.5" hidden="1" customHeight="1" outlineLevel="1">
      <c r="A30" s="55">
        <v>22</v>
      </c>
      <c r="B30" s="56"/>
      <c r="C30" s="57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13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103"/>
      <c r="DH30" s="108"/>
      <c r="DI30" s="57"/>
      <c r="DJ30" s="103"/>
      <c r="DK30" s="109"/>
      <c r="DL30" s="57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9"/>
      <c r="DY30" s="59"/>
      <c r="DZ30" s="58"/>
      <c r="EA30" s="59"/>
      <c r="EB30" s="59"/>
      <c r="EC30" s="58"/>
      <c r="ED30" s="65"/>
      <c r="EE30" s="65"/>
      <c r="EF30" s="58"/>
      <c r="EG30" s="65"/>
      <c r="EH30" s="65"/>
      <c r="EI30" s="58"/>
      <c r="EJ30" s="65"/>
      <c r="EK30" s="65"/>
      <c r="EL30" s="58"/>
      <c r="EM30" s="65"/>
      <c r="EN30" s="65"/>
      <c r="EO30" s="58"/>
      <c r="EP30" s="65"/>
      <c r="EQ30" s="65"/>
      <c r="ER30" s="58"/>
      <c r="ES30" s="64"/>
      <c r="ET30" s="64"/>
      <c r="EU30" s="58"/>
      <c r="EV30" s="64"/>
      <c r="EW30" s="64"/>
      <c r="EX30" s="58"/>
      <c r="EY30" s="64"/>
      <c r="EZ30" s="64"/>
      <c r="FA30" s="58"/>
      <c r="FB30" s="64"/>
      <c r="FC30" s="64"/>
      <c r="FD30" s="58"/>
      <c r="FE30" s="64"/>
      <c r="FF30" s="64"/>
      <c r="FG30" s="58"/>
      <c r="FH30" s="64"/>
      <c r="FI30" s="107"/>
      <c r="FJ30" s="58"/>
      <c r="FK30" s="64"/>
      <c r="FL30" s="64"/>
      <c r="FM30" s="58"/>
      <c r="FN30" s="64"/>
      <c r="FO30" s="64"/>
      <c r="FP30" s="58"/>
      <c r="FQ30" s="64"/>
      <c r="FR30" s="64"/>
      <c r="FS30" s="58"/>
      <c r="FT30" s="64"/>
      <c r="FU30" s="64"/>
      <c r="FV30" s="58"/>
      <c r="FW30" s="64"/>
      <c r="FX30" s="64"/>
      <c r="FY30" s="58"/>
      <c r="FZ30" s="64"/>
      <c r="GA30" s="64"/>
      <c r="GB30" s="58"/>
      <c r="GC30" s="64"/>
      <c r="GD30" s="107"/>
      <c r="GE30" s="58"/>
      <c r="GF30" s="64"/>
      <c r="GG30" s="64"/>
      <c r="GH30" s="57"/>
      <c r="GI30" s="64"/>
      <c r="GJ30" s="64"/>
      <c r="GK30" s="57"/>
      <c r="GL30" s="64"/>
      <c r="GM30" s="64"/>
      <c r="GN30" s="57"/>
      <c r="GO30" s="64"/>
      <c r="GP30" s="64"/>
      <c r="GQ30" s="57"/>
      <c r="GR30" s="64"/>
    </row>
    <row r="31" spans="1:200" ht="10.5" hidden="1" customHeight="1" outlineLevel="1">
      <c r="A31" s="55">
        <v>23</v>
      </c>
      <c r="B31" s="56"/>
      <c r="C31" s="57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13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103"/>
      <c r="DH31" s="108"/>
      <c r="DI31" s="57"/>
      <c r="DJ31" s="103"/>
      <c r="DK31" s="109"/>
      <c r="DL31" s="57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9"/>
      <c r="DY31" s="59"/>
      <c r="DZ31" s="58"/>
      <c r="EA31" s="59"/>
      <c r="EB31" s="59"/>
      <c r="EC31" s="58"/>
      <c r="ED31" s="65"/>
      <c r="EE31" s="65"/>
      <c r="EF31" s="58"/>
      <c r="EG31" s="65"/>
      <c r="EH31" s="65"/>
      <c r="EI31" s="58"/>
      <c r="EJ31" s="65"/>
      <c r="EK31" s="65"/>
      <c r="EL31" s="58"/>
      <c r="EM31" s="65"/>
      <c r="EN31" s="65"/>
      <c r="EO31" s="58"/>
      <c r="EP31" s="65"/>
      <c r="EQ31" s="65"/>
      <c r="ER31" s="58"/>
      <c r="ES31" s="64"/>
      <c r="ET31" s="64"/>
      <c r="EU31" s="58"/>
      <c r="EV31" s="64"/>
      <c r="EW31" s="64"/>
      <c r="EX31" s="58"/>
      <c r="EY31" s="64"/>
      <c r="EZ31" s="64"/>
      <c r="FA31" s="58"/>
      <c r="FB31" s="64"/>
      <c r="FC31" s="64"/>
      <c r="FD31" s="58"/>
      <c r="FE31" s="64"/>
      <c r="FF31" s="64"/>
      <c r="FG31" s="58"/>
      <c r="FH31" s="64"/>
      <c r="FI31" s="107"/>
      <c r="FJ31" s="58"/>
      <c r="FK31" s="64"/>
      <c r="FL31" s="64"/>
      <c r="FM31" s="58"/>
      <c r="FN31" s="64"/>
      <c r="FO31" s="64"/>
      <c r="FP31" s="58"/>
      <c r="FQ31" s="64"/>
      <c r="FR31" s="64"/>
      <c r="FS31" s="58"/>
      <c r="FT31" s="64"/>
      <c r="FU31" s="64"/>
      <c r="FV31" s="58"/>
      <c r="FW31" s="64"/>
      <c r="FX31" s="64"/>
      <c r="FY31" s="58"/>
      <c r="FZ31" s="64"/>
      <c r="GA31" s="64"/>
      <c r="GB31" s="58"/>
      <c r="GC31" s="64"/>
      <c r="GD31" s="107"/>
      <c r="GE31" s="58"/>
      <c r="GF31" s="64"/>
      <c r="GG31" s="64"/>
      <c r="GH31" s="57"/>
      <c r="GI31" s="64"/>
      <c r="GJ31" s="64"/>
      <c r="GK31" s="57"/>
      <c r="GL31" s="64"/>
      <c r="GM31" s="64"/>
      <c r="GN31" s="57"/>
      <c r="GO31" s="64"/>
      <c r="GP31" s="64"/>
      <c r="GQ31" s="57"/>
      <c r="GR31" s="64"/>
    </row>
    <row r="32" spans="1:200" ht="10.5" hidden="1" customHeight="1" outlineLevel="1">
      <c r="A32" s="55">
        <v>24</v>
      </c>
      <c r="B32" s="66" t="s">
        <v>39</v>
      </c>
      <c r="C32" s="57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13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103"/>
      <c r="DH32" s="108"/>
      <c r="DI32" s="57"/>
      <c r="DJ32" s="103"/>
      <c r="DK32" s="109"/>
      <c r="DL32" s="57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9"/>
      <c r="DY32" s="59"/>
      <c r="DZ32" s="58"/>
      <c r="EA32" s="59"/>
      <c r="EB32" s="59"/>
      <c r="EC32" s="58"/>
      <c r="ED32" s="65"/>
      <c r="EE32" s="65"/>
      <c r="EF32" s="58"/>
      <c r="EG32" s="65"/>
      <c r="EH32" s="65"/>
      <c r="EI32" s="58"/>
      <c r="EJ32" s="65"/>
      <c r="EK32" s="65"/>
      <c r="EL32" s="58"/>
      <c r="EM32" s="65"/>
      <c r="EN32" s="65"/>
      <c r="EO32" s="58"/>
      <c r="EP32" s="65"/>
      <c r="EQ32" s="65"/>
      <c r="ER32" s="58"/>
      <c r="ES32" s="64"/>
      <c r="ET32" s="64"/>
      <c r="EU32" s="58"/>
      <c r="EV32" s="64"/>
      <c r="EW32" s="64"/>
      <c r="EX32" s="58"/>
      <c r="EY32" s="64"/>
      <c r="EZ32" s="64"/>
      <c r="FA32" s="58"/>
      <c r="FB32" s="64"/>
      <c r="FC32" s="64"/>
      <c r="FD32" s="58"/>
      <c r="FE32" s="64"/>
      <c r="FF32" s="64"/>
      <c r="FG32" s="58"/>
      <c r="FH32" s="64"/>
      <c r="FI32" s="107"/>
      <c r="FJ32" s="58"/>
      <c r="FK32" s="64"/>
      <c r="FL32" s="64"/>
      <c r="FM32" s="58"/>
      <c r="FN32" s="64"/>
      <c r="FO32" s="64"/>
      <c r="FP32" s="58"/>
      <c r="FQ32" s="64"/>
      <c r="FR32" s="64"/>
      <c r="FS32" s="58"/>
      <c r="FT32" s="64"/>
      <c r="FU32" s="64"/>
      <c r="FV32" s="58"/>
      <c r="FW32" s="64"/>
      <c r="FX32" s="64"/>
      <c r="FY32" s="58"/>
      <c r="FZ32" s="64"/>
      <c r="GA32" s="64"/>
      <c r="GB32" s="58"/>
      <c r="GC32" s="64"/>
      <c r="GD32" s="107"/>
      <c r="GE32" s="58"/>
      <c r="GF32" s="64"/>
      <c r="GG32" s="64"/>
      <c r="GH32" s="57"/>
      <c r="GI32" s="64"/>
      <c r="GJ32" s="64"/>
      <c r="GK32" s="57"/>
      <c r="GL32" s="64"/>
      <c r="GM32" s="64"/>
      <c r="GN32" s="57"/>
      <c r="GO32" s="64"/>
      <c r="GP32" s="64"/>
      <c r="GQ32" s="57"/>
      <c r="GR32" s="64"/>
    </row>
    <row r="33" spans="1:200" ht="10.5" hidden="1" customHeight="1" outlineLevel="1">
      <c r="A33" s="55">
        <v>25</v>
      </c>
      <c r="B33" s="56" t="s">
        <v>40</v>
      </c>
      <c r="C33" s="57"/>
      <c r="D33" s="58">
        <v>11</v>
      </c>
      <c r="E33" s="58">
        <v>11</v>
      </c>
      <c r="F33" s="58">
        <v>11</v>
      </c>
      <c r="G33" s="58">
        <v>12</v>
      </c>
      <c r="H33" s="58">
        <v>15</v>
      </c>
      <c r="I33" s="58">
        <v>19</v>
      </c>
      <c r="J33" s="58">
        <v>20</v>
      </c>
      <c r="K33" s="58">
        <v>21</v>
      </c>
      <c r="L33" s="58">
        <v>21</v>
      </c>
      <c r="M33" s="58">
        <v>22</v>
      </c>
      <c r="N33" s="58">
        <v>21</v>
      </c>
      <c r="O33" s="58">
        <v>21</v>
      </c>
      <c r="P33" s="58">
        <v>22</v>
      </c>
      <c r="Q33" s="58">
        <v>22</v>
      </c>
      <c r="R33" s="58">
        <v>22</v>
      </c>
      <c r="S33" s="58">
        <v>23</v>
      </c>
      <c r="T33" s="58">
        <v>23</v>
      </c>
      <c r="U33" s="58">
        <v>23</v>
      </c>
      <c r="V33" s="58">
        <v>23</v>
      </c>
      <c r="W33" s="58">
        <v>23</v>
      </c>
      <c r="X33" s="58">
        <v>21</v>
      </c>
      <c r="Y33" s="58">
        <v>19</v>
      </c>
      <c r="Z33" s="58">
        <v>19</v>
      </c>
      <c r="AA33" s="58">
        <v>19</v>
      </c>
      <c r="AB33" s="58">
        <v>20</v>
      </c>
      <c r="AC33" s="58">
        <v>21</v>
      </c>
      <c r="AD33" s="58">
        <v>21</v>
      </c>
      <c r="AE33" s="58">
        <v>21</v>
      </c>
      <c r="AF33" s="58">
        <v>21</v>
      </c>
      <c r="AG33" s="58">
        <v>22</v>
      </c>
      <c r="AH33" s="58">
        <v>23</v>
      </c>
      <c r="AI33" s="58">
        <v>23</v>
      </c>
      <c r="AJ33" s="58">
        <v>23</v>
      </c>
      <c r="AK33" s="58">
        <v>24</v>
      </c>
      <c r="AL33" s="58">
        <v>26</v>
      </c>
      <c r="AM33" s="58">
        <v>30</v>
      </c>
      <c r="AN33" s="58">
        <v>33</v>
      </c>
      <c r="AO33" s="58">
        <v>35</v>
      </c>
      <c r="AP33" s="58">
        <v>37</v>
      </c>
      <c r="AQ33" s="58">
        <v>39</v>
      </c>
      <c r="AR33" s="58">
        <v>41</v>
      </c>
      <c r="AS33" s="58">
        <v>43</v>
      </c>
      <c r="AT33" s="58">
        <v>44</v>
      </c>
      <c r="AU33" s="58">
        <v>46</v>
      </c>
      <c r="AV33" s="58">
        <v>48</v>
      </c>
      <c r="AW33" s="58">
        <v>51</v>
      </c>
      <c r="AX33" s="58">
        <v>52</v>
      </c>
      <c r="AY33" s="58">
        <v>54</v>
      </c>
      <c r="AZ33" s="58">
        <v>56</v>
      </c>
      <c r="BA33" s="58">
        <v>57</v>
      </c>
      <c r="BB33" s="58">
        <v>58</v>
      </c>
      <c r="BC33" s="58">
        <v>60</v>
      </c>
      <c r="BD33" s="58">
        <v>62</v>
      </c>
      <c r="BE33" s="58">
        <v>63</v>
      </c>
      <c r="BF33" s="58">
        <v>65</v>
      </c>
      <c r="BG33" s="58">
        <v>66</v>
      </c>
      <c r="BH33" s="58">
        <v>69</v>
      </c>
      <c r="BI33" s="58">
        <v>74</v>
      </c>
      <c r="BJ33" s="58">
        <v>80</v>
      </c>
      <c r="BK33" s="58">
        <v>88</v>
      </c>
      <c r="BL33" s="58">
        <v>96</v>
      </c>
      <c r="BM33" s="58">
        <v>100</v>
      </c>
      <c r="BN33" s="13">
        <v>115</v>
      </c>
      <c r="BO33" s="58">
        <v>132</v>
      </c>
      <c r="BP33" s="58">
        <v>146</v>
      </c>
      <c r="BQ33" s="58">
        <v>156</v>
      </c>
      <c r="BR33" s="58">
        <v>173</v>
      </c>
      <c r="BS33" s="58">
        <v>185</v>
      </c>
      <c r="BT33" s="58">
        <v>205</v>
      </c>
      <c r="BU33" s="58">
        <v>228</v>
      </c>
      <c r="BV33" s="58">
        <v>249</v>
      </c>
      <c r="BW33" s="58">
        <v>238</v>
      </c>
      <c r="BX33" s="58">
        <v>239</v>
      </c>
      <c r="BY33" s="58">
        <v>240</v>
      </c>
      <c r="BZ33" s="58">
        <v>246</v>
      </c>
      <c r="CA33" s="58">
        <v>253</v>
      </c>
      <c r="CB33" s="58">
        <v>261</v>
      </c>
      <c r="CC33" s="58">
        <v>275</v>
      </c>
      <c r="CD33" s="58">
        <v>270</v>
      </c>
      <c r="CE33" s="58">
        <v>269</v>
      </c>
      <c r="CF33" s="58">
        <v>276</v>
      </c>
      <c r="CG33" s="58">
        <v>273.75</v>
      </c>
      <c r="CH33" s="58">
        <v>274</v>
      </c>
      <c r="CI33" s="58">
        <v>265</v>
      </c>
      <c r="CJ33" s="58">
        <v>267.5</v>
      </c>
      <c r="CK33" s="58">
        <v>266</v>
      </c>
      <c r="CL33" s="58">
        <v>264</v>
      </c>
      <c r="CM33" s="58">
        <v>264</v>
      </c>
      <c r="CN33" s="58">
        <v>262</v>
      </c>
      <c r="CO33" s="58">
        <v>266</v>
      </c>
      <c r="CP33" s="58">
        <v>265.5</v>
      </c>
      <c r="CQ33" s="58">
        <v>268</v>
      </c>
      <c r="CR33" s="58">
        <v>269</v>
      </c>
      <c r="CS33" s="58">
        <v>269.5</v>
      </c>
      <c r="CT33" s="58">
        <v>272</v>
      </c>
      <c r="CU33" s="58">
        <v>276</v>
      </c>
      <c r="CV33" s="58">
        <v>276.25</v>
      </c>
      <c r="CW33" s="58">
        <v>281</v>
      </c>
      <c r="CX33" s="58">
        <v>279</v>
      </c>
      <c r="CY33" s="58">
        <v>284.25</v>
      </c>
      <c r="CZ33" s="58">
        <v>298</v>
      </c>
      <c r="DA33" s="58">
        <v>299</v>
      </c>
      <c r="DB33" s="58">
        <v>299.25</v>
      </c>
      <c r="DC33" s="58">
        <v>301</v>
      </c>
      <c r="DD33" s="58">
        <v>307</v>
      </c>
      <c r="DE33" s="58">
        <v>306</v>
      </c>
      <c r="DF33" s="58">
        <v>309</v>
      </c>
      <c r="DG33" s="103">
        <v>315</v>
      </c>
      <c r="DH33" s="108">
        <f>(DF33+DG33*2+DI33)/4</f>
        <v>312.5</v>
      </c>
      <c r="DI33" s="57">
        <v>311</v>
      </c>
      <c r="DJ33" s="105">
        <v>316</v>
      </c>
      <c r="DK33" s="109">
        <f>(DI33+DJ33*2+DL33)/4</f>
        <v>315.25</v>
      </c>
      <c r="DL33" s="57">
        <v>318</v>
      </c>
      <c r="DM33" s="58">
        <v>321</v>
      </c>
      <c r="DN33" s="58">
        <f>(DL33+DM33*2+DO33)/4</f>
        <v>320.5</v>
      </c>
      <c r="DO33" s="58">
        <v>322</v>
      </c>
      <c r="DP33" s="58">
        <v>327</v>
      </c>
      <c r="DQ33" s="58">
        <f>(DO33+DP33*2+DR33)/4</f>
        <v>325.75</v>
      </c>
      <c r="DR33" s="58">
        <v>327</v>
      </c>
      <c r="DS33" s="58">
        <v>334</v>
      </c>
      <c r="DT33" s="58">
        <f>(DR33+DS33*2+DU33)/4</f>
        <v>333</v>
      </c>
      <c r="DU33" s="58">
        <v>337</v>
      </c>
      <c r="DV33" s="58">
        <v>338</v>
      </c>
      <c r="DW33" s="58">
        <f>(DU33+DV33*2+DX33)/4</f>
        <v>339.75</v>
      </c>
      <c r="DX33" s="59">
        <v>346</v>
      </c>
      <c r="DY33" s="59">
        <v>402</v>
      </c>
      <c r="DZ33" s="58">
        <f>(DX33+DY33*2+EA33)/4</f>
        <v>395</v>
      </c>
      <c r="EA33" s="68">
        <v>430</v>
      </c>
      <c r="EB33" s="59">
        <v>437</v>
      </c>
      <c r="EC33" s="58">
        <f>(EA33+EB33*2+ED33)/4</f>
        <v>435.75</v>
      </c>
      <c r="ED33" s="65">
        <v>439</v>
      </c>
      <c r="EE33" s="65">
        <v>449</v>
      </c>
      <c r="EF33" s="58">
        <f>(ED33+EE33*2+EG33)/4</f>
        <v>455</v>
      </c>
      <c r="EG33" s="65">
        <v>483</v>
      </c>
      <c r="EH33" s="65">
        <v>470.01567907597951</v>
      </c>
      <c r="EI33" s="58">
        <f>(EG33+EH33*2+EJ33)/4</f>
        <v>477.50783953798975</v>
      </c>
      <c r="EJ33" s="65">
        <v>487</v>
      </c>
      <c r="EK33" s="65">
        <v>530</v>
      </c>
      <c r="EL33" s="58">
        <f>(EJ33+EK33*2+EM33)/4</f>
        <v>520.75</v>
      </c>
      <c r="EM33" s="65">
        <v>536</v>
      </c>
      <c r="EN33" s="65">
        <v>501</v>
      </c>
      <c r="EO33" s="58">
        <f>(EM33+EN33*2+EP33)/4</f>
        <v>505.5</v>
      </c>
      <c r="EP33" s="65">
        <v>484</v>
      </c>
      <c r="EQ33" s="65">
        <v>509</v>
      </c>
      <c r="ER33" s="58">
        <f>(EP33+EQ33*2+ES33)/4</f>
        <v>505</v>
      </c>
      <c r="ES33" s="64">
        <v>518</v>
      </c>
      <c r="ET33" s="64">
        <v>527</v>
      </c>
      <c r="EU33" s="58">
        <f>(ES33+ET33*2+EV33)/4</f>
        <v>533</v>
      </c>
      <c r="EV33" s="64">
        <v>560</v>
      </c>
      <c r="EW33" s="64">
        <v>573</v>
      </c>
      <c r="EX33" s="58">
        <f>(EV33+EW33*2+EY33)/4</f>
        <v>564</v>
      </c>
      <c r="EY33" s="64">
        <v>550</v>
      </c>
      <c r="EZ33" s="64">
        <v>548</v>
      </c>
      <c r="FA33" s="58">
        <f>(EY33+EZ33*2+FB33)/4</f>
        <v>559</v>
      </c>
      <c r="FB33" s="64">
        <v>590</v>
      </c>
      <c r="FC33" s="64">
        <v>591</v>
      </c>
      <c r="FD33" s="58">
        <f>(FB33+FC33*2+FE33)/4</f>
        <v>592</v>
      </c>
      <c r="FE33" s="64">
        <v>596</v>
      </c>
      <c r="FF33" s="64">
        <v>587</v>
      </c>
      <c r="FG33" s="58">
        <f>(FE33+FF33*2+FH33)/4</f>
        <v>584.75</v>
      </c>
      <c r="FH33" s="64">
        <v>569</v>
      </c>
      <c r="FI33" s="107">
        <v>573</v>
      </c>
      <c r="FJ33" s="58">
        <f>(FH33+FI33*2+FK33)/4</f>
        <v>576.5</v>
      </c>
      <c r="FK33" s="64">
        <v>591</v>
      </c>
      <c r="FL33" s="64">
        <v>604</v>
      </c>
      <c r="FM33" s="58">
        <f>(FK33+FL33*2+FN33)/4</f>
        <v>603.5</v>
      </c>
      <c r="FN33" s="64">
        <v>615</v>
      </c>
      <c r="FO33" s="64">
        <v>646</v>
      </c>
      <c r="FP33" s="58">
        <f>(FN33+FO33*2+FQ33)/4</f>
        <v>642.75</v>
      </c>
      <c r="FQ33" s="64">
        <v>664</v>
      </c>
      <c r="FR33" s="64">
        <v>654</v>
      </c>
      <c r="FS33" s="58">
        <f>(FQ33+FR33*2+FT33)/4</f>
        <v>657.75</v>
      </c>
      <c r="FT33" s="64">
        <v>659</v>
      </c>
      <c r="FU33" s="64">
        <v>646</v>
      </c>
      <c r="FV33" s="58">
        <f>(FT33+FU33*2+FW33)/4</f>
        <v>660.25</v>
      </c>
      <c r="FW33" s="64">
        <v>690</v>
      </c>
      <c r="FX33" s="64">
        <v>798</v>
      </c>
      <c r="FY33" s="58">
        <f>(FW33+FX33*2+FZ33)/4</f>
        <v>571.5</v>
      </c>
      <c r="FZ33" s="64"/>
      <c r="GA33" s="64"/>
      <c r="GB33" s="58">
        <f>(FZ33+GA33*2+GC33)/4</f>
        <v>0</v>
      </c>
      <c r="GC33" s="64"/>
      <c r="GD33" s="107"/>
      <c r="GE33" s="58">
        <f>(GC33+GD33*2+GF33)/4</f>
        <v>0</v>
      </c>
      <c r="GF33" s="64"/>
      <c r="GG33" s="64"/>
      <c r="GH33" s="57">
        <f>(GF33+GG33*2+GI33)/4</f>
        <v>0</v>
      </c>
      <c r="GI33" s="64"/>
      <c r="GJ33" s="64"/>
      <c r="GK33" s="57">
        <f>(GI33+GJ33*2+GL33)/4</f>
        <v>0</v>
      </c>
      <c r="GL33" s="64"/>
      <c r="GM33" s="64"/>
      <c r="GN33" s="57">
        <f>(GL33+GM33*2+GO33)/4</f>
        <v>0</v>
      </c>
      <c r="GO33" s="64"/>
      <c r="GP33" s="64"/>
      <c r="GQ33" s="57"/>
      <c r="GR33" s="64"/>
    </row>
    <row r="34" spans="1:200" ht="10.5" hidden="1" customHeight="1" outlineLevel="1">
      <c r="A34" s="55">
        <v>26</v>
      </c>
      <c r="B34" s="56" t="s">
        <v>41</v>
      </c>
      <c r="C34" s="57">
        <v>366</v>
      </c>
      <c r="D34" s="58">
        <v>8</v>
      </c>
      <c r="E34" s="58">
        <v>8</v>
      </c>
      <c r="F34" s="58">
        <v>8</v>
      </c>
      <c r="G34" s="58">
        <v>9</v>
      </c>
      <c r="H34" s="58">
        <v>12</v>
      </c>
      <c r="I34" s="58">
        <v>17</v>
      </c>
      <c r="J34" s="58">
        <v>17</v>
      </c>
      <c r="K34" s="58">
        <v>17</v>
      </c>
      <c r="L34" s="58">
        <v>19</v>
      </c>
      <c r="M34" s="58">
        <v>17</v>
      </c>
      <c r="N34" s="58">
        <v>16</v>
      </c>
      <c r="O34" s="58">
        <v>17</v>
      </c>
      <c r="P34" s="58">
        <v>18</v>
      </c>
      <c r="Q34" s="58">
        <v>17</v>
      </c>
      <c r="R34" s="58">
        <v>17</v>
      </c>
      <c r="S34" s="58">
        <v>16</v>
      </c>
      <c r="T34" s="58">
        <v>17</v>
      </c>
      <c r="U34" s="58">
        <v>17</v>
      </c>
      <c r="V34" s="58">
        <v>16</v>
      </c>
      <c r="W34" s="58">
        <v>15</v>
      </c>
      <c r="X34" s="58">
        <v>14</v>
      </c>
      <c r="Y34" s="58">
        <v>14</v>
      </c>
      <c r="Z34" s="58">
        <v>15</v>
      </c>
      <c r="AA34" s="58">
        <v>15</v>
      </c>
      <c r="AB34" s="58">
        <v>16</v>
      </c>
      <c r="AC34" s="58">
        <v>17</v>
      </c>
      <c r="AD34" s="58">
        <v>17</v>
      </c>
      <c r="AE34" s="58">
        <v>17</v>
      </c>
      <c r="AF34" s="58">
        <v>18</v>
      </c>
      <c r="AG34" s="58">
        <v>19</v>
      </c>
      <c r="AH34" s="58">
        <v>20</v>
      </c>
      <c r="AI34" s="58">
        <v>20</v>
      </c>
      <c r="AJ34" s="58">
        <v>21</v>
      </c>
      <c r="AK34" s="58">
        <v>22</v>
      </c>
      <c r="AL34" s="58">
        <v>25</v>
      </c>
      <c r="AM34" s="58">
        <v>29</v>
      </c>
      <c r="AN34" s="58">
        <v>33</v>
      </c>
      <c r="AO34" s="58">
        <v>33</v>
      </c>
      <c r="AP34" s="58">
        <v>35</v>
      </c>
      <c r="AQ34" s="58">
        <v>38</v>
      </c>
      <c r="AR34" s="58">
        <v>39</v>
      </c>
      <c r="AS34" s="58">
        <v>41</v>
      </c>
      <c r="AT34" s="58">
        <v>42</v>
      </c>
      <c r="AU34" s="58">
        <v>44</v>
      </c>
      <c r="AV34" s="58">
        <v>48</v>
      </c>
      <c r="AW34" s="58">
        <v>50</v>
      </c>
      <c r="AX34" s="58">
        <v>52</v>
      </c>
      <c r="AY34" s="58">
        <v>54</v>
      </c>
      <c r="AZ34" s="58">
        <v>55</v>
      </c>
      <c r="BA34" s="58">
        <v>54</v>
      </c>
      <c r="BB34" s="58">
        <v>55</v>
      </c>
      <c r="BC34" s="58">
        <v>56</v>
      </c>
      <c r="BD34" s="58">
        <v>57</v>
      </c>
      <c r="BE34" s="58">
        <v>59</v>
      </c>
      <c r="BF34" s="58">
        <v>61</v>
      </c>
      <c r="BG34" s="58">
        <v>63</v>
      </c>
      <c r="BH34" s="58">
        <v>67</v>
      </c>
      <c r="BI34" s="58">
        <v>73</v>
      </c>
      <c r="BJ34" s="58">
        <v>79</v>
      </c>
      <c r="BK34" s="58">
        <v>88</v>
      </c>
      <c r="BL34" s="58">
        <v>93</v>
      </c>
      <c r="BM34" s="58">
        <v>100</v>
      </c>
      <c r="BN34" s="13">
        <v>117</v>
      </c>
      <c r="BO34" s="58">
        <v>128</v>
      </c>
      <c r="BP34" s="58">
        <v>131</v>
      </c>
      <c r="BQ34" s="58">
        <v>137</v>
      </c>
      <c r="BR34" s="58">
        <v>149</v>
      </c>
      <c r="BS34" s="58">
        <v>166</v>
      </c>
      <c r="BT34" s="58">
        <v>180</v>
      </c>
      <c r="BU34" s="58">
        <v>188</v>
      </c>
      <c r="BV34" s="58">
        <v>197</v>
      </c>
      <c r="BW34" s="58">
        <v>204</v>
      </c>
      <c r="BX34" s="58">
        <v>214</v>
      </c>
      <c r="BY34" s="58">
        <v>220</v>
      </c>
      <c r="BZ34" s="58">
        <v>225</v>
      </c>
      <c r="CA34" s="58">
        <v>232</v>
      </c>
      <c r="CB34" s="58">
        <v>235</v>
      </c>
      <c r="CC34" s="58">
        <v>243</v>
      </c>
      <c r="CD34" s="58">
        <v>241.25</v>
      </c>
      <c r="CE34" s="58">
        <v>244</v>
      </c>
      <c r="CF34" s="58">
        <v>247</v>
      </c>
      <c r="CG34" s="58">
        <v>246</v>
      </c>
      <c r="CH34" s="58">
        <v>246</v>
      </c>
      <c r="CI34" s="58">
        <v>251</v>
      </c>
      <c r="CJ34" s="58">
        <v>249</v>
      </c>
      <c r="CK34" s="58">
        <v>248</v>
      </c>
      <c r="CL34" s="58">
        <v>246</v>
      </c>
      <c r="CM34" s="58">
        <v>246.25</v>
      </c>
      <c r="CN34" s="58">
        <v>245</v>
      </c>
      <c r="CO34" s="58">
        <v>254</v>
      </c>
      <c r="CP34" s="58">
        <v>252.5</v>
      </c>
      <c r="CQ34" s="58">
        <v>257</v>
      </c>
      <c r="CR34" s="58">
        <v>264</v>
      </c>
      <c r="CS34" s="58">
        <v>263.5</v>
      </c>
      <c r="CT34" s="58">
        <v>269</v>
      </c>
      <c r="CU34" s="58">
        <v>281</v>
      </c>
      <c r="CV34" s="58">
        <v>279.25</v>
      </c>
      <c r="CW34" s="58">
        <v>286</v>
      </c>
      <c r="CX34" s="58">
        <v>286</v>
      </c>
      <c r="CY34" s="58">
        <v>288.25</v>
      </c>
      <c r="CZ34" s="58">
        <v>295</v>
      </c>
      <c r="DA34" s="58">
        <v>295</v>
      </c>
      <c r="DB34" s="58">
        <v>296.25</v>
      </c>
      <c r="DC34" s="58">
        <v>300</v>
      </c>
      <c r="DD34" s="58">
        <v>307</v>
      </c>
      <c r="DE34" s="58">
        <v>305.5</v>
      </c>
      <c r="DF34" s="58">
        <v>308</v>
      </c>
      <c r="DG34" s="103">
        <v>315</v>
      </c>
      <c r="DH34" s="108">
        <f>(DF34+DG34*2+DI34)/4</f>
        <v>312.75</v>
      </c>
      <c r="DI34" s="57">
        <v>313</v>
      </c>
      <c r="DJ34" s="105">
        <v>320</v>
      </c>
      <c r="DK34" s="109">
        <f>(DI34+DJ34*2+DL34)/4</f>
        <v>319.5</v>
      </c>
      <c r="DL34" s="57">
        <v>325</v>
      </c>
      <c r="DM34" s="58">
        <v>333</v>
      </c>
      <c r="DN34" s="58">
        <f>(DL34+DM34*2+DO34)/4</f>
        <v>331</v>
      </c>
      <c r="DO34" s="58">
        <v>333</v>
      </c>
      <c r="DP34" s="58">
        <v>345</v>
      </c>
      <c r="DQ34" s="58">
        <f>(DO34+DP34*2+DR34)/4</f>
        <v>342.75</v>
      </c>
      <c r="DR34" s="58">
        <v>348</v>
      </c>
      <c r="DS34" s="58">
        <v>357</v>
      </c>
      <c r="DT34" s="58">
        <f>(DR34+DS34*2+DU34)/4</f>
        <v>356.5</v>
      </c>
      <c r="DU34" s="58">
        <v>364</v>
      </c>
      <c r="DV34" s="58">
        <v>365</v>
      </c>
      <c r="DW34" s="58">
        <f>(DU34+DV34*2+DX34)/4</f>
        <v>370</v>
      </c>
      <c r="DX34" s="59">
        <v>386</v>
      </c>
      <c r="DY34" s="59">
        <v>392</v>
      </c>
      <c r="DZ34" s="58">
        <f>(DX34+DY34*2+EA34)/4</f>
        <v>394.75</v>
      </c>
      <c r="EA34" s="68">
        <v>409</v>
      </c>
      <c r="EB34" s="59">
        <v>410</v>
      </c>
      <c r="EC34" s="58">
        <f>(EA34+EB34*2+ED34)/4</f>
        <v>412.5</v>
      </c>
      <c r="ED34" s="65">
        <v>421</v>
      </c>
      <c r="EE34" s="65">
        <v>426</v>
      </c>
      <c r="EF34" s="58">
        <f>(ED34+EE34*2+EG34)/4</f>
        <v>428</v>
      </c>
      <c r="EG34" s="65">
        <v>439</v>
      </c>
      <c r="EH34" s="65">
        <v>453.22328127037827</v>
      </c>
      <c r="EI34" s="58">
        <f>(EG34+EH34*2+EJ34)/4</f>
        <v>453.36164063518913</v>
      </c>
      <c r="EJ34" s="65">
        <v>468</v>
      </c>
      <c r="EK34" s="65">
        <v>481</v>
      </c>
      <c r="EL34" s="58">
        <f>(EJ34+EK34*2+EM34)/4</f>
        <v>476</v>
      </c>
      <c r="EM34" s="65">
        <v>474</v>
      </c>
      <c r="EN34" s="65">
        <v>462</v>
      </c>
      <c r="EO34" s="58">
        <f>(EM34+EN34*2+EP34)/4</f>
        <v>468</v>
      </c>
      <c r="EP34" s="65">
        <v>474</v>
      </c>
      <c r="EQ34" s="65">
        <v>480</v>
      </c>
      <c r="ER34" s="58">
        <f>(EP34+EQ34*2+ES34)/4</f>
        <v>480.5</v>
      </c>
      <c r="ES34" s="64">
        <v>488</v>
      </c>
      <c r="ET34" s="64">
        <v>490</v>
      </c>
      <c r="EU34" s="58">
        <f>(ES34+ET34*2+EV34)/4</f>
        <v>492.25</v>
      </c>
      <c r="EV34" s="64">
        <v>501</v>
      </c>
      <c r="EW34" s="64">
        <v>506</v>
      </c>
      <c r="EX34" s="58">
        <f>(EV34+EW34*2+EY34)/4</f>
        <v>506.5</v>
      </c>
      <c r="EY34" s="64">
        <v>513</v>
      </c>
      <c r="EZ34" s="64">
        <v>512</v>
      </c>
      <c r="FA34" s="58">
        <f>(EY34+EZ34*2+FB34)/4</f>
        <v>516.25</v>
      </c>
      <c r="FB34" s="64">
        <v>528</v>
      </c>
      <c r="FC34" s="64">
        <v>524</v>
      </c>
      <c r="FD34" s="58">
        <f>(FB34+FC34*2+FE34)/4</f>
        <v>527</v>
      </c>
      <c r="FE34" s="64">
        <v>532</v>
      </c>
      <c r="FF34" s="64">
        <v>526</v>
      </c>
      <c r="FG34" s="58">
        <f>(FE34+FF34*2+FH34)/4</f>
        <v>528.75</v>
      </c>
      <c r="FH34" s="64">
        <v>531</v>
      </c>
      <c r="FI34" s="107">
        <v>537</v>
      </c>
      <c r="FJ34" s="58">
        <f>(FH34+FI34*2+FK34)/4</f>
        <v>538.75</v>
      </c>
      <c r="FK34" s="64">
        <v>550</v>
      </c>
      <c r="FL34" s="64">
        <v>554</v>
      </c>
      <c r="FM34" s="58">
        <f>(FK34+FL34*2+FN34)/4</f>
        <v>555.75</v>
      </c>
      <c r="FN34" s="64">
        <v>565</v>
      </c>
      <c r="FO34" s="64">
        <v>578</v>
      </c>
      <c r="FP34" s="58">
        <f>(FN34+FO34*2+FQ34)/4</f>
        <v>576.5</v>
      </c>
      <c r="FQ34" s="64">
        <v>585</v>
      </c>
      <c r="FR34" s="64">
        <v>579</v>
      </c>
      <c r="FS34" s="58">
        <f>(FQ34+FR34*2+FT34)/4</f>
        <v>581.75</v>
      </c>
      <c r="FT34" s="64">
        <v>584</v>
      </c>
      <c r="FU34" s="64">
        <v>584</v>
      </c>
      <c r="FV34" s="58">
        <f>(FT34+FU34*2+FW34)/4</f>
        <v>591.25</v>
      </c>
      <c r="FW34" s="64">
        <v>613</v>
      </c>
      <c r="FX34" s="64">
        <v>672</v>
      </c>
      <c r="FY34" s="58">
        <f>(FW34+FX34*2+FZ34)/4</f>
        <v>489.25</v>
      </c>
      <c r="FZ34" s="64"/>
      <c r="GA34" s="64"/>
      <c r="GB34" s="58">
        <f>(FZ34+GA34*2+GC34)/4</f>
        <v>0</v>
      </c>
      <c r="GC34" s="64"/>
      <c r="GD34" s="107"/>
      <c r="GE34" s="58">
        <f>(GC34+GD34*2+GF34)/4</f>
        <v>0</v>
      </c>
      <c r="GF34" s="64"/>
      <c r="GG34" s="64"/>
      <c r="GH34" s="57">
        <f>(GF34+GG34*2+GI34)/4</f>
        <v>0</v>
      </c>
      <c r="GI34" s="64"/>
      <c r="GJ34" s="64"/>
      <c r="GK34" s="57">
        <f>(GI34+GJ34*2+GL34)/4</f>
        <v>0</v>
      </c>
      <c r="GL34" s="64"/>
      <c r="GM34" s="64"/>
      <c r="GN34" s="57">
        <f>(GL34+GM34*2+GO34)/4</f>
        <v>0</v>
      </c>
      <c r="GO34" s="64"/>
      <c r="GP34" s="64"/>
      <c r="GQ34" s="57"/>
      <c r="GR34" s="64"/>
    </row>
    <row r="35" spans="1:200" ht="10.5" hidden="1" customHeight="1" outlineLevel="1">
      <c r="A35" s="55">
        <v>27</v>
      </c>
      <c r="B35" s="56" t="s">
        <v>42</v>
      </c>
      <c r="C35" s="57">
        <v>367</v>
      </c>
      <c r="D35" s="58">
        <v>11</v>
      </c>
      <c r="E35" s="58">
        <v>12</v>
      </c>
      <c r="F35" s="58">
        <v>11</v>
      </c>
      <c r="G35" s="58">
        <v>12</v>
      </c>
      <c r="H35" s="58">
        <v>15</v>
      </c>
      <c r="I35" s="58">
        <v>18</v>
      </c>
      <c r="J35" s="58">
        <v>19</v>
      </c>
      <c r="K35" s="58">
        <v>20</v>
      </c>
      <c r="L35" s="58">
        <v>21</v>
      </c>
      <c r="M35" s="58">
        <v>21</v>
      </c>
      <c r="N35" s="58">
        <v>21</v>
      </c>
      <c r="O35" s="58">
        <v>20</v>
      </c>
      <c r="P35" s="58">
        <v>21</v>
      </c>
      <c r="Q35" s="58">
        <v>22</v>
      </c>
      <c r="R35" s="58">
        <v>22</v>
      </c>
      <c r="S35" s="58">
        <v>22</v>
      </c>
      <c r="T35" s="58">
        <v>22</v>
      </c>
      <c r="U35" s="58">
        <v>22</v>
      </c>
      <c r="V35" s="58">
        <v>22</v>
      </c>
      <c r="W35" s="58">
        <v>23</v>
      </c>
      <c r="X35" s="58">
        <v>21</v>
      </c>
      <c r="Y35" s="58">
        <v>19</v>
      </c>
      <c r="Z35" s="58">
        <v>19</v>
      </c>
      <c r="AA35" s="58">
        <v>19</v>
      </c>
      <c r="AB35" s="58">
        <v>20</v>
      </c>
      <c r="AC35" s="58">
        <v>21</v>
      </c>
      <c r="AD35" s="58">
        <v>21</v>
      </c>
      <c r="AE35" s="58">
        <v>21</v>
      </c>
      <c r="AF35" s="58">
        <v>21</v>
      </c>
      <c r="AG35" s="58">
        <v>21</v>
      </c>
      <c r="AH35" s="58">
        <v>22</v>
      </c>
      <c r="AI35" s="58">
        <v>22</v>
      </c>
      <c r="AJ35" s="58">
        <v>22</v>
      </c>
      <c r="AK35" s="58">
        <v>23</v>
      </c>
      <c r="AL35" s="58">
        <v>25</v>
      </c>
      <c r="AM35" s="58">
        <v>29</v>
      </c>
      <c r="AN35" s="58">
        <v>31</v>
      </c>
      <c r="AO35" s="58">
        <v>34</v>
      </c>
      <c r="AP35" s="58">
        <v>36</v>
      </c>
      <c r="AQ35" s="58">
        <v>37</v>
      </c>
      <c r="AR35" s="58">
        <v>39</v>
      </c>
      <c r="AS35" s="58">
        <v>41</v>
      </c>
      <c r="AT35" s="58">
        <v>43</v>
      </c>
      <c r="AU35" s="58">
        <v>44</v>
      </c>
      <c r="AV35" s="58">
        <v>47</v>
      </c>
      <c r="AW35" s="58">
        <v>50</v>
      </c>
      <c r="AX35" s="58">
        <v>52</v>
      </c>
      <c r="AY35" s="58">
        <v>54</v>
      </c>
      <c r="AZ35" s="58">
        <v>55</v>
      </c>
      <c r="BA35" s="58">
        <v>57</v>
      </c>
      <c r="BB35" s="58">
        <v>58</v>
      </c>
      <c r="BC35" s="58">
        <v>59</v>
      </c>
      <c r="BD35" s="58">
        <v>62</v>
      </c>
      <c r="BE35" s="58">
        <v>63</v>
      </c>
      <c r="BF35" s="58">
        <v>64</v>
      </c>
      <c r="BG35" s="58">
        <v>65</v>
      </c>
      <c r="BH35" s="58">
        <v>68</v>
      </c>
      <c r="BI35" s="58">
        <v>74</v>
      </c>
      <c r="BJ35" s="58">
        <v>80</v>
      </c>
      <c r="BK35" s="58">
        <v>89</v>
      </c>
      <c r="BL35" s="58">
        <v>96</v>
      </c>
      <c r="BM35" s="58">
        <v>100</v>
      </c>
      <c r="BN35" s="13">
        <v>115</v>
      </c>
      <c r="BO35" s="58">
        <v>131</v>
      </c>
      <c r="BP35" s="58">
        <v>147</v>
      </c>
      <c r="BQ35" s="58">
        <v>158</v>
      </c>
      <c r="BR35" s="58">
        <v>175</v>
      </c>
      <c r="BS35" s="58">
        <v>186</v>
      </c>
      <c r="BT35" s="58">
        <v>206</v>
      </c>
      <c r="BU35" s="58">
        <v>231</v>
      </c>
      <c r="BV35" s="58">
        <v>253</v>
      </c>
      <c r="BW35" s="58">
        <v>239</v>
      </c>
      <c r="BX35" s="58">
        <v>239</v>
      </c>
      <c r="BY35" s="58">
        <v>238</v>
      </c>
      <c r="BZ35" s="58">
        <v>246</v>
      </c>
      <c r="CA35" s="58">
        <v>253</v>
      </c>
      <c r="CB35" s="58">
        <v>261</v>
      </c>
      <c r="CC35" s="58">
        <v>275</v>
      </c>
      <c r="CD35" s="58">
        <v>269.25</v>
      </c>
      <c r="CE35" s="58">
        <v>266</v>
      </c>
      <c r="CF35" s="58">
        <v>273</v>
      </c>
      <c r="CG35" s="58">
        <v>270.75</v>
      </c>
      <c r="CH35" s="58">
        <v>271</v>
      </c>
      <c r="CI35" s="58">
        <v>258</v>
      </c>
      <c r="CJ35" s="58">
        <v>261.75</v>
      </c>
      <c r="CK35" s="58">
        <v>260</v>
      </c>
      <c r="CL35" s="58">
        <v>256</v>
      </c>
      <c r="CM35" s="58">
        <v>256.5</v>
      </c>
      <c r="CN35" s="58">
        <v>254</v>
      </c>
      <c r="CO35" s="58">
        <v>256</v>
      </c>
      <c r="CP35" s="58">
        <v>255.75</v>
      </c>
      <c r="CQ35" s="58">
        <v>257</v>
      </c>
      <c r="CR35" s="58">
        <v>258</v>
      </c>
      <c r="CS35" s="58">
        <v>258.5</v>
      </c>
      <c r="CT35" s="58">
        <v>261</v>
      </c>
      <c r="CU35" s="58">
        <v>264</v>
      </c>
      <c r="CV35" s="58">
        <v>264.5</v>
      </c>
      <c r="CW35" s="58">
        <v>269</v>
      </c>
      <c r="CX35" s="58">
        <v>265</v>
      </c>
      <c r="CY35" s="58">
        <v>271.75</v>
      </c>
      <c r="CZ35" s="58">
        <v>288</v>
      </c>
      <c r="DA35" s="58">
        <v>288</v>
      </c>
      <c r="DB35" s="58">
        <v>288.5</v>
      </c>
      <c r="DC35" s="58">
        <v>290</v>
      </c>
      <c r="DD35" s="58">
        <v>296</v>
      </c>
      <c r="DE35" s="58">
        <v>295</v>
      </c>
      <c r="DF35" s="58">
        <v>298</v>
      </c>
      <c r="DG35" s="103">
        <v>304</v>
      </c>
      <c r="DH35" s="108">
        <f>(DF35+DG35*2+DI35)/4</f>
        <v>301.5</v>
      </c>
      <c r="DI35" s="57">
        <v>300</v>
      </c>
      <c r="DJ35" s="105">
        <v>305</v>
      </c>
      <c r="DK35" s="109">
        <f>(DI35+DJ35*2+DL35)/4</f>
        <v>304.25</v>
      </c>
      <c r="DL35" s="57">
        <v>307</v>
      </c>
      <c r="DM35" s="58">
        <v>309</v>
      </c>
      <c r="DN35" s="58">
        <f>(DL35+DM35*2+DO35)/4</f>
        <v>308.5</v>
      </c>
      <c r="DO35" s="58">
        <v>309</v>
      </c>
      <c r="DP35" s="58">
        <v>314</v>
      </c>
      <c r="DQ35" s="58">
        <f>(DO35+DP35*2+DR35)/4</f>
        <v>312.75</v>
      </c>
      <c r="DR35" s="58">
        <v>314</v>
      </c>
      <c r="DS35" s="58">
        <v>321</v>
      </c>
      <c r="DT35" s="58">
        <f>(DR35+DS35*2+DU35)/4</f>
        <v>319.75</v>
      </c>
      <c r="DU35" s="58">
        <v>323</v>
      </c>
      <c r="DV35" s="58">
        <v>324</v>
      </c>
      <c r="DW35" s="58">
        <f>(DU35+DV35*2+DX35)/4</f>
        <v>325.5</v>
      </c>
      <c r="DX35" s="59">
        <v>331</v>
      </c>
      <c r="DY35" s="59">
        <v>396</v>
      </c>
      <c r="DZ35" s="58">
        <f>(DX35+DY35*2+EA35)/4</f>
        <v>387.75</v>
      </c>
      <c r="EA35" s="68">
        <v>428</v>
      </c>
      <c r="EB35" s="59">
        <v>431</v>
      </c>
      <c r="EC35" s="58">
        <f>(EA35+EB35*2+ED35)/4</f>
        <v>431</v>
      </c>
      <c r="ED35" s="65">
        <v>434</v>
      </c>
      <c r="EE35" s="65">
        <v>444</v>
      </c>
      <c r="EF35" s="58">
        <f>(ED35+EE35*2+EG35)/4</f>
        <v>451.25</v>
      </c>
      <c r="EG35" s="65">
        <v>483</v>
      </c>
      <c r="EH35" s="65">
        <v>464.29160501700972</v>
      </c>
      <c r="EI35" s="58">
        <f>(EG35+EH35*2+EJ35)/4</f>
        <v>473.39580250850486</v>
      </c>
      <c r="EJ35" s="65">
        <v>482</v>
      </c>
      <c r="EK35" s="65">
        <v>530</v>
      </c>
      <c r="EL35" s="58">
        <f>(EJ35+EK35*2+EM35)/4</f>
        <v>519.5</v>
      </c>
      <c r="EM35" s="65">
        <v>536</v>
      </c>
      <c r="EN35" s="65">
        <v>495</v>
      </c>
      <c r="EO35" s="58">
        <f>(EM35+EN35*2+EP35)/4</f>
        <v>499.5</v>
      </c>
      <c r="EP35" s="65">
        <v>472</v>
      </c>
      <c r="EQ35" s="65">
        <v>501</v>
      </c>
      <c r="ER35" s="58">
        <f>(EP35+EQ35*2+ES35)/4</f>
        <v>496</v>
      </c>
      <c r="ES35" s="64">
        <v>510</v>
      </c>
      <c r="ET35" s="64">
        <v>518</v>
      </c>
      <c r="EU35" s="58">
        <f>(ES35+ET35*2+EV35)/4</f>
        <v>525.5</v>
      </c>
      <c r="EV35" s="64">
        <v>556</v>
      </c>
      <c r="EW35" s="64">
        <v>571</v>
      </c>
      <c r="EX35" s="58">
        <f>(EV35+EW35*2+EY35)/4</f>
        <v>560</v>
      </c>
      <c r="EY35" s="64">
        <v>542</v>
      </c>
      <c r="EZ35" s="64">
        <v>539</v>
      </c>
      <c r="FA35" s="58">
        <f>(EY35+EZ35*2+FB35)/4</f>
        <v>551.75</v>
      </c>
      <c r="FB35" s="64">
        <v>587</v>
      </c>
      <c r="FC35" s="64">
        <v>588</v>
      </c>
      <c r="FD35" s="58">
        <f>(FB35+FC35*2+FE35)/4</f>
        <v>589</v>
      </c>
      <c r="FE35" s="64">
        <v>593</v>
      </c>
      <c r="FF35" s="64">
        <v>581</v>
      </c>
      <c r="FG35" s="58">
        <f>(FE35+FF35*2+FH35)/4</f>
        <v>578.5</v>
      </c>
      <c r="FH35" s="64">
        <v>559</v>
      </c>
      <c r="FI35" s="107">
        <v>563</v>
      </c>
      <c r="FJ35" s="58">
        <f>(FH35+FI35*2+FK35)/4</f>
        <v>567</v>
      </c>
      <c r="FK35" s="64">
        <v>583</v>
      </c>
      <c r="FL35" s="64">
        <v>597</v>
      </c>
      <c r="FM35" s="58">
        <f>(FK35+FL35*2+FN35)/4</f>
        <v>596.5</v>
      </c>
      <c r="FN35" s="64">
        <v>609</v>
      </c>
      <c r="FO35" s="64">
        <v>644</v>
      </c>
      <c r="FP35" s="58">
        <f>(FN35+FO35*2+FQ35)/4</f>
        <v>639.75</v>
      </c>
      <c r="FQ35" s="64">
        <v>662</v>
      </c>
      <c r="FR35" s="64">
        <v>650</v>
      </c>
      <c r="FS35" s="58">
        <f>(FQ35+FR35*2+FT35)/4</f>
        <v>654.5</v>
      </c>
      <c r="FT35" s="64">
        <v>656</v>
      </c>
      <c r="FU35" s="64">
        <v>638</v>
      </c>
      <c r="FV35" s="58">
        <f>(FT35+FU35*2+FW35)/4</f>
        <v>654.75</v>
      </c>
      <c r="FW35" s="64">
        <v>687</v>
      </c>
      <c r="FX35" s="64">
        <v>809</v>
      </c>
      <c r="FY35" s="58">
        <f>(FW35+FX35*2+FZ35)/4</f>
        <v>576.25</v>
      </c>
      <c r="FZ35" s="64"/>
      <c r="GA35" s="64"/>
      <c r="GB35" s="58">
        <f>(FZ35+GA35*2+GC35)/4</f>
        <v>0</v>
      </c>
      <c r="GC35" s="64"/>
      <c r="GD35" s="107"/>
      <c r="GE35" s="58">
        <f>(GC35+GD35*2+GF35)/4</f>
        <v>0</v>
      </c>
      <c r="GF35" s="64"/>
      <c r="GG35" s="64"/>
      <c r="GH35" s="57">
        <f>(GF35+GG35*2+GI35)/4</f>
        <v>0</v>
      </c>
      <c r="GI35" s="64"/>
      <c r="GJ35" s="64"/>
      <c r="GK35" s="57">
        <f>(GI35+GJ35*2+GL35)/4</f>
        <v>0</v>
      </c>
      <c r="GL35" s="64"/>
      <c r="GM35" s="64"/>
      <c r="GN35" s="57">
        <f>(GL35+GM35*2+GO35)/4</f>
        <v>0</v>
      </c>
      <c r="GO35" s="64"/>
      <c r="GP35" s="64"/>
      <c r="GQ35" s="57"/>
      <c r="GR35" s="64"/>
    </row>
    <row r="36" spans="1:200" ht="10.5" hidden="1" customHeight="1" outlineLevel="1">
      <c r="A36" s="55">
        <v>28</v>
      </c>
      <c r="B36" s="56"/>
      <c r="C36" s="57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0"/>
      <c r="BL36" s="110"/>
      <c r="BM36" s="110"/>
      <c r="BN36" s="13"/>
      <c r="BO36" s="110"/>
      <c r="BP36" s="110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110"/>
      <c r="CC36" s="110"/>
      <c r="CD36" s="110"/>
      <c r="CE36" s="110"/>
      <c r="CF36" s="110"/>
      <c r="CG36" s="110"/>
      <c r="CH36" s="110"/>
      <c r="CI36" s="110"/>
      <c r="CJ36" s="110"/>
      <c r="CK36" s="110"/>
      <c r="CL36" s="110"/>
      <c r="CM36" s="110"/>
      <c r="CN36" s="110"/>
      <c r="CO36" s="110"/>
      <c r="CP36" s="110"/>
      <c r="CQ36" s="110"/>
      <c r="CR36" s="110"/>
      <c r="CS36" s="110"/>
      <c r="CT36" s="110"/>
      <c r="CU36" s="110"/>
      <c r="CV36" s="110"/>
      <c r="CW36" s="110"/>
      <c r="CX36" s="110"/>
      <c r="CY36" s="110"/>
      <c r="CZ36" s="110"/>
      <c r="DA36" s="110"/>
      <c r="DB36" s="110"/>
      <c r="DC36" s="110"/>
      <c r="DD36" s="110"/>
      <c r="DE36" s="110"/>
      <c r="DF36" s="110"/>
      <c r="DG36" s="111"/>
      <c r="DH36" s="108"/>
      <c r="DI36" s="112"/>
      <c r="DJ36" s="111"/>
      <c r="DK36" s="109"/>
      <c r="DL36" s="112"/>
      <c r="DM36" s="110"/>
      <c r="DN36" s="110"/>
      <c r="DO36" s="110"/>
      <c r="DP36" s="110"/>
      <c r="DQ36" s="110"/>
      <c r="DR36" s="110"/>
      <c r="DS36" s="110"/>
      <c r="DT36" s="110"/>
      <c r="DU36" s="110"/>
      <c r="DV36" s="110"/>
      <c r="DW36" s="110"/>
      <c r="DX36" s="113"/>
      <c r="DY36" s="113"/>
      <c r="DZ36" s="110"/>
      <c r="EA36" s="114"/>
      <c r="EB36" s="113"/>
      <c r="EC36" s="110"/>
      <c r="ED36" s="65"/>
      <c r="EE36" s="65"/>
      <c r="EF36" s="110"/>
      <c r="EG36" s="65"/>
      <c r="EH36" s="65"/>
      <c r="EI36" s="110"/>
      <c r="EJ36" s="65"/>
      <c r="EK36" s="65"/>
      <c r="EL36" s="110"/>
      <c r="EM36" s="65"/>
      <c r="EN36" s="65"/>
      <c r="EO36" s="110"/>
      <c r="EP36" s="65"/>
      <c r="EQ36" s="65"/>
      <c r="ER36" s="110"/>
      <c r="ES36" s="64"/>
      <c r="ET36" s="64"/>
      <c r="EU36" s="110"/>
      <c r="EV36" s="64"/>
      <c r="EW36" s="64"/>
      <c r="EX36" s="110"/>
      <c r="EY36" s="64"/>
      <c r="EZ36" s="64"/>
      <c r="FA36" s="110"/>
      <c r="FB36" s="64"/>
      <c r="FC36" s="64"/>
      <c r="FD36" s="110"/>
      <c r="FE36" s="64"/>
      <c r="FF36" s="64"/>
      <c r="FG36" s="110"/>
      <c r="FH36" s="64"/>
      <c r="FI36" s="107"/>
      <c r="FJ36" s="110"/>
      <c r="FK36" s="64"/>
      <c r="FL36" s="64"/>
      <c r="FM36" s="110"/>
      <c r="FN36" s="64"/>
      <c r="FO36" s="64"/>
      <c r="FP36" s="110"/>
      <c r="FQ36" s="64"/>
      <c r="FR36" s="64"/>
      <c r="FS36" s="110"/>
      <c r="FT36" s="64"/>
      <c r="FU36" s="64"/>
      <c r="FV36" s="110"/>
      <c r="FW36" s="64"/>
      <c r="FX36" s="64"/>
      <c r="FY36" s="110"/>
      <c r="FZ36" s="64"/>
      <c r="GA36" s="64"/>
      <c r="GB36" s="110"/>
      <c r="GC36" s="64"/>
      <c r="GD36" s="107"/>
      <c r="GE36" s="110"/>
      <c r="GF36" s="64"/>
      <c r="GG36" s="64"/>
      <c r="GH36" s="57"/>
      <c r="GI36" s="64"/>
      <c r="GJ36" s="64"/>
      <c r="GK36" s="57"/>
      <c r="GL36" s="64"/>
      <c r="GM36" s="64"/>
      <c r="GN36" s="57"/>
      <c r="GO36" s="64"/>
      <c r="GP36" s="64"/>
      <c r="GQ36" s="57"/>
      <c r="GR36" s="64"/>
    </row>
    <row r="37" spans="1:200" ht="10.5" hidden="1" customHeight="1" outlineLevel="1">
      <c r="A37" s="55">
        <v>29</v>
      </c>
      <c r="B37" s="56" t="s">
        <v>43</v>
      </c>
      <c r="C37" s="57">
        <v>368</v>
      </c>
      <c r="D37" s="58">
        <v>13</v>
      </c>
      <c r="E37" s="58">
        <v>13</v>
      </c>
      <c r="F37" s="58">
        <v>13</v>
      </c>
      <c r="G37" s="58">
        <v>13</v>
      </c>
      <c r="H37" s="58">
        <v>14</v>
      </c>
      <c r="I37" s="58">
        <v>18</v>
      </c>
      <c r="J37" s="58">
        <v>22</v>
      </c>
      <c r="K37" s="58">
        <v>22</v>
      </c>
      <c r="L37" s="58">
        <v>23</v>
      </c>
      <c r="M37" s="58">
        <v>22</v>
      </c>
      <c r="N37" s="58">
        <v>21</v>
      </c>
      <c r="O37" s="58">
        <v>21</v>
      </c>
      <c r="P37" s="58">
        <v>21</v>
      </c>
      <c r="Q37" s="58">
        <v>21</v>
      </c>
      <c r="R37" s="58">
        <v>21</v>
      </c>
      <c r="S37" s="58">
        <v>21</v>
      </c>
      <c r="T37" s="58">
        <v>21</v>
      </c>
      <c r="U37" s="58">
        <v>21</v>
      </c>
      <c r="V37" s="58">
        <v>22</v>
      </c>
      <c r="W37" s="58">
        <v>21</v>
      </c>
      <c r="X37" s="58">
        <v>21</v>
      </c>
      <c r="Y37" s="58">
        <v>20</v>
      </c>
      <c r="Z37" s="58">
        <v>20</v>
      </c>
      <c r="AA37" s="58">
        <v>21</v>
      </c>
      <c r="AB37" s="58">
        <v>21</v>
      </c>
      <c r="AC37" s="58">
        <v>22</v>
      </c>
      <c r="AD37" s="58">
        <v>22</v>
      </c>
      <c r="AE37" s="58">
        <v>22</v>
      </c>
      <c r="AF37" s="58">
        <v>22</v>
      </c>
      <c r="AG37" s="58">
        <v>23</v>
      </c>
      <c r="AH37" s="58">
        <v>24</v>
      </c>
      <c r="AI37" s="58">
        <v>24</v>
      </c>
      <c r="AJ37" s="58">
        <v>24</v>
      </c>
      <c r="AK37" s="58">
        <v>25</v>
      </c>
      <c r="AL37" s="58">
        <v>28</v>
      </c>
      <c r="AM37" s="58">
        <v>29</v>
      </c>
      <c r="AN37" s="58">
        <v>33</v>
      </c>
      <c r="AO37" s="58">
        <v>36</v>
      </c>
      <c r="AP37" s="58">
        <v>38</v>
      </c>
      <c r="AQ37" s="58">
        <v>39</v>
      </c>
      <c r="AR37" s="58">
        <v>40</v>
      </c>
      <c r="AS37" s="58">
        <v>42</v>
      </c>
      <c r="AT37" s="58">
        <v>44</v>
      </c>
      <c r="AU37" s="58">
        <v>45</v>
      </c>
      <c r="AV37" s="58">
        <v>50</v>
      </c>
      <c r="AW37" s="58">
        <v>54</v>
      </c>
      <c r="AX37" s="58">
        <v>58</v>
      </c>
      <c r="AY37" s="58">
        <v>60</v>
      </c>
      <c r="AZ37" s="58">
        <v>61</v>
      </c>
      <c r="BA37" s="58">
        <v>60</v>
      </c>
      <c r="BB37" s="58">
        <v>60</v>
      </c>
      <c r="BC37" s="58">
        <v>62</v>
      </c>
      <c r="BD37" s="58">
        <v>65</v>
      </c>
      <c r="BE37" s="58">
        <v>68</v>
      </c>
      <c r="BF37" s="58">
        <v>70</v>
      </c>
      <c r="BG37" s="58">
        <v>73</v>
      </c>
      <c r="BH37" s="58">
        <v>77</v>
      </c>
      <c r="BI37" s="58">
        <v>81</v>
      </c>
      <c r="BJ37" s="58">
        <v>86</v>
      </c>
      <c r="BK37" s="58">
        <v>90</v>
      </c>
      <c r="BL37" s="58">
        <v>93</v>
      </c>
      <c r="BM37" s="58">
        <v>100</v>
      </c>
      <c r="BN37" s="13">
        <v>115</v>
      </c>
      <c r="BO37" s="58">
        <v>137</v>
      </c>
      <c r="BP37" s="58">
        <v>147</v>
      </c>
      <c r="BQ37" s="58">
        <v>158</v>
      </c>
      <c r="BR37" s="58">
        <v>174</v>
      </c>
      <c r="BS37" s="58">
        <v>194</v>
      </c>
      <c r="BT37" s="58">
        <v>212</v>
      </c>
      <c r="BU37" s="58">
        <v>234</v>
      </c>
      <c r="BV37" s="58">
        <v>251</v>
      </c>
      <c r="BW37" s="58">
        <v>253</v>
      </c>
      <c r="BX37" s="58">
        <v>260</v>
      </c>
      <c r="BY37" s="58">
        <v>264</v>
      </c>
      <c r="BZ37" s="58">
        <v>265</v>
      </c>
      <c r="CA37" s="58">
        <v>273</v>
      </c>
      <c r="CB37" s="58">
        <v>282</v>
      </c>
      <c r="CC37" s="58">
        <v>294</v>
      </c>
      <c r="CD37" s="58">
        <v>293.5</v>
      </c>
      <c r="CE37" s="58">
        <v>304</v>
      </c>
      <c r="CF37" s="58">
        <v>313</v>
      </c>
      <c r="CG37" s="58">
        <v>311.25</v>
      </c>
      <c r="CH37" s="58">
        <v>315</v>
      </c>
      <c r="CI37" s="58">
        <v>324</v>
      </c>
      <c r="CJ37" s="58">
        <v>321</v>
      </c>
      <c r="CK37" s="58">
        <v>321</v>
      </c>
      <c r="CL37" s="58">
        <v>338</v>
      </c>
      <c r="CM37" s="58">
        <v>334</v>
      </c>
      <c r="CN37" s="58">
        <v>339</v>
      </c>
      <c r="CO37" s="58">
        <v>348</v>
      </c>
      <c r="CP37" s="58">
        <v>347.5</v>
      </c>
      <c r="CQ37" s="58">
        <v>355</v>
      </c>
      <c r="CR37" s="58">
        <v>356</v>
      </c>
      <c r="CS37" s="58">
        <v>356.75</v>
      </c>
      <c r="CT37" s="58">
        <v>360</v>
      </c>
      <c r="CU37" s="58">
        <v>364</v>
      </c>
      <c r="CV37" s="58">
        <v>364.75</v>
      </c>
      <c r="CW37" s="58">
        <v>371</v>
      </c>
      <c r="CX37" s="58">
        <v>375</v>
      </c>
      <c r="CY37" s="58">
        <v>375</v>
      </c>
      <c r="CZ37" s="58">
        <v>379</v>
      </c>
      <c r="DA37" s="58">
        <v>381</v>
      </c>
      <c r="DB37" s="58">
        <v>381</v>
      </c>
      <c r="DC37" s="58">
        <v>383</v>
      </c>
      <c r="DD37" s="58">
        <v>390</v>
      </c>
      <c r="DE37" s="58">
        <v>388.5</v>
      </c>
      <c r="DF37" s="58">
        <v>391</v>
      </c>
      <c r="DG37" s="103">
        <v>397</v>
      </c>
      <c r="DH37" s="108">
        <f>(DF37+DG37*2+DI37)/4</f>
        <v>396</v>
      </c>
      <c r="DI37" s="57">
        <v>399</v>
      </c>
      <c r="DJ37" s="105">
        <v>399</v>
      </c>
      <c r="DK37" s="109">
        <f>(DI37+DJ37*2+DL37)/4</f>
        <v>399.25</v>
      </c>
      <c r="DL37" s="57">
        <v>400</v>
      </c>
      <c r="DM37" s="58">
        <v>407</v>
      </c>
      <c r="DN37" s="58">
        <f>(DL37+DM37*2+DO37)/4</f>
        <v>405.75</v>
      </c>
      <c r="DO37" s="58">
        <v>409</v>
      </c>
      <c r="DP37" s="58">
        <v>413</v>
      </c>
      <c r="DQ37" s="58">
        <f>(DO37+DP37*2+DR37)/4</f>
        <v>413</v>
      </c>
      <c r="DR37" s="58">
        <v>417</v>
      </c>
      <c r="DS37" s="58">
        <v>422</v>
      </c>
      <c r="DT37" s="58">
        <f>(DR37+DS37*2+DU37)/4</f>
        <v>421.5</v>
      </c>
      <c r="DU37" s="58">
        <v>425</v>
      </c>
      <c r="DV37" s="58">
        <v>425</v>
      </c>
      <c r="DW37" s="58">
        <f>(DU37+DV37*2+DX37)/4</f>
        <v>427</v>
      </c>
      <c r="DX37" s="59">
        <v>433</v>
      </c>
      <c r="DY37" s="59">
        <v>446</v>
      </c>
      <c r="DZ37" s="58">
        <f>(DX37+DY37*2+EA37)/4</f>
        <v>448</v>
      </c>
      <c r="EA37" s="68">
        <v>467</v>
      </c>
      <c r="EB37" s="59">
        <v>503</v>
      </c>
      <c r="EC37" s="58">
        <f>(EA37+EB37*2+ED37)/4</f>
        <v>491</v>
      </c>
      <c r="ED37" s="65">
        <v>491</v>
      </c>
      <c r="EE37" s="65">
        <v>499</v>
      </c>
      <c r="EF37" s="58">
        <f>(ED37+EE37*2+EG37)/4</f>
        <v>500.75</v>
      </c>
      <c r="EG37" s="65">
        <v>514</v>
      </c>
      <c r="EH37" s="65">
        <v>524.82102745992506</v>
      </c>
      <c r="EI37" s="58">
        <f>(EG37+EH37*2+EJ37)/4</f>
        <v>525.16051372996253</v>
      </c>
      <c r="EJ37" s="65">
        <v>537</v>
      </c>
      <c r="EK37" s="65">
        <v>569</v>
      </c>
      <c r="EL37" s="58">
        <f>(EJ37+EK37*2+EM37)/4</f>
        <v>563</v>
      </c>
      <c r="EM37" s="65">
        <v>577</v>
      </c>
      <c r="EN37" s="65">
        <v>572</v>
      </c>
      <c r="EO37" s="58">
        <f>(EM37+EN37*2+EP37)/4</f>
        <v>574.75</v>
      </c>
      <c r="EP37" s="65">
        <v>578</v>
      </c>
      <c r="EQ37" s="65">
        <v>589</v>
      </c>
      <c r="ER37" s="58">
        <f>(EP37+EQ37*2+ES37)/4</f>
        <v>588</v>
      </c>
      <c r="ES37" s="64">
        <v>596</v>
      </c>
      <c r="ET37" s="64">
        <v>615</v>
      </c>
      <c r="EU37" s="58">
        <f>(ES37+ET37*2+EV37)/4</f>
        <v>613.5</v>
      </c>
      <c r="EV37" s="64">
        <v>628</v>
      </c>
      <c r="EW37" s="64">
        <v>636</v>
      </c>
      <c r="EX37" s="58">
        <f>(EV37+EW37*2+EY37)/4</f>
        <v>635.25</v>
      </c>
      <c r="EY37" s="64">
        <v>641</v>
      </c>
      <c r="EZ37" s="64">
        <v>643</v>
      </c>
      <c r="FA37" s="58">
        <f>(EY37+EZ37*2+FB37)/4</f>
        <v>644</v>
      </c>
      <c r="FB37" s="64">
        <v>649</v>
      </c>
      <c r="FC37" s="64">
        <v>658</v>
      </c>
      <c r="FD37" s="58">
        <f>(FB37+FC37*2+FE37)/4</f>
        <v>657</v>
      </c>
      <c r="FE37" s="64">
        <v>663</v>
      </c>
      <c r="FF37" s="64">
        <v>667</v>
      </c>
      <c r="FG37" s="58">
        <f>(FE37+FF37*2+FH37)/4</f>
        <v>666.25</v>
      </c>
      <c r="FH37" s="64">
        <v>668</v>
      </c>
      <c r="FI37" s="107">
        <v>673</v>
      </c>
      <c r="FJ37" s="58">
        <f>(FH37+FI37*2+FK37)/4</f>
        <v>674</v>
      </c>
      <c r="FK37" s="64">
        <v>682</v>
      </c>
      <c r="FL37" s="64">
        <v>684</v>
      </c>
      <c r="FM37" s="58">
        <f>(FK37+FL37*2+FN37)/4</f>
        <v>685.75</v>
      </c>
      <c r="FN37" s="64">
        <v>693</v>
      </c>
      <c r="FO37" s="64">
        <v>711</v>
      </c>
      <c r="FP37" s="58">
        <f>(FN37+FO37*2+FQ37)/4</f>
        <v>711</v>
      </c>
      <c r="FQ37" s="64">
        <v>729</v>
      </c>
      <c r="FR37" s="64">
        <v>730</v>
      </c>
      <c r="FS37" s="58">
        <f>(FQ37+FR37*2+FT37)/4</f>
        <v>731</v>
      </c>
      <c r="FT37" s="64">
        <v>735</v>
      </c>
      <c r="FU37" s="64">
        <v>746</v>
      </c>
      <c r="FV37" s="58">
        <f>(FT37+FU37*2+FW37)/4</f>
        <v>746.25</v>
      </c>
      <c r="FW37" s="64">
        <v>758</v>
      </c>
      <c r="FX37" s="64">
        <v>791</v>
      </c>
      <c r="FY37" s="58">
        <f>(FW37+FX37*2+FZ37)/4</f>
        <v>585</v>
      </c>
      <c r="FZ37" s="64"/>
      <c r="GA37" s="64"/>
      <c r="GB37" s="58">
        <f>(FZ37+GA37*2+GC37)/4</f>
        <v>0</v>
      </c>
      <c r="GC37" s="64"/>
      <c r="GD37" s="107"/>
      <c r="GE37" s="58">
        <f>(GC37+GD37*2+GF37)/4</f>
        <v>0</v>
      </c>
      <c r="GF37" s="64"/>
      <c r="GG37" s="64"/>
      <c r="GH37" s="57">
        <f>(GF37+GG37*2+GI37)/4</f>
        <v>0</v>
      </c>
      <c r="GI37" s="64"/>
      <c r="GJ37" s="64"/>
      <c r="GK37" s="57">
        <f>(GI37+GJ37*2+GL37)/4</f>
        <v>0</v>
      </c>
      <c r="GL37" s="64"/>
      <c r="GM37" s="64"/>
      <c r="GN37" s="57">
        <f>(GL37+GM37*2+GO37)/4</f>
        <v>0</v>
      </c>
      <c r="GO37" s="64"/>
      <c r="GP37" s="64"/>
      <c r="GQ37" s="57"/>
      <c r="GR37" s="64"/>
    </row>
    <row r="38" spans="1:200" ht="10.5" hidden="1" customHeight="1" outlineLevel="1">
      <c r="A38" s="55">
        <v>30</v>
      </c>
      <c r="B38" s="56" t="s">
        <v>44</v>
      </c>
      <c r="C38" s="57">
        <v>369</v>
      </c>
      <c r="D38" s="58">
        <v>12</v>
      </c>
      <c r="E38" s="58">
        <v>12</v>
      </c>
      <c r="F38" s="58">
        <v>13</v>
      </c>
      <c r="G38" s="58">
        <v>13</v>
      </c>
      <c r="H38" s="58">
        <v>14</v>
      </c>
      <c r="I38" s="58">
        <v>18</v>
      </c>
      <c r="J38" s="58">
        <v>23</v>
      </c>
      <c r="K38" s="58">
        <v>23</v>
      </c>
      <c r="L38" s="58">
        <v>24</v>
      </c>
      <c r="M38" s="58">
        <v>24</v>
      </c>
      <c r="N38" s="58">
        <v>23</v>
      </c>
      <c r="O38" s="58">
        <v>23</v>
      </c>
      <c r="P38" s="58">
        <v>23</v>
      </c>
      <c r="Q38" s="58">
        <v>23</v>
      </c>
      <c r="R38" s="58">
        <v>23</v>
      </c>
      <c r="S38" s="58">
        <v>23</v>
      </c>
      <c r="T38" s="58">
        <v>24</v>
      </c>
      <c r="U38" s="58">
        <v>23</v>
      </c>
      <c r="V38" s="58">
        <v>23</v>
      </c>
      <c r="W38" s="58">
        <v>23</v>
      </c>
      <c r="X38" s="58">
        <v>22</v>
      </c>
      <c r="Y38" s="58">
        <v>21</v>
      </c>
      <c r="Z38" s="58">
        <v>21</v>
      </c>
      <c r="AA38" s="58">
        <v>21</v>
      </c>
      <c r="AB38" s="58">
        <v>21</v>
      </c>
      <c r="AC38" s="58">
        <v>23</v>
      </c>
      <c r="AD38" s="58">
        <v>24</v>
      </c>
      <c r="AE38" s="58">
        <v>24</v>
      </c>
      <c r="AF38" s="58">
        <v>25</v>
      </c>
      <c r="AG38" s="58">
        <v>25</v>
      </c>
      <c r="AH38" s="58">
        <v>25</v>
      </c>
      <c r="AI38" s="58">
        <v>25</v>
      </c>
      <c r="AJ38" s="58">
        <v>25</v>
      </c>
      <c r="AK38" s="58">
        <v>26</v>
      </c>
      <c r="AL38" s="58">
        <v>28</v>
      </c>
      <c r="AM38" s="58">
        <v>33</v>
      </c>
      <c r="AN38" s="58">
        <v>35</v>
      </c>
      <c r="AO38" s="58">
        <v>38</v>
      </c>
      <c r="AP38" s="58">
        <v>39</v>
      </c>
      <c r="AQ38" s="58">
        <v>43</v>
      </c>
      <c r="AR38" s="58">
        <v>44</v>
      </c>
      <c r="AS38" s="58">
        <v>45</v>
      </c>
      <c r="AT38" s="58">
        <v>47</v>
      </c>
      <c r="AU38" s="58">
        <v>48</v>
      </c>
      <c r="AV38" s="58">
        <v>50</v>
      </c>
      <c r="AW38" s="58">
        <v>53</v>
      </c>
      <c r="AX38" s="58">
        <v>55</v>
      </c>
      <c r="AY38" s="58">
        <v>57</v>
      </c>
      <c r="AZ38" s="58">
        <v>58</v>
      </c>
      <c r="BA38" s="58">
        <v>59</v>
      </c>
      <c r="BB38" s="58">
        <v>60</v>
      </c>
      <c r="BC38" s="58">
        <v>61</v>
      </c>
      <c r="BD38" s="58">
        <v>62</v>
      </c>
      <c r="BE38" s="58">
        <v>63</v>
      </c>
      <c r="BF38" s="58">
        <v>64</v>
      </c>
      <c r="BG38" s="58">
        <v>66</v>
      </c>
      <c r="BH38" s="58">
        <v>69</v>
      </c>
      <c r="BI38" s="58">
        <v>74</v>
      </c>
      <c r="BJ38" s="58">
        <v>81</v>
      </c>
      <c r="BK38" s="58">
        <v>89</v>
      </c>
      <c r="BL38" s="58">
        <v>96</v>
      </c>
      <c r="BM38" s="58">
        <v>100</v>
      </c>
      <c r="BN38" s="13">
        <v>115</v>
      </c>
      <c r="BO38" s="58">
        <v>132</v>
      </c>
      <c r="BP38" s="58">
        <v>144</v>
      </c>
      <c r="BQ38" s="58">
        <v>153</v>
      </c>
      <c r="BR38" s="58">
        <v>168</v>
      </c>
      <c r="BS38" s="58">
        <v>181</v>
      </c>
      <c r="BT38" s="58">
        <v>198</v>
      </c>
      <c r="BU38" s="58">
        <v>223</v>
      </c>
      <c r="BV38" s="58">
        <v>238</v>
      </c>
      <c r="BW38" s="58">
        <v>237</v>
      </c>
      <c r="BX38" s="58">
        <v>243</v>
      </c>
      <c r="BY38" s="58">
        <v>246</v>
      </c>
      <c r="BZ38" s="58">
        <v>250</v>
      </c>
      <c r="CA38" s="58">
        <v>260</v>
      </c>
      <c r="CB38" s="58">
        <v>266</v>
      </c>
      <c r="CC38" s="58">
        <v>282</v>
      </c>
      <c r="CD38" s="58">
        <v>279.75</v>
      </c>
      <c r="CE38" s="58">
        <v>289</v>
      </c>
      <c r="CF38" s="58">
        <v>296</v>
      </c>
      <c r="CG38" s="58">
        <v>294.25</v>
      </c>
      <c r="CH38" s="58">
        <v>296</v>
      </c>
      <c r="CI38" s="58">
        <v>293</v>
      </c>
      <c r="CJ38" s="58">
        <v>295</v>
      </c>
      <c r="CK38" s="58">
        <v>298</v>
      </c>
      <c r="CL38" s="58">
        <v>301</v>
      </c>
      <c r="CM38" s="58">
        <v>300.75</v>
      </c>
      <c r="CN38" s="58">
        <v>303</v>
      </c>
      <c r="CO38" s="58">
        <v>323</v>
      </c>
      <c r="CP38" s="58">
        <v>318</v>
      </c>
      <c r="CQ38" s="58">
        <v>323</v>
      </c>
      <c r="CR38" s="58">
        <v>322</v>
      </c>
      <c r="CS38" s="58">
        <v>325.5</v>
      </c>
      <c r="CT38" s="58">
        <v>335</v>
      </c>
      <c r="CU38" s="58">
        <v>338</v>
      </c>
      <c r="CV38" s="58">
        <v>339.75</v>
      </c>
      <c r="CW38" s="58">
        <v>348</v>
      </c>
      <c r="CX38" s="58">
        <v>346</v>
      </c>
      <c r="CY38" s="58">
        <v>348.75</v>
      </c>
      <c r="CZ38" s="58">
        <v>355</v>
      </c>
      <c r="DA38" s="58">
        <v>359</v>
      </c>
      <c r="DB38" s="58">
        <v>359.25</v>
      </c>
      <c r="DC38" s="58">
        <v>364</v>
      </c>
      <c r="DD38" s="58">
        <v>373</v>
      </c>
      <c r="DE38" s="58">
        <v>371.5</v>
      </c>
      <c r="DF38" s="58">
        <v>376</v>
      </c>
      <c r="DG38" s="103">
        <v>382</v>
      </c>
      <c r="DH38" s="108">
        <f>(DF38+DG38*2+DI38)/4</f>
        <v>380.25</v>
      </c>
      <c r="DI38" s="57">
        <v>381</v>
      </c>
      <c r="DJ38" s="105">
        <v>385</v>
      </c>
      <c r="DK38" s="109">
        <f>(DI38+DJ38*2+DL38)/4</f>
        <v>386</v>
      </c>
      <c r="DL38" s="57">
        <v>393</v>
      </c>
      <c r="DM38" s="58">
        <v>405</v>
      </c>
      <c r="DN38" s="58">
        <f>(DL38+DM38*2+DO38)/4</f>
        <v>400.75</v>
      </c>
      <c r="DO38" s="58">
        <v>400</v>
      </c>
      <c r="DP38" s="58">
        <v>405</v>
      </c>
      <c r="DQ38" s="58">
        <f>(DO38+DP38*2+DR38)/4</f>
        <v>405</v>
      </c>
      <c r="DR38" s="58">
        <v>410</v>
      </c>
      <c r="DS38" s="58">
        <v>416</v>
      </c>
      <c r="DT38" s="58">
        <f>(DR38+DS38*2+DU38)/4</f>
        <v>409.5</v>
      </c>
      <c r="DU38" s="58">
        <v>396</v>
      </c>
      <c r="DV38" s="58">
        <v>398</v>
      </c>
      <c r="DW38" s="58">
        <f>(DU38+DV38*2+DX38)/4</f>
        <v>403</v>
      </c>
      <c r="DX38" s="59">
        <v>420</v>
      </c>
      <c r="DY38" s="59">
        <v>454</v>
      </c>
      <c r="DZ38" s="58">
        <f>(DX38+DY38*2+EA38)/4</f>
        <v>460.25</v>
      </c>
      <c r="EA38" s="68">
        <v>513</v>
      </c>
      <c r="EB38" s="59">
        <v>515</v>
      </c>
      <c r="EC38" s="58">
        <f>(EA38+EB38*2+ED38)/4</f>
        <v>519.25</v>
      </c>
      <c r="ED38" s="65">
        <v>534</v>
      </c>
      <c r="EE38" s="65">
        <v>547</v>
      </c>
      <c r="EF38" s="58">
        <f>(ED38+EE38*2+EG38)/4</f>
        <v>545</v>
      </c>
      <c r="EG38" s="65">
        <v>552</v>
      </c>
      <c r="EH38" s="65">
        <v>547.61446659551825</v>
      </c>
      <c r="EI38" s="58">
        <f>(EG38+EH38*2+EJ38)/4</f>
        <v>552.55723329775913</v>
      </c>
      <c r="EJ38" s="65">
        <v>563</v>
      </c>
      <c r="EK38" s="65">
        <v>622</v>
      </c>
      <c r="EL38" s="58">
        <f>(EJ38+EK38*2+EM38)/4</f>
        <v>605.75</v>
      </c>
      <c r="EM38" s="65">
        <v>616</v>
      </c>
      <c r="EN38" s="65">
        <v>590</v>
      </c>
      <c r="EO38" s="58">
        <f>(EM38+EN38*2+EP38)/4</f>
        <v>597.5</v>
      </c>
      <c r="EP38" s="65">
        <v>594</v>
      </c>
      <c r="EQ38" s="65">
        <v>590</v>
      </c>
      <c r="ER38" s="58">
        <f>(EP38+EQ38*2+ES38)/4</f>
        <v>603.25</v>
      </c>
      <c r="ES38" s="64">
        <v>639</v>
      </c>
      <c r="ET38" s="64">
        <v>656</v>
      </c>
      <c r="EU38" s="58">
        <f>(ES38+ET38*2+EV38)/4</f>
        <v>663.25</v>
      </c>
      <c r="EV38" s="64">
        <v>702</v>
      </c>
      <c r="EW38" s="64">
        <v>704</v>
      </c>
      <c r="EX38" s="58">
        <f>(EV38+EW38*2+EY38)/4</f>
        <v>702.75</v>
      </c>
      <c r="EY38" s="64">
        <v>701</v>
      </c>
      <c r="EZ38" s="64">
        <v>696</v>
      </c>
      <c r="FA38" s="58">
        <f>(EY38+EZ38*2+FB38)/4</f>
        <v>702.5</v>
      </c>
      <c r="FB38" s="64">
        <v>717</v>
      </c>
      <c r="FC38" s="64">
        <v>720</v>
      </c>
      <c r="FD38" s="58">
        <f>(FB38+FC38*2+FE38)/4</f>
        <v>720</v>
      </c>
      <c r="FE38" s="64">
        <v>723</v>
      </c>
      <c r="FF38" s="64">
        <v>713</v>
      </c>
      <c r="FG38" s="58">
        <f>(FE38+FF38*2+FH38)/4</f>
        <v>711.5</v>
      </c>
      <c r="FH38" s="64">
        <v>697</v>
      </c>
      <c r="FI38" s="107">
        <v>718</v>
      </c>
      <c r="FJ38" s="58">
        <f>(FH38+FI38*2+FK38)/4</f>
        <v>717.75</v>
      </c>
      <c r="FK38" s="64">
        <v>738</v>
      </c>
      <c r="FL38" s="64">
        <v>749</v>
      </c>
      <c r="FM38" s="58">
        <f>(FK38+FL38*2+FN38)/4</f>
        <v>748</v>
      </c>
      <c r="FN38" s="64">
        <v>756</v>
      </c>
      <c r="FO38" s="64">
        <v>790</v>
      </c>
      <c r="FP38" s="58">
        <f>(FN38+FO38*2+FQ38)/4</f>
        <v>787.75</v>
      </c>
      <c r="FQ38" s="64">
        <v>815</v>
      </c>
      <c r="FR38" s="64">
        <v>814</v>
      </c>
      <c r="FS38" s="58">
        <f>(FQ38+FR38*2+FT38)/4</f>
        <v>823.25</v>
      </c>
      <c r="FT38" s="64">
        <v>850</v>
      </c>
      <c r="FU38" s="64">
        <v>840.5</v>
      </c>
      <c r="FV38" s="58">
        <f>(FT38+FU38*2+FW38)/4</f>
        <v>850</v>
      </c>
      <c r="FW38" s="64">
        <v>869</v>
      </c>
      <c r="FX38" s="64">
        <v>976</v>
      </c>
      <c r="FY38" s="58">
        <f>(FW38+FX38*2+FZ38)/4</f>
        <v>705.25</v>
      </c>
      <c r="FZ38" s="64"/>
      <c r="GA38" s="64"/>
      <c r="GB38" s="58">
        <f>(FZ38+GA38*2+GC38)/4</f>
        <v>0</v>
      </c>
      <c r="GC38" s="64"/>
      <c r="GD38" s="107"/>
      <c r="GE38" s="58">
        <f>(GC38+GD38*2+GF38)/4</f>
        <v>0</v>
      </c>
      <c r="GF38" s="64"/>
      <c r="GG38" s="64"/>
      <c r="GH38" s="57">
        <f>(GF38+GG38*2+GI38)/4</f>
        <v>0</v>
      </c>
      <c r="GI38" s="64"/>
      <c r="GJ38" s="64"/>
      <c r="GK38" s="57">
        <f>(GI38+GJ38*2+GL38)/4</f>
        <v>0</v>
      </c>
      <c r="GL38" s="64"/>
      <c r="GM38" s="64"/>
      <c r="GN38" s="57">
        <f>(GL38+GM38*2+GO38)/4</f>
        <v>0</v>
      </c>
      <c r="GO38" s="64"/>
      <c r="GP38" s="64"/>
      <c r="GQ38" s="57"/>
      <c r="GR38" s="64"/>
    </row>
    <row r="39" spans="1:200" ht="10.5" hidden="1" customHeight="1" outlineLevel="1">
      <c r="A39" s="55">
        <v>31</v>
      </c>
      <c r="B39" s="56"/>
      <c r="C39" s="57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13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103"/>
      <c r="DH39" s="108"/>
      <c r="DI39" s="57"/>
      <c r="DJ39" s="103"/>
      <c r="DK39" s="109"/>
      <c r="DL39" s="57"/>
      <c r="DM39" s="58"/>
      <c r="DN39" s="58"/>
      <c r="DO39" s="58"/>
      <c r="DP39" s="58"/>
      <c r="DQ39" s="58"/>
      <c r="DR39" s="58"/>
      <c r="DS39" s="58"/>
      <c r="DT39" s="58"/>
      <c r="DU39" s="58"/>
      <c r="DV39" s="58"/>
      <c r="DW39" s="58"/>
      <c r="DX39" s="59"/>
      <c r="DY39" s="59"/>
      <c r="DZ39" s="58"/>
      <c r="EA39" s="59"/>
      <c r="EB39" s="59"/>
      <c r="EC39" s="58"/>
      <c r="ED39" s="65"/>
      <c r="EE39" s="65"/>
      <c r="EF39" s="58"/>
      <c r="EG39" s="65"/>
      <c r="EH39" s="65"/>
      <c r="EI39" s="58"/>
      <c r="EJ39" s="65"/>
      <c r="EK39" s="65"/>
      <c r="EL39" s="58"/>
      <c r="EM39" s="65"/>
      <c r="EN39" s="65"/>
      <c r="EO39" s="58"/>
      <c r="EP39" s="65"/>
      <c r="EQ39" s="65"/>
      <c r="ER39" s="58"/>
      <c r="ES39" s="64"/>
      <c r="ET39" s="64"/>
      <c r="EU39" s="58"/>
      <c r="EV39" s="64"/>
      <c r="EW39" s="64"/>
      <c r="EX39" s="58"/>
      <c r="EY39" s="64"/>
      <c r="EZ39" s="64"/>
      <c r="FA39" s="58"/>
      <c r="FB39" s="64"/>
      <c r="FC39" s="64"/>
      <c r="FD39" s="58"/>
      <c r="FE39" s="64"/>
      <c r="FF39" s="64"/>
      <c r="FG39" s="58"/>
      <c r="FH39" s="64"/>
      <c r="FI39" s="107"/>
      <c r="FJ39" s="58"/>
      <c r="FK39" s="64"/>
      <c r="FL39" s="64"/>
      <c r="FM39" s="58"/>
      <c r="FN39" s="64"/>
      <c r="FO39" s="64"/>
      <c r="FP39" s="58"/>
      <c r="FQ39" s="64"/>
      <c r="FR39" s="64"/>
      <c r="FS39" s="58"/>
      <c r="FT39" s="64"/>
      <c r="FU39" s="64"/>
      <c r="FV39" s="58"/>
      <c r="FW39" s="64"/>
      <c r="FX39" s="64"/>
      <c r="FY39" s="58"/>
      <c r="FZ39" s="64"/>
      <c r="GA39" s="64"/>
      <c r="GB39" s="58"/>
      <c r="GC39" s="64"/>
      <c r="GD39" s="107"/>
      <c r="GE39" s="58"/>
      <c r="GF39" s="64"/>
      <c r="GG39" s="64"/>
      <c r="GH39" s="57"/>
      <c r="GI39" s="64"/>
      <c r="GJ39" s="64"/>
      <c r="GK39" s="57"/>
      <c r="GL39" s="64"/>
      <c r="GM39" s="64"/>
      <c r="GN39" s="57"/>
      <c r="GO39" s="64"/>
      <c r="GP39" s="64"/>
      <c r="GQ39" s="57"/>
      <c r="GR39" s="64"/>
    </row>
    <row r="40" spans="1:200" ht="10.5" hidden="1" customHeight="1" outlineLevel="1">
      <c r="A40" s="55">
        <v>32</v>
      </c>
      <c r="B40" s="56"/>
      <c r="C40" s="57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13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103"/>
      <c r="DH40" s="108"/>
      <c r="DI40" s="57"/>
      <c r="DJ40" s="103"/>
      <c r="DK40" s="109"/>
      <c r="DL40" s="57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9"/>
      <c r="DY40" s="59"/>
      <c r="DZ40" s="58"/>
      <c r="EA40" s="59"/>
      <c r="EB40" s="59"/>
      <c r="EC40" s="58"/>
      <c r="ED40" s="65"/>
      <c r="EE40" s="65"/>
      <c r="EF40" s="58"/>
      <c r="EG40" s="65"/>
      <c r="EH40" s="65"/>
      <c r="EI40" s="58"/>
      <c r="EJ40" s="65"/>
      <c r="EK40" s="65"/>
      <c r="EL40" s="58"/>
      <c r="EM40" s="65"/>
      <c r="EN40" s="65"/>
      <c r="EO40" s="58"/>
      <c r="EP40" s="65"/>
      <c r="EQ40" s="65"/>
      <c r="ER40" s="58"/>
      <c r="ES40" s="64"/>
      <c r="ET40" s="64"/>
      <c r="EU40" s="58"/>
      <c r="EV40" s="64"/>
      <c r="EW40" s="64"/>
      <c r="EX40" s="58"/>
      <c r="EY40" s="64"/>
      <c r="EZ40" s="64"/>
      <c r="FA40" s="58"/>
      <c r="FB40" s="64"/>
      <c r="FC40" s="64"/>
      <c r="FD40" s="58"/>
      <c r="FE40" s="64"/>
      <c r="FF40" s="64"/>
      <c r="FG40" s="58"/>
      <c r="FH40" s="64"/>
      <c r="FI40" s="107"/>
      <c r="FJ40" s="58"/>
      <c r="FK40" s="64"/>
      <c r="FL40" s="64"/>
      <c r="FM40" s="58"/>
      <c r="FN40" s="64"/>
      <c r="FO40" s="64"/>
      <c r="FP40" s="58"/>
      <c r="FQ40" s="64"/>
      <c r="FR40" s="64"/>
      <c r="FS40" s="58"/>
      <c r="FT40" s="64"/>
      <c r="FU40" s="64"/>
      <c r="FV40" s="58"/>
      <c r="FW40" s="64"/>
      <c r="FX40" s="64"/>
      <c r="FY40" s="58"/>
      <c r="FZ40" s="64"/>
      <c r="GA40" s="64"/>
      <c r="GB40" s="58"/>
      <c r="GC40" s="64"/>
      <c r="GD40" s="107"/>
      <c r="GE40" s="58"/>
      <c r="GF40" s="64"/>
      <c r="GG40" s="64"/>
      <c r="GH40" s="57"/>
      <c r="GI40" s="64"/>
      <c r="GJ40" s="64"/>
      <c r="GK40" s="57"/>
      <c r="GL40" s="64"/>
      <c r="GM40" s="64"/>
      <c r="GN40" s="57"/>
      <c r="GO40" s="64"/>
      <c r="GP40" s="64"/>
      <c r="GQ40" s="57"/>
      <c r="GR40" s="64"/>
    </row>
    <row r="41" spans="1:200" ht="10.5" hidden="1" customHeight="1" outlineLevel="1">
      <c r="A41" s="55">
        <v>33</v>
      </c>
      <c r="B41" s="56"/>
      <c r="C41" s="57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13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103"/>
      <c r="DH41" s="108"/>
      <c r="DI41" s="57"/>
      <c r="DJ41" s="103"/>
      <c r="DK41" s="109"/>
      <c r="DL41" s="57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9"/>
      <c r="DY41" s="59"/>
      <c r="DZ41" s="58"/>
      <c r="EA41" s="59"/>
      <c r="EB41" s="59"/>
      <c r="EC41" s="58"/>
      <c r="ED41" s="65"/>
      <c r="EE41" s="65"/>
      <c r="EF41" s="58"/>
      <c r="EG41" s="65"/>
      <c r="EH41" s="65"/>
      <c r="EI41" s="58"/>
      <c r="EJ41" s="65"/>
      <c r="EK41" s="65"/>
      <c r="EL41" s="58"/>
      <c r="EM41" s="65"/>
      <c r="EN41" s="65"/>
      <c r="EO41" s="58"/>
      <c r="EP41" s="65"/>
      <c r="EQ41" s="65"/>
      <c r="ER41" s="58"/>
      <c r="ES41" s="64"/>
      <c r="ET41" s="64"/>
      <c r="EU41" s="58"/>
      <c r="EV41" s="64"/>
      <c r="EW41" s="64"/>
      <c r="EX41" s="58"/>
      <c r="EY41" s="64"/>
      <c r="EZ41" s="64"/>
      <c r="FA41" s="58"/>
      <c r="FB41" s="64"/>
      <c r="FC41" s="64"/>
      <c r="FD41" s="58"/>
      <c r="FE41" s="64"/>
      <c r="FF41" s="64"/>
      <c r="FG41" s="58"/>
      <c r="FH41" s="64"/>
      <c r="FI41" s="107"/>
      <c r="FJ41" s="58"/>
      <c r="FK41" s="64"/>
      <c r="FL41" s="64"/>
      <c r="FM41" s="58"/>
      <c r="FN41" s="64"/>
      <c r="FO41" s="64"/>
      <c r="FP41" s="58"/>
      <c r="FQ41" s="64"/>
      <c r="FR41" s="64"/>
      <c r="FS41" s="58"/>
      <c r="FT41" s="64"/>
      <c r="FU41" s="64"/>
      <c r="FV41" s="58"/>
      <c r="FW41" s="64"/>
      <c r="FX41" s="64"/>
      <c r="FY41" s="58"/>
      <c r="FZ41" s="64"/>
      <c r="GA41" s="64"/>
      <c r="GB41" s="58"/>
      <c r="GC41" s="64"/>
      <c r="GD41" s="107"/>
      <c r="GE41" s="58"/>
      <c r="GF41" s="64"/>
      <c r="GG41" s="64"/>
      <c r="GH41" s="57"/>
      <c r="GI41" s="64"/>
      <c r="GJ41" s="64"/>
      <c r="GK41" s="57"/>
      <c r="GL41" s="64"/>
      <c r="GM41" s="64"/>
      <c r="GN41" s="57"/>
      <c r="GO41" s="64"/>
      <c r="GP41" s="64"/>
      <c r="GQ41" s="57"/>
      <c r="GR41" s="64"/>
    </row>
    <row r="42" spans="1:200" ht="10.5" hidden="1" customHeight="1" outlineLevel="1">
      <c r="A42" s="55">
        <v>34</v>
      </c>
      <c r="B42" s="56"/>
      <c r="C42" s="57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13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103"/>
      <c r="DH42" s="108"/>
      <c r="DI42" s="57"/>
      <c r="DJ42" s="103"/>
      <c r="DK42" s="109"/>
      <c r="DL42" s="57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9"/>
      <c r="DY42" s="59"/>
      <c r="DZ42" s="58"/>
      <c r="EA42" s="59"/>
      <c r="EB42" s="59"/>
      <c r="EC42" s="58"/>
      <c r="ED42" s="65"/>
      <c r="EE42" s="65"/>
      <c r="EF42" s="58"/>
      <c r="EG42" s="65"/>
      <c r="EH42" s="65"/>
      <c r="EI42" s="58"/>
      <c r="EJ42" s="65"/>
      <c r="EK42" s="65"/>
      <c r="EL42" s="58"/>
      <c r="EM42" s="65"/>
      <c r="EN42" s="65"/>
      <c r="EO42" s="58"/>
      <c r="EP42" s="65"/>
      <c r="EQ42" s="65"/>
      <c r="ER42" s="58"/>
      <c r="ES42" s="64"/>
      <c r="ET42" s="64"/>
      <c r="EU42" s="58"/>
      <c r="EV42" s="64"/>
      <c r="EW42" s="64"/>
      <c r="EX42" s="58"/>
      <c r="EY42" s="64"/>
      <c r="EZ42" s="64"/>
      <c r="FA42" s="58"/>
      <c r="FB42" s="64"/>
      <c r="FC42" s="64"/>
      <c r="FD42" s="58"/>
      <c r="FE42" s="64"/>
      <c r="FF42" s="64"/>
      <c r="FG42" s="58"/>
      <c r="FH42" s="64"/>
      <c r="FI42" s="107"/>
      <c r="FJ42" s="58"/>
      <c r="FK42" s="64"/>
      <c r="FL42" s="64"/>
      <c r="FM42" s="58"/>
      <c r="FN42" s="64"/>
      <c r="FO42" s="64"/>
      <c r="FP42" s="58"/>
      <c r="FQ42" s="64"/>
      <c r="FR42" s="64"/>
      <c r="FS42" s="58"/>
      <c r="FT42" s="64"/>
      <c r="FU42" s="64"/>
      <c r="FV42" s="58"/>
      <c r="FW42" s="64"/>
      <c r="FX42" s="64"/>
      <c r="FY42" s="58"/>
      <c r="FZ42" s="64"/>
      <c r="GA42" s="64"/>
      <c r="GB42" s="58"/>
      <c r="GC42" s="64"/>
      <c r="GD42" s="107"/>
      <c r="GE42" s="58"/>
      <c r="GF42" s="64"/>
      <c r="GG42" s="64"/>
      <c r="GH42" s="57"/>
      <c r="GI42" s="64"/>
      <c r="GJ42" s="64"/>
      <c r="GK42" s="57"/>
      <c r="GL42" s="64"/>
      <c r="GM42" s="64"/>
      <c r="GN42" s="57"/>
      <c r="GO42" s="64"/>
      <c r="GP42" s="64"/>
      <c r="GQ42" s="57"/>
      <c r="GR42" s="64"/>
    </row>
    <row r="43" spans="1:200" ht="10.5" hidden="1" customHeight="1" outlineLevel="1">
      <c r="A43" s="55">
        <v>35</v>
      </c>
      <c r="B43" s="56"/>
      <c r="C43" s="57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13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103"/>
      <c r="DH43" s="108"/>
      <c r="DI43" s="57"/>
      <c r="DJ43" s="103"/>
      <c r="DK43" s="109"/>
      <c r="DL43" s="57"/>
      <c r="DM43" s="58"/>
      <c r="DN43" s="58"/>
      <c r="DO43" s="58"/>
      <c r="DP43" s="58"/>
      <c r="DQ43" s="58"/>
      <c r="DR43" s="58"/>
      <c r="DS43" s="58"/>
      <c r="DT43" s="58"/>
      <c r="DU43" s="58"/>
      <c r="DV43" s="58"/>
      <c r="DW43" s="58"/>
      <c r="DX43" s="59"/>
      <c r="DY43" s="59"/>
      <c r="DZ43" s="58"/>
      <c r="EA43" s="59"/>
      <c r="EB43" s="59"/>
      <c r="EC43" s="58"/>
      <c r="ED43" s="65"/>
      <c r="EE43" s="65"/>
      <c r="EF43" s="58"/>
      <c r="EG43" s="65"/>
      <c r="EH43" s="65"/>
      <c r="EI43" s="58"/>
      <c r="EJ43" s="65"/>
      <c r="EK43" s="65"/>
      <c r="EL43" s="58"/>
      <c r="EM43" s="65"/>
      <c r="EN43" s="65"/>
      <c r="EO43" s="58"/>
      <c r="EP43" s="65"/>
      <c r="EQ43" s="65"/>
      <c r="ER43" s="58"/>
      <c r="ES43" s="64"/>
      <c r="ET43" s="64"/>
      <c r="EU43" s="58"/>
      <c r="EV43" s="64"/>
      <c r="EW43" s="64"/>
      <c r="EX43" s="58"/>
      <c r="EY43" s="64"/>
      <c r="EZ43" s="64"/>
      <c r="FA43" s="58"/>
      <c r="FB43" s="64"/>
      <c r="FC43" s="64"/>
      <c r="FD43" s="58"/>
      <c r="FE43" s="64"/>
      <c r="FF43" s="64"/>
      <c r="FG43" s="58"/>
      <c r="FH43" s="64"/>
      <c r="FI43" s="107"/>
      <c r="FJ43" s="58"/>
      <c r="FK43" s="64"/>
      <c r="FL43" s="64"/>
      <c r="FM43" s="58"/>
      <c r="FN43" s="64"/>
      <c r="FO43" s="64"/>
      <c r="FP43" s="58"/>
      <c r="FQ43" s="64"/>
      <c r="FR43" s="64"/>
      <c r="FS43" s="58"/>
      <c r="FT43" s="64"/>
      <c r="FU43" s="64"/>
      <c r="FV43" s="58"/>
      <c r="FW43" s="64"/>
      <c r="FX43" s="64"/>
      <c r="FY43" s="58"/>
      <c r="FZ43" s="64"/>
      <c r="GA43" s="64"/>
      <c r="GB43" s="58"/>
      <c r="GC43" s="64"/>
      <c r="GD43" s="107"/>
      <c r="GE43" s="58"/>
      <c r="GF43" s="64"/>
      <c r="GG43" s="64"/>
      <c r="GH43" s="57"/>
      <c r="GI43" s="64"/>
      <c r="GJ43" s="64"/>
      <c r="GK43" s="57"/>
      <c r="GL43" s="64"/>
      <c r="GM43" s="64"/>
      <c r="GN43" s="57"/>
      <c r="GO43" s="64"/>
      <c r="GP43" s="64"/>
      <c r="GQ43" s="57"/>
      <c r="GR43" s="64"/>
    </row>
    <row r="44" spans="1:200" ht="10.5" hidden="1" customHeight="1" outlineLevel="1">
      <c r="A44" s="55">
        <v>36</v>
      </c>
      <c r="B44" s="56"/>
      <c r="C44" s="57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13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103"/>
      <c r="DH44" s="108"/>
      <c r="DI44" s="57"/>
      <c r="DJ44" s="103"/>
      <c r="DK44" s="109"/>
      <c r="DL44" s="57"/>
      <c r="DM44" s="58"/>
      <c r="DN44" s="58"/>
      <c r="DO44" s="58"/>
      <c r="DP44" s="58"/>
      <c r="DQ44" s="58"/>
      <c r="DR44" s="58"/>
      <c r="DS44" s="58"/>
      <c r="DT44" s="58"/>
      <c r="DU44" s="58"/>
      <c r="DV44" s="58"/>
      <c r="DW44" s="58"/>
      <c r="DX44" s="59"/>
      <c r="DY44" s="59"/>
      <c r="DZ44" s="58"/>
      <c r="EA44" s="59"/>
      <c r="EB44" s="59"/>
      <c r="EC44" s="58"/>
      <c r="ED44" s="65"/>
      <c r="EE44" s="65"/>
      <c r="EF44" s="58"/>
      <c r="EG44" s="65"/>
      <c r="EH44" s="65"/>
      <c r="EI44" s="58"/>
      <c r="EJ44" s="65"/>
      <c r="EK44" s="65"/>
      <c r="EL44" s="58"/>
      <c r="EM44" s="65"/>
      <c r="EN44" s="65"/>
      <c r="EO44" s="58"/>
      <c r="EP44" s="65"/>
      <c r="EQ44" s="65"/>
      <c r="ER44" s="58"/>
      <c r="ES44" s="64"/>
      <c r="ET44" s="64"/>
      <c r="EU44" s="58"/>
      <c r="EV44" s="64"/>
      <c r="EW44" s="64"/>
      <c r="EX44" s="58"/>
      <c r="EY44" s="64"/>
      <c r="EZ44" s="64"/>
      <c r="FA44" s="58"/>
      <c r="FB44" s="64"/>
      <c r="FC44" s="64"/>
      <c r="FD44" s="58"/>
      <c r="FE44" s="64"/>
      <c r="FF44" s="64"/>
      <c r="FG44" s="58"/>
      <c r="FH44" s="64"/>
      <c r="FI44" s="107"/>
      <c r="FJ44" s="58"/>
      <c r="FK44" s="64"/>
      <c r="FL44" s="64"/>
      <c r="FM44" s="58"/>
      <c r="FN44" s="64"/>
      <c r="FO44" s="64"/>
      <c r="FP44" s="58"/>
      <c r="FQ44" s="64"/>
      <c r="FR44" s="64"/>
      <c r="FS44" s="58"/>
      <c r="FT44" s="64"/>
      <c r="FU44" s="64"/>
      <c r="FV44" s="58"/>
      <c r="FW44" s="64"/>
      <c r="FX44" s="64"/>
      <c r="FY44" s="58"/>
      <c r="FZ44" s="64"/>
      <c r="GA44" s="64"/>
      <c r="GB44" s="58"/>
      <c r="GC44" s="64"/>
      <c r="GD44" s="107"/>
      <c r="GE44" s="58"/>
      <c r="GF44" s="64"/>
      <c r="GG44" s="64"/>
      <c r="GH44" s="57"/>
      <c r="GI44" s="64"/>
      <c r="GJ44" s="64"/>
      <c r="GK44" s="57"/>
      <c r="GL44" s="64"/>
      <c r="GM44" s="64"/>
      <c r="GN44" s="57"/>
      <c r="GO44" s="64"/>
      <c r="GP44" s="64"/>
      <c r="GQ44" s="57"/>
      <c r="GR44" s="64"/>
    </row>
    <row r="45" spans="1:200" ht="10.5" hidden="1" customHeight="1" outlineLevel="1">
      <c r="A45" s="55">
        <v>37</v>
      </c>
      <c r="B45" s="56"/>
      <c r="C45" s="57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13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103"/>
      <c r="DH45" s="108"/>
      <c r="DI45" s="57"/>
      <c r="DJ45" s="103"/>
      <c r="DK45" s="109"/>
      <c r="DL45" s="57"/>
      <c r="DM45" s="58"/>
      <c r="DN45" s="58"/>
      <c r="DO45" s="58"/>
      <c r="DP45" s="58"/>
      <c r="DQ45" s="58"/>
      <c r="DR45" s="58"/>
      <c r="DS45" s="58"/>
      <c r="DT45" s="58"/>
      <c r="DU45" s="58"/>
      <c r="DV45" s="58"/>
      <c r="DW45" s="58"/>
      <c r="DX45" s="59"/>
      <c r="DY45" s="59"/>
      <c r="DZ45" s="58"/>
      <c r="EA45" s="59"/>
      <c r="EB45" s="59"/>
      <c r="EC45" s="58"/>
      <c r="ED45" s="65"/>
      <c r="EE45" s="65"/>
      <c r="EF45" s="58"/>
      <c r="EG45" s="65"/>
      <c r="EH45" s="65"/>
      <c r="EI45" s="58"/>
      <c r="EJ45" s="65"/>
      <c r="EK45" s="65"/>
      <c r="EL45" s="58"/>
      <c r="EM45" s="65"/>
      <c r="EN45" s="65"/>
      <c r="EO45" s="58"/>
      <c r="EP45" s="65"/>
      <c r="EQ45" s="65"/>
      <c r="ER45" s="58"/>
      <c r="ES45" s="64"/>
      <c r="ET45" s="64"/>
      <c r="EU45" s="58"/>
      <c r="EV45" s="64"/>
      <c r="EW45" s="64"/>
      <c r="EX45" s="58"/>
      <c r="EY45" s="64"/>
      <c r="EZ45" s="64"/>
      <c r="FA45" s="58"/>
      <c r="FB45" s="64"/>
      <c r="FC45" s="64"/>
      <c r="FD45" s="58"/>
      <c r="FE45" s="64"/>
      <c r="FF45" s="64"/>
      <c r="FG45" s="58"/>
      <c r="FH45" s="64"/>
      <c r="FI45" s="107"/>
      <c r="FJ45" s="58"/>
      <c r="FK45" s="64"/>
      <c r="FL45" s="64"/>
      <c r="FM45" s="58"/>
      <c r="FN45" s="64"/>
      <c r="FO45" s="64"/>
      <c r="FP45" s="58"/>
      <c r="FQ45" s="64"/>
      <c r="FR45" s="64"/>
      <c r="FS45" s="58"/>
      <c r="FT45" s="64"/>
      <c r="FU45" s="64"/>
      <c r="FV45" s="58"/>
      <c r="FW45" s="64"/>
      <c r="FX45" s="64"/>
      <c r="FY45" s="58"/>
      <c r="FZ45" s="64"/>
      <c r="GA45" s="64"/>
      <c r="GB45" s="58"/>
      <c r="GC45" s="64"/>
      <c r="GD45" s="107"/>
      <c r="GE45" s="58"/>
      <c r="GF45" s="64"/>
      <c r="GG45" s="64"/>
      <c r="GH45" s="57"/>
      <c r="GI45" s="64"/>
      <c r="GJ45" s="64"/>
      <c r="GK45" s="57"/>
      <c r="GL45" s="64"/>
      <c r="GM45" s="64"/>
      <c r="GN45" s="57"/>
      <c r="GO45" s="64"/>
      <c r="GP45" s="64"/>
      <c r="GQ45" s="57"/>
      <c r="GR45" s="64"/>
    </row>
    <row r="46" spans="1:200" ht="10.5" hidden="1" customHeight="1" outlineLevel="1">
      <c r="A46" s="55">
        <v>38</v>
      </c>
      <c r="B46" s="56"/>
      <c r="C46" s="57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13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103"/>
      <c r="DH46" s="108"/>
      <c r="DI46" s="57"/>
      <c r="DJ46" s="103"/>
      <c r="DK46" s="109"/>
      <c r="DL46" s="57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9"/>
      <c r="DY46" s="59"/>
      <c r="DZ46" s="58"/>
      <c r="EA46" s="59"/>
      <c r="EB46" s="59"/>
      <c r="EC46" s="58"/>
      <c r="ED46" s="65"/>
      <c r="EE46" s="65"/>
      <c r="EF46" s="58"/>
      <c r="EG46" s="65"/>
      <c r="EH46" s="65"/>
      <c r="EI46" s="58"/>
      <c r="EJ46" s="65"/>
      <c r="EK46" s="65"/>
      <c r="EL46" s="58"/>
      <c r="EM46" s="65"/>
      <c r="EN46" s="65"/>
      <c r="EO46" s="58"/>
      <c r="EP46" s="65"/>
      <c r="EQ46" s="65"/>
      <c r="ER46" s="58"/>
      <c r="ES46" s="64"/>
      <c r="ET46" s="64"/>
      <c r="EU46" s="58"/>
      <c r="EV46" s="64"/>
      <c r="EW46" s="64"/>
      <c r="EX46" s="58"/>
      <c r="EY46" s="64"/>
      <c r="EZ46" s="64"/>
      <c r="FA46" s="58"/>
      <c r="FB46" s="64"/>
      <c r="FC46" s="64"/>
      <c r="FD46" s="58"/>
      <c r="FE46" s="64"/>
      <c r="FF46" s="64"/>
      <c r="FG46" s="58"/>
      <c r="FH46" s="64"/>
      <c r="FI46" s="107"/>
      <c r="FJ46" s="58"/>
      <c r="FK46" s="64"/>
      <c r="FL46" s="64"/>
      <c r="FM46" s="58"/>
      <c r="FN46" s="64"/>
      <c r="FO46" s="64"/>
      <c r="FP46" s="58"/>
      <c r="FQ46" s="64"/>
      <c r="FR46" s="64"/>
      <c r="FS46" s="58"/>
      <c r="FT46" s="64"/>
      <c r="FU46" s="64"/>
      <c r="FV46" s="58"/>
      <c r="FW46" s="64"/>
      <c r="FX46" s="64"/>
      <c r="FY46" s="58"/>
      <c r="FZ46" s="64"/>
      <c r="GA46" s="64"/>
      <c r="GB46" s="58"/>
      <c r="GC46" s="64"/>
      <c r="GD46" s="107"/>
      <c r="GE46" s="58"/>
      <c r="GF46" s="64"/>
      <c r="GG46" s="64"/>
      <c r="GH46" s="57"/>
      <c r="GI46" s="64"/>
      <c r="GJ46" s="64"/>
      <c r="GK46" s="57"/>
      <c r="GL46" s="64"/>
      <c r="GM46" s="64"/>
      <c r="GN46" s="57"/>
      <c r="GO46" s="64"/>
      <c r="GP46" s="64"/>
      <c r="GQ46" s="57"/>
      <c r="GR46" s="64"/>
    </row>
    <row r="47" spans="1:200" ht="10.5" hidden="1" customHeight="1" outlineLevel="1">
      <c r="A47" s="55">
        <v>39</v>
      </c>
      <c r="B47" s="56"/>
      <c r="C47" s="57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13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103"/>
      <c r="DH47" s="108"/>
      <c r="DI47" s="57"/>
      <c r="DJ47" s="103"/>
      <c r="DK47" s="109"/>
      <c r="DL47" s="57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9"/>
      <c r="DY47" s="59"/>
      <c r="DZ47" s="58"/>
      <c r="EA47" s="59"/>
      <c r="EB47" s="59"/>
      <c r="EC47" s="58"/>
      <c r="ED47" s="65"/>
      <c r="EE47" s="65"/>
      <c r="EF47" s="58"/>
      <c r="EG47" s="65"/>
      <c r="EH47" s="65"/>
      <c r="EI47" s="58"/>
      <c r="EJ47" s="65"/>
      <c r="EK47" s="65"/>
      <c r="EL47" s="58"/>
      <c r="EM47" s="65"/>
      <c r="EN47" s="65"/>
      <c r="EO47" s="58"/>
      <c r="EP47" s="65"/>
      <c r="EQ47" s="65"/>
      <c r="ER47" s="58"/>
      <c r="ES47" s="64"/>
      <c r="ET47" s="64"/>
      <c r="EU47" s="58"/>
      <c r="EV47" s="64"/>
      <c r="EW47" s="64"/>
      <c r="EX47" s="58"/>
      <c r="EY47" s="64"/>
      <c r="EZ47" s="64"/>
      <c r="FA47" s="58"/>
      <c r="FB47" s="64"/>
      <c r="FC47" s="64"/>
      <c r="FD47" s="58"/>
      <c r="FE47" s="64"/>
      <c r="FF47" s="64"/>
      <c r="FG47" s="58"/>
      <c r="FH47" s="64"/>
      <c r="FI47" s="107"/>
      <c r="FJ47" s="58"/>
      <c r="FK47" s="64"/>
      <c r="FL47" s="64"/>
      <c r="FM47" s="58"/>
      <c r="FN47" s="64"/>
      <c r="FO47" s="64"/>
      <c r="FP47" s="58"/>
      <c r="FQ47" s="64"/>
      <c r="FR47" s="64"/>
      <c r="FS47" s="58"/>
      <c r="FT47" s="64"/>
      <c r="FU47" s="64"/>
      <c r="FV47" s="58"/>
      <c r="FW47" s="64"/>
      <c r="FX47" s="64"/>
      <c r="FY47" s="58"/>
      <c r="FZ47" s="64"/>
      <c r="GA47" s="64"/>
      <c r="GB47" s="58"/>
      <c r="GC47" s="64"/>
      <c r="GD47" s="107"/>
      <c r="GE47" s="58"/>
      <c r="GF47" s="64"/>
      <c r="GG47" s="64"/>
      <c r="GH47" s="57"/>
      <c r="GI47" s="64"/>
      <c r="GJ47" s="64"/>
      <c r="GK47" s="57"/>
      <c r="GL47" s="64"/>
      <c r="GM47" s="64"/>
      <c r="GN47" s="57"/>
      <c r="GO47" s="64"/>
      <c r="GP47" s="64"/>
      <c r="GQ47" s="57"/>
      <c r="GR47" s="64"/>
    </row>
    <row r="48" spans="1:200" ht="10.5" hidden="1" customHeight="1" outlineLevel="1">
      <c r="A48" s="55">
        <v>40</v>
      </c>
      <c r="B48" s="56"/>
      <c r="C48" s="57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13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103"/>
      <c r="DH48" s="108"/>
      <c r="DI48" s="57"/>
      <c r="DJ48" s="103"/>
      <c r="DK48" s="109"/>
      <c r="DL48" s="57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9"/>
      <c r="DY48" s="59"/>
      <c r="DZ48" s="58"/>
      <c r="EA48" s="59"/>
      <c r="EB48" s="59"/>
      <c r="EC48" s="58"/>
      <c r="ED48" s="65"/>
      <c r="EE48" s="65"/>
      <c r="EF48" s="58"/>
      <c r="EG48" s="65"/>
      <c r="EH48" s="65"/>
      <c r="EI48" s="58"/>
      <c r="EJ48" s="65"/>
      <c r="EK48" s="65"/>
      <c r="EL48" s="58"/>
      <c r="EM48" s="65"/>
      <c r="EN48" s="65"/>
      <c r="EO48" s="58"/>
      <c r="EP48" s="65"/>
      <c r="EQ48" s="65"/>
      <c r="ER48" s="58"/>
      <c r="ES48" s="64"/>
      <c r="ET48" s="64"/>
      <c r="EU48" s="58"/>
      <c r="EV48" s="64"/>
      <c r="EW48" s="64"/>
      <c r="EX48" s="58"/>
      <c r="EY48" s="64"/>
      <c r="EZ48" s="64"/>
      <c r="FA48" s="58"/>
      <c r="FB48" s="64"/>
      <c r="FC48" s="64"/>
      <c r="FD48" s="58"/>
      <c r="FE48" s="64"/>
      <c r="FF48" s="64"/>
      <c r="FG48" s="58"/>
      <c r="FH48" s="64"/>
      <c r="FI48" s="107"/>
      <c r="FJ48" s="58"/>
      <c r="FK48" s="64"/>
      <c r="FL48" s="64"/>
      <c r="FM48" s="58"/>
      <c r="FN48" s="64"/>
      <c r="FO48" s="64"/>
      <c r="FP48" s="58"/>
      <c r="FQ48" s="64"/>
      <c r="FR48" s="64"/>
      <c r="FS48" s="58"/>
      <c r="FT48" s="64"/>
      <c r="FU48" s="64"/>
      <c r="FV48" s="58"/>
      <c r="FW48" s="64"/>
      <c r="FX48" s="64"/>
      <c r="FY48" s="58"/>
      <c r="FZ48" s="64"/>
      <c r="GA48" s="64"/>
      <c r="GB48" s="58"/>
      <c r="GC48" s="64"/>
      <c r="GD48" s="107"/>
      <c r="GE48" s="58"/>
      <c r="GF48" s="64"/>
      <c r="GG48" s="64"/>
      <c r="GH48" s="57"/>
      <c r="GI48" s="64"/>
      <c r="GJ48" s="64"/>
      <c r="GK48" s="57"/>
      <c r="GL48" s="64"/>
      <c r="GM48" s="64"/>
      <c r="GN48" s="57"/>
      <c r="GO48" s="64"/>
      <c r="GP48" s="64"/>
      <c r="GR48" s="64"/>
    </row>
    <row r="49" spans="1:200" ht="10.5" hidden="1" customHeight="1" outlineLevel="1">
      <c r="A49" s="55">
        <v>41</v>
      </c>
      <c r="B49" s="66" t="s">
        <v>45</v>
      </c>
      <c r="C49" s="57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13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103"/>
      <c r="DH49" s="108"/>
      <c r="DI49" s="57"/>
      <c r="DJ49" s="103"/>
      <c r="DK49" s="109"/>
      <c r="DL49" s="57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9"/>
      <c r="DY49" s="59"/>
      <c r="DZ49" s="58"/>
      <c r="EA49" s="59"/>
      <c r="EB49" s="59"/>
      <c r="EC49" s="58"/>
      <c r="ED49" s="65"/>
      <c r="EE49" s="65"/>
      <c r="EF49" s="58"/>
      <c r="EG49" s="65"/>
      <c r="EH49" s="65"/>
      <c r="EI49" s="58"/>
      <c r="EJ49" s="65"/>
      <c r="EK49" s="65"/>
      <c r="EL49" s="58"/>
      <c r="EM49" s="65"/>
      <c r="EN49" s="65"/>
      <c r="EO49" s="58"/>
      <c r="EP49" s="65"/>
      <c r="EQ49" s="65"/>
      <c r="ER49" s="58"/>
      <c r="ES49" s="64"/>
      <c r="ET49" s="64"/>
      <c r="EU49" s="58"/>
      <c r="EV49" s="64"/>
      <c r="EW49" s="64"/>
      <c r="EX49" s="58"/>
      <c r="EY49" s="64"/>
      <c r="EZ49" s="64"/>
      <c r="FA49" s="58"/>
      <c r="FB49" s="64"/>
      <c r="FC49" s="64"/>
      <c r="FD49" s="58"/>
      <c r="FE49" s="64"/>
      <c r="FF49" s="64"/>
      <c r="FG49" s="58"/>
      <c r="FH49" s="64"/>
      <c r="FI49" s="107"/>
      <c r="FJ49" s="58"/>
      <c r="FK49" s="64"/>
      <c r="FL49" s="64"/>
      <c r="FM49" s="58"/>
      <c r="FN49" s="64"/>
      <c r="FO49" s="64"/>
      <c r="FP49" s="58"/>
      <c r="FQ49" s="64"/>
      <c r="FR49" s="64"/>
      <c r="FS49" s="58"/>
      <c r="FT49" s="64"/>
      <c r="FU49" s="64"/>
      <c r="FV49" s="58"/>
      <c r="FW49" s="64"/>
      <c r="FX49" s="64"/>
      <c r="FY49" s="58"/>
      <c r="FZ49" s="64"/>
      <c r="GA49" s="64"/>
      <c r="GB49" s="58"/>
      <c r="GC49" s="64"/>
      <c r="GD49" s="107"/>
      <c r="GE49" s="58"/>
      <c r="GF49" s="64"/>
      <c r="GG49" s="64"/>
      <c r="GH49" s="57"/>
      <c r="GI49" s="64"/>
      <c r="GJ49" s="64"/>
      <c r="GK49" s="57"/>
      <c r="GL49" s="64"/>
      <c r="GM49" s="64"/>
      <c r="GN49" s="57"/>
      <c r="GO49" s="64"/>
      <c r="GP49" s="64"/>
      <c r="GQ49" s="57"/>
      <c r="GR49" s="64"/>
    </row>
    <row r="50" spans="1:200" ht="10.5" hidden="1" customHeight="1" outlineLevel="1">
      <c r="A50" s="55">
        <v>42</v>
      </c>
      <c r="B50" s="56" t="s">
        <v>5</v>
      </c>
      <c r="C50" s="57">
        <v>375</v>
      </c>
      <c r="D50" s="58">
        <v>8</v>
      </c>
      <c r="E50" s="58">
        <v>8</v>
      </c>
      <c r="F50" s="58">
        <v>8</v>
      </c>
      <c r="G50" s="58">
        <v>9</v>
      </c>
      <c r="H50" s="58">
        <v>12</v>
      </c>
      <c r="I50" s="58">
        <v>17</v>
      </c>
      <c r="J50" s="58">
        <v>17</v>
      </c>
      <c r="K50" s="58">
        <v>17</v>
      </c>
      <c r="L50" s="58">
        <v>19</v>
      </c>
      <c r="M50" s="58">
        <v>17</v>
      </c>
      <c r="N50" s="58">
        <v>16</v>
      </c>
      <c r="O50" s="58">
        <v>17</v>
      </c>
      <c r="P50" s="58">
        <v>18</v>
      </c>
      <c r="Q50" s="58">
        <v>17</v>
      </c>
      <c r="R50" s="58">
        <v>17</v>
      </c>
      <c r="S50" s="58">
        <v>16</v>
      </c>
      <c r="T50" s="58">
        <v>17</v>
      </c>
      <c r="U50" s="58">
        <v>17</v>
      </c>
      <c r="V50" s="58">
        <v>16</v>
      </c>
      <c r="W50" s="58">
        <v>15</v>
      </c>
      <c r="X50" s="58">
        <v>14</v>
      </c>
      <c r="Y50" s="58">
        <v>14</v>
      </c>
      <c r="Z50" s="58">
        <v>15</v>
      </c>
      <c r="AA50" s="58">
        <v>15</v>
      </c>
      <c r="AB50" s="58">
        <v>16</v>
      </c>
      <c r="AC50" s="58">
        <v>17</v>
      </c>
      <c r="AD50" s="58">
        <v>17</v>
      </c>
      <c r="AE50" s="58">
        <v>17</v>
      </c>
      <c r="AF50" s="58">
        <v>18</v>
      </c>
      <c r="AG50" s="58">
        <v>19</v>
      </c>
      <c r="AH50" s="58">
        <v>20</v>
      </c>
      <c r="AI50" s="58">
        <v>20</v>
      </c>
      <c r="AJ50" s="58">
        <v>21</v>
      </c>
      <c r="AK50" s="58">
        <v>22</v>
      </c>
      <c r="AL50" s="58">
        <v>25</v>
      </c>
      <c r="AM50" s="58">
        <v>29</v>
      </c>
      <c r="AN50" s="58">
        <v>33</v>
      </c>
      <c r="AO50" s="58">
        <v>33</v>
      </c>
      <c r="AP50" s="58">
        <v>35</v>
      </c>
      <c r="AQ50" s="58">
        <v>38</v>
      </c>
      <c r="AR50" s="58">
        <v>39</v>
      </c>
      <c r="AS50" s="58">
        <v>41</v>
      </c>
      <c r="AT50" s="58">
        <v>42</v>
      </c>
      <c r="AU50" s="58">
        <v>44</v>
      </c>
      <c r="AV50" s="58">
        <v>48</v>
      </c>
      <c r="AW50" s="58">
        <v>50</v>
      </c>
      <c r="AX50" s="58">
        <v>52</v>
      </c>
      <c r="AY50" s="58">
        <v>54</v>
      </c>
      <c r="AZ50" s="58">
        <v>55</v>
      </c>
      <c r="BA50" s="58">
        <v>54</v>
      </c>
      <c r="BB50" s="58">
        <v>55</v>
      </c>
      <c r="BC50" s="58">
        <v>56</v>
      </c>
      <c r="BD50" s="58">
        <v>57</v>
      </c>
      <c r="BE50" s="58">
        <v>59</v>
      </c>
      <c r="BF50" s="58">
        <v>61</v>
      </c>
      <c r="BG50" s="58">
        <v>63</v>
      </c>
      <c r="BH50" s="58">
        <v>67</v>
      </c>
      <c r="BI50" s="58">
        <v>73</v>
      </c>
      <c r="BJ50" s="58">
        <v>79</v>
      </c>
      <c r="BK50" s="58">
        <v>88</v>
      </c>
      <c r="BL50" s="58">
        <v>93</v>
      </c>
      <c r="BM50" s="58">
        <v>100</v>
      </c>
      <c r="BN50" s="13">
        <v>117</v>
      </c>
      <c r="BO50" s="58">
        <v>128</v>
      </c>
      <c r="BP50" s="58">
        <v>131</v>
      </c>
      <c r="BQ50" s="58">
        <v>137</v>
      </c>
      <c r="BR50" s="58">
        <v>149</v>
      </c>
      <c r="BS50" s="58">
        <v>166</v>
      </c>
      <c r="BT50" s="58">
        <v>180</v>
      </c>
      <c r="BU50" s="58">
        <v>188</v>
      </c>
      <c r="BV50" s="58">
        <v>197</v>
      </c>
      <c r="BW50" s="58">
        <v>204</v>
      </c>
      <c r="BX50" s="58">
        <v>214</v>
      </c>
      <c r="BY50" s="58">
        <v>220</v>
      </c>
      <c r="BZ50" s="58">
        <v>225</v>
      </c>
      <c r="CA50" s="58">
        <v>232</v>
      </c>
      <c r="CB50" s="58">
        <v>235</v>
      </c>
      <c r="CC50" s="58">
        <v>243</v>
      </c>
      <c r="CD50" s="58">
        <v>241.25</v>
      </c>
      <c r="CE50" s="58">
        <v>244</v>
      </c>
      <c r="CF50" s="58">
        <v>247</v>
      </c>
      <c r="CG50" s="58">
        <v>246</v>
      </c>
      <c r="CH50" s="58">
        <v>246</v>
      </c>
      <c r="CI50" s="58">
        <v>251</v>
      </c>
      <c r="CJ50" s="58">
        <v>249</v>
      </c>
      <c r="CK50" s="58">
        <v>248</v>
      </c>
      <c r="CL50" s="58">
        <v>246</v>
      </c>
      <c r="CM50" s="58">
        <v>246.25</v>
      </c>
      <c r="CN50" s="58">
        <v>245</v>
      </c>
      <c r="CO50" s="58">
        <v>254</v>
      </c>
      <c r="CP50" s="58">
        <v>252.5</v>
      </c>
      <c r="CQ50" s="58">
        <v>257</v>
      </c>
      <c r="CR50" s="58">
        <v>264</v>
      </c>
      <c r="CS50" s="58">
        <v>263.5</v>
      </c>
      <c r="CT50" s="58">
        <v>269</v>
      </c>
      <c r="CU50" s="58">
        <v>281</v>
      </c>
      <c r="CV50" s="58">
        <v>279.25</v>
      </c>
      <c r="CW50" s="58">
        <v>286</v>
      </c>
      <c r="CX50" s="58">
        <v>286</v>
      </c>
      <c r="CY50" s="58">
        <v>288.25</v>
      </c>
      <c r="CZ50" s="58">
        <v>295</v>
      </c>
      <c r="DA50" s="58">
        <v>295</v>
      </c>
      <c r="DB50" s="58">
        <v>296.25</v>
      </c>
      <c r="DC50" s="58">
        <v>300</v>
      </c>
      <c r="DD50" s="58">
        <v>307</v>
      </c>
      <c r="DE50" s="58">
        <v>305.5</v>
      </c>
      <c r="DF50" s="58">
        <v>308</v>
      </c>
      <c r="DG50" s="103">
        <v>315</v>
      </c>
      <c r="DH50" s="108">
        <f t="shared" ref="DH50:DH62" si="0">(DF50+DG50*2+DI50)/4</f>
        <v>312.75</v>
      </c>
      <c r="DI50" s="57">
        <v>313</v>
      </c>
      <c r="DJ50" s="105">
        <v>320</v>
      </c>
      <c r="DK50" s="109">
        <f t="shared" ref="DK50:DK62" si="1">(DI50+DJ50*2+DL50)/4</f>
        <v>319.5</v>
      </c>
      <c r="DL50" s="57">
        <v>325</v>
      </c>
      <c r="DM50" s="58">
        <v>333</v>
      </c>
      <c r="DN50" s="58">
        <f t="shared" ref="DN50:DN62" si="2">(DL50+DM50*2+DO50)/4</f>
        <v>331</v>
      </c>
      <c r="DO50" s="58">
        <v>333</v>
      </c>
      <c r="DP50" s="58">
        <v>345</v>
      </c>
      <c r="DQ50" s="58">
        <f t="shared" ref="DQ50:DQ62" si="3">(DO50+DP50*2+DR50)/4</f>
        <v>342.75</v>
      </c>
      <c r="DR50" s="58">
        <v>348</v>
      </c>
      <c r="DS50" s="58">
        <v>357</v>
      </c>
      <c r="DT50" s="58">
        <f t="shared" ref="DT50:DT62" si="4">(DR50+DS50*2+DU50)/4</f>
        <v>356.5</v>
      </c>
      <c r="DU50" s="58">
        <v>364</v>
      </c>
      <c r="DV50" s="58">
        <v>365</v>
      </c>
      <c r="DW50" s="58">
        <f t="shared" ref="DW50:DW62" si="5">(DU50+DV50*2+DX50)/4</f>
        <v>370</v>
      </c>
      <c r="DX50" s="59">
        <v>386</v>
      </c>
      <c r="DY50" s="59">
        <v>392</v>
      </c>
      <c r="DZ50" s="58">
        <f t="shared" ref="DZ50:DZ62" si="6">(DX50+DY50*2+EA50)/4</f>
        <v>394.75</v>
      </c>
      <c r="EA50" s="68">
        <v>409</v>
      </c>
      <c r="EB50" s="59">
        <v>410</v>
      </c>
      <c r="EC50" s="58">
        <f t="shared" ref="EC50:EC62" si="7">(EA50+EB50*2+ED50)/4</f>
        <v>412.5</v>
      </c>
      <c r="ED50" s="65">
        <v>421</v>
      </c>
      <c r="EE50" s="65">
        <v>426</v>
      </c>
      <c r="EF50" s="58">
        <f t="shared" ref="EF50:EF62" si="8">(ED50+EE50*2+EG50)/4</f>
        <v>428</v>
      </c>
      <c r="EG50" s="65">
        <v>439</v>
      </c>
      <c r="EH50" s="65">
        <v>453.22328127037827</v>
      </c>
      <c r="EI50" s="58">
        <f t="shared" ref="EI50:EI62" si="9">(EG50+EH50*2+EJ50)/4</f>
        <v>453.36164063518913</v>
      </c>
      <c r="EJ50" s="65">
        <v>468</v>
      </c>
      <c r="EK50" s="65">
        <v>481</v>
      </c>
      <c r="EL50" s="58">
        <f t="shared" ref="EL50:EL62" si="10">(EJ50+EK50*2+EM50)/4</f>
        <v>476</v>
      </c>
      <c r="EM50" s="65">
        <v>474</v>
      </c>
      <c r="EN50" s="65">
        <v>462</v>
      </c>
      <c r="EO50" s="58">
        <f t="shared" ref="EO50:EO62" si="11">(EM50+EN50*2+EP50)/4</f>
        <v>468</v>
      </c>
      <c r="EP50" s="65">
        <v>474</v>
      </c>
      <c r="EQ50" s="65">
        <v>480</v>
      </c>
      <c r="ER50" s="58">
        <f t="shared" ref="ER50:ER62" si="12">(EP50+EQ50*2+ES50)/4</f>
        <v>480.5</v>
      </c>
      <c r="ES50" s="64">
        <v>488</v>
      </c>
      <c r="ET50" s="64">
        <v>490</v>
      </c>
      <c r="EU50" s="58">
        <f t="shared" ref="EU50:EU62" si="13">(ES50+ET50*2+EV50)/4</f>
        <v>492.25</v>
      </c>
      <c r="EV50" s="64">
        <v>501</v>
      </c>
      <c r="EW50" s="64">
        <v>506</v>
      </c>
      <c r="EX50" s="58">
        <f t="shared" ref="EX50:EX62" si="14">(EV50+EW50*2+EY50)/4</f>
        <v>506.5</v>
      </c>
      <c r="EY50" s="64">
        <v>513</v>
      </c>
      <c r="EZ50" s="64">
        <v>512</v>
      </c>
      <c r="FA50" s="58">
        <f t="shared" ref="FA50:FA62" si="15">(EY50+EZ50*2+FB50)/4</f>
        <v>516.25</v>
      </c>
      <c r="FB50" s="64">
        <v>528</v>
      </c>
      <c r="FC50" s="64">
        <v>524</v>
      </c>
      <c r="FD50" s="58">
        <f t="shared" ref="FD50:FD62" si="16">(FB50+FC50*2+FE50)/4</f>
        <v>527</v>
      </c>
      <c r="FE50" s="64">
        <v>532</v>
      </c>
      <c r="FF50" s="64">
        <v>526</v>
      </c>
      <c r="FG50" s="58">
        <f t="shared" ref="FG50:FG62" si="17">(FE50+FF50*2+FH50)/4</f>
        <v>528.75</v>
      </c>
      <c r="FH50" s="64">
        <v>531</v>
      </c>
      <c r="FI50" s="107">
        <v>537</v>
      </c>
      <c r="FJ50" s="58">
        <f t="shared" ref="FJ50:FJ62" si="18">(FH50+FI50*2+FK50)/4</f>
        <v>538.75</v>
      </c>
      <c r="FK50" s="64">
        <v>550</v>
      </c>
      <c r="FL50" s="64">
        <v>554</v>
      </c>
      <c r="FM50" s="58">
        <f t="shared" ref="FM50:FM62" si="19">(FK50+FL50*2+FN50)/4</f>
        <v>555.75</v>
      </c>
      <c r="FN50" s="64">
        <v>565</v>
      </c>
      <c r="FO50" s="64">
        <v>578</v>
      </c>
      <c r="FP50" s="58">
        <f t="shared" ref="FP50:FP62" si="20">(FN50+FO50*2+FQ50)/4</f>
        <v>576.5</v>
      </c>
      <c r="FQ50" s="64">
        <v>585</v>
      </c>
      <c r="FR50" s="64">
        <v>579</v>
      </c>
      <c r="FS50" s="58">
        <f t="shared" ref="FS50:FS62" si="21">(FQ50+FR50*2+FT50)/4</f>
        <v>581.75</v>
      </c>
      <c r="FT50" s="64">
        <v>584</v>
      </c>
      <c r="FU50" s="64">
        <v>584</v>
      </c>
      <c r="FV50" s="58">
        <f t="shared" ref="FV50:FV62" si="22">(FT50+FU50*2+FW50)/4</f>
        <v>591.25</v>
      </c>
      <c r="FW50" s="64">
        <v>613</v>
      </c>
      <c r="FX50" s="64">
        <v>672</v>
      </c>
      <c r="FY50" s="58">
        <f t="shared" ref="FY50:FY62" si="23">(FW50+FX50*2+FZ50)/4</f>
        <v>489.25</v>
      </c>
      <c r="FZ50" s="64"/>
      <c r="GA50" s="64"/>
      <c r="GB50" s="58">
        <f t="shared" ref="GB50:GB62" si="24">(FZ50+GA50*2+GC50)/4</f>
        <v>0</v>
      </c>
      <c r="GC50" s="64"/>
      <c r="GD50" s="107"/>
      <c r="GE50" s="58">
        <f t="shared" ref="GE50:GE62" si="25">(GC50+GD50*2+GF50)/4</f>
        <v>0</v>
      </c>
      <c r="GF50" s="64"/>
      <c r="GG50" s="64"/>
      <c r="GH50" s="57">
        <f t="shared" ref="GH50:GH62" si="26">(GF50+GG50*2+GI50)/4</f>
        <v>0</v>
      </c>
      <c r="GI50" s="64"/>
      <c r="GJ50" s="64"/>
      <c r="GK50" s="57">
        <f t="shared" ref="GK50:GK62" si="27">(GI50+GJ50*2+GL50)/4</f>
        <v>0</v>
      </c>
      <c r="GL50" s="64"/>
      <c r="GM50" s="64"/>
      <c r="GN50" s="57">
        <f t="shared" ref="GN50:GN62" si="28">(GL50+GM50*2+GO50)/4</f>
        <v>0</v>
      </c>
      <c r="GO50" s="64"/>
      <c r="GP50" s="64"/>
      <c r="GQ50" s="57"/>
      <c r="GR50" s="64"/>
    </row>
    <row r="51" spans="1:200" ht="10.5" hidden="1" customHeight="1" outlineLevel="1">
      <c r="A51" s="55">
        <v>43</v>
      </c>
      <c r="B51" s="56" t="s">
        <v>7</v>
      </c>
      <c r="C51" s="57">
        <v>376</v>
      </c>
      <c r="D51" s="58">
        <v>10</v>
      </c>
      <c r="E51" s="58">
        <v>10</v>
      </c>
      <c r="F51" s="58">
        <v>10</v>
      </c>
      <c r="G51" s="58">
        <v>10</v>
      </c>
      <c r="H51" s="58">
        <v>13</v>
      </c>
      <c r="I51" s="58">
        <v>19</v>
      </c>
      <c r="J51" s="58">
        <v>20</v>
      </c>
      <c r="K51" s="58">
        <v>22</v>
      </c>
      <c r="L51" s="58">
        <v>27</v>
      </c>
      <c r="M51" s="58">
        <v>24</v>
      </c>
      <c r="N51" s="58">
        <v>21</v>
      </c>
      <c r="O51" s="58">
        <v>24</v>
      </c>
      <c r="P51" s="58">
        <v>25</v>
      </c>
      <c r="Q51" s="58">
        <v>24</v>
      </c>
      <c r="R51" s="58">
        <v>23</v>
      </c>
      <c r="S51" s="58">
        <v>22</v>
      </c>
      <c r="T51" s="58">
        <v>20</v>
      </c>
      <c r="U51" s="58">
        <v>20</v>
      </c>
      <c r="V51" s="58">
        <v>21</v>
      </c>
      <c r="W51" s="58">
        <v>20</v>
      </c>
      <c r="X51" s="58">
        <v>18</v>
      </c>
      <c r="Y51" s="58">
        <v>19</v>
      </c>
      <c r="Z51" s="58">
        <v>20</v>
      </c>
      <c r="AA51" s="58">
        <v>21</v>
      </c>
      <c r="AB51" s="58">
        <v>22</v>
      </c>
      <c r="AC51" s="58">
        <v>24</v>
      </c>
      <c r="AD51" s="58">
        <v>24</v>
      </c>
      <c r="AE51" s="58">
        <v>24</v>
      </c>
      <c r="AF51" s="58">
        <v>24</v>
      </c>
      <c r="AG51" s="58">
        <v>25</v>
      </c>
      <c r="AH51" s="58">
        <v>26</v>
      </c>
      <c r="AI51" s="58">
        <v>27</v>
      </c>
      <c r="AJ51" s="58">
        <v>27</v>
      </c>
      <c r="AK51" s="58">
        <v>28</v>
      </c>
      <c r="AL51" s="58">
        <v>32</v>
      </c>
      <c r="AM51" s="58">
        <v>40</v>
      </c>
      <c r="AN51" s="58">
        <v>47</v>
      </c>
      <c r="AO51" s="58">
        <v>48</v>
      </c>
      <c r="AP51" s="58">
        <v>49</v>
      </c>
      <c r="AQ51" s="58">
        <v>52</v>
      </c>
      <c r="AR51" s="58">
        <v>54</v>
      </c>
      <c r="AS51" s="58">
        <v>57</v>
      </c>
      <c r="AT51" s="58">
        <v>60</v>
      </c>
      <c r="AU51" s="58">
        <v>62</v>
      </c>
      <c r="AV51" s="58">
        <v>66</v>
      </c>
      <c r="AW51" s="58">
        <v>69</v>
      </c>
      <c r="AX51" s="58">
        <v>71</v>
      </c>
      <c r="AY51" s="58">
        <v>74</v>
      </c>
      <c r="AZ51" s="58">
        <v>75</v>
      </c>
      <c r="BA51" s="58">
        <v>77</v>
      </c>
      <c r="BB51" s="58">
        <v>78</v>
      </c>
      <c r="BC51" s="58">
        <v>80</v>
      </c>
      <c r="BD51" s="58">
        <v>82</v>
      </c>
      <c r="BE51" s="58">
        <v>83</v>
      </c>
      <c r="BF51" s="58">
        <v>84</v>
      </c>
      <c r="BG51" s="58">
        <v>85</v>
      </c>
      <c r="BH51" s="58">
        <v>86</v>
      </c>
      <c r="BI51" s="58">
        <v>89</v>
      </c>
      <c r="BJ51" s="58">
        <v>92</v>
      </c>
      <c r="BK51" s="58">
        <v>97</v>
      </c>
      <c r="BL51" s="58">
        <v>99</v>
      </c>
      <c r="BM51" s="58">
        <v>100</v>
      </c>
      <c r="BN51" s="13">
        <v>139</v>
      </c>
      <c r="BO51" s="58">
        <v>155</v>
      </c>
      <c r="BP51" s="58">
        <v>160</v>
      </c>
      <c r="BQ51" s="58">
        <v>164</v>
      </c>
      <c r="BR51" s="58">
        <v>175</v>
      </c>
      <c r="BS51" s="58">
        <v>183</v>
      </c>
      <c r="BT51" s="58">
        <v>198</v>
      </c>
      <c r="BU51" s="58">
        <v>215</v>
      </c>
      <c r="BV51" s="58">
        <v>222</v>
      </c>
      <c r="BW51" s="58">
        <v>239</v>
      </c>
      <c r="BX51" s="58">
        <v>236</v>
      </c>
      <c r="BY51" s="58">
        <v>248</v>
      </c>
      <c r="BZ51" s="58">
        <v>241</v>
      </c>
      <c r="CA51" s="58">
        <v>249</v>
      </c>
      <c r="CB51" s="58">
        <v>251</v>
      </c>
      <c r="CC51" s="58">
        <v>265</v>
      </c>
      <c r="CD51" s="58">
        <v>263.75</v>
      </c>
      <c r="CE51" s="58">
        <v>274</v>
      </c>
      <c r="CF51" s="58">
        <v>279</v>
      </c>
      <c r="CG51" s="58">
        <v>277.5</v>
      </c>
      <c r="CH51" s="58">
        <v>278</v>
      </c>
      <c r="CI51" s="58">
        <v>279</v>
      </c>
      <c r="CJ51" s="58">
        <v>278.25</v>
      </c>
      <c r="CK51" s="58">
        <v>277</v>
      </c>
      <c r="CL51" s="58">
        <v>279</v>
      </c>
      <c r="CM51" s="58">
        <v>278.75</v>
      </c>
      <c r="CN51" s="58">
        <v>280</v>
      </c>
      <c r="CO51" s="58">
        <v>282</v>
      </c>
      <c r="CP51" s="58">
        <v>281.5</v>
      </c>
      <c r="CQ51" s="58">
        <v>282</v>
      </c>
      <c r="CR51" s="58">
        <v>289</v>
      </c>
      <c r="CS51" s="58">
        <v>287.5</v>
      </c>
      <c r="CT51" s="58">
        <v>290</v>
      </c>
      <c r="CU51" s="58">
        <v>299</v>
      </c>
      <c r="CV51" s="58">
        <v>297.5</v>
      </c>
      <c r="CW51" s="58">
        <v>302</v>
      </c>
      <c r="CX51" s="58">
        <v>286</v>
      </c>
      <c r="CY51" s="58">
        <v>291.5</v>
      </c>
      <c r="CZ51" s="58">
        <v>292</v>
      </c>
      <c r="DA51" s="58">
        <v>292</v>
      </c>
      <c r="DB51" s="58">
        <v>294.5</v>
      </c>
      <c r="DC51" s="58">
        <v>302</v>
      </c>
      <c r="DD51" s="58">
        <v>306</v>
      </c>
      <c r="DE51" s="58">
        <v>305</v>
      </c>
      <c r="DF51" s="58">
        <v>306</v>
      </c>
      <c r="DG51" s="103">
        <v>309</v>
      </c>
      <c r="DH51" s="108">
        <f t="shared" si="0"/>
        <v>309</v>
      </c>
      <c r="DI51" s="57">
        <v>312</v>
      </c>
      <c r="DJ51" s="105">
        <v>314</v>
      </c>
      <c r="DK51" s="109">
        <f t="shared" si="1"/>
        <v>314</v>
      </c>
      <c r="DL51" s="57">
        <v>316</v>
      </c>
      <c r="DM51" s="58">
        <v>322</v>
      </c>
      <c r="DN51" s="58">
        <f t="shared" si="2"/>
        <v>320.75</v>
      </c>
      <c r="DO51" s="58">
        <v>323</v>
      </c>
      <c r="DP51" s="58">
        <v>331</v>
      </c>
      <c r="DQ51" s="58">
        <f t="shared" si="3"/>
        <v>329.75</v>
      </c>
      <c r="DR51" s="58">
        <v>334</v>
      </c>
      <c r="DS51" s="58">
        <v>352</v>
      </c>
      <c r="DT51" s="58">
        <f t="shared" si="4"/>
        <v>348.5</v>
      </c>
      <c r="DU51" s="58">
        <v>356</v>
      </c>
      <c r="DV51" s="58">
        <v>354</v>
      </c>
      <c r="DW51" s="58">
        <f t="shared" si="5"/>
        <v>356.75</v>
      </c>
      <c r="DX51" s="59">
        <v>363</v>
      </c>
      <c r="DY51" s="59">
        <v>356</v>
      </c>
      <c r="DZ51" s="58">
        <f t="shared" si="6"/>
        <v>366.25</v>
      </c>
      <c r="EA51" s="68">
        <v>390</v>
      </c>
      <c r="EB51" s="59">
        <v>391</v>
      </c>
      <c r="EC51" s="58">
        <f t="shared" si="7"/>
        <v>398.25</v>
      </c>
      <c r="ED51" s="65">
        <v>421</v>
      </c>
      <c r="EE51" s="65">
        <v>426</v>
      </c>
      <c r="EF51" s="58">
        <f t="shared" si="8"/>
        <v>434.5</v>
      </c>
      <c r="EG51" s="65">
        <v>465</v>
      </c>
      <c r="EH51" s="65">
        <v>467.17266309029498</v>
      </c>
      <c r="EI51" s="58">
        <f t="shared" si="9"/>
        <v>472.83633154514746</v>
      </c>
      <c r="EJ51" s="65">
        <v>492</v>
      </c>
      <c r="EK51" s="65">
        <v>527</v>
      </c>
      <c r="EL51" s="58">
        <f t="shared" si="10"/>
        <v>531.75</v>
      </c>
      <c r="EM51" s="65">
        <v>581</v>
      </c>
      <c r="EN51" s="65">
        <v>583</v>
      </c>
      <c r="EO51" s="58">
        <f t="shared" si="11"/>
        <v>590</v>
      </c>
      <c r="EP51" s="65">
        <v>613</v>
      </c>
      <c r="EQ51" s="65">
        <v>613</v>
      </c>
      <c r="ER51" s="58">
        <f t="shared" si="12"/>
        <v>611.5</v>
      </c>
      <c r="ES51" s="64">
        <v>607</v>
      </c>
      <c r="ET51" s="64">
        <v>607</v>
      </c>
      <c r="EU51" s="58">
        <f t="shared" si="13"/>
        <v>615</v>
      </c>
      <c r="EV51" s="64">
        <v>639</v>
      </c>
      <c r="EW51" s="64">
        <v>706</v>
      </c>
      <c r="EX51" s="58">
        <f t="shared" si="14"/>
        <v>692.75</v>
      </c>
      <c r="EY51" s="64">
        <v>720</v>
      </c>
      <c r="EZ51" s="64">
        <v>728</v>
      </c>
      <c r="FA51" s="58">
        <f t="shared" si="15"/>
        <v>739.5</v>
      </c>
      <c r="FB51" s="64">
        <v>782</v>
      </c>
      <c r="FC51" s="64">
        <v>813</v>
      </c>
      <c r="FD51" s="58">
        <f t="shared" si="16"/>
        <v>798.25</v>
      </c>
      <c r="FE51" s="64">
        <v>785</v>
      </c>
      <c r="FF51" s="64">
        <v>786</v>
      </c>
      <c r="FG51" s="58">
        <f t="shared" si="17"/>
        <v>786.25</v>
      </c>
      <c r="FH51" s="64">
        <v>788</v>
      </c>
      <c r="FI51" s="107">
        <v>794</v>
      </c>
      <c r="FJ51" s="58">
        <f t="shared" si="18"/>
        <v>806.75</v>
      </c>
      <c r="FK51" s="64">
        <v>851</v>
      </c>
      <c r="FL51" s="64">
        <v>850</v>
      </c>
      <c r="FM51" s="58">
        <f t="shared" si="19"/>
        <v>859.25</v>
      </c>
      <c r="FN51" s="64">
        <v>886</v>
      </c>
      <c r="FO51" s="64">
        <v>899</v>
      </c>
      <c r="FP51" s="58">
        <f t="shared" si="20"/>
        <v>900.75</v>
      </c>
      <c r="FQ51" s="64">
        <v>919</v>
      </c>
      <c r="FR51" s="64">
        <v>938</v>
      </c>
      <c r="FS51" s="58">
        <f t="shared" si="21"/>
        <v>944.5</v>
      </c>
      <c r="FT51" s="64">
        <v>983</v>
      </c>
      <c r="FU51" s="64">
        <v>975</v>
      </c>
      <c r="FV51" s="58">
        <f t="shared" si="22"/>
        <v>985.75</v>
      </c>
      <c r="FW51" s="64">
        <v>1010</v>
      </c>
      <c r="FX51" s="64">
        <v>1044</v>
      </c>
      <c r="FY51" s="58">
        <f t="shared" si="23"/>
        <v>774.5</v>
      </c>
      <c r="FZ51" s="64"/>
      <c r="GA51" s="64"/>
      <c r="GB51" s="58">
        <f t="shared" si="24"/>
        <v>0</v>
      </c>
      <c r="GC51" s="64"/>
      <c r="GD51" s="107"/>
      <c r="GE51" s="58">
        <f t="shared" si="25"/>
        <v>0</v>
      </c>
      <c r="GF51" s="64"/>
      <c r="GG51" s="64"/>
      <c r="GH51" s="57">
        <f t="shared" si="26"/>
        <v>0</v>
      </c>
      <c r="GI51" s="64"/>
      <c r="GJ51" s="64"/>
      <c r="GK51" s="57">
        <f t="shared" si="27"/>
        <v>0</v>
      </c>
      <c r="GL51" s="64"/>
      <c r="GM51" s="64"/>
      <c r="GN51" s="57">
        <f t="shared" si="28"/>
        <v>0</v>
      </c>
      <c r="GO51" s="64"/>
      <c r="GP51" s="64"/>
      <c r="GQ51" s="57"/>
      <c r="GR51" s="64"/>
    </row>
    <row r="52" spans="1:200" ht="10.5" hidden="1" customHeight="1" outlineLevel="1">
      <c r="A52" s="55">
        <v>44</v>
      </c>
      <c r="B52" s="56" t="s">
        <v>8</v>
      </c>
      <c r="C52" s="57">
        <v>376</v>
      </c>
      <c r="D52" s="58">
        <v>8</v>
      </c>
      <c r="E52" s="58">
        <v>8</v>
      </c>
      <c r="F52" s="58">
        <v>8</v>
      </c>
      <c r="G52" s="58">
        <v>8</v>
      </c>
      <c r="H52" s="58">
        <v>10</v>
      </c>
      <c r="I52" s="58">
        <v>13</v>
      </c>
      <c r="J52" s="58">
        <v>15</v>
      </c>
      <c r="K52" s="58">
        <v>15</v>
      </c>
      <c r="L52" s="58">
        <v>16</v>
      </c>
      <c r="M52" s="58">
        <v>16</v>
      </c>
      <c r="N52" s="58">
        <v>16</v>
      </c>
      <c r="O52" s="58">
        <v>16</v>
      </c>
      <c r="P52" s="58">
        <v>16</v>
      </c>
      <c r="Q52" s="58">
        <v>16</v>
      </c>
      <c r="R52" s="58">
        <v>17</v>
      </c>
      <c r="S52" s="58">
        <v>17</v>
      </c>
      <c r="T52" s="58">
        <v>17</v>
      </c>
      <c r="U52" s="58">
        <v>17</v>
      </c>
      <c r="V52" s="58">
        <v>17</v>
      </c>
      <c r="W52" s="58">
        <v>17</v>
      </c>
      <c r="X52" s="58">
        <v>16</v>
      </c>
      <c r="Y52" s="58">
        <v>15</v>
      </c>
      <c r="Z52" s="58">
        <v>15</v>
      </c>
      <c r="AA52" s="58">
        <v>15</v>
      </c>
      <c r="AB52" s="58">
        <v>16</v>
      </c>
      <c r="AC52" s="58">
        <v>17</v>
      </c>
      <c r="AD52" s="58">
        <v>18</v>
      </c>
      <c r="AE52" s="58">
        <v>18</v>
      </c>
      <c r="AF52" s="58">
        <v>18</v>
      </c>
      <c r="AG52" s="58">
        <v>18</v>
      </c>
      <c r="AH52" s="58">
        <v>19</v>
      </c>
      <c r="AI52" s="58">
        <v>19</v>
      </c>
      <c r="AJ52" s="58">
        <v>19</v>
      </c>
      <c r="AK52" s="58">
        <v>20</v>
      </c>
      <c r="AL52" s="58">
        <v>22</v>
      </c>
      <c r="AM52" s="58">
        <v>26</v>
      </c>
      <c r="AN52" s="58">
        <v>29</v>
      </c>
      <c r="AO52" s="58">
        <v>31</v>
      </c>
      <c r="AP52" s="58">
        <v>32</v>
      </c>
      <c r="AQ52" s="58">
        <v>35</v>
      </c>
      <c r="AR52" s="58">
        <v>37</v>
      </c>
      <c r="AS52" s="58">
        <v>40</v>
      </c>
      <c r="AT52" s="58">
        <v>42</v>
      </c>
      <c r="AU52" s="58">
        <v>43</v>
      </c>
      <c r="AV52" s="58">
        <v>46</v>
      </c>
      <c r="AW52" s="58">
        <v>49</v>
      </c>
      <c r="AX52" s="58">
        <v>51</v>
      </c>
      <c r="AY52" s="58">
        <v>53</v>
      </c>
      <c r="AZ52" s="58">
        <v>55</v>
      </c>
      <c r="BA52" s="58">
        <v>57</v>
      </c>
      <c r="BB52" s="58">
        <v>58</v>
      </c>
      <c r="BC52" s="58">
        <v>60</v>
      </c>
      <c r="BD52" s="58">
        <v>62</v>
      </c>
      <c r="BE52" s="58">
        <v>64</v>
      </c>
      <c r="BF52" s="58">
        <v>65</v>
      </c>
      <c r="BG52" s="58">
        <v>69</v>
      </c>
      <c r="BH52" s="58">
        <v>72</v>
      </c>
      <c r="BI52" s="58">
        <v>78</v>
      </c>
      <c r="BJ52" s="58">
        <v>83</v>
      </c>
      <c r="BK52" s="58">
        <v>91</v>
      </c>
      <c r="BL52" s="58">
        <v>96</v>
      </c>
      <c r="BM52" s="58">
        <v>100</v>
      </c>
      <c r="BN52" s="13">
        <v>115</v>
      </c>
      <c r="BO52" s="58">
        <v>127</v>
      </c>
      <c r="BP52" s="58">
        <v>136</v>
      </c>
      <c r="BQ52" s="58">
        <v>146</v>
      </c>
      <c r="BR52" s="58">
        <v>161</v>
      </c>
      <c r="BS52" s="58">
        <v>174</v>
      </c>
      <c r="BT52" s="58">
        <v>187</v>
      </c>
      <c r="BU52" s="58">
        <v>207</v>
      </c>
      <c r="BV52" s="58">
        <v>226</v>
      </c>
      <c r="BW52" s="58">
        <v>234</v>
      </c>
      <c r="BX52" s="58">
        <v>243</v>
      </c>
      <c r="BY52" s="58">
        <v>243</v>
      </c>
      <c r="BZ52" s="58">
        <v>234</v>
      </c>
      <c r="CA52" s="58">
        <v>243</v>
      </c>
      <c r="CB52" s="58">
        <v>251</v>
      </c>
      <c r="CC52" s="58">
        <v>263</v>
      </c>
      <c r="CD52" s="58">
        <v>261.25</v>
      </c>
      <c r="CE52" s="58">
        <v>268</v>
      </c>
      <c r="CF52" s="58">
        <v>275</v>
      </c>
      <c r="CG52" s="58">
        <v>273.5</v>
      </c>
      <c r="CH52" s="58">
        <v>276</v>
      </c>
      <c r="CI52" s="58">
        <v>280</v>
      </c>
      <c r="CJ52" s="58">
        <v>279.5</v>
      </c>
      <c r="CK52" s="58">
        <v>282</v>
      </c>
      <c r="CL52" s="58">
        <v>286</v>
      </c>
      <c r="CM52" s="58">
        <v>284.75</v>
      </c>
      <c r="CN52" s="58">
        <v>285</v>
      </c>
      <c r="CO52" s="58">
        <v>292</v>
      </c>
      <c r="CP52" s="58">
        <v>290.75</v>
      </c>
      <c r="CQ52" s="58">
        <v>294</v>
      </c>
      <c r="CR52" s="58">
        <v>292</v>
      </c>
      <c r="CS52" s="58">
        <v>298.25</v>
      </c>
      <c r="CT52" s="58">
        <v>315</v>
      </c>
      <c r="CU52" s="58">
        <v>319</v>
      </c>
      <c r="CV52" s="58">
        <v>321</v>
      </c>
      <c r="CW52" s="58">
        <v>331</v>
      </c>
      <c r="CX52" s="58">
        <v>330</v>
      </c>
      <c r="CY52" s="58">
        <v>330</v>
      </c>
      <c r="CZ52" s="58">
        <v>329</v>
      </c>
      <c r="DA52" s="58">
        <v>334</v>
      </c>
      <c r="DB52" s="58">
        <v>333.25</v>
      </c>
      <c r="DC52" s="58">
        <v>336</v>
      </c>
      <c r="DD52" s="58">
        <v>345</v>
      </c>
      <c r="DE52" s="58">
        <v>343</v>
      </c>
      <c r="DF52" s="58">
        <v>346</v>
      </c>
      <c r="DG52" s="103">
        <v>353</v>
      </c>
      <c r="DH52" s="108">
        <f t="shared" si="0"/>
        <v>351.25</v>
      </c>
      <c r="DI52" s="57">
        <v>353</v>
      </c>
      <c r="DJ52" s="105">
        <v>359</v>
      </c>
      <c r="DK52" s="109">
        <f t="shared" si="1"/>
        <v>361.25</v>
      </c>
      <c r="DL52" s="57">
        <v>374</v>
      </c>
      <c r="DM52" s="58">
        <v>380</v>
      </c>
      <c r="DN52" s="58">
        <f t="shared" si="2"/>
        <v>379</v>
      </c>
      <c r="DO52" s="58">
        <v>382</v>
      </c>
      <c r="DP52" s="58">
        <v>388</v>
      </c>
      <c r="DQ52" s="58">
        <f t="shared" si="3"/>
        <v>386.5</v>
      </c>
      <c r="DR52" s="58">
        <v>388</v>
      </c>
      <c r="DS52" s="58">
        <v>395</v>
      </c>
      <c r="DT52" s="58">
        <f t="shared" si="4"/>
        <v>394.5</v>
      </c>
      <c r="DU52" s="58">
        <v>400</v>
      </c>
      <c r="DV52" s="58">
        <v>401</v>
      </c>
      <c r="DW52" s="58">
        <f t="shared" si="5"/>
        <v>412</v>
      </c>
      <c r="DX52" s="59">
        <v>446</v>
      </c>
      <c r="DY52" s="59">
        <v>466</v>
      </c>
      <c r="DZ52" s="58">
        <f t="shared" si="6"/>
        <v>490.25</v>
      </c>
      <c r="EA52" s="68">
        <v>583</v>
      </c>
      <c r="EB52" s="59">
        <v>578</v>
      </c>
      <c r="EC52" s="58">
        <f t="shared" si="7"/>
        <v>588.25</v>
      </c>
      <c r="ED52" s="65">
        <v>614</v>
      </c>
      <c r="EE52" s="65">
        <v>626</v>
      </c>
      <c r="EF52" s="58">
        <f t="shared" si="8"/>
        <v>614.75</v>
      </c>
      <c r="EG52" s="65">
        <v>593</v>
      </c>
      <c r="EH52" s="65">
        <v>596.76641694729619</v>
      </c>
      <c r="EI52" s="58">
        <f t="shared" si="9"/>
        <v>597.8832084736481</v>
      </c>
      <c r="EJ52" s="65">
        <v>605</v>
      </c>
      <c r="EK52" s="65">
        <v>710</v>
      </c>
      <c r="EL52" s="58">
        <f t="shared" si="10"/>
        <v>676.75</v>
      </c>
      <c r="EM52" s="65">
        <v>682</v>
      </c>
      <c r="EN52" s="65">
        <v>650</v>
      </c>
      <c r="EO52" s="58">
        <f t="shared" si="11"/>
        <v>659.5</v>
      </c>
      <c r="EP52" s="65">
        <v>656</v>
      </c>
      <c r="EQ52" s="65">
        <v>684</v>
      </c>
      <c r="ER52" s="58">
        <f t="shared" si="12"/>
        <v>687.75</v>
      </c>
      <c r="ES52" s="64">
        <v>727</v>
      </c>
      <c r="ET52" s="64">
        <v>743</v>
      </c>
      <c r="EU52" s="58">
        <f t="shared" si="13"/>
        <v>761.5</v>
      </c>
      <c r="EV52" s="64">
        <v>833</v>
      </c>
      <c r="EW52" s="64">
        <v>826</v>
      </c>
      <c r="EX52" s="58">
        <f t="shared" si="14"/>
        <v>827.5</v>
      </c>
      <c r="EY52" s="64">
        <v>825</v>
      </c>
      <c r="EZ52" s="64">
        <v>815</v>
      </c>
      <c r="FA52" s="58">
        <f t="shared" si="15"/>
        <v>817.5</v>
      </c>
      <c r="FB52" s="64">
        <v>815</v>
      </c>
      <c r="FC52" s="64">
        <v>820</v>
      </c>
      <c r="FD52" s="58">
        <f t="shared" si="16"/>
        <v>817.75</v>
      </c>
      <c r="FE52" s="64">
        <v>816</v>
      </c>
      <c r="FF52" s="64">
        <v>797</v>
      </c>
      <c r="FG52" s="58">
        <f t="shared" si="17"/>
        <v>793.75</v>
      </c>
      <c r="FH52" s="64">
        <v>765</v>
      </c>
      <c r="FI52" s="107">
        <v>776</v>
      </c>
      <c r="FJ52" s="58">
        <f t="shared" si="18"/>
        <v>780.75</v>
      </c>
      <c r="FK52" s="64">
        <v>806</v>
      </c>
      <c r="FL52" s="64">
        <v>832</v>
      </c>
      <c r="FM52" s="58">
        <f t="shared" si="19"/>
        <v>824.5</v>
      </c>
      <c r="FN52" s="64">
        <v>828</v>
      </c>
      <c r="FO52" s="64">
        <v>886</v>
      </c>
      <c r="FP52" s="58">
        <f t="shared" si="20"/>
        <v>878.5</v>
      </c>
      <c r="FQ52" s="64">
        <v>914</v>
      </c>
      <c r="FR52" s="64">
        <v>901</v>
      </c>
      <c r="FS52" s="58">
        <f t="shared" si="21"/>
        <v>924.5</v>
      </c>
      <c r="FT52" s="64">
        <v>982</v>
      </c>
      <c r="FU52" s="64">
        <v>970</v>
      </c>
      <c r="FV52" s="58">
        <f t="shared" si="22"/>
        <v>976.25</v>
      </c>
      <c r="FW52" s="64">
        <v>983</v>
      </c>
      <c r="FX52" s="64">
        <v>1164</v>
      </c>
      <c r="FY52" s="58">
        <f t="shared" si="23"/>
        <v>827.75</v>
      </c>
      <c r="FZ52" s="64"/>
      <c r="GA52" s="64"/>
      <c r="GB52" s="58">
        <f t="shared" si="24"/>
        <v>0</v>
      </c>
      <c r="GC52" s="64"/>
      <c r="GD52" s="107"/>
      <c r="GE52" s="58">
        <f t="shared" si="25"/>
        <v>0</v>
      </c>
      <c r="GF52" s="64"/>
      <c r="GG52" s="64"/>
      <c r="GH52" s="57">
        <f t="shared" si="26"/>
        <v>0</v>
      </c>
      <c r="GI52" s="64"/>
      <c r="GJ52" s="64"/>
      <c r="GK52" s="57">
        <f t="shared" si="27"/>
        <v>0</v>
      </c>
      <c r="GL52" s="64"/>
      <c r="GM52" s="64"/>
      <c r="GN52" s="57">
        <f t="shared" si="28"/>
        <v>0</v>
      </c>
      <c r="GO52" s="64"/>
      <c r="GP52" s="64"/>
      <c r="GQ52" s="57"/>
      <c r="GR52" s="64"/>
    </row>
    <row r="53" spans="1:200" ht="10.5" hidden="1" customHeight="1" outlineLevel="1">
      <c r="A53" s="55">
        <v>45</v>
      </c>
      <c r="B53" s="56" t="s">
        <v>10</v>
      </c>
      <c r="C53" s="57">
        <v>376</v>
      </c>
      <c r="D53" s="55" t="s">
        <v>35</v>
      </c>
      <c r="E53" s="55" t="s">
        <v>35</v>
      </c>
      <c r="F53" s="55" t="s">
        <v>35</v>
      </c>
      <c r="G53" s="55" t="s">
        <v>35</v>
      </c>
      <c r="H53" s="55" t="s">
        <v>35</v>
      </c>
      <c r="I53" s="55" t="s">
        <v>35</v>
      </c>
      <c r="J53" s="55" t="s">
        <v>35</v>
      </c>
      <c r="K53" s="55" t="s">
        <v>35</v>
      </c>
      <c r="L53" s="55" t="s">
        <v>35</v>
      </c>
      <c r="M53" s="55" t="s">
        <v>35</v>
      </c>
      <c r="N53" s="55" t="s">
        <v>35</v>
      </c>
      <c r="O53" s="55" t="s">
        <v>35</v>
      </c>
      <c r="P53" s="55" t="s">
        <v>35</v>
      </c>
      <c r="Q53" s="55" t="s">
        <v>35</v>
      </c>
      <c r="R53" s="55" t="s">
        <v>35</v>
      </c>
      <c r="S53" s="55" t="s">
        <v>35</v>
      </c>
      <c r="T53" s="55" t="s">
        <v>35</v>
      </c>
      <c r="U53" s="55" t="s">
        <v>35</v>
      </c>
      <c r="V53" s="55" t="s">
        <v>35</v>
      </c>
      <c r="W53" s="55" t="s">
        <v>35</v>
      </c>
      <c r="X53" s="55" t="s">
        <v>35</v>
      </c>
      <c r="Y53" s="55" t="s">
        <v>35</v>
      </c>
      <c r="Z53" s="55" t="s">
        <v>35</v>
      </c>
      <c r="AA53" s="55" t="s">
        <v>35</v>
      </c>
      <c r="AB53" s="55" t="s">
        <v>35</v>
      </c>
      <c r="AC53" s="55" t="s">
        <v>35</v>
      </c>
      <c r="AD53" s="55" t="s">
        <v>35</v>
      </c>
      <c r="AE53" s="55" t="s">
        <v>35</v>
      </c>
      <c r="AF53" s="55" t="s">
        <v>35</v>
      </c>
      <c r="AG53" s="55" t="s">
        <v>35</v>
      </c>
      <c r="AH53" s="55" t="s">
        <v>35</v>
      </c>
      <c r="AI53" s="55" t="s">
        <v>35</v>
      </c>
      <c r="AJ53" s="55" t="s">
        <v>35</v>
      </c>
      <c r="AK53" s="55" t="s">
        <v>35</v>
      </c>
      <c r="AL53" s="55" t="s">
        <v>35</v>
      </c>
      <c r="AM53" s="55" t="s">
        <v>35</v>
      </c>
      <c r="AN53" s="55" t="s">
        <v>35</v>
      </c>
      <c r="AO53" s="55" t="s">
        <v>35</v>
      </c>
      <c r="AP53" s="55" t="s">
        <v>35</v>
      </c>
      <c r="AQ53" s="55" t="s">
        <v>35</v>
      </c>
      <c r="AR53" s="55" t="s">
        <v>35</v>
      </c>
      <c r="AS53" s="55" t="s">
        <v>35</v>
      </c>
      <c r="AT53" s="55" t="s">
        <v>35</v>
      </c>
      <c r="AU53" s="55" t="s">
        <v>35</v>
      </c>
      <c r="AV53" s="55" t="s">
        <v>35</v>
      </c>
      <c r="AW53" s="55" t="s">
        <v>35</v>
      </c>
      <c r="AX53" s="55" t="s">
        <v>35</v>
      </c>
      <c r="AY53" s="55" t="s">
        <v>35</v>
      </c>
      <c r="AZ53" s="55" t="s">
        <v>35</v>
      </c>
      <c r="BA53" s="55" t="s">
        <v>35</v>
      </c>
      <c r="BB53" s="58">
        <v>68</v>
      </c>
      <c r="BC53" s="58">
        <v>69</v>
      </c>
      <c r="BD53" s="58">
        <v>70</v>
      </c>
      <c r="BE53" s="58">
        <v>71</v>
      </c>
      <c r="BF53" s="58">
        <v>73</v>
      </c>
      <c r="BG53" s="58">
        <v>76</v>
      </c>
      <c r="BH53" s="58">
        <v>78</v>
      </c>
      <c r="BI53" s="58">
        <v>82</v>
      </c>
      <c r="BJ53" s="58">
        <v>86</v>
      </c>
      <c r="BK53" s="58">
        <v>92</v>
      </c>
      <c r="BL53" s="58">
        <v>96</v>
      </c>
      <c r="BM53" s="58">
        <v>100</v>
      </c>
      <c r="BN53" s="13">
        <v>112</v>
      </c>
      <c r="BO53" s="58">
        <v>127</v>
      </c>
      <c r="BP53" s="58">
        <v>135</v>
      </c>
      <c r="BQ53" s="58">
        <v>144</v>
      </c>
      <c r="BR53" s="58">
        <v>155</v>
      </c>
      <c r="BS53" s="58">
        <v>169</v>
      </c>
      <c r="BT53" s="58">
        <v>187</v>
      </c>
      <c r="BU53" s="58">
        <v>204</v>
      </c>
      <c r="BV53" s="58">
        <v>220</v>
      </c>
      <c r="BW53" s="58">
        <v>228</v>
      </c>
      <c r="BX53" s="58">
        <v>233</v>
      </c>
      <c r="BY53" s="58">
        <v>235</v>
      </c>
      <c r="BZ53" s="58">
        <v>239</v>
      </c>
      <c r="CA53" s="58">
        <v>246</v>
      </c>
      <c r="CB53" s="58">
        <v>252</v>
      </c>
      <c r="CC53" s="58">
        <v>256</v>
      </c>
      <c r="CD53" s="58">
        <v>258.5</v>
      </c>
      <c r="CE53" s="58">
        <v>270</v>
      </c>
      <c r="CF53" s="58">
        <v>275</v>
      </c>
      <c r="CG53" s="58">
        <v>274.5</v>
      </c>
      <c r="CH53" s="58">
        <v>278</v>
      </c>
      <c r="CI53" s="58">
        <v>283</v>
      </c>
      <c r="CJ53" s="58">
        <v>282.75</v>
      </c>
      <c r="CK53" s="58">
        <v>287</v>
      </c>
      <c r="CL53" s="58">
        <v>290</v>
      </c>
      <c r="CM53" s="58">
        <v>288.75</v>
      </c>
      <c r="CN53" s="58">
        <v>288</v>
      </c>
      <c r="CO53" s="58">
        <v>293</v>
      </c>
      <c r="CP53" s="58">
        <v>292.75</v>
      </c>
      <c r="CQ53" s="58">
        <v>297</v>
      </c>
      <c r="CR53" s="58">
        <v>299</v>
      </c>
      <c r="CS53" s="58">
        <v>299.5</v>
      </c>
      <c r="CT53" s="58">
        <v>303</v>
      </c>
      <c r="CU53" s="58">
        <v>306</v>
      </c>
      <c r="CV53" s="58">
        <v>306.5</v>
      </c>
      <c r="CW53" s="58">
        <v>311</v>
      </c>
      <c r="CX53" s="58">
        <v>312</v>
      </c>
      <c r="CY53" s="58">
        <v>313.25</v>
      </c>
      <c r="CZ53" s="58">
        <v>318</v>
      </c>
      <c r="DA53" s="58">
        <v>321</v>
      </c>
      <c r="DB53" s="58">
        <v>320.5</v>
      </c>
      <c r="DC53" s="58">
        <v>322</v>
      </c>
      <c r="DD53" s="58">
        <v>328</v>
      </c>
      <c r="DE53" s="58">
        <v>327.25</v>
      </c>
      <c r="DF53" s="58">
        <v>331</v>
      </c>
      <c r="DG53" s="103">
        <v>336</v>
      </c>
      <c r="DH53" s="108">
        <f t="shared" si="0"/>
        <v>335</v>
      </c>
      <c r="DI53" s="57">
        <v>337</v>
      </c>
      <c r="DJ53" s="105">
        <v>342</v>
      </c>
      <c r="DK53" s="109">
        <f t="shared" si="1"/>
        <v>341.25</v>
      </c>
      <c r="DL53" s="57">
        <v>344</v>
      </c>
      <c r="DM53" s="58">
        <v>348</v>
      </c>
      <c r="DN53" s="58">
        <f t="shared" si="2"/>
        <v>348.25</v>
      </c>
      <c r="DO53" s="58">
        <v>353</v>
      </c>
      <c r="DP53" s="58">
        <v>358</v>
      </c>
      <c r="DQ53" s="58">
        <f t="shared" si="3"/>
        <v>356.75</v>
      </c>
      <c r="DR53" s="58">
        <v>358</v>
      </c>
      <c r="DS53" s="58">
        <v>366</v>
      </c>
      <c r="DT53" s="58">
        <f t="shared" si="4"/>
        <v>364.75</v>
      </c>
      <c r="DU53" s="58">
        <v>369</v>
      </c>
      <c r="DV53" s="58">
        <v>371</v>
      </c>
      <c r="DW53" s="58">
        <f t="shared" si="5"/>
        <v>372.25</v>
      </c>
      <c r="DX53" s="59">
        <v>378</v>
      </c>
      <c r="DY53" s="59">
        <v>383</v>
      </c>
      <c r="DZ53" s="58">
        <f t="shared" si="6"/>
        <v>386</v>
      </c>
      <c r="EA53" s="68">
        <v>400</v>
      </c>
      <c r="EB53" s="59">
        <v>409</v>
      </c>
      <c r="EC53" s="58">
        <f t="shared" si="7"/>
        <v>410.25</v>
      </c>
      <c r="ED53" s="65">
        <v>423</v>
      </c>
      <c r="EE53" s="65">
        <v>430</v>
      </c>
      <c r="EF53" s="58">
        <f t="shared" si="8"/>
        <v>433</v>
      </c>
      <c r="EG53" s="65">
        <v>449</v>
      </c>
      <c r="EH53" s="65">
        <v>453.40998793271069</v>
      </c>
      <c r="EI53" s="58">
        <f t="shared" si="9"/>
        <v>454.95499396635535</v>
      </c>
      <c r="EJ53" s="65">
        <v>464</v>
      </c>
      <c r="EK53" s="65">
        <v>470</v>
      </c>
      <c r="EL53" s="58">
        <f t="shared" si="10"/>
        <v>474.25</v>
      </c>
      <c r="EM53" s="65">
        <v>493</v>
      </c>
      <c r="EN53" s="65">
        <v>495</v>
      </c>
      <c r="EO53" s="58">
        <f t="shared" si="11"/>
        <v>491.25</v>
      </c>
      <c r="EP53" s="65">
        <v>482</v>
      </c>
      <c r="EQ53" s="65">
        <v>482</v>
      </c>
      <c r="ER53" s="58">
        <f t="shared" si="12"/>
        <v>484</v>
      </c>
      <c r="ES53" s="64">
        <v>490</v>
      </c>
      <c r="ET53" s="64">
        <v>497</v>
      </c>
      <c r="EU53" s="58">
        <f t="shared" si="13"/>
        <v>499.25</v>
      </c>
      <c r="EV53" s="64">
        <v>513</v>
      </c>
      <c r="EW53" s="64">
        <v>521</v>
      </c>
      <c r="EX53" s="58">
        <f t="shared" si="14"/>
        <v>519</v>
      </c>
      <c r="EY53" s="64">
        <v>521</v>
      </c>
      <c r="EZ53" s="64">
        <v>524</v>
      </c>
      <c r="FA53" s="58">
        <f t="shared" si="15"/>
        <v>522.75</v>
      </c>
      <c r="FB53" s="64">
        <v>522</v>
      </c>
      <c r="FC53" s="64">
        <v>527</v>
      </c>
      <c r="FD53" s="58">
        <f t="shared" si="16"/>
        <v>526.5</v>
      </c>
      <c r="FE53" s="64">
        <v>530</v>
      </c>
      <c r="FF53" s="64">
        <v>532</v>
      </c>
      <c r="FG53" s="58">
        <f t="shared" si="17"/>
        <v>532.25</v>
      </c>
      <c r="FH53" s="64">
        <v>535</v>
      </c>
      <c r="FI53" s="107">
        <v>538</v>
      </c>
      <c r="FJ53" s="58">
        <f t="shared" si="18"/>
        <v>538.25</v>
      </c>
      <c r="FK53" s="64">
        <v>542</v>
      </c>
      <c r="FL53" s="64">
        <v>544</v>
      </c>
      <c r="FM53" s="58">
        <f t="shared" si="19"/>
        <v>545</v>
      </c>
      <c r="FN53" s="64">
        <v>550</v>
      </c>
      <c r="FO53" s="64">
        <v>547</v>
      </c>
      <c r="FP53" s="58">
        <f t="shared" si="20"/>
        <v>552.25</v>
      </c>
      <c r="FQ53" s="64">
        <v>565</v>
      </c>
      <c r="FR53" s="64">
        <v>571</v>
      </c>
      <c r="FS53" s="58">
        <f t="shared" si="21"/>
        <v>572.25</v>
      </c>
      <c r="FT53" s="64">
        <v>582</v>
      </c>
      <c r="FU53" s="64">
        <v>586</v>
      </c>
      <c r="FV53" s="58">
        <f t="shared" si="22"/>
        <v>589.25</v>
      </c>
      <c r="FW53" s="64">
        <v>603</v>
      </c>
      <c r="FX53" s="64">
        <v>614</v>
      </c>
      <c r="FY53" s="58">
        <f t="shared" si="23"/>
        <v>457.75</v>
      </c>
      <c r="FZ53" s="64"/>
      <c r="GA53" s="64"/>
      <c r="GB53" s="58">
        <f t="shared" si="24"/>
        <v>0</v>
      </c>
      <c r="GC53" s="64"/>
      <c r="GD53" s="107"/>
      <c r="GE53" s="58">
        <f t="shared" si="25"/>
        <v>0</v>
      </c>
      <c r="GF53" s="64"/>
      <c r="GG53" s="64"/>
      <c r="GH53" s="57">
        <f t="shared" si="26"/>
        <v>0</v>
      </c>
      <c r="GI53" s="64"/>
      <c r="GJ53" s="64"/>
      <c r="GK53" s="57">
        <f t="shared" si="27"/>
        <v>0</v>
      </c>
      <c r="GL53" s="64"/>
      <c r="GM53" s="64"/>
      <c r="GN53" s="57">
        <f t="shared" si="28"/>
        <v>0</v>
      </c>
      <c r="GO53" s="64"/>
      <c r="GP53" s="64"/>
      <c r="GQ53" s="57"/>
      <c r="GR53" s="64"/>
    </row>
    <row r="54" spans="1:200" ht="10.5" hidden="1" customHeight="1" outlineLevel="1">
      <c r="A54" s="55">
        <v>46</v>
      </c>
      <c r="B54" s="56" t="s">
        <v>11</v>
      </c>
      <c r="C54" s="57">
        <v>377</v>
      </c>
      <c r="D54" s="58">
        <v>13</v>
      </c>
      <c r="E54" s="58">
        <v>13</v>
      </c>
      <c r="F54" s="58">
        <v>13</v>
      </c>
      <c r="G54" s="58">
        <v>13</v>
      </c>
      <c r="H54" s="58">
        <v>14</v>
      </c>
      <c r="I54" s="58">
        <v>18</v>
      </c>
      <c r="J54" s="58">
        <v>22</v>
      </c>
      <c r="K54" s="58">
        <v>22</v>
      </c>
      <c r="L54" s="58">
        <v>23</v>
      </c>
      <c r="M54" s="58">
        <v>22</v>
      </c>
      <c r="N54" s="58">
        <v>21</v>
      </c>
      <c r="O54" s="58">
        <v>21</v>
      </c>
      <c r="P54" s="58">
        <v>21</v>
      </c>
      <c r="Q54" s="58">
        <v>21</v>
      </c>
      <c r="R54" s="58">
        <v>21</v>
      </c>
      <c r="S54" s="58">
        <v>21</v>
      </c>
      <c r="T54" s="58">
        <v>21</v>
      </c>
      <c r="U54" s="58">
        <v>21</v>
      </c>
      <c r="V54" s="58">
        <v>22</v>
      </c>
      <c r="W54" s="58">
        <v>21</v>
      </c>
      <c r="X54" s="58">
        <v>21</v>
      </c>
      <c r="Y54" s="58">
        <v>20</v>
      </c>
      <c r="Z54" s="58">
        <v>20</v>
      </c>
      <c r="AA54" s="58">
        <v>21</v>
      </c>
      <c r="AB54" s="58">
        <v>21</v>
      </c>
      <c r="AC54" s="58">
        <v>22</v>
      </c>
      <c r="AD54" s="58">
        <v>22</v>
      </c>
      <c r="AE54" s="58">
        <v>22</v>
      </c>
      <c r="AF54" s="58">
        <v>22</v>
      </c>
      <c r="AG54" s="58">
        <v>23</v>
      </c>
      <c r="AH54" s="58">
        <v>24</v>
      </c>
      <c r="AI54" s="58">
        <v>24</v>
      </c>
      <c r="AJ54" s="58">
        <v>24</v>
      </c>
      <c r="AK54" s="58">
        <v>25</v>
      </c>
      <c r="AL54" s="58">
        <v>28</v>
      </c>
      <c r="AM54" s="58">
        <v>29</v>
      </c>
      <c r="AN54" s="58">
        <v>33</v>
      </c>
      <c r="AO54" s="58">
        <v>36</v>
      </c>
      <c r="AP54" s="58">
        <v>38</v>
      </c>
      <c r="AQ54" s="58">
        <v>39</v>
      </c>
      <c r="AR54" s="58">
        <v>40</v>
      </c>
      <c r="AS54" s="58">
        <v>42</v>
      </c>
      <c r="AT54" s="58">
        <v>44</v>
      </c>
      <c r="AU54" s="58">
        <v>45</v>
      </c>
      <c r="AV54" s="58">
        <v>50</v>
      </c>
      <c r="AW54" s="58">
        <v>54</v>
      </c>
      <c r="AX54" s="58">
        <v>58</v>
      </c>
      <c r="AY54" s="58">
        <v>60</v>
      </c>
      <c r="AZ54" s="58">
        <v>61</v>
      </c>
      <c r="BA54" s="58">
        <v>60</v>
      </c>
      <c r="BB54" s="58">
        <v>60</v>
      </c>
      <c r="BC54" s="58">
        <v>62</v>
      </c>
      <c r="BD54" s="58">
        <v>65</v>
      </c>
      <c r="BE54" s="58">
        <v>68</v>
      </c>
      <c r="BF54" s="58">
        <v>70</v>
      </c>
      <c r="BG54" s="58">
        <v>73</v>
      </c>
      <c r="BH54" s="58">
        <v>77</v>
      </c>
      <c r="BI54" s="58">
        <v>81</v>
      </c>
      <c r="BJ54" s="58">
        <v>86</v>
      </c>
      <c r="BK54" s="58">
        <v>90</v>
      </c>
      <c r="BL54" s="58">
        <v>93</v>
      </c>
      <c r="BM54" s="58">
        <v>100</v>
      </c>
      <c r="BN54" s="13">
        <v>115</v>
      </c>
      <c r="BO54" s="58">
        <v>137</v>
      </c>
      <c r="BP54" s="58">
        <v>147</v>
      </c>
      <c r="BQ54" s="58">
        <v>158</v>
      </c>
      <c r="BR54" s="58">
        <v>174</v>
      </c>
      <c r="BS54" s="58">
        <v>194</v>
      </c>
      <c r="BT54" s="58">
        <v>212</v>
      </c>
      <c r="BU54" s="58">
        <v>234</v>
      </c>
      <c r="BV54" s="58">
        <v>251</v>
      </c>
      <c r="BW54" s="58">
        <v>253</v>
      </c>
      <c r="BX54" s="58">
        <v>260</v>
      </c>
      <c r="BY54" s="58">
        <v>264</v>
      </c>
      <c r="BZ54" s="58">
        <v>265</v>
      </c>
      <c r="CA54" s="58">
        <v>273</v>
      </c>
      <c r="CB54" s="58">
        <v>282</v>
      </c>
      <c r="CC54" s="58">
        <v>294</v>
      </c>
      <c r="CD54" s="58">
        <v>293.5</v>
      </c>
      <c r="CE54" s="58">
        <v>304</v>
      </c>
      <c r="CF54" s="58">
        <v>313</v>
      </c>
      <c r="CG54" s="58">
        <v>311.25</v>
      </c>
      <c r="CH54" s="58">
        <v>315</v>
      </c>
      <c r="CI54" s="58">
        <v>324</v>
      </c>
      <c r="CJ54" s="58">
        <v>321</v>
      </c>
      <c r="CK54" s="58">
        <v>321</v>
      </c>
      <c r="CL54" s="58">
        <v>338</v>
      </c>
      <c r="CM54" s="58">
        <v>334</v>
      </c>
      <c r="CN54" s="58">
        <v>339</v>
      </c>
      <c r="CO54" s="58">
        <v>348</v>
      </c>
      <c r="CP54" s="58">
        <v>347.5</v>
      </c>
      <c r="CQ54" s="58">
        <v>355</v>
      </c>
      <c r="CR54" s="58">
        <v>356</v>
      </c>
      <c r="CS54" s="58">
        <v>356.75</v>
      </c>
      <c r="CT54" s="58">
        <v>360</v>
      </c>
      <c r="CU54" s="58">
        <v>364</v>
      </c>
      <c r="CV54" s="58">
        <v>364.75</v>
      </c>
      <c r="CW54" s="58">
        <v>371</v>
      </c>
      <c r="CX54" s="58">
        <v>375</v>
      </c>
      <c r="CY54" s="58">
        <v>375</v>
      </c>
      <c r="CZ54" s="58">
        <v>379</v>
      </c>
      <c r="DA54" s="58">
        <v>381</v>
      </c>
      <c r="DB54" s="58">
        <v>381</v>
      </c>
      <c r="DC54" s="58">
        <v>383</v>
      </c>
      <c r="DD54" s="58">
        <v>390</v>
      </c>
      <c r="DE54" s="58">
        <v>388.5</v>
      </c>
      <c r="DF54" s="58">
        <v>391</v>
      </c>
      <c r="DG54" s="103">
        <v>397</v>
      </c>
      <c r="DH54" s="108">
        <f t="shared" si="0"/>
        <v>396</v>
      </c>
      <c r="DI54" s="57">
        <v>399</v>
      </c>
      <c r="DJ54" s="105">
        <v>399</v>
      </c>
      <c r="DK54" s="109">
        <f t="shared" si="1"/>
        <v>399.25</v>
      </c>
      <c r="DL54" s="57">
        <v>400</v>
      </c>
      <c r="DM54" s="58">
        <v>407</v>
      </c>
      <c r="DN54" s="58">
        <f t="shared" si="2"/>
        <v>405.75</v>
      </c>
      <c r="DO54" s="58">
        <v>409</v>
      </c>
      <c r="DP54" s="58">
        <v>413</v>
      </c>
      <c r="DQ54" s="58">
        <f t="shared" si="3"/>
        <v>413</v>
      </c>
      <c r="DR54" s="58">
        <v>417</v>
      </c>
      <c r="DS54" s="58">
        <v>422</v>
      </c>
      <c r="DT54" s="58">
        <f t="shared" si="4"/>
        <v>421.5</v>
      </c>
      <c r="DU54" s="58">
        <v>425</v>
      </c>
      <c r="DV54" s="58">
        <v>425</v>
      </c>
      <c r="DW54" s="58">
        <f t="shared" si="5"/>
        <v>427</v>
      </c>
      <c r="DX54" s="59">
        <v>433</v>
      </c>
      <c r="DY54" s="59">
        <v>446</v>
      </c>
      <c r="DZ54" s="58">
        <f t="shared" si="6"/>
        <v>448</v>
      </c>
      <c r="EA54" s="68">
        <v>467</v>
      </c>
      <c r="EB54" s="59">
        <v>503</v>
      </c>
      <c r="EC54" s="58">
        <f t="shared" si="7"/>
        <v>491</v>
      </c>
      <c r="ED54" s="65">
        <v>491</v>
      </c>
      <c r="EE54" s="65">
        <v>499</v>
      </c>
      <c r="EF54" s="58">
        <f t="shared" si="8"/>
        <v>500.75</v>
      </c>
      <c r="EG54" s="65">
        <v>514</v>
      </c>
      <c r="EH54" s="65">
        <v>524.82102745992506</v>
      </c>
      <c r="EI54" s="58">
        <f t="shared" si="9"/>
        <v>525.16051372996253</v>
      </c>
      <c r="EJ54" s="65">
        <v>537</v>
      </c>
      <c r="EK54" s="65">
        <v>569</v>
      </c>
      <c r="EL54" s="58">
        <f t="shared" si="10"/>
        <v>563</v>
      </c>
      <c r="EM54" s="65">
        <v>577</v>
      </c>
      <c r="EN54" s="65">
        <v>572</v>
      </c>
      <c r="EO54" s="58">
        <f t="shared" si="11"/>
        <v>574.75</v>
      </c>
      <c r="EP54" s="65">
        <v>578</v>
      </c>
      <c r="EQ54" s="65">
        <v>589</v>
      </c>
      <c r="ER54" s="58">
        <f t="shared" si="12"/>
        <v>588</v>
      </c>
      <c r="ES54" s="64">
        <v>596</v>
      </c>
      <c r="ET54" s="64">
        <v>615</v>
      </c>
      <c r="EU54" s="58">
        <f t="shared" si="13"/>
        <v>613.5</v>
      </c>
      <c r="EV54" s="64">
        <v>628</v>
      </c>
      <c r="EW54" s="64">
        <v>636</v>
      </c>
      <c r="EX54" s="58">
        <f t="shared" si="14"/>
        <v>635.25</v>
      </c>
      <c r="EY54" s="64">
        <v>641</v>
      </c>
      <c r="EZ54" s="64">
        <v>643</v>
      </c>
      <c r="FA54" s="58">
        <f t="shared" si="15"/>
        <v>644</v>
      </c>
      <c r="FB54" s="64">
        <v>649</v>
      </c>
      <c r="FC54" s="64">
        <v>658</v>
      </c>
      <c r="FD54" s="58">
        <f t="shared" si="16"/>
        <v>657</v>
      </c>
      <c r="FE54" s="64">
        <v>663</v>
      </c>
      <c r="FF54" s="64">
        <v>667</v>
      </c>
      <c r="FG54" s="58">
        <f t="shared" si="17"/>
        <v>666.25</v>
      </c>
      <c r="FH54" s="64">
        <v>668</v>
      </c>
      <c r="FI54" s="107">
        <v>673</v>
      </c>
      <c r="FJ54" s="58">
        <f t="shared" si="18"/>
        <v>674</v>
      </c>
      <c r="FK54" s="64">
        <v>682</v>
      </c>
      <c r="FL54" s="64">
        <v>684</v>
      </c>
      <c r="FM54" s="58">
        <f t="shared" si="19"/>
        <v>685.75</v>
      </c>
      <c r="FN54" s="64">
        <v>693</v>
      </c>
      <c r="FO54" s="64">
        <v>711</v>
      </c>
      <c r="FP54" s="58">
        <f t="shared" si="20"/>
        <v>711</v>
      </c>
      <c r="FQ54" s="64">
        <v>729</v>
      </c>
      <c r="FR54" s="64">
        <v>730</v>
      </c>
      <c r="FS54" s="58">
        <f t="shared" si="21"/>
        <v>731</v>
      </c>
      <c r="FT54" s="64">
        <v>735</v>
      </c>
      <c r="FU54" s="64">
        <v>746</v>
      </c>
      <c r="FV54" s="58">
        <f t="shared" si="22"/>
        <v>746.25</v>
      </c>
      <c r="FW54" s="64">
        <v>758</v>
      </c>
      <c r="FX54" s="64">
        <v>791</v>
      </c>
      <c r="FY54" s="58">
        <f t="shared" si="23"/>
        <v>585</v>
      </c>
      <c r="FZ54" s="64"/>
      <c r="GA54" s="64"/>
      <c r="GB54" s="58">
        <f t="shared" si="24"/>
        <v>0</v>
      </c>
      <c r="GC54" s="64"/>
      <c r="GD54" s="107"/>
      <c r="GE54" s="58">
        <f t="shared" si="25"/>
        <v>0</v>
      </c>
      <c r="GF54" s="64"/>
      <c r="GG54" s="64"/>
      <c r="GH54" s="57">
        <f t="shared" si="26"/>
        <v>0</v>
      </c>
      <c r="GI54" s="64"/>
      <c r="GJ54" s="64"/>
      <c r="GK54" s="57">
        <f t="shared" si="27"/>
        <v>0</v>
      </c>
      <c r="GL54" s="64"/>
      <c r="GM54" s="64"/>
      <c r="GN54" s="57">
        <f t="shared" si="28"/>
        <v>0</v>
      </c>
      <c r="GO54" s="64"/>
      <c r="GP54" s="64"/>
      <c r="GQ54" s="57"/>
      <c r="GR54" s="64"/>
    </row>
    <row r="55" spans="1:200" ht="10.5" hidden="1" customHeight="1" outlineLevel="1">
      <c r="A55" s="55">
        <v>47</v>
      </c>
      <c r="B55" s="56" t="s">
        <v>13</v>
      </c>
      <c r="C55" s="57">
        <v>378</v>
      </c>
      <c r="D55" s="58">
        <v>11</v>
      </c>
      <c r="E55" s="58">
        <v>12</v>
      </c>
      <c r="F55" s="58">
        <v>12</v>
      </c>
      <c r="G55" s="58">
        <v>12</v>
      </c>
      <c r="H55" s="58">
        <v>13</v>
      </c>
      <c r="I55" s="58">
        <v>17</v>
      </c>
      <c r="J55" s="58">
        <v>21</v>
      </c>
      <c r="K55" s="58">
        <v>22</v>
      </c>
      <c r="L55" s="58">
        <v>22</v>
      </c>
      <c r="M55" s="58">
        <v>22</v>
      </c>
      <c r="N55" s="58">
        <v>21</v>
      </c>
      <c r="O55" s="58">
        <v>22</v>
      </c>
      <c r="P55" s="58">
        <v>22</v>
      </c>
      <c r="Q55" s="58">
        <v>22</v>
      </c>
      <c r="R55" s="58">
        <v>22</v>
      </c>
      <c r="S55" s="58">
        <v>22</v>
      </c>
      <c r="T55" s="58">
        <v>22</v>
      </c>
      <c r="U55" s="58">
        <v>22</v>
      </c>
      <c r="V55" s="58">
        <v>22</v>
      </c>
      <c r="W55" s="58">
        <v>22</v>
      </c>
      <c r="X55" s="58">
        <v>21</v>
      </c>
      <c r="Y55" s="58">
        <v>20</v>
      </c>
      <c r="Z55" s="58">
        <v>20</v>
      </c>
      <c r="AA55" s="58">
        <v>20</v>
      </c>
      <c r="AB55" s="58">
        <v>20</v>
      </c>
      <c r="AC55" s="58">
        <v>22</v>
      </c>
      <c r="AD55" s="58">
        <v>22</v>
      </c>
      <c r="AE55" s="58">
        <v>22</v>
      </c>
      <c r="AF55" s="58">
        <v>24</v>
      </c>
      <c r="AG55" s="58">
        <v>24</v>
      </c>
      <c r="AH55" s="58">
        <v>24</v>
      </c>
      <c r="AI55" s="58">
        <v>24</v>
      </c>
      <c r="AJ55" s="58">
        <v>24</v>
      </c>
      <c r="AK55" s="58">
        <v>24</v>
      </c>
      <c r="AL55" s="58">
        <v>27</v>
      </c>
      <c r="AM55" s="58">
        <v>32</v>
      </c>
      <c r="AN55" s="58">
        <v>34</v>
      </c>
      <c r="AO55" s="58">
        <v>36</v>
      </c>
      <c r="AP55" s="58">
        <v>37</v>
      </c>
      <c r="AQ55" s="58">
        <v>41</v>
      </c>
      <c r="AR55" s="58">
        <v>42</v>
      </c>
      <c r="AS55" s="58">
        <v>42</v>
      </c>
      <c r="AT55" s="58">
        <v>44</v>
      </c>
      <c r="AU55" s="58">
        <v>46</v>
      </c>
      <c r="AV55" s="58">
        <v>50</v>
      </c>
      <c r="AW55" s="58">
        <v>54</v>
      </c>
      <c r="AX55" s="58">
        <v>56</v>
      </c>
      <c r="AY55" s="58">
        <v>58</v>
      </c>
      <c r="AZ55" s="58">
        <v>59</v>
      </c>
      <c r="BA55" s="58">
        <v>60</v>
      </c>
      <c r="BB55" s="58">
        <v>62</v>
      </c>
      <c r="BC55" s="58">
        <v>62</v>
      </c>
      <c r="BD55" s="58">
        <v>63</v>
      </c>
      <c r="BE55" s="58">
        <v>64</v>
      </c>
      <c r="BF55" s="58">
        <v>66</v>
      </c>
      <c r="BG55" s="58">
        <v>67</v>
      </c>
      <c r="BH55" s="58">
        <v>69</v>
      </c>
      <c r="BI55" s="58">
        <v>73</v>
      </c>
      <c r="BJ55" s="58">
        <v>81</v>
      </c>
      <c r="BK55" s="58">
        <v>89</v>
      </c>
      <c r="BL55" s="58">
        <v>96</v>
      </c>
      <c r="BM55" s="58">
        <v>100</v>
      </c>
      <c r="BN55" s="13">
        <v>114</v>
      </c>
      <c r="BO55" s="58">
        <v>128</v>
      </c>
      <c r="BP55" s="58">
        <v>140</v>
      </c>
      <c r="BQ55" s="58">
        <v>149</v>
      </c>
      <c r="BR55" s="58">
        <v>163</v>
      </c>
      <c r="BS55" s="58">
        <v>175</v>
      </c>
      <c r="BT55" s="58">
        <v>191</v>
      </c>
      <c r="BU55" s="58">
        <v>213</v>
      </c>
      <c r="BV55" s="58">
        <v>231</v>
      </c>
      <c r="BW55" s="58">
        <v>231</v>
      </c>
      <c r="BX55" s="58">
        <v>238</v>
      </c>
      <c r="BY55" s="58">
        <v>240</v>
      </c>
      <c r="BZ55" s="58">
        <v>243</v>
      </c>
      <c r="CA55" s="58">
        <v>251</v>
      </c>
      <c r="CB55" s="58">
        <v>258</v>
      </c>
      <c r="CC55" s="58">
        <v>272</v>
      </c>
      <c r="CD55" s="58">
        <v>269</v>
      </c>
      <c r="CE55" s="58">
        <v>274</v>
      </c>
      <c r="CF55" s="58">
        <v>281</v>
      </c>
      <c r="CG55" s="58">
        <v>279.25</v>
      </c>
      <c r="CH55" s="58">
        <v>281</v>
      </c>
      <c r="CI55" s="58">
        <v>279</v>
      </c>
      <c r="CJ55" s="58">
        <v>279.75</v>
      </c>
      <c r="CK55" s="58">
        <v>280</v>
      </c>
      <c r="CL55" s="58">
        <v>282</v>
      </c>
      <c r="CM55" s="58">
        <v>282</v>
      </c>
      <c r="CN55" s="58">
        <v>284</v>
      </c>
      <c r="CO55" s="58">
        <v>295</v>
      </c>
      <c r="CP55" s="58">
        <v>293.5</v>
      </c>
      <c r="CQ55" s="58">
        <v>300</v>
      </c>
      <c r="CR55" s="58">
        <v>299</v>
      </c>
      <c r="CS55" s="58">
        <v>302.5</v>
      </c>
      <c r="CT55" s="58">
        <v>312</v>
      </c>
      <c r="CU55" s="58">
        <v>315</v>
      </c>
      <c r="CV55" s="58">
        <v>316.5</v>
      </c>
      <c r="CW55" s="58">
        <v>324</v>
      </c>
      <c r="CX55" s="58">
        <v>322</v>
      </c>
      <c r="CY55" s="58">
        <v>324.75</v>
      </c>
      <c r="CZ55" s="58">
        <v>331</v>
      </c>
      <c r="DA55" s="58">
        <v>334</v>
      </c>
      <c r="DB55" s="58">
        <v>334.25</v>
      </c>
      <c r="DC55" s="58">
        <v>338</v>
      </c>
      <c r="DD55" s="58">
        <v>346</v>
      </c>
      <c r="DE55" s="58">
        <v>344.5</v>
      </c>
      <c r="DF55" s="58">
        <v>348</v>
      </c>
      <c r="DG55" s="103">
        <v>354</v>
      </c>
      <c r="DH55" s="108">
        <f t="shared" si="0"/>
        <v>352</v>
      </c>
      <c r="DI55" s="57">
        <v>352</v>
      </c>
      <c r="DJ55" s="105">
        <v>357</v>
      </c>
      <c r="DK55" s="109">
        <f t="shared" si="1"/>
        <v>357.75</v>
      </c>
      <c r="DL55" s="57">
        <v>365</v>
      </c>
      <c r="DM55" s="58">
        <v>373</v>
      </c>
      <c r="DN55" s="58">
        <f t="shared" si="2"/>
        <v>370.5</v>
      </c>
      <c r="DO55" s="58">
        <v>371</v>
      </c>
      <c r="DP55" s="58">
        <v>377</v>
      </c>
      <c r="DQ55" s="58">
        <f t="shared" si="3"/>
        <v>376.5</v>
      </c>
      <c r="DR55" s="58">
        <v>381</v>
      </c>
      <c r="DS55" s="58">
        <v>387</v>
      </c>
      <c r="DT55" s="58">
        <f t="shared" si="4"/>
        <v>383.75</v>
      </c>
      <c r="DU55" s="58">
        <v>380</v>
      </c>
      <c r="DV55" s="58">
        <v>381</v>
      </c>
      <c r="DW55" s="58">
        <f t="shared" si="5"/>
        <v>386.5</v>
      </c>
      <c r="DX55" s="59">
        <v>404</v>
      </c>
      <c r="DY55" s="59">
        <v>437</v>
      </c>
      <c r="DZ55" s="58">
        <f t="shared" si="6"/>
        <v>443.5</v>
      </c>
      <c r="EA55" s="68">
        <v>496</v>
      </c>
      <c r="EB55" s="59">
        <v>496</v>
      </c>
      <c r="EC55" s="58">
        <f t="shared" si="7"/>
        <v>501</v>
      </c>
      <c r="ED55" s="65">
        <v>516</v>
      </c>
      <c r="EE55" s="65">
        <v>526</v>
      </c>
      <c r="EF55" s="58">
        <f t="shared" si="8"/>
        <v>524.5</v>
      </c>
      <c r="EG55" s="65">
        <v>530</v>
      </c>
      <c r="EH55" s="65">
        <v>525.03484943177318</v>
      </c>
      <c r="EI55" s="58">
        <f t="shared" si="9"/>
        <v>529.76742471588659</v>
      </c>
      <c r="EJ55" s="65">
        <v>539</v>
      </c>
      <c r="EK55" s="65">
        <v>596</v>
      </c>
      <c r="EL55" s="58">
        <f t="shared" si="10"/>
        <v>580</v>
      </c>
      <c r="EM55" s="65">
        <v>589</v>
      </c>
      <c r="EN55" s="65">
        <v>563</v>
      </c>
      <c r="EO55" s="58">
        <f t="shared" si="11"/>
        <v>570.5</v>
      </c>
      <c r="EP55" s="65">
        <v>567</v>
      </c>
      <c r="EQ55" s="65">
        <v>563</v>
      </c>
      <c r="ER55" s="58">
        <f t="shared" si="12"/>
        <v>582.25</v>
      </c>
      <c r="ES55" s="64">
        <v>636</v>
      </c>
      <c r="ET55" s="64">
        <v>649</v>
      </c>
      <c r="EU55" s="58">
        <f t="shared" si="13"/>
        <v>657.75</v>
      </c>
      <c r="EV55" s="64">
        <v>697</v>
      </c>
      <c r="EW55" s="64">
        <v>700</v>
      </c>
      <c r="EX55" s="58">
        <f t="shared" si="14"/>
        <v>694.25</v>
      </c>
      <c r="EY55" s="64">
        <v>680</v>
      </c>
      <c r="EZ55" s="64">
        <v>676</v>
      </c>
      <c r="FA55" s="58">
        <f t="shared" si="15"/>
        <v>682</v>
      </c>
      <c r="FB55" s="64">
        <v>696</v>
      </c>
      <c r="FC55" s="64">
        <v>699</v>
      </c>
      <c r="FD55" s="58">
        <f t="shared" si="16"/>
        <v>698.75</v>
      </c>
      <c r="FE55" s="64">
        <v>701</v>
      </c>
      <c r="FF55" s="64">
        <v>691</v>
      </c>
      <c r="FG55" s="58">
        <f t="shared" si="17"/>
        <v>690</v>
      </c>
      <c r="FH55" s="64">
        <v>677</v>
      </c>
      <c r="FI55" s="107">
        <v>690</v>
      </c>
      <c r="FJ55" s="58">
        <f t="shared" si="18"/>
        <v>691</v>
      </c>
      <c r="FK55" s="64">
        <v>707</v>
      </c>
      <c r="FL55" s="64">
        <v>722</v>
      </c>
      <c r="FM55" s="58">
        <f t="shared" si="19"/>
        <v>719</v>
      </c>
      <c r="FN55" s="64">
        <v>725</v>
      </c>
      <c r="FO55" s="64">
        <v>759</v>
      </c>
      <c r="FP55" s="58">
        <f t="shared" si="20"/>
        <v>756.5</v>
      </c>
      <c r="FQ55" s="64">
        <v>783</v>
      </c>
      <c r="FR55" s="64">
        <v>776</v>
      </c>
      <c r="FS55" s="58">
        <f t="shared" si="21"/>
        <v>787.25</v>
      </c>
      <c r="FT55" s="64">
        <v>814</v>
      </c>
      <c r="FU55" s="64">
        <v>803</v>
      </c>
      <c r="FV55" s="58">
        <f t="shared" si="22"/>
        <v>812.25</v>
      </c>
      <c r="FW55" s="64">
        <v>829</v>
      </c>
      <c r="FX55" s="64">
        <v>940</v>
      </c>
      <c r="FY55" s="58">
        <f t="shared" si="23"/>
        <v>677.25</v>
      </c>
      <c r="FZ55" s="64"/>
      <c r="GA55" s="64"/>
      <c r="GB55" s="58">
        <f t="shared" si="24"/>
        <v>0</v>
      </c>
      <c r="GC55" s="64"/>
      <c r="GD55" s="107"/>
      <c r="GE55" s="58">
        <f t="shared" si="25"/>
        <v>0</v>
      </c>
      <c r="GF55" s="64"/>
      <c r="GG55" s="64"/>
      <c r="GH55" s="57">
        <f t="shared" si="26"/>
        <v>0</v>
      </c>
      <c r="GI55" s="64"/>
      <c r="GJ55" s="64"/>
      <c r="GK55" s="57">
        <f t="shared" si="27"/>
        <v>0</v>
      </c>
      <c r="GL55" s="64"/>
      <c r="GM55" s="64"/>
      <c r="GN55" s="57">
        <f t="shared" si="28"/>
        <v>0</v>
      </c>
      <c r="GO55" s="64"/>
      <c r="GP55" s="64"/>
      <c r="GQ55" s="57"/>
      <c r="GR55" s="64"/>
    </row>
    <row r="56" spans="1:200" ht="10.5" hidden="1" customHeight="1" outlineLevel="1">
      <c r="A56" s="55">
        <v>48</v>
      </c>
      <c r="B56" s="56" t="s">
        <v>14</v>
      </c>
      <c r="C56" s="57">
        <v>379</v>
      </c>
      <c r="D56" s="58">
        <v>11</v>
      </c>
      <c r="E56" s="58">
        <v>11</v>
      </c>
      <c r="F56" s="58">
        <v>12</v>
      </c>
      <c r="G56" s="58">
        <v>12</v>
      </c>
      <c r="H56" s="58">
        <v>13</v>
      </c>
      <c r="I56" s="58">
        <v>17</v>
      </c>
      <c r="J56" s="58">
        <v>21</v>
      </c>
      <c r="K56" s="58">
        <v>22</v>
      </c>
      <c r="L56" s="58">
        <v>22</v>
      </c>
      <c r="M56" s="58">
        <v>22</v>
      </c>
      <c r="N56" s="58">
        <v>21</v>
      </c>
      <c r="O56" s="58">
        <v>22</v>
      </c>
      <c r="P56" s="58">
        <v>22</v>
      </c>
      <c r="Q56" s="58">
        <v>22</v>
      </c>
      <c r="R56" s="58">
        <v>22</v>
      </c>
      <c r="S56" s="58">
        <v>22</v>
      </c>
      <c r="T56" s="58">
        <v>22</v>
      </c>
      <c r="U56" s="58">
        <v>22</v>
      </c>
      <c r="V56" s="58">
        <v>22</v>
      </c>
      <c r="W56" s="58">
        <v>22</v>
      </c>
      <c r="X56" s="58">
        <v>20</v>
      </c>
      <c r="Y56" s="58">
        <v>20</v>
      </c>
      <c r="Z56" s="58">
        <v>20</v>
      </c>
      <c r="AA56" s="58">
        <v>20</v>
      </c>
      <c r="AB56" s="58">
        <v>20</v>
      </c>
      <c r="AC56" s="58">
        <v>22</v>
      </c>
      <c r="AD56" s="58">
        <v>22</v>
      </c>
      <c r="AE56" s="58">
        <v>22</v>
      </c>
      <c r="AF56" s="58">
        <v>23</v>
      </c>
      <c r="AG56" s="58">
        <v>23</v>
      </c>
      <c r="AH56" s="58">
        <v>24</v>
      </c>
      <c r="AI56" s="58">
        <v>24</v>
      </c>
      <c r="AJ56" s="58">
        <v>24</v>
      </c>
      <c r="AK56" s="58">
        <v>24</v>
      </c>
      <c r="AL56" s="58">
        <v>27</v>
      </c>
      <c r="AM56" s="58">
        <v>31</v>
      </c>
      <c r="AN56" s="58">
        <v>33</v>
      </c>
      <c r="AO56" s="58">
        <v>36</v>
      </c>
      <c r="AP56" s="58">
        <v>37</v>
      </c>
      <c r="AQ56" s="58">
        <v>40</v>
      </c>
      <c r="AR56" s="58">
        <v>41</v>
      </c>
      <c r="AS56" s="58">
        <v>43</v>
      </c>
      <c r="AT56" s="58">
        <v>44</v>
      </c>
      <c r="AU56" s="58">
        <v>46</v>
      </c>
      <c r="AV56" s="58">
        <v>48</v>
      </c>
      <c r="AW56" s="58">
        <v>52</v>
      </c>
      <c r="AX56" s="58">
        <v>54</v>
      </c>
      <c r="AY56" s="58">
        <v>56</v>
      </c>
      <c r="AZ56" s="58">
        <v>57</v>
      </c>
      <c r="BA56" s="58">
        <v>58</v>
      </c>
      <c r="BB56" s="58">
        <v>59</v>
      </c>
      <c r="BC56" s="58">
        <v>60</v>
      </c>
      <c r="BD56" s="58">
        <v>61</v>
      </c>
      <c r="BE56" s="58">
        <v>62</v>
      </c>
      <c r="BF56" s="58">
        <v>64</v>
      </c>
      <c r="BG56" s="58">
        <v>66</v>
      </c>
      <c r="BH56" s="58">
        <v>69</v>
      </c>
      <c r="BI56" s="58">
        <v>74</v>
      </c>
      <c r="BJ56" s="58">
        <v>81</v>
      </c>
      <c r="BK56" s="58">
        <v>89</v>
      </c>
      <c r="BL56" s="58">
        <v>96</v>
      </c>
      <c r="BM56" s="58">
        <v>100</v>
      </c>
      <c r="BN56" s="13">
        <v>114</v>
      </c>
      <c r="BO56" s="58">
        <v>129</v>
      </c>
      <c r="BP56" s="58">
        <v>140</v>
      </c>
      <c r="BQ56" s="58">
        <v>149</v>
      </c>
      <c r="BR56" s="58">
        <v>164</v>
      </c>
      <c r="BS56" s="58">
        <v>176</v>
      </c>
      <c r="BT56" s="58">
        <v>192</v>
      </c>
      <c r="BU56" s="58">
        <v>214</v>
      </c>
      <c r="BV56" s="58">
        <v>232</v>
      </c>
      <c r="BW56" s="58">
        <v>233</v>
      </c>
      <c r="BX56" s="58">
        <v>239</v>
      </c>
      <c r="BY56" s="58">
        <v>242</v>
      </c>
      <c r="BZ56" s="58">
        <v>243</v>
      </c>
      <c r="CA56" s="58">
        <v>251</v>
      </c>
      <c r="CB56" s="58">
        <v>258</v>
      </c>
      <c r="CC56" s="58">
        <v>272</v>
      </c>
      <c r="CD56" s="58">
        <v>269</v>
      </c>
      <c r="CE56" s="58">
        <v>274</v>
      </c>
      <c r="CF56" s="58">
        <v>281</v>
      </c>
      <c r="CG56" s="58">
        <v>279.5</v>
      </c>
      <c r="CH56" s="58">
        <v>282</v>
      </c>
      <c r="CI56" s="58">
        <v>279</v>
      </c>
      <c r="CJ56" s="58">
        <v>280.25</v>
      </c>
      <c r="CK56" s="58">
        <v>281</v>
      </c>
      <c r="CL56" s="58">
        <v>283</v>
      </c>
      <c r="CM56" s="58">
        <v>282.75</v>
      </c>
      <c r="CN56" s="58">
        <v>284</v>
      </c>
      <c r="CO56" s="58">
        <v>295</v>
      </c>
      <c r="CP56" s="58">
        <v>293.25</v>
      </c>
      <c r="CQ56" s="58">
        <v>299</v>
      </c>
      <c r="CR56" s="58">
        <v>298</v>
      </c>
      <c r="CS56" s="58">
        <v>301.75</v>
      </c>
      <c r="CT56" s="58">
        <v>312</v>
      </c>
      <c r="CU56" s="58">
        <v>315</v>
      </c>
      <c r="CV56" s="58">
        <v>316.5</v>
      </c>
      <c r="CW56" s="58">
        <v>324</v>
      </c>
      <c r="CX56" s="58">
        <v>322</v>
      </c>
      <c r="CY56" s="58">
        <v>324.5</v>
      </c>
      <c r="CZ56" s="58">
        <v>330</v>
      </c>
      <c r="DA56" s="58">
        <v>333</v>
      </c>
      <c r="DB56" s="58">
        <v>333.25</v>
      </c>
      <c r="DC56" s="58">
        <v>337</v>
      </c>
      <c r="DD56" s="58">
        <v>345</v>
      </c>
      <c r="DE56" s="58">
        <v>343.5</v>
      </c>
      <c r="DF56" s="58">
        <v>347</v>
      </c>
      <c r="DG56" s="103">
        <v>352</v>
      </c>
      <c r="DH56" s="108">
        <f t="shared" si="0"/>
        <v>350.5</v>
      </c>
      <c r="DI56" s="57">
        <v>351</v>
      </c>
      <c r="DJ56" s="105">
        <v>355</v>
      </c>
      <c r="DK56" s="109">
        <f t="shared" si="1"/>
        <v>356.25</v>
      </c>
      <c r="DL56" s="57">
        <v>364</v>
      </c>
      <c r="DM56" s="58">
        <v>371</v>
      </c>
      <c r="DN56" s="58">
        <f t="shared" si="2"/>
        <v>369</v>
      </c>
      <c r="DO56" s="58">
        <v>370</v>
      </c>
      <c r="DP56" s="58">
        <v>375</v>
      </c>
      <c r="DQ56" s="58">
        <f t="shared" si="3"/>
        <v>374.75</v>
      </c>
      <c r="DR56" s="58">
        <v>379</v>
      </c>
      <c r="DS56" s="58">
        <v>384</v>
      </c>
      <c r="DT56" s="58">
        <f t="shared" si="4"/>
        <v>381.25</v>
      </c>
      <c r="DU56" s="58">
        <v>378</v>
      </c>
      <c r="DV56" s="58">
        <v>379</v>
      </c>
      <c r="DW56" s="58">
        <f t="shared" si="5"/>
        <v>385</v>
      </c>
      <c r="DX56" s="59">
        <v>404</v>
      </c>
      <c r="DY56" s="59">
        <v>436</v>
      </c>
      <c r="DZ56" s="58">
        <f t="shared" si="6"/>
        <v>444</v>
      </c>
      <c r="EA56" s="68">
        <v>500</v>
      </c>
      <c r="EB56" s="59">
        <v>499</v>
      </c>
      <c r="EC56" s="58">
        <f t="shared" si="7"/>
        <v>504.75</v>
      </c>
      <c r="ED56" s="65">
        <v>521</v>
      </c>
      <c r="EE56" s="65">
        <v>531</v>
      </c>
      <c r="EF56" s="58">
        <f t="shared" si="8"/>
        <v>528.5</v>
      </c>
      <c r="EG56" s="65">
        <v>531</v>
      </c>
      <c r="EH56" s="65">
        <v>526.29795686391833</v>
      </c>
      <c r="EI56" s="58">
        <f t="shared" si="9"/>
        <v>530.64897843195922</v>
      </c>
      <c r="EJ56" s="65">
        <v>539</v>
      </c>
      <c r="EK56" s="65">
        <v>602</v>
      </c>
      <c r="EL56" s="58">
        <f t="shared" si="10"/>
        <v>583.75</v>
      </c>
      <c r="EM56" s="65">
        <v>592</v>
      </c>
      <c r="EN56" s="65">
        <v>564</v>
      </c>
      <c r="EO56" s="58">
        <f t="shared" si="11"/>
        <v>572</v>
      </c>
      <c r="EP56" s="65">
        <v>568</v>
      </c>
      <c r="EQ56" s="65">
        <v>567</v>
      </c>
      <c r="ER56" s="58">
        <f t="shared" si="12"/>
        <v>584.75</v>
      </c>
      <c r="ES56" s="64">
        <v>637</v>
      </c>
      <c r="ET56" s="64">
        <v>651</v>
      </c>
      <c r="EU56" s="58">
        <f t="shared" si="13"/>
        <v>660.5</v>
      </c>
      <c r="EV56" s="64">
        <v>703</v>
      </c>
      <c r="EW56" s="64">
        <v>704</v>
      </c>
      <c r="EX56" s="58">
        <f t="shared" si="14"/>
        <v>699.25</v>
      </c>
      <c r="EY56" s="64">
        <v>686</v>
      </c>
      <c r="EZ56" s="64">
        <v>681</v>
      </c>
      <c r="FA56" s="58">
        <f t="shared" si="15"/>
        <v>686.75</v>
      </c>
      <c r="FB56" s="64">
        <v>699</v>
      </c>
      <c r="FC56" s="64">
        <v>702</v>
      </c>
      <c r="FD56" s="58">
        <f t="shared" si="16"/>
        <v>701.75</v>
      </c>
      <c r="FE56" s="64">
        <v>704</v>
      </c>
      <c r="FF56" s="64">
        <v>692</v>
      </c>
      <c r="FG56" s="58">
        <f t="shared" si="17"/>
        <v>691.25</v>
      </c>
      <c r="FH56" s="64">
        <v>677</v>
      </c>
      <c r="FI56" s="107">
        <v>690</v>
      </c>
      <c r="FJ56" s="58">
        <f t="shared" si="18"/>
        <v>691.25</v>
      </c>
      <c r="FK56" s="64">
        <v>708</v>
      </c>
      <c r="FL56" s="64">
        <v>724</v>
      </c>
      <c r="FM56" s="58">
        <f t="shared" si="19"/>
        <v>720.5</v>
      </c>
      <c r="FN56" s="64">
        <v>726</v>
      </c>
      <c r="FO56" s="64">
        <v>763</v>
      </c>
      <c r="FP56" s="58">
        <f t="shared" si="20"/>
        <v>759.5</v>
      </c>
      <c r="FQ56" s="64">
        <v>786</v>
      </c>
      <c r="FR56" s="64">
        <v>779</v>
      </c>
      <c r="FS56" s="58">
        <f t="shared" si="21"/>
        <v>791</v>
      </c>
      <c r="FT56" s="64">
        <v>820</v>
      </c>
      <c r="FU56" s="64">
        <v>809</v>
      </c>
      <c r="FV56" s="58">
        <f t="shared" si="22"/>
        <v>818</v>
      </c>
      <c r="FW56" s="64">
        <v>834</v>
      </c>
      <c r="FX56" s="64">
        <v>952</v>
      </c>
      <c r="FY56" s="58">
        <f t="shared" si="23"/>
        <v>684.5</v>
      </c>
      <c r="FZ56" s="64"/>
      <c r="GA56" s="64"/>
      <c r="GB56" s="58">
        <f t="shared" si="24"/>
        <v>0</v>
      </c>
      <c r="GC56" s="64"/>
      <c r="GD56" s="107"/>
      <c r="GE56" s="58">
        <f t="shared" si="25"/>
        <v>0</v>
      </c>
      <c r="GF56" s="64"/>
      <c r="GG56" s="64"/>
      <c r="GH56" s="57">
        <f t="shared" si="26"/>
        <v>0</v>
      </c>
      <c r="GI56" s="64"/>
      <c r="GJ56" s="64"/>
      <c r="GK56" s="57">
        <f t="shared" si="27"/>
        <v>0</v>
      </c>
      <c r="GL56" s="64"/>
      <c r="GM56" s="64"/>
      <c r="GN56" s="57">
        <f t="shared" si="28"/>
        <v>0</v>
      </c>
      <c r="GO56" s="64"/>
      <c r="GP56" s="64"/>
      <c r="GQ56" s="57"/>
      <c r="GR56" s="64"/>
    </row>
    <row r="57" spans="1:200" ht="10.5" hidden="1" customHeight="1" outlineLevel="1">
      <c r="A57" s="55">
        <v>49</v>
      </c>
      <c r="B57" s="56" t="s">
        <v>16</v>
      </c>
      <c r="C57" s="57">
        <v>380</v>
      </c>
      <c r="D57" s="58">
        <v>6</v>
      </c>
      <c r="E57" s="58">
        <v>6</v>
      </c>
      <c r="F57" s="58">
        <v>6</v>
      </c>
      <c r="G57" s="58">
        <v>6</v>
      </c>
      <c r="H57" s="58">
        <v>7</v>
      </c>
      <c r="I57" s="58">
        <v>9</v>
      </c>
      <c r="J57" s="58">
        <v>9</v>
      </c>
      <c r="K57" s="58">
        <v>11</v>
      </c>
      <c r="L57" s="58">
        <v>13</v>
      </c>
      <c r="M57" s="58">
        <v>13</v>
      </c>
      <c r="N57" s="58">
        <v>12</v>
      </c>
      <c r="O57" s="58">
        <v>13</v>
      </c>
      <c r="P57" s="58">
        <v>13</v>
      </c>
      <c r="Q57" s="58">
        <v>14</v>
      </c>
      <c r="R57" s="58">
        <v>14</v>
      </c>
      <c r="S57" s="58">
        <v>14</v>
      </c>
      <c r="T57" s="58">
        <v>14</v>
      </c>
      <c r="U57" s="58">
        <v>14</v>
      </c>
      <c r="V57" s="58">
        <v>14</v>
      </c>
      <c r="W57" s="58">
        <v>15</v>
      </c>
      <c r="X57" s="58">
        <v>13</v>
      </c>
      <c r="Y57" s="58">
        <v>13</v>
      </c>
      <c r="Z57" s="58">
        <v>13</v>
      </c>
      <c r="AA57" s="58">
        <v>13</v>
      </c>
      <c r="AB57" s="58">
        <v>13</v>
      </c>
      <c r="AC57" s="58">
        <v>15</v>
      </c>
      <c r="AD57" s="58">
        <v>15</v>
      </c>
      <c r="AE57" s="58">
        <v>15</v>
      </c>
      <c r="AF57" s="58">
        <v>15</v>
      </c>
      <c r="AG57" s="58">
        <v>15</v>
      </c>
      <c r="AH57" s="58">
        <v>16</v>
      </c>
      <c r="AI57" s="58">
        <v>16</v>
      </c>
      <c r="AJ57" s="58">
        <v>17</v>
      </c>
      <c r="AK57" s="58">
        <v>18</v>
      </c>
      <c r="AL57" s="58">
        <v>19</v>
      </c>
      <c r="AM57" s="58">
        <v>22</v>
      </c>
      <c r="AN57" s="58">
        <v>26</v>
      </c>
      <c r="AO57" s="58">
        <v>28</v>
      </c>
      <c r="AP57" s="58">
        <v>29</v>
      </c>
      <c r="AQ57" s="58">
        <v>31</v>
      </c>
      <c r="AR57" s="58">
        <v>33</v>
      </c>
      <c r="AS57" s="58">
        <v>35</v>
      </c>
      <c r="AT57" s="58">
        <v>37</v>
      </c>
      <c r="AU57" s="58">
        <v>39</v>
      </c>
      <c r="AV57" s="58">
        <v>42</v>
      </c>
      <c r="AW57" s="58">
        <v>45</v>
      </c>
      <c r="AX57" s="58">
        <v>46</v>
      </c>
      <c r="AY57" s="58">
        <v>49</v>
      </c>
      <c r="AZ57" s="58">
        <v>51</v>
      </c>
      <c r="BA57" s="58">
        <v>52</v>
      </c>
      <c r="BB57" s="58">
        <v>54</v>
      </c>
      <c r="BC57" s="58">
        <v>55</v>
      </c>
      <c r="BD57" s="58">
        <v>57</v>
      </c>
      <c r="BE57" s="58">
        <v>59</v>
      </c>
      <c r="BF57" s="58">
        <v>61</v>
      </c>
      <c r="BG57" s="58">
        <v>64</v>
      </c>
      <c r="BH57" s="58">
        <v>67</v>
      </c>
      <c r="BI57" s="58">
        <v>73</v>
      </c>
      <c r="BJ57" s="58">
        <v>81</v>
      </c>
      <c r="BK57" s="58">
        <v>90</v>
      </c>
      <c r="BL57" s="58">
        <v>95</v>
      </c>
      <c r="BM57" s="58">
        <v>100</v>
      </c>
      <c r="BN57" s="13">
        <v>111</v>
      </c>
      <c r="BO57" s="58">
        <v>123</v>
      </c>
      <c r="BP57" s="58">
        <v>131</v>
      </c>
      <c r="BQ57" s="58">
        <v>140</v>
      </c>
      <c r="BR57" s="58">
        <v>152</v>
      </c>
      <c r="BS57" s="58">
        <v>164</v>
      </c>
      <c r="BT57" s="58">
        <v>178</v>
      </c>
      <c r="BU57" s="58">
        <v>196</v>
      </c>
      <c r="BV57" s="58">
        <v>216</v>
      </c>
      <c r="BW57" s="58">
        <v>226</v>
      </c>
      <c r="BX57" s="58">
        <v>234</v>
      </c>
      <c r="BY57" s="58">
        <v>236</v>
      </c>
      <c r="BZ57" s="58">
        <v>236</v>
      </c>
      <c r="CA57" s="58">
        <v>243</v>
      </c>
      <c r="CB57" s="58">
        <v>247</v>
      </c>
      <c r="CC57" s="58">
        <v>255</v>
      </c>
      <c r="CD57" s="58">
        <v>253.5</v>
      </c>
      <c r="CE57" s="58">
        <v>257</v>
      </c>
      <c r="CF57" s="58">
        <v>262</v>
      </c>
      <c r="CG57" s="58">
        <v>261.25</v>
      </c>
      <c r="CH57" s="58">
        <v>264</v>
      </c>
      <c r="CI57" s="58">
        <v>269</v>
      </c>
      <c r="CJ57" s="58">
        <v>268.25</v>
      </c>
      <c r="CK57" s="58">
        <v>271</v>
      </c>
      <c r="CL57" s="58">
        <v>274</v>
      </c>
      <c r="CM57" s="58">
        <v>274.25</v>
      </c>
      <c r="CN57" s="58">
        <v>278</v>
      </c>
      <c r="CO57" s="58">
        <v>284</v>
      </c>
      <c r="CP57" s="58">
        <v>283.25</v>
      </c>
      <c r="CQ57" s="58">
        <v>287</v>
      </c>
      <c r="CR57" s="58">
        <v>289</v>
      </c>
      <c r="CS57" s="58">
        <v>291</v>
      </c>
      <c r="CT57" s="58">
        <v>299</v>
      </c>
      <c r="CU57" s="58">
        <v>306</v>
      </c>
      <c r="CV57" s="58">
        <v>306</v>
      </c>
      <c r="CW57" s="58">
        <v>313</v>
      </c>
      <c r="CX57" s="58">
        <v>310</v>
      </c>
      <c r="CY57" s="58">
        <v>313.75</v>
      </c>
      <c r="CZ57" s="58">
        <v>322</v>
      </c>
      <c r="DA57" s="58">
        <v>319</v>
      </c>
      <c r="DB57" s="58">
        <v>320</v>
      </c>
      <c r="DC57" s="58">
        <v>320</v>
      </c>
      <c r="DD57" s="58">
        <v>330</v>
      </c>
      <c r="DE57" s="58">
        <v>328</v>
      </c>
      <c r="DF57" s="58">
        <v>332</v>
      </c>
      <c r="DG57" s="103">
        <v>340</v>
      </c>
      <c r="DH57" s="108">
        <f t="shared" si="0"/>
        <v>338</v>
      </c>
      <c r="DI57" s="57">
        <v>340</v>
      </c>
      <c r="DJ57" s="105">
        <v>348</v>
      </c>
      <c r="DK57" s="109">
        <f t="shared" si="1"/>
        <v>347.5</v>
      </c>
      <c r="DL57" s="57">
        <v>354</v>
      </c>
      <c r="DM57" s="58">
        <v>363</v>
      </c>
      <c r="DN57" s="58">
        <f t="shared" si="2"/>
        <v>361</v>
      </c>
      <c r="DO57" s="58">
        <v>364</v>
      </c>
      <c r="DP57" s="58">
        <v>373</v>
      </c>
      <c r="DQ57" s="58">
        <f t="shared" si="3"/>
        <v>370.75</v>
      </c>
      <c r="DR57" s="58">
        <v>373</v>
      </c>
      <c r="DS57" s="58">
        <v>384</v>
      </c>
      <c r="DT57" s="58">
        <f t="shared" si="4"/>
        <v>382.5</v>
      </c>
      <c r="DU57" s="58">
        <v>389</v>
      </c>
      <c r="DV57" s="58">
        <v>390</v>
      </c>
      <c r="DW57" s="58">
        <f t="shared" si="5"/>
        <v>396</v>
      </c>
      <c r="DX57" s="59">
        <v>415</v>
      </c>
      <c r="DY57" s="59">
        <v>424</v>
      </c>
      <c r="DZ57" s="58">
        <f t="shared" si="6"/>
        <v>434.5</v>
      </c>
      <c r="EA57" s="68">
        <v>475</v>
      </c>
      <c r="EB57" s="59">
        <v>476</v>
      </c>
      <c r="EC57" s="58">
        <f t="shared" si="7"/>
        <v>481.25</v>
      </c>
      <c r="ED57" s="65">
        <v>498</v>
      </c>
      <c r="EE57" s="65">
        <v>505</v>
      </c>
      <c r="EF57" s="58">
        <f t="shared" si="8"/>
        <v>502.25</v>
      </c>
      <c r="EG57" s="65">
        <v>501</v>
      </c>
      <c r="EH57" s="65">
        <v>504.12117772744909</v>
      </c>
      <c r="EI57" s="58">
        <f t="shared" si="9"/>
        <v>506.81058886372455</v>
      </c>
      <c r="EJ57" s="65">
        <v>518</v>
      </c>
      <c r="EK57" s="65">
        <v>558</v>
      </c>
      <c r="EL57" s="58">
        <f t="shared" si="10"/>
        <v>547.75</v>
      </c>
      <c r="EM57" s="65">
        <v>557</v>
      </c>
      <c r="EN57" s="65">
        <v>546</v>
      </c>
      <c r="EO57" s="58">
        <f t="shared" si="11"/>
        <v>551</v>
      </c>
      <c r="EP57" s="65">
        <v>555</v>
      </c>
      <c r="EQ57" s="65">
        <v>565</v>
      </c>
      <c r="ER57" s="58">
        <f t="shared" si="12"/>
        <v>568.25</v>
      </c>
      <c r="ES57" s="64">
        <v>588</v>
      </c>
      <c r="ET57" s="64">
        <v>596</v>
      </c>
      <c r="EU57" s="58">
        <f t="shared" si="13"/>
        <v>604.25</v>
      </c>
      <c r="EV57" s="64">
        <v>637</v>
      </c>
      <c r="EW57" s="64">
        <v>637</v>
      </c>
      <c r="EX57" s="58">
        <f t="shared" si="14"/>
        <v>638.5</v>
      </c>
      <c r="EY57" s="64">
        <v>643</v>
      </c>
      <c r="EZ57" s="64">
        <v>641</v>
      </c>
      <c r="FA57" s="58">
        <f t="shared" si="15"/>
        <v>643.5</v>
      </c>
      <c r="FB57" s="64">
        <v>649</v>
      </c>
      <c r="FC57" s="64">
        <v>652</v>
      </c>
      <c r="FD57" s="58">
        <f t="shared" si="16"/>
        <v>651.5</v>
      </c>
      <c r="FE57" s="64">
        <v>653</v>
      </c>
      <c r="FF57" s="64">
        <v>647</v>
      </c>
      <c r="FG57" s="58">
        <f t="shared" si="17"/>
        <v>647</v>
      </c>
      <c r="FH57" s="64">
        <v>641</v>
      </c>
      <c r="FI57" s="107">
        <v>646</v>
      </c>
      <c r="FJ57" s="58">
        <f t="shared" si="18"/>
        <v>649.25</v>
      </c>
      <c r="FK57" s="64">
        <v>664</v>
      </c>
      <c r="FL57" s="64">
        <v>674</v>
      </c>
      <c r="FM57" s="58">
        <f t="shared" si="19"/>
        <v>672.75</v>
      </c>
      <c r="FN57" s="64">
        <v>679</v>
      </c>
      <c r="FO57" s="64">
        <v>699</v>
      </c>
      <c r="FP57" s="58">
        <f t="shared" si="20"/>
        <v>699.5</v>
      </c>
      <c r="FQ57" s="64">
        <v>721</v>
      </c>
      <c r="FR57" s="64">
        <v>718</v>
      </c>
      <c r="FS57" s="58">
        <f t="shared" si="21"/>
        <v>728</v>
      </c>
      <c r="FT57" s="64">
        <v>755</v>
      </c>
      <c r="FU57" s="64">
        <v>752</v>
      </c>
      <c r="FV57" s="58">
        <f t="shared" si="22"/>
        <v>756.25</v>
      </c>
      <c r="FW57" s="64">
        <v>766</v>
      </c>
      <c r="FX57" s="64">
        <v>836</v>
      </c>
      <c r="FY57" s="58">
        <f t="shared" si="23"/>
        <v>609.5</v>
      </c>
      <c r="FZ57" s="64"/>
      <c r="GA57" s="64"/>
      <c r="GB57" s="58">
        <f t="shared" si="24"/>
        <v>0</v>
      </c>
      <c r="GC57" s="64"/>
      <c r="GD57" s="107"/>
      <c r="GE57" s="58">
        <f t="shared" si="25"/>
        <v>0</v>
      </c>
      <c r="GF57" s="64"/>
      <c r="GG57" s="64"/>
      <c r="GH57" s="57">
        <f t="shared" si="26"/>
        <v>0</v>
      </c>
      <c r="GI57" s="64"/>
      <c r="GJ57" s="64"/>
      <c r="GK57" s="57">
        <f t="shared" si="27"/>
        <v>0</v>
      </c>
      <c r="GL57" s="64"/>
      <c r="GM57" s="64"/>
      <c r="GN57" s="57">
        <f t="shared" si="28"/>
        <v>0</v>
      </c>
      <c r="GO57" s="64"/>
      <c r="GP57" s="64"/>
      <c r="GQ57" s="57"/>
      <c r="GR57" s="64"/>
    </row>
    <row r="58" spans="1:200" ht="10.5" hidden="1" customHeight="1" outlineLevel="1">
      <c r="A58" s="55">
        <v>50</v>
      </c>
      <c r="B58" s="56" t="s">
        <v>17</v>
      </c>
      <c r="C58" s="57">
        <v>380</v>
      </c>
      <c r="D58" s="55" t="s">
        <v>35</v>
      </c>
      <c r="E58" s="55" t="s">
        <v>35</v>
      </c>
      <c r="F58" s="55" t="s">
        <v>35</v>
      </c>
      <c r="G58" s="55" t="s">
        <v>35</v>
      </c>
      <c r="H58" s="55" t="s">
        <v>35</v>
      </c>
      <c r="I58" s="55" t="s">
        <v>35</v>
      </c>
      <c r="J58" s="55" t="s">
        <v>35</v>
      </c>
      <c r="K58" s="55" t="s">
        <v>35</v>
      </c>
      <c r="L58" s="55" t="s">
        <v>35</v>
      </c>
      <c r="M58" s="55" t="s">
        <v>35</v>
      </c>
      <c r="N58" s="55" t="s">
        <v>35</v>
      </c>
      <c r="O58" s="55" t="s">
        <v>35</v>
      </c>
      <c r="P58" s="55" t="s">
        <v>35</v>
      </c>
      <c r="Q58" s="55" t="s">
        <v>35</v>
      </c>
      <c r="R58" s="55" t="s">
        <v>35</v>
      </c>
      <c r="S58" s="55" t="s">
        <v>35</v>
      </c>
      <c r="T58" s="55" t="s">
        <v>35</v>
      </c>
      <c r="U58" s="55" t="s">
        <v>35</v>
      </c>
      <c r="V58" s="55" t="s">
        <v>35</v>
      </c>
      <c r="W58" s="55" t="s">
        <v>35</v>
      </c>
      <c r="X58" s="55" t="s">
        <v>35</v>
      </c>
      <c r="Y58" s="55" t="s">
        <v>35</v>
      </c>
      <c r="Z58" s="55" t="s">
        <v>35</v>
      </c>
      <c r="AA58" s="55" t="s">
        <v>35</v>
      </c>
      <c r="AB58" s="55" t="s">
        <v>35</v>
      </c>
      <c r="AC58" s="55" t="s">
        <v>35</v>
      </c>
      <c r="AD58" s="55" t="s">
        <v>35</v>
      </c>
      <c r="AE58" s="55" t="s">
        <v>35</v>
      </c>
      <c r="AF58" s="55" t="s">
        <v>35</v>
      </c>
      <c r="AG58" s="55" t="s">
        <v>35</v>
      </c>
      <c r="AH58" s="55" t="s">
        <v>35</v>
      </c>
      <c r="AI58" s="55" t="s">
        <v>35</v>
      </c>
      <c r="AJ58" s="55" t="s">
        <v>35</v>
      </c>
      <c r="AK58" s="55" t="s">
        <v>35</v>
      </c>
      <c r="AL58" s="55" t="s">
        <v>35</v>
      </c>
      <c r="AM58" s="55" t="s">
        <v>35</v>
      </c>
      <c r="AN58" s="55" t="s">
        <v>35</v>
      </c>
      <c r="AO58" s="55" t="s">
        <v>35</v>
      </c>
      <c r="AP58" s="55" t="s">
        <v>35</v>
      </c>
      <c r="AQ58" s="55" t="s">
        <v>35</v>
      </c>
      <c r="AR58" s="55" t="s">
        <v>35</v>
      </c>
      <c r="AS58" s="58">
        <v>41</v>
      </c>
      <c r="AT58" s="58">
        <v>42</v>
      </c>
      <c r="AU58" s="58">
        <v>43</v>
      </c>
      <c r="AV58" s="58">
        <v>45</v>
      </c>
      <c r="AW58" s="58">
        <v>47</v>
      </c>
      <c r="AX58" s="58">
        <v>49</v>
      </c>
      <c r="AY58" s="58">
        <v>51</v>
      </c>
      <c r="AZ58" s="58">
        <v>52</v>
      </c>
      <c r="BA58" s="58">
        <v>54</v>
      </c>
      <c r="BB58" s="58">
        <v>55</v>
      </c>
      <c r="BC58" s="58">
        <v>56</v>
      </c>
      <c r="BD58" s="58">
        <v>57</v>
      </c>
      <c r="BE58" s="58">
        <v>59</v>
      </c>
      <c r="BF58" s="58">
        <v>62</v>
      </c>
      <c r="BG58" s="58">
        <v>64</v>
      </c>
      <c r="BH58" s="58">
        <v>67</v>
      </c>
      <c r="BI58" s="58">
        <v>73</v>
      </c>
      <c r="BJ58" s="58">
        <v>81</v>
      </c>
      <c r="BK58" s="58">
        <v>89</v>
      </c>
      <c r="BL58" s="58">
        <v>95</v>
      </c>
      <c r="BM58" s="58">
        <v>100</v>
      </c>
      <c r="BN58" s="13">
        <v>109</v>
      </c>
      <c r="BO58" s="58">
        <v>121</v>
      </c>
      <c r="BP58" s="58">
        <v>127</v>
      </c>
      <c r="BQ58" s="58">
        <v>135</v>
      </c>
      <c r="BR58" s="58">
        <v>144</v>
      </c>
      <c r="BS58" s="58">
        <v>156</v>
      </c>
      <c r="BT58" s="58">
        <v>170</v>
      </c>
      <c r="BU58" s="58">
        <v>185</v>
      </c>
      <c r="BV58" s="58">
        <v>206</v>
      </c>
      <c r="BW58" s="58">
        <v>215</v>
      </c>
      <c r="BX58" s="58">
        <v>221</v>
      </c>
      <c r="BY58" s="58">
        <v>226</v>
      </c>
      <c r="BZ58" s="58">
        <v>231</v>
      </c>
      <c r="CA58" s="58">
        <v>238</v>
      </c>
      <c r="CB58" s="58">
        <v>241</v>
      </c>
      <c r="CC58" s="58">
        <v>246</v>
      </c>
      <c r="CD58" s="58">
        <v>245.75</v>
      </c>
      <c r="CE58" s="58">
        <v>250</v>
      </c>
      <c r="CF58" s="58">
        <v>255</v>
      </c>
      <c r="CG58" s="58">
        <v>254.25</v>
      </c>
      <c r="CH58" s="58">
        <v>257</v>
      </c>
      <c r="CI58" s="58">
        <v>263</v>
      </c>
      <c r="CJ58" s="58">
        <v>261.75</v>
      </c>
      <c r="CK58" s="58">
        <v>264</v>
      </c>
      <c r="CL58" s="58">
        <v>268</v>
      </c>
      <c r="CM58" s="58">
        <v>268</v>
      </c>
      <c r="CN58" s="58">
        <v>272</v>
      </c>
      <c r="CO58" s="58">
        <v>276</v>
      </c>
      <c r="CP58" s="58">
        <v>275.75</v>
      </c>
      <c r="CQ58" s="58">
        <v>279</v>
      </c>
      <c r="CR58" s="58">
        <v>283</v>
      </c>
      <c r="CS58" s="58">
        <v>283</v>
      </c>
      <c r="CT58" s="58">
        <v>287</v>
      </c>
      <c r="CU58" s="58">
        <v>294</v>
      </c>
      <c r="CV58" s="58">
        <v>293.5</v>
      </c>
      <c r="CW58" s="58">
        <v>299</v>
      </c>
      <c r="CX58" s="58">
        <v>297</v>
      </c>
      <c r="CY58" s="58">
        <v>300.75</v>
      </c>
      <c r="CZ58" s="58">
        <v>310</v>
      </c>
      <c r="DA58" s="58">
        <v>308</v>
      </c>
      <c r="DB58" s="58">
        <v>308.75</v>
      </c>
      <c r="DC58" s="58">
        <v>309</v>
      </c>
      <c r="DD58" s="58">
        <v>318</v>
      </c>
      <c r="DE58" s="58">
        <v>316.5</v>
      </c>
      <c r="DF58" s="58">
        <v>321</v>
      </c>
      <c r="DG58" s="103">
        <v>329</v>
      </c>
      <c r="DH58" s="108">
        <f t="shared" si="0"/>
        <v>327</v>
      </c>
      <c r="DI58" s="57">
        <v>329</v>
      </c>
      <c r="DJ58" s="105">
        <v>338</v>
      </c>
      <c r="DK58" s="109">
        <f t="shared" si="1"/>
        <v>336</v>
      </c>
      <c r="DL58" s="57">
        <v>339</v>
      </c>
      <c r="DM58" s="58">
        <v>348</v>
      </c>
      <c r="DN58" s="58">
        <f t="shared" si="2"/>
        <v>346.5</v>
      </c>
      <c r="DO58" s="58">
        <v>351</v>
      </c>
      <c r="DP58" s="58">
        <v>362</v>
      </c>
      <c r="DQ58" s="58">
        <f t="shared" si="3"/>
        <v>359.25</v>
      </c>
      <c r="DR58" s="58">
        <v>362</v>
      </c>
      <c r="DS58" s="58">
        <v>374</v>
      </c>
      <c r="DT58" s="58">
        <f t="shared" si="4"/>
        <v>372</v>
      </c>
      <c r="DU58" s="58">
        <v>378</v>
      </c>
      <c r="DV58" s="58">
        <v>379</v>
      </c>
      <c r="DW58" s="58">
        <f t="shared" si="5"/>
        <v>382.25</v>
      </c>
      <c r="DX58" s="59">
        <v>393</v>
      </c>
      <c r="DY58" s="59">
        <v>395</v>
      </c>
      <c r="DZ58" s="58">
        <f t="shared" si="6"/>
        <v>398.5</v>
      </c>
      <c r="EA58" s="68">
        <v>411</v>
      </c>
      <c r="EB58" s="59">
        <v>415</v>
      </c>
      <c r="EC58" s="58">
        <f t="shared" si="7"/>
        <v>418.5</v>
      </c>
      <c r="ED58" s="65">
        <v>433</v>
      </c>
      <c r="EE58" s="65">
        <v>436</v>
      </c>
      <c r="EF58" s="58">
        <f t="shared" si="8"/>
        <v>440</v>
      </c>
      <c r="EG58" s="65">
        <v>455</v>
      </c>
      <c r="EH58" s="65">
        <v>456.56495585472931</v>
      </c>
      <c r="EI58" s="58">
        <f t="shared" si="9"/>
        <v>460.03247792736465</v>
      </c>
      <c r="EJ58" s="65">
        <v>472</v>
      </c>
      <c r="EK58" s="65">
        <v>475</v>
      </c>
      <c r="EL58" s="58">
        <f t="shared" si="10"/>
        <v>478.5</v>
      </c>
      <c r="EM58" s="65">
        <v>492</v>
      </c>
      <c r="EN58" s="65">
        <v>493</v>
      </c>
      <c r="EO58" s="58">
        <f t="shared" si="11"/>
        <v>494.75</v>
      </c>
      <c r="EP58" s="65">
        <v>501</v>
      </c>
      <c r="EQ58" s="65">
        <v>501</v>
      </c>
      <c r="ER58" s="58">
        <f t="shared" si="12"/>
        <v>504.5</v>
      </c>
      <c r="ES58" s="64">
        <v>515</v>
      </c>
      <c r="ET58" s="64">
        <v>518</v>
      </c>
      <c r="EU58" s="58">
        <f t="shared" si="13"/>
        <v>521</v>
      </c>
      <c r="EV58" s="64">
        <v>533</v>
      </c>
      <c r="EW58" s="64">
        <v>536</v>
      </c>
      <c r="EX58" s="58">
        <f t="shared" si="14"/>
        <v>537</v>
      </c>
      <c r="EY58" s="64">
        <v>543</v>
      </c>
      <c r="EZ58" s="64">
        <v>544</v>
      </c>
      <c r="FA58" s="58">
        <f t="shared" si="15"/>
        <v>545.75</v>
      </c>
      <c r="FB58" s="64">
        <v>552</v>
      </c>
      <c r="FC58" s="64">
        <v>554</v>
      </c>
      <c r="FD58" s="58">
        <f t="shared" si="16"/>
        <v>554.75</v>
      </c>
      <c r="FE58" s="64">
        <v>559</v>
      </c>
      <c r="FF58" s="64">
        <v>560</v>
      </c>
      <c r="FG58" s="58">
        <f t="shared" si="17"/>
        <v>561.25</v>
      </c>
      <c r="FH58" s="64">
        <v>566</v>
      </c>
      <c r="FI58" s="107">
        <v>568</v>
      </c>
      <c r="FJ58" s="58">
        <f t="shared" si="18"/>
        <v>570.25</v>
      </c>
      <c r="FK58" s="64">
        <v>579</v>
      </c>
      <c r="FL58" s="64">
        <v>580</v>
      </c>
      <c r="FM58" s="58">
        <f t="shared" si="19"/>
        <v>582</v>
      </c>
      <c r="FN58" s="64">
        <v>589</v>
      </c>
      <c r="FO58" s="64">
        <v>587</v>
      </c>
      <c r="FP58" s="58">
        <f t="shared" si="20"/>
        <v>591.75</v>
      </c>
      <c r="FQ58" s="64">
        <v>604</v>
      </c>
      <c r="FR58" s="64">
        <v>606</v>
      </c>
      <c r="FS58" s="58">
        <f t="shared" si="21"/>
        <v>609.5</v>
      </c>
      <c r="FT58" s="64">
        <v>622</v>
      </c>
      <c r="FU58" s="64">
        <v>623</v>
      </c>
      <c r="FV58" s="58">
        <f t="shared" si="22"/>
        <v>627</v>
      </c>
      <c r="FW58" s="64">
        <v>640</v>
      </c>
      <c r="FX58" s="64">
        <v>645</v>
      </c>
      <c r="FY58" s="58">
        <f t="shared" si="23"/>
        <v>482.5</v>
      </c>
      <c r="FZ58" s="64"/>
      <c r="GA58" s="64"/>
      <c r="GB58" s="58">
        <f t="shared" si="24"/>
        <v>0</v>
      </c>
      <c r="GC58" s="64"/>
      <c r="GD58" s="107"/>
      <c r="GE58" s="58">
        <f t="shared" si="25"/>
        <v>0</v>
      </c>
      <c r="GF58" s="64"/>
      <c r="GG58" s="64"/>
      <c r="GH58" s="57">
        <f t="shared" si="26"/>
        <v>0</v>
      </c>
      <c r="GI58" s="64"/>
      <c r="GJ58" s="64"/>
      <c r="GK58" s="57">
        <f t="shared" si="27"/>
        <v>0</v>
      </c>
      <c r="GL58" s="64"/>
      <c r="GM58" s="64"/>
      <c r="GN58" s="57">
        <f t="shared" si="28"/>
        <v>0</v>
      </c>
      <c r="GO58" s="64"/>
      <c r="GP58" s="64"/>
      <c r="GQ58" s="57"/>
      <c r="GR58" s="64"/>
    </row>
    <row r="59" spans="1:200" ht="10.5" hidden="1" customHeight="1" outlineLevel="1">
      <c r="A59" s="55">
        <v>51</v>
      </c>
      <c r="B59" s="56" t="s">
        <v>19</v>
      </c>
      <c r="C59" s="57">
        <v>381</v>
      </c>
      <c r="D59" s="58">
        <v>17</v>
      </c>
      <c r="E59" s="58">
        <v>18</v>
      </c>
      <c r="F59" s="58">
        <v>18</v>
      </c>
      <c r="G59" s="58">
        <v>18</v>
      </c>
      <c r="H59" s="58">
        <v>19</v>
      </c>
      <c r="I59" s="58">
        <v>23</v>
      </c>
      <c r="J59" s="58">
        <v>33</v>
      </c>
      <c r="K59" s="58">
        <v>33</v>
      </c>
      <c r="L59" s="58">
        <v>32</v>
      </c>
      <c r="M59" s="58">
        <v>33</v>
      </c>
      <c r="N59" s="58">
        <v>30</v>
      </c>
      <c r="O59" s="58">
        <v>30</v>
      </c>
      <c r="P59" s="58">
        <v>28</v>
      </c>
      <c r="Q59" s="58">
        <v>27</v>
      </c>
      <c r="R59" s="58">
        <v>27</v>
      </c>
      <c r="S59" s="58">
        <v>27</v>
      </c>
      <c r="T59" s="58">
        <v>27</v>
      </c>
      <c r="U59" s="58">
        <v>27</v>
      </c>
      <c r="V59" s="58">
        <v>27</v>
      </c>
      <c r="W59" s="58">
        <v>26</v>
      </c>
      <c r="X59" s="58">
        <v>25</v>
      </c>
      <c r="Y59" s="58">
        <v>25</v>
      </c>
      <c r="Z59" s="58">
        <v>25</v>
      </c>
      <c r="AA59" s="58">
        <v>25</v>
      </c>
      <c r="AB59" s="58">
        <v>25</v>
      </c>
      <c r="AC59" s="58">
        <v>26</v>
      </c>
      <c r="AD59" s="58">
        <v>26</v>
      </c>
      <c r="AE59" s="58">
        <v>26</v>
      </c>
      <c r="AF59" s="58">
        <v>26</v>
      </c>
      <c r="AG59" s="58">
        <v>26</v>
      </c>
      <c r="AH59" s="58">
        <v>26</v>
      </c>
      <c r="AI59" s="58">
        <v>26</v>
      </c>
      <c r="AJ59" s="58">
        <v>26</v>
      </c>
      <c r="AK59" s="58">
        <v>26</v>
      </c>
      <c r="AL59" s="58">
        <v>33</v>
      </c>
      <c r="AM59" s="58">
        <v>41</v>
      </c>
      <c r="AN59" s="58">
        <v>42</v>
      </c>
      <c r="AO59" s="58">
        <v>45</v>
      </c>
      <c r="AP59" s="58">
        <v>48</v>
      </c>
      <c r="AQ59" s="58">
        <v>55</v>
      </c>
      <c r="AR59" s="58">
        <v>55</v>
      </c>
      <c r="AS59" s="58">
        <v>55</v>
      </c>
      <c r="AT59" s="58">
        <v>55</v>
      </c>
      <c r="AU59" s="58">
        <v>56</v>
      </c>
      <c r="AV59" s="58">
        <v>63</v>
      </c>
      <c r="AW59" s="58">
        <v>66</v>
      </c>
      <c r="AX59" s="58">
        <v>71</v>
      </c>
      <c r="AY59" s="58">
        <v>71</v>
      </c>
      <c r="AZ59" s="58">
        <v>71</v>
      </c>
      <c r="BA59" s="58">
        <v>73</v>
      </c>
      <c r="BB59" s="58">
        <v>79</v>
      </c>
      <c r="BC59" s="58">
        <v>79</v>
      </c>
      <c r="BD59" s="58">
        <v>79</v>
      </c>
      <c r="BE59" s="58">
        <v>79</v>
      </c>
      <c r="BF59" s="58">
        <v>86</v>
      </c>
      <c r="BG59" s="58">
        <v>88</v>
      </c>
      <c r="BH59" s="58">
        <v>88</v>
      </c>
      <c r="BI59" s="58">
        <v>89</v>
      </c>
      <c r="BJ59" s="58">
        <v>94</v>
      </c>
      <c r="BK59" s="58">
        <v>100</v>
      </c>
      <c r="BL59" s="58">
        <v>100</v>
      </c>
      <c r="BM59" s="58">
        <v>100</v>
      </c>
      <c r="BN59" s="13">
        <v>111</v>
      </c>
      <c r="BO59" s="58">
        <v>128</v>
      </c>
      <c r="BP59" s="58">
        <v>131</v>
      </c>
      <c r="BQ59" s="58">
        <v>136</v>
      </c>
      <c r="BR59" s="58">
        <v>139</v>
      </c>
      <c r="BS59" s="58">
        <v>143</v>
      </c>
      <c r="BT59" s="58">
        <v>149</v>
      </c>
      <c r="BU59" s="58">
        <v>158</v>
      </c>
      <c r="BV59" s="58">
        <v>158</v>
      </c>
      <c r="BW59" s="58">
        <v>146</v>
      </c>
      <c r="BX59" s="58">
        <v>147</v>
      </c>
      <c r="BY59" s="58">
        <v>158</v>
      </c>
      <c r="BZ59" s="58">
        <v>166</v>
      </c>
      <c r="CA59" s="58">
        <v>165</v>
      </c>
      <c r="CB59" s="58">
        <v>168</v>
      </c>
      <c r="CC59" s="58">
        <v>170</v>
      </c>
      <c r="CD59" s="58">
        <v>170.25</v>
      </c>
      <c r="CE59" s="58">
        <v>173</v>
      </c>
      <c r="CF59" s="58">
        <v>175</v>
      </c>
      <c r="CG59" s="58">
        <v>176.75</v>
      </c>
      <c r="CH59" s="58">
        <v>184</v>
      </c>
      <c r="CI59" s="58">
        <v>184</v>
      </c>
      <c r="CJ59" s="58">
        <v>185</v>
      </c>
      <c r="CK59" s="58">
        <v>188</v>
      </c>
      <c r="CL59" s="58">
        <v>191</v>
      </c>
      <c r="CM59" s="58">
        <v>190.25</v>
      </c>
      <c r="CN59" s="58">
        <v>191</v>
      </c>
      <c r="CO59" s="58">
        <v>192</v>
      </c>
      <c r="CP59" s="58">
        <v>191.5</v>
      </c>
      <c r="CQ59" s="58">
        <v>191</v>
      </c>
      <c r="CR59" s="58">
        <v>191</v>
      </c>
      <c r="CS59" s="58">
        <v>190.5</v>
      </c>
      <c r="CT59" s="58">
        <v>189</v>
      </c>
      <c r="CU59" s="58">
        <v>188</v>
      </c>
      <c r="CV59" s="58">
        <v>188.5</v>
      </c>
      <c r="CW59" s="58">
        <v>189</v>
      </c>
      <c r="CX59" s="58">
        <v>190</v>
      </c>
      <c r="CY59" s="58">
        <v>190</v>
      </c>
      <c r="CZ59" s="58">
        <v>191</v>
      </c>
      <c r="DA59" s="58">
        <v>193</v>
      </c>
      <c r="DB59" s="58">
        <v>191.75</v>
      </c>
      <c r="DC59" s="58">
        <v>190</v>
      </c>
      <c r="DD59" s="58">
        <v>197</v>
      </c>
      <c r="DE59" s="58">
        <v>195.5</v>
      </c>
      <c r="DF59" s="58">
        <v>198</v>
      </c>
      <c r="DG59" s="103">
        <v>196</v>
      </c>
      <c r="DH59" s="108">
        <f t="shared" si="0"/>
        <v>196</v>
      </c>
      <c r="DI59" s="57">
        <v>194</v>
      </c>
      <c r="DJ59" s="105">
        <v>184</v>
      </c>
      <c r="DK59" s="109">
        <f t="shared" si="1"/>
        <v>190.75</v>
      </c>
      <c r="DL59" s="57">
        <v>201</v>
      </c>
      <c r="DM59" s="58">
        <v>202</v>
      </c>
      <c r="DN59" s="58">
        <f t="shared" si="2"/>
        <v>201.75</v>
      </c>
      <c r="DO59" s="58">
        <v>202</v>
      </c>
      <c r="DP59" s="58">
        <v>210</v>
      </c>
      <c r="DQ59" s="58">
        <f t="shared" si="3"/>
        <v>209.25</v>
      </c>
      <c r="DR59" s="58">
        <v>215</v>
      </c>
      <c r="DS59" s="58">
        <v>197</v>
      </c>
      <c r="DT59" s="58">
        <f t="shared" si="4"/>
        <v>201.5</v>
      </c>
      <c r="DU59" s="58">
        <v>197</v>
      </c>
      <c r="DV59" s="58">
        <v>197</v>
      </c>
      <c r="DW59" s="58">
        <f t="shared" si="5"/>
        <v>192.75</v>
      </c>
      <c r="DX59" s="59">
        <v>180</v>
      </c>
      <c r="DY59" s="59">
        <v>183</v>
      </c>
      <c r="DZ59" s="58">
        <f t="shared" si="6"/>
        <v>182.75</v>
      </c>
      <c r="EA59" s="68">
        <v>185</v>
      </c>
      <c r="EB59" s="59">
        <v>184</v>
      </c>
      <c r="EC59" s="58">
        <f t="shared" si="7"/>
        <v>185.25</v>
      </c>
      <c r="ED59" s="65">
        <v>188</v>
      </c>
      <c r="EE59" s="65">
        <v>197</v>
      </c>
      <c r="EF59" s="58">
        <f t="shared" si="8"/>
        <v>196.75</v>
      </c>
      <c r="EG59" s="65">
        <v>205</v>
      </c>
      <c r="EH59" s="65">
        <v>231.25789012396282</v>
      </c>
      <c r="EI59" s="58">
        <f t="shared" si="9"/>
        <v>227.12894506198143</v>
      </c>
      <c r="EJ59" s="65">
        <v>241</v>
      </c>
      <c r="EK59" s="65">
        <v>250</v>
      </c>
      <c r="EL59" s="58">
        <f t="shared" si="10"/>
        <v>250.5</v>
      </c>
      <c r="EM59" s="65">
        <v>261</v>
      </c>
      <c r="EN59" s="65">
        <v>252</v>
      </c>
      <c r="EO59" s="58">
        <f t="shared" si="11"/>
        <v>255.5</v>
      </c>
      <c r="EP59" s="65">
        <v>257</v>
      </c>
      <c r="EQ59" s="65">
        <v>252</v>
      </c>
      <c r="ER59" s="58">
        <f t="shared" si="12"/>
        <v>253.25</v>
      </c>
      <c r="ES59" s="64">
        <v>252</v>
      </c>
      <c r="ET59" s="64">
        <v>256</v>
      </c>
      <c r="EU59" s="58">
        <f t="shared" si="13"/>
        <v>256.25</v>
      </c>
      <c r="EV59" s="64">
        <v>261</v>
      </c>
      <c r="EW59" s="64">
        <v>271</v>
      </c>
      <c r="EX59" s="58">
        <f t="shared" si="14"/>
        <v>268.5</v>
      </c>
      <c r="EY59" s="64">
        <v>271</v>
      </c>
      <c r="EZ59" s="64">
        <v>272</v>
      </c>
      <c r="FA59" s="58">
        <f t="shared" si="15"/>
        <v>289</v>
      </c>
      <c r="FB59" s="64">
        <v>341</v>
      </c>
      <c r="FC59" s="64">
        <v>342</v>
      </c>
      <c r="FD59" s="58">
        <f t="shared" si="16"/>
        <v>349.25</v>
      </c>
      <c r="FE59" s="64">
        <v>372</v>
      </c>
      <c r="FF59" s="64">
        <v>372</v>
      </c>
      <c r="FG59" s="58">
        <f t="shared" si="17"/>
        <v>376</v>
      </c>
      <c r="FH59" s="64">
        <v>388</v>
      </c>
      <c r="FI59" s="107">
        <v>388</v>
      </c>
      <c r="FJ59" s="58">
        <f t="shared" si="18"/>
        <v>401.5</v>
      </c>
      <c r="FK59" s="64">
        <v>442</v>
      </c>
      <c r="FL59" s="64">
        <v>442</v>
      </c>
      <c r="FM59" s="58">
        <f t="shared" si="19"/>
        <v>450.25</v>
      </c>
      <c r="FN59" s="64">
        <v>475</v>
      </c>
      <c r="FO59" s="64">
        <v>477</v>
      </c>
      <c r="FP59" s="58">
        <f t="shared" si="20"/>
        <v>485</v>
      </c>
      <c r="FQ59" s="64">
        <v>511</v>
      </c>
      <c r="FR59" s="64">
        <v>511</v>
      </c>
      <c r="FS59" s="58">
        <f t="shared" si="21"/>
        <v>505.5</v>
      </c>
      <c r="FT59" s="64">
        <v>489</v>
      </c>
      <c r="FU59" s="64">
        <v>490</v>
      </c>
      <c r="FV59" s="58">
        <f t="shared" si="22"/>
        <v>484.5</v>
      </c>
      <c r="FW59" s="64">
        <v>469</v>
      </c>
      <c r="FX59" s="64">
        <v>469</v>
      </c>
      <c r="FY59" s="58">
        <f t="shared" si="23"/>
        <v>351.75</v>
      </c>
      <c r="FZ59" s="64"/>
      <c r="GA59" s="64"/>
      <c r="GB59" s="58">
        <f t="shared" si="24"/>
        <v>0</v>
      </c>
      <c r="GC59" s="64"/>
      <c r="GD59" s="107"/>
      <c r="GE59" s="58">
        <f t="shared" si="25"/>
        <v>0</v>
      </c>
      <c r="GF59" s="64"/>
      <c r="GG59" s="64"/>
      <c r="GH59" s="57">
        <f t="shared" si="26"/>
        <v>0</v>
      </c>
      <c r="GI59" s="64"/>
      <c r="GJ59" s="64"/>
      <c r="GK59" s="57">
        <f t="shared" si="27"/>
        <v>0</v>
      </c>
      <c r="GL59" s="64"/>
      <c r="GM59" s="64"/>
      <c r="GN59" s="57">
        <f t="shared" si="28"/>
        <v>0</v>
      </c>
      <c r="GO59" s="64"/>
      <c r="GP59" s="64"/>
      <c r="GQ59" s="57"/>
      <c r="GR59" s="64"/>
    </row>
    <row r="60" spans="1:200" ht="10.5" hidden="1" customHeight="1" outlineLevel="1">
      <c r="A60" s="55">
        <v>52</v>
      </c>
      <c r="B60" s="56" t="s">
        <v>46</v>
      </c>
      <c r="C60" s="57">
        <v>382</v>
      </c>
      <c r="D60" s="58">
        <v>8</v>
      </c>
      <c r="E60" s="58">
        <v>9</v>
      </c>
      <c r="F60" s="58">
        <v>9</v>
      </c>
      <c r="G60" s="58">
        <v>9</v>
      </c>
      <c r="H60" s="58">
        <v>11</v>
      </c>
      <c r="I60" s="58">
        <v>15</v>
      </c>
      <c r="J60" s="58">
        <v>16</v>
      </c>
      <c r="K60" s="58">
        <v>17</v>
      </c>
      <c r="L60" s="58">
        <v>18</v>
      </c>
      <c r="M60" s="58">
        <v>18</v>
      </c>
      <c r="N60" s="58">
        <v>17</v>
      </c>
      <c r="O60" s="58">
        <v>18</v>
      </c>
      <c r="P60" s="58">
        <v>19</v>
      </c>
      <c r="Q60" s="58">
        <v>20</v>
      </c>
      <c r="R60" s="58">
        <v>20</v>
      </c>
      <c r="S60" s="58">
        <v>20</v>
      </c>
      <c r="T60" s="58">
        <v>20</v>
      </c>
      <c r="U60" s="58">
        <v>20</v>
      </c>
      <c r="V60" s="58">
        <v>20</v>
      </c>
      <c r="W60" s="58">
        <v>21</v>
      </c>
      <c r="X60" s="58">
        <v>19</v>
      </c>
      <c r="Y60" s="58">
        <v>18</v>
      </c>
      <c r="Z60" s="58">
        <v>18</v>
      </c>
      <c r="AA60" s="58">
        <v>18</v>
      </c>
      <c r="AB60" s="58">
        <v>18</v>
      </c>
      <c r="AC60" s="58">
        <v>21</v>
      </c>
      <c r="AD60" s="58">
        <v>21</v>
      </c>
      <c r="AE60" s="58">
        <v>20</v>
      </c>
      <c r="AF60" s="58">
        <v>20</v>
      </c>
      <c r="AG60" s="58">
        <v>20</v>
      </c>
      <c r="AH60" s="58">
        <v>21</v>
      </c>
      <c r="AI60" s="58">
        <v>21</v>
      </c>
      <c r="AJ60" s="58">
        <v>21</v>
      </c>
      <c r="AK60" s="58">
        <v>21</v>
      </c>
      <c r="AL60" s="58">
        <v>22</v>
      </c>
      <c r="AM60" s="58">
        <v>26</v>
      </c>
      <c r="AN60" s="58">
        <v>29</v>
      </c>
      <c r="AO60" s="58">
        <v>31</v>
      </c>
      <c r="AP60" s="58">
        <v>32</v>
      </c>
      <c r="AQ60" s="58">
        <v>34</v>
      </c>
      <c r="AR60" s="58">
        <v>35</v>
      </c>
      <c r="AS60" s="58">
        <v>37</v>
      </c>
      <c r="AT60" s="58">
        <v>39</v>
      </c>
      <c r="AU60" s="58">
        <v>41</v>
      </c>
      <c r="AV60" s="58">
        <v>46</v>
      </c>
      <c r="AW60" s="58">
        <v>51</v>
      </c>
      <c r="AX60" s="58">
        <v>52</v>
      </c>
      <c r="AY60" s="58">
        <v>54</v>
      </c>
      <c r="AZ60" s="58">
        <v>56</v>
      </c>
      <c r="BA60" s="58">
        <v>57</v>
      </c>
      <c r="BB60" s="58">
        <v>58</v>
      </c>
      <c r="BC60" s="58">
        <v>59</v>
      </c>
      <c r="BD60" s="58">
        <v>60</v>
      </c>
      <c r="BE60" s="58">
        <v>61</v>
      </c>
      <c r="BF60" s="58">
        <v>62</v>
      </c>
      <c r="BG60" s="58">
        <v>64</v>
      </c>
      <c r="BH60" s="58">
        <v>66</v>
      </c>
      <c r="BI60" s="58">
        <v>72</v>
      </c>
      <c r="BJ60" s="58">
        <v>80</v>
      </c>
      <c r="BK60" s="58">
        <v>88</v>
      </c>
      <c r="BL60" s="58">
        <v>95</v>
      </c>
      <c r="BM60" s="58">
        <v>100</v>
      </c>
      <c r="BN60" s="13">
        <v>116</v>
      </c>
      <c r="BO60" s="58">
        <v>128</v>
      </c>
      <c r="BP60" s="58">
        <v>137</v>
      </c>
      <c r="BQ60" s="58">
        <v>147</v>
      </c>
      <c r="BR60" s="58">
        <v>164</v>
      </c>
      <c r="BS60" s="58">
        <v>177</v>
      </c>
      <c r="BT60" s="58">
        <v>188</v>
      </c>
      <c r="BU60" s="58">
        <v>209</v>
      </c>
      <c r="BV60" s="58">
        <v>228</v>
      </c>
      <c r="BW60" s="58">
        <v>234</v>
      </c>
      <c r="BX60" s="58">
        <v>242</v>
      </c>
      <c r="BY60" s="58">
        <v>242</v>
      </c>
      <c r="BZ60" s="58">
        <v>229</v>
      </c>
      <c r="CA60" s="58">
        <v>239</v>
      </c>
      <c r="CB60" s="58">
        <v>249</v>
      </c>
      <c r="CC60" s="58">
        <v>263</v>
      </c>
      <c r="CD60" s="58">
        <v>261.25</v>
      </c>
      <c r="CE60" s="58">
        <v>270</v>
      </c>
      <c r="CF60" s="58">
        <v>278</v>
      </c>
      <c r="CG60" s="58">
        <v>276</v>
      </c>
      <c r="CH60" s="58">
        <v>278</v>
      </c>
      <c r="CI60" s="58">
        <v>281</v>
      </c>
      <c r="CJ60" s="58">
        <v>281</v>
      </c>
      <c r="CK60" s="58">
        <v>284</v>
      </c>
      <c r="CL60" s="58">
        <v>289</v>
      </c>
      <c r="CM60" s="58">
        <v>286.75</v>
      </c>
      <c r="CN60" s="58">
        <v>285</v>
      </c>
      <c r="CO60" s="58">
        <v>292</v>
      </c>
      <c r="CP60" s="58">
        <v>290.5</v>
      </c>
      <c r="CQ60" s="58">
        <v>293</v>
      </c>
      <c r="CR60" s="58">
        <v>289</v>
      </c>
      <c r="CS60" s="58">
        <v>297.5</v>
      </c>
      <c r="CT60" s="58">
        <v>319</v>
      </c>
      <c r="CU60" s="58">
        <v>322</v>
      </c>
      <c r="CV60" s="58">
        <v>325</v>
      </c>
      <c r="CW60" s="58">
        <v>337</v>
      </c>
      <c r="CX60" s="58">
        <v>337</v>
      </c>
      <c r="CY60" s="58">
        <v>334.5</v>
      </c>
      <c r="CZ60" s="58">
        <v>327</v>
      </c>
      <c r="DA60" s="58">
        <v>338</v>
      </c>
      <c r="DB60" s="58">
        <v>336</v>
      </c>
      <c r="DC60" s="58">
        <v>341</v>
      </c>
      <c r="DD60" s="58">
        <v>349</v>
      </c>
      <c r="DE60" s="58">
        <v>347.25</v>
      </c>
      <c r="DF60" s="58">
        <v>350</v>
      </c>
      <c r="DG60" s="103">
        <v>356</v>
      </c>
      <c r="DH60" s="108">
        <f t="shared" si="0"/>
        <v>354.5</v>
      </c>
      <c r="DI60" s="57">
        <v>356</v>
      </c>
      <c r="DJ60" s="105">
        <v>360</v>
      </c>
      <c r="DK60" s="109">
        <f t="shared" si="1"/>
        <v>364</v>
      </c>
      <c r="DL60" s="57">
        <v>380</v>
      </c>
      <c r="DM60" s="58">
        <v>385</v>
      </c>
      <c r="DN60" s="58">
        <f t="shared" si="2"/>
        <v>384.5</v>
      </c>
      <c r="DO60" s="58">
        <v>388</v>
      </c>
      <c r="DP60" s="58">
        <v>392</v>
      </c>
      <c r="DQ60" s="58">
        <f t="shared" si="3"/>
        <v>391.25</v>
      </c>
      <c r="DR60" s="58">
        <v>393</v>
      </c>
      <c r="DS60" s="58">
        <v>397</v>
      </c>
      <c r="DT60" s="58">
        <f t="shared" si="4"/>
        <v>397.25</v>
      </c>
      <c r="DU60" s="58">
        <v>402</v>
      </c>
      <c r="DV60" s="58">
        <v>403</v>
      </c>
      <c r="DW60" s="58">
        <f t="shared" si="5"/>
        <v>416.5</v>
      </c>
      <c r="DX60" s="59">
        <v>458</v>
      </c>
      <c r="DY60" s="59">
        <v>484</v>
      </c>
      <c r="DZ60" s="58">
        <f t="shared" si="6"/>
        <v>515.25</v>
      </c>
      <c r="EA60" s="68">
        <v>635</v>
      </c>
      <c r="EB60" s="59">
        <v>626</v>
      </c>
      <c r="EC60" s="58">
        <f t="shared" si="7"/>
        <v>639.75</v>
      </c>
      <c r="ED60" s="65">
        <v>672</v>
      </c>
      <c r="EE60" s="65">
        <v>686</v>
      </c>
      <c r="EF60" s="58">
        <f t="shared" si="8"/>
        <v>670.5</v>
      </c>
      <c r="EG60" s="65">
        <v>638</v>
      </c>
      <c r="EH60" s="65">
        <v>642.24086528331645</v>
      </c>
      <c r="EI60" s="58">
        <f t="shared" si="9"/>
        <v>642.62043264165823</v>
      </c>
      <c r="EJ60" s="65">
        <v>648</v>
      </c>
      <c r="EK60" s="65">
        <v>784</v>
      </c>
      <c r="EL60" s="58">
        <f t="shared" si="10"/>
        <v>739.5</v>
      </c>
      <c r="EM60" s="65">
        <v>742</v>
      </c>
      <c r="EN60" s="65">
        <v>699</v>
      </c>
      <c r="EO60" s="58">
        <f t="shared" si="11"/>
        <v>712</v>
      </c>
      <c r="EP60" s="65">
        <v>708</v>
      </c>
      <c r="EQ60" s="65">
        <v>744</v>
      </c>
      <c r="ER60" s="58">
        <f t="shared" si="12"/>
        <v>748.75</v>
      </c>
      <c r="ES60" s="64">
        <v>799</v>
      </c>
      <c r="ET60" s="64">
        <v>818</v>
      </c>
      <c r="EU60" s="58">
        <f t="shared" si="13"/>
        <v>842</v>
      </c>
      <c r="EV60" s="64">
        <v>933</v>
      </c>
      <c r="EW60" s="64">
        <v>923</v>
      </c>
      <c r="EX60" s="58">
        <f t="shared" si="14"/>
        <v>924.25</v>
      </c>
      <c r="EY60" s="64">
        <v>918</v>
      </c>
      <c r="EZ60" s="64">
        <v>904</v>
      </c>
      <c r="FA60" s="58">
        <f t="shared" si="15"/>
        <v>906.25</v>
      </c>
      <c r="FB60" s="64">
        <v>899</v>
      </c>
      <c r="FC60" s="64">
        <v>905</v>
      </c>
      <c r="FD60" s="58">
        <f t="shared" si="16"/>
        <v>902</v>
      </c>
      <c r="FE60" s="64">
        <v>899</v>
      </c>
      <c r="FF60" s="64">
        <v>873</v>
      </c>
      <c r="FG60" s="58">
        <f t="shared" si="17"/>
        <v>868</v>
      </c>
      <c r="FH60" s="64">
        <v>827</v>
      </c>
      <c r="FI60" s="107">
        <v>840</v>
      </c>
      <c r="FJ60" s="58">
        <f t="shared" si="18"/>
        <v>846</v>
      </c>
      <c r="FK60" s="64">
        <v>877</v>
      </c>
      <c r="FL60" s="64">
        <v>911</v>
      </c>
      <c r="FM60" s="58">
        <f t="shared" si="19"/>
        <v>900.25</v>
      </c>
      <c r="FN60" s="64">
        <v>902</v>
      </c>
      <c r="FO60" s="64">
        <v>979</v>
      </c>
      <c r="FP60" s="58">
        <f t="shared" si="20"/>
        <v>967.25</v>
      </c>
      <c r="FQ60" s="64">
        <v>1009</v>
      </c>
      <c r="FR60" s="64">
        <v>991</v>
      </c>
      <c r="FS60" s="58">
        <f t="shared" si="21"/>
        <v>1021.75</v>
      </c>
      <c r="FT60" s="64">
        <v>1096</v>
      </c>
      <c r="FU60" s="64">
        <v>1079</v>
      </c>
      <c r="FV60" s="58">
        <f t="shared" si="22"/>
        <v>1086.25</v>
      </c>
      <c r="FW60" s="64">
        <v>1091</v>
      </c>
      <c r="FX60" s="64">
        <v>1327</v>
      </c>
      <c r="FY60" s="58">
        <f t="shared" si="23"/>
        <v>936.25</v>
      </c>
      <c r="FZ60" s="64"/>
      <c r="GA60" s="64"/>
      <c r="GB60" s="58">
        <f t="shared" si="24"/>
        <v>0</v>
      </c>
      <c r="GC60" s="64"/>
      <c r="GD60" s="107"/>
      <c r="GE60" s="58">
        <f t="shared" si="25"/>
        <v>0</v>
      </c>
      <c r="GF60" s="64"/>
      <c r="GG60" s="64"/>
      <c r="GH60" s="57">
        <f t="shared" si="26"/>
        <v>0</v>
      </c>
      <c r="GI60" s="64"/>
      <c r="GJ60" s="64"/>
      <c r="GK60" s="57">
        <f t="shared" si="27"/>
        <v>0</v>
      </c>
      <c r="GL60" s="64"/>
      <c r="GM60" s="64"/>
      <c r="GN60" s="57">
        <f t="shared" si="28"/>
        <v>0</v>
      </c>
      <c r="GO60" s="64"/>
      <c r="GP60" s="64"/>
      <c r="GQ60" s="57"/>
      <c r="GR60" s="64"/>
    </row>
    <row r="61" spans="1:200" ht="10.5" hidden="1" customHeight="1" outlineLevel="1">
      <c r="A61" s="55">
        <v>53</v>
      </c>
      <c r="B61" s="56" t="s">
        <v>47</v>
      </c>
      <c r="C61" s="57">
        <v>383</v>
      </c>
      <c r="D61" s="58">
        <v>24</v>
      </c>
      <c r="E61" s="58">
        <v>25</v>
      </c>
      <c r="F61" s="58">
        <v>25</v>
      </c>
      <c r="G61" s="58">
        <v>25</v>
      </c>
      <c r="H61" s="58">
        <v>26</v>
      </c>
      <c r="I61" s="58">
        <v>31</v>
      </c>
      <c r="J61" s="58">
        <v>47</v>
      </c>
      <c r="K61" s="58">
        <v>46</v>
      </c>
      <c r="L61" s="58">
        <v>45</v>
      </c>
      <c r="M61" s="58">
        <v>45</v>
      </c>
      <c r="N61" s="58">
        <v>41</v>
      </c>
      <c r="O61" s="58">
        <v>41</v>
      </c>
      <c r="P61" s="58">
        <v>39</v>
      </c>
      <c r="Q61" s="58">
        <v>37</v>
      </c>
      <c r="R61" s="58">
        <v>37</v>
      </c>
      <c r="S61" s="58">
        <v>38</v>
      </c>
      <c r="T61" s="58">
        <v>38</v>
      </c>
      <c r="U61" s="58">
        <v>38</v>
      </c>
      <c r="V61" s="58">
        <v>37</v>
      </c>
      <c r="W61" s="58">
        <v>36</v>
      </c>
      <c r="X61" s="58">
        <v>34</v>
      </c>
      <c r="Y61" s="58">
        <v>34</v>
      </c>
      <c r="Z61" s="58">
        <v>34</v>
      </c>
      <c r="AA61" s="58">
        <v>34</v>
      </c>
      <c r="AB61" s="58">
        <v>34</v>
      </c>
      <c r="AC61" s="58">
        <v>35</v>
      </c>
      <c r="AD61" s="58">
        <v>37</v>
      </c>
      <c r="AE61" s="58">
        <v>40</v>
      </c>
      <c r="AF61" s="58">
        <v>48</v>
      </c>
      <c r="AG61" s="58">
        <v>48</v>
      </c>
      <c r="AH61" s="58">
        <v>48</v>
      </c>
      <c r="AI61" s="58">
        <v>48</v>
      </c>
      <c r="AJ61" s="58">
        <v>48</v>
      </c>
      <c r="AK61" s="58">
        <v>48</v>
      </c>
      <c r="AL61" s="58">
        <v>53</v>
      </c>
      <c r="AM61" s="58">
        <v>63</v>
      </c>
      <c r="AN61" s="58">
        <v>64</v>
      </c>
      <c r="AO61" s="58">
        <v>68</v>
      </c>
      <c r="AP61" s="58">
        <v>69</v>
      </c>
      <c r="AQ61" s="58">
        <v>74</v>
      </c>
      <c r="AR61" s="58">
        <v>74</v>
      </c>
      <c r="AS61" s="58">
        <v>74</v>
      </c>
      <c r="AT61" s="58">
        <v>74</v>
      </c>
      <c r="AU61" s="58">
        <v>74</v>
      </c>
      <c r="AV61" s="58">
        <v>74</v>
      </c>
      <c r="AW61" s="58">
        <v>76</v>
      </c>
      <c r="AX61" s="58">
        <v>80</v>
      </c>
      <c r="AY61" s="58">
        <v>80</v>
      </c>
      <c r="AZ61" s="58">
        <v>80</v>
      </c>
      <c r="BA61" s="58">
        <v>81</v>
      </c>
      <c r="BB61" s="58">
        <v>82</v>
      </c>
      <c r="BC61" s="58">
        <v>82</v>
      </c>
      <c r="BD61" s="58">
        <v>82</v>
      </c>
      <c r="BE61" s="58">
        <v>80</v>
      </c>
      <c r="BF61" s="58">
        <v>80</v>
      </c>
      <c r="BG61" s="58">
        <v>80</v>
      </c>
      <c r="BH61" s="58">
        <v>81</v>
      </c>
      <c r="BI61" s="58">
        <v>83</v>
      </c>
      <c r="BJ61" s="58">
        <v>92</v>
      </c>
      <c r="BK61" s="58">
        <v>98</v>
      </c>
      <c r="BL61" s="58">
        <v>100</v>
      </c>
      <c r="BM61" s="58">
        <v>100</v>
      </c>
      <c r="BN61" s="13">
        <v>106</v>
      </c>
      <c r="BO61" s="58">
        <v>125</v>
      </c>
      <c r="BP61" s="58">
        <v>132</v>
      </c>
      <c r="BQ61" s="58">
        <v>136</v>
      </c>
      <c r="BR61" s="58">
        <v>144</v>
      </c>
      <c r="BS61" s="58">
        <v>171</v>
      </c>
      <c r="BT61" s="58">
        <v>201</v>
      </c>
      <c r="BU61" s="58">
        <v>210</v>
      </c>
      <c r="BV61" s="58">
        <v>217</v>
      </c>
      <c r="BW61" s="58">
        <v>221</v>
      </c>
      <c r="BX61" s="58">
        <v>230</v>
      </c>
      <c r="BY61" s="58">
        <v>237</v>
      </c>
      <c r="BZ61" s="58">
        <v>236</v>
      </c>
      <c r="CA61" s="58">
        <v>243</v>
      </c>
      <c r="CB61" s="58">
        <v>247</v>
      </c>
      <c r="CC61" s="58">
        <v>245</v>
      </c>
      <c r="CD61" s="58">
        <v>246.75</v>
      </c>
      <c r="CE61" s="58">
        <v>250</v>
      </c>
      <c r="CF61" s="58">
        <v>250</v>
      </c>
      <c r="CG61" s="58">
        <v>253</v>
      </c>
      <c r="CH61" s="58">
        <v>262</v>
      </c>
      <c r="CI61" s="58">
        <v>270</v>
      </c>
      <c r="CJ61" s="58">
        <v>268.75</v>
      </c>
      <c r="CK61" s="58">
        <v>273</v>
      </c>
      <c r="CL61" s="58">
        <v>286</v>
      </c>
      <c r="CM61" s="58">
        <v>282.75</v>
      </c>
      <c r="CN61" s="58">
        <v>286</v>
      </c>
      <c r="CO61" s="58">
        <v>301</v>
      </c>
      <c r="CP61" s="58">
        <v>294</v>
      </c>
      <c r="CQ61" s="58">
        <v>288</v>
      </c>
      <c r="CR61" s="58">
        <v>299</v>
      </c>
      <c r="CS61" s="58">
        <v>297.25</v>
      </c>
      <c r="CT61" s="58">
        <v>303</v>
      </c>
      <c r="CU61" s="58">
        <v>303</v>
      </c>
      <c r="CV61" s="58">
        <v>303.25</v>
      </c>
      <c r="CW61" s="58">
        <v>304</v>
      </c>
      <c r="CX61" s="58">
        <v>301</v>
      </c>
      <c r="CY61" s="58">
        <v>302.25</v>
      </c>
      <c r="CZ61" s="58">
        <v>303</v>
      </c>
      <c r="DA61" s="58">
        <v>304</v>
      </c>
      <c r="DB61" s="58">
        <v>303.25</v>
      </c>
      <c r="DC61" s="58">
        <v>302</v>
      </c>
      <c r="DD61" s="58">
        <v>302</v>
      </c>
      <c r="DE61" s="58">
        <v>302.75</v>
      </c>
      <c r="DF61" s="58">
        <v>305</v>
      </c>
      <c r="DG61" s="103">
        <v>307</v>
      </c>
      <c r="DH61" s="108">
        <f t="shared" si="0"/>
        <v>306.75</v>
      </c>
      <c r="DI61" s="57">
        <v>308</v>
      </c>
      <c r="DJ61" s="105">
        <v>304</v>
      </c>
      <c r="DK61" s="109">
        <f t="shared" si="1"/>
        <v>305.5</v>
      </c>
      <c r="DL61" s="57">
        <v>306</v>
      </c>
      <c r="DM61" s="58">
        <v>307</v>
      </c>
      <c r="DN61" s="58">
        <f t="shared" si="2"/>
        <v>305.25</v>
      </c>
      <c r="DO61" s="58">
        <v>301</v>
      </c>
      <c r="DP61" s="58">
        <v>313</v>
      </c>
      <c r="DQ61" s="58">
        <f t="shared" si="3"/>
        <v>311.75</v>
      </c>
      <c r="DR61" s="58">
        <v>320</v>
      </c>
      <c r="DS61" s="58">
        <v>318</v>
      </c>
      <c r="DT61" s="58">
        <f t="shared" si="4"/>
        <v>318.5</v>
      </c>
      <c r="DU61" s="58">
        <v>318</v>
      </c>
      <c r="DV61" s="58">
        <v>321</v>
      </c>
      <c r="DW61" s="58">
        <f t="shared" si="5"/>
        <v>317.75</v>
      </c>
      <c r="DX61" s="59">
        <v>311</v>
      </c>
      <c r="DY61" s="59">
        <v>322</v>
      </c>
      <c r="DZ61" s="58">
        <f t="shared" si="6"/>
        <v>322.75</v>
      </c>
      <c r="EA61" s="68">
        <v>336</v>
      </c>
      <c r="EB61" s="59">
        <v>339</v>
      </c>
      <c r="EC61" s="58">
        <f t="shared" si="7"/>
        <v>339.5</v>
      </c>
      <c r="ED61" s="65">
        <v>344</v>
      </c>
      <c r="EE61" s="65">
        <v>356</v>
      </c>
      <c r="EF61" s="58">
        <f t="shared" si="8"/>
        <v>358.25</v>
      </c>
      <c r="EG61" s="65">
        <v>377</v>
      </c>
      <c r="EH61" s="65">
        <v>377.01615000000004</v>
      </c>
      <c r="EI61" s="58">
        <f t="shared" si="9"/>
        <v>379.50807500000002</v>
      </c>
      <c r="EJ61" s="65">
        <v>387</v>
      </c>
      <c r="EK61" s="65">
        <v>392</v>
      </c>
      <c r="EL61" s="58">
        <f t="shared" si="10"/>
        <v>395.75</v>
      </c>
      <c r="EM61" s="65">
        <v>412</v>
      </c>
      <c r="EN61" s="65">
        <v>400</v>
      </c>
      <c r="EO61" s="58">
        <f t="shared" si="11"/>
        <v>404.5</v>
      </c>
      <c r="EP61" s="65">
        <v>406</v>
      </c>
      <c r="EQ61" s="65">
        <v>414</v>
      </c>
      <c r="ER61" s="58">
        <f t="shared" si="12"/>
        <v>414.75</v>
      </c>
      <c r="ES61" s="64">
        <v>425</v>
      </c>
      <c r="ET61" s="64">
        <v>430</v>
      </c>
      <c r="EU61" s="58">
        <f t="shared" si="13"/>
        <v>429.25</v>
      </c>
      <c r="EV61" s="64">
        <v>432</v>
      </c>
      <c r="EW61" s="64">
        <v>438</v>
      </c>
      <c r="EX61" s="58">
        <f t="shared" si="14"/>
        <v>437.75</v>
      </c>
      <c r="EY61" s="64">
        <v>443</v>
      </c>
      <c r="EZ61" s="64">
        <v>443</v>
      </c>
      <c r="FA61" s="58">
        <f t="shared" si="15"/>
        <v>445.75</v>
      </c>
      <c r="FB61" s="64">
        <v>454</v>
      </c>
      <c r="FC61" s="64">
        <v>454</v>
      </c>
      <c r="FD61" s="58">
        <f t="shared" si="16"/>
        <v>457.75</v>
      </c>
      <c r="FE61" s="64">
        <v>469</v>
      </c>
      <c r="FF61" s="64">
        <v>469</v>
      </c>
      <c r="FG61" s="58">
        <f t="shared" si="17"/>
        <v>472</v>
      </c>
      <c r="FH61" s="64">
        <v>481</v>
      </c>
      <c r="FI61" s="107">
        <v>481</v>
      </c>
      <c r="FJ61" s="58">
        <f t="shared" si="18"/>
        <v>482.5</v>
      </c>
      <c r="FK61" s="64">
        <v>487</v>
      </c>
      <c r="FL61" s="64">
        <v>487</v>
      </c>
      <c r="FM61" s="58">
        <f t="shared" si="19"/>
        <v>498.5</v>
      </c>
      <c r="FN61" s="64">
        <v>533</v>
      </c>
      <c r="FO61" s="64">
        <v>533</v>
      </c>
      <c r="FP61" s="58">
        <f t="shared" si="20"/>
        <v>539.25</v>
      </c>
      <c r="FQ61" s="64">
        <v>558</v>
      </c>
      <c r="FR61" s="64">
        <v>565</v>
      </c>
      <c r="FS61" s="58">
        <f t="shared" si="21"/>
        <v>561.75</v>
      </c>
      <c r="FT61" s="64">
        <v>559</v>
      </c>
      <c r="FU61" s="64">
        <v>559</v>
      </c>
      <c r="FV61" s="58">
        <f t="shared" si="22"/>
        <v>556.5</v>
      </c>
      <c r="FW61" s="64">
        <v>549</v>
      </c>
      <c r="FX61" s="64">
        <v>549</v>
      </c>
      <c r="FY61" s="58">
        <f t="shared" si="23"/>
        <v>411.75</v>
      </c>
      <c r="FZ61" s="64"/>
      <c r="GA61" s="64"/>
      <c r="GB61" s="58">
        <f t="shared" si="24"/>
        <v>0</v>
      </c>
      <c r="GC61" s="64"/>
      <c r="GD61" s="107"/>
      <c r="GE61" s="58">
        <f t="shared" si="25"/>
        <v>0</v>
      </c>
      <c r="GF61" s="64"/>
      <c r="GG61" s="64"/>
      <c r="GH61" s="57">
        <f t="shared" si="26"/>
        <v>0</v>
      </c>
      <c r="GI61" s="64"/>
      <c r="GJ61" s="64"/>
      <c r="GK61" s="57">
        <f t="shared" si="27"/>
        <v>0</v>
      </c>
      <c r="GL61" s="64"/>
      <c r="GM61" s="64"/>
      <c r="GN61" s="57">
        <f t="shared" si="28"/>
        <v>0</v>
      </c>
      <c r="GO61" s="64"/>
      <c r="GP61" s="64"/>
      <c r="GQ61" s="57"/>
      <c r="GR61" s="64"/>
    </row>
    <row r="62" spans="1:200" ht="10.5" hidden="1" customHeight="1" outlineLevel="1">
      <c r="A62" s="55">
        <v>54</v>
      </c>
      <c r="B62" s="56" t="s">
        <v>48</v>
      </c>
      <c r="C62" s="57">
        <v>384</v>
      </c>
      <c r="D62" s="58">
        <v>8</v>
      </c>
      <c r="E62" s="58">
        <v>9</v>
      </c>
      <c r="F62" s="58">
        <v>9</v>
      </c>
      <c r="G62" s="58">
        <v>9</v>
      </c>
      <c r="H62" s="58">
        <v>10</v>
      </c>
      <c r="I62" s="58">
        <v>14</v>
      </c>
      <c r="J62" s="58">
        <v>15</v>
      </c>
      <c r="K62" s="58">
        <v>16</v>
      </c>
      <c r="L62" s="58">
        <v>17</v>
      </c>
      <c r="M62" s="58">
        <v>17</v>
      </c>
      <c r="N62" s="58">
        <v>17</v>
      </c>
      <c r="O62" s="58">
        <v>17</v>
      </c>
      <c r="P62" s="58">
        <v>18</v>
      </c>
      <c r="Q62" s="58">
        <v>19</v>
      </c>
      <c r="R62" s="58">
        <v>19</v>
      </c>
      <c r="S62" s="58">
        <v>19</v>
      </c>
      <c r="T62" s="58">
        <v>19</v>
      </c>
      <c r="U62" s="58">
        <v>19</v>
      </c>
      <c r="V62" s="58">
        <v>19</v>
      </c>
      <c r="W62" s="58">
        <v>19</v>
      </c>
      <c r="X62" s="58">
        <v>18</v>
      </c>
      <c r="Y62" s="58">
        <v>17</v>
      </c>
      <c r="Z62" s="58">
        <v>17</v>
      </c>
      <c r="AA62" s="58">
        <v>17</v>
      </c>
      <c r="AB62" s="58">
        <v>18</v>
      </c>
      <c r="AC62" s="58">
        <v>20</v>
      </c>
      <c r="AD62" s="58">
        <v>20</v>
      </c>
      <c r="AE62" s="58">
        <v>20</v>
      </c>
      <c r="AF62" s="58">
        <v>20</v>
      </c>
      <c r="AG62" s="58">
        <v>20</v>
      </c>
      <c r="AH62" s="58">
        <v>20</v>
      </c>
      <c r="AI62" s="58">
        <v>21</v>
      </c>
      <c r="AJ62" s="58">
        <v>21</v>
      </c>
      <c r="AK62" s="58">
        <v>21</v>
      </c>
      <c r="AL62" s="58">
        <v>22</v>
      </c>
      <c r="AM62" s="58">
        <v>25</v>
      </c>
      <c r="AN62" s="58">
        <v>28</v>
      </c>
      <c r="AO62" s="58">
        <v>31</v>
      </c>
      <c r="AP62" s="58">
        <v>32</v>
      </c>
      <c r="AQ62" s="58">
        <v>34</v>
      </c>
      <c r="AR62" s="58">
        <v>35</v>
      </c>
      <c r="AS62" s="58">
        <v>36</v>
      </c>
      <c r="AT62" s="58">
        <v>39</v>
      </c>
      <c r="AU62" s="58">
        <v>40</v>
      </c>
      <c r="AV62" s="58">
        <v>46</v>
      </c>
      <c r="AW62" s="58">
        <v>49</v>
      </c>
      <c r="AX62" s="58">
        <v>51</v>
      </c>
      <c r="AY62" s="58">
        <v>53</v>
      </c>
      <c r="AZ62" s="58">
        <v>55</v>
      </c>
      <c r="BA62" s="58">
        <v>56</v>
      </c>
      <c r="BB62" s="58">
        <v>57</v>
      </c>
      <c r="BC62" s="58">
        <v>58</v>
      </c>
      <c r="BD62" s="58">
        <v>59</v>
      </c>
      <c r="BE62" s="58">
        <v>60</v>
      </c>
      <c r="BF62" s="58">
        <v>61</v>
      </c>
      <c r="BG62" s="58">
        <v>63</v>
      </c>
      <c r="BH62" s="58">
        <v>66</v>
      </c>
      <c r="BI62" s="58">
        <v>72</v>
      </c>
      <c r="BJ62" s="58">
        <v>80</v>
      </c>
      <c r="BK62" s="58">
        <v>88</v>
      </c>
      <c r="BL62" s="58">
        <v>95</v>
      </c>
      <c r="BM62" s="58">
        <v>100</v>
      </c>
      <c r="BN62" s="13">
        <v>115</v>
      </c>
      <c r="BO62" s="58">
        <v>126</v>
      </c>
      <c r="BP62" s="58">
        <v>135</v>
      </c>
      <c r="BQ62" s="58">
        <v>145</v>
      </c>
      <c r="BR62" s="58">
        <v>161</v>
      </c>
      <c r="BS62" s="58">
        <v>174</v>
      </c>
      <c r="BT62" s="58">
        <v>186</v>
      </c>
      <c r="BU62" s="58">
        <v>205</v>
      </c>
      <c r="BV62" s="58">
        <v>225</v>
      </c>
      <c r="BW62" s="58">
        <v>231</v>
      </c>
      <c r="BX62" s="58">
        <v>239</v>
      </c>
      <c r="BY62" s="58">
        <v>239</v>
      </c>
      <c r="BZ62" s="58">
        <v>228</v>
      </c>
      <c r="CA62" s="58">
        <v>238</v>
      </c>
      <c r="CB62" s="58">
        <v>247</v>
      </c>
      <c r="CC62" s="58">
        <v>260</v>
      </c>
      <c r="CD62" s="58">
        <v>258.5</v>
      </c>
      <c r="CE62" s="58">
        <v>267</v>
      </c>
      <c r="CF62" s="58">
        <v>275</v>
      </c>
      <c r="CG62" s="58">
        <v>273</v>
      </c>
      <c r="CH62" s="58">
        <v>275</v>
      </c>
      <c r="CI62" s="58">
        <v>278</v>
      </c>
      <c r="CJ62" s="58">
        <v>277.75</v>
      </c>
      <c r="CK62" s="58">
        <v>280</v>
      </c>
      <c r="CL62" s="58">
        <v>286</v>
      </c>
      <c r="CM62" s="58">
        <v>283.75</v>
      </c>
      <c r="CN62" s="58">
        <v>283</v>
      </c>
      <c r="CO62" s="58">
        <v>290</v>
      </c>
      <c r="CP62" s="58">
        <v>288.5</v>
      </c>
      <c r="CQ62" s="58">
        <v>291</v>
      </c>
      <c r="CR62" s="58">
        <v>287</v>
      </c>
      <c r="CS62" s="58">
        <v>295</v>
      </c>
      <c r="CT62" s="58">
        <v>315</v>
      </c>
      <c r="CU62" s="58">
        <v>318</v>
      </c>
      <c r="CV62" s="58">
        <v>320.75</v>
      </c>
      <c r="CW62" s="58">
        <v>332</v>
      </c>
      <c r="CX62" s="58">
        <v>332</v>
      </c>
      <c r="CY62" s="58">
        <v>330</v>
      </c>
      <c r="CZ62" s="58">
        <v>324</v>
      </c>
      <c r="DA62" s="58">
        <v>334</v>
      </c>
      <c r="DB62" s="58">
        <v>332.5</v>
      </c>
      <c r="DC62" s="58">
        <v>338</v>
      </c>
      <c r="DD62" s="58">
        <v>346</v>
      </c>
      <c r="DE62" s="58">
        <v>344.25</v>
      </c>
      <c r="DF62" s="58">
        <v>347</v>
      </c>
      <c r="DG62" s="103">
        <v>353</v>
      </c>
      <c r="DH62" s="108">
        <f t="shared" si="0"/>
        <v>351.5</v>
      </c>
      <c r="DI62" s="57">
        <v>353</v>
      </c>
      <c r="DJ62" s="105">
        <v>358</v>
      </c>
      <c r="DK62" s="109">
        <f t="shared" si="1"/>
        <v>361.25</v>
      </c>
      <c r="DL62" s="57">
        <v>376</v>
      </c>
      <c r="DM62" s="58">
        <v>381</v>
      </c>
      <c r="DN62" s="58">
        <f t="shared" si="2"/>
        <v>380.75</v>
      </c>
      <c r="DO62" s="58">
        <v>385</v>
      </c>
      <c r="DP62" s="58">
        <v>390</v>
      </c>
      <c r="DQ62" s="58">
        <f t="shared" si="3"/>
        <v>388.75</v>
      </c>
      <c r="DR62" s="58">
        <v>390</v>
      </c>
      <c r="DS62" s="58">
        <v>394</v>
      </c>
      <c r="DT62" s="58">
        <f t="shared" si="4"/>
        <v>394.5</v>
      </c>
      <c r="DU62" s="58">
        <v>400</v>
      </c>
      <c r="DV62" s="58">
        <v>401</v>
      </c>
      <c r="DW62" s="58">
        <f t="shared" si="5"/>
        <v>413.75</v>
      </c>
      <c r="DX62" s="59">
        <v>453</v>
      </c>
      <c r="DY62" s="59">
        <v>476</v>
      </c>
      <c r="DZ62" s="58">
        <f t="shared" si="6"/>
        <v>505</v>
      </c>
      <c r="EA62" s="68">
        <v>615</v>
      </c>
      <c r="EB62" s="59">
        <v>607</v>
      </c>
      <c r="EC62" s="58">
        <f t="shared" si="7"/>
        <v>620</v>
      </c>
      <c r="ED62" s="65">
        <v>651</v>
      </c>
      <c r="EE62" s="65">
        <v>664</v>
      </c>
      <c r="EF62" s="58">
        <f t="shared" si="8"/>
        <v>650.25</v>
      </c>
      <c r="EG62" s="65">
        <v>622</v>
      </c>
      <c r="EH62" s="65">
        <v>626.07222739018789</v>
      </c>
      <c r="EI62" s="58">
        <f t="shared" si="9"/>
        <v>626.78611369509395</v>
      </c>
      <c r="EJ62" s="65">
        <v>633</v>
      </c>
      <c r="EK62" s="65">
        <v>757</v>
      </c>
      <c r="EL62" s="58">
        <f t="shared" si="10"/>
        <v>716.5</v>
      </c>
      <c r="EM62" s="65">
        <v>719</v>
      </c>
      <c r="EN62" s="65">
        <v>680</v>
      </c>
      <c r="EO62" s="58">
        <f t="shared" si="11"/>
        <v>692.75</v>
      </c>
      <c r="EP62" s="65">
        <v>692</v>
      </c>
      <c r="EQ62" s="65">
        <v>724</v>
      </c>
      <c r="ER62" s="58">
        <f t="shared" si="12"/>
        <v>729</v>
      </c>
      <c r="ES62" s="64">
        <v>776</v>
      </c>
      <c r="ET62" s="64">
        <v>794</v>
      </c>
      <c r="EU62" s="58">
        <f t="shared" si="13"/>
        <v>815.75</v>
      </c>
      <c r="EV62" s="64">
        <v>899</v>
      </c>
      <c r="EW62" s="64">
        <v>889</v>
      </c>
      <c r="EX62" s="58">
        <f t="shared" si="14"/>
        <v>890.75</v>
      </c>
      <c r="EY62" s="64">
        <v>886</v>
      </c>
      <c r="EZ62" s="64">
        <v>873</v>
      </c>
      <c r="FA62" s="58">
        <f t="shared" si="15"/>
        <v>875.5</v>
      </c>
      <c r="FB62" s="64">
        <v>870</v>
      </c>
      <c r="FC62" s="64">
        <v>876</v>
      </c>
      <c r="FD62" s="58">
        <f t="shared" si="16"/>
        <v>873</v>
      </c>
      <c r="FE62" s="64">
        <v>870</v>
      </c>
      <c r="FF62" s="64">
        <v>847</v>
      </c>
      <c r="FG62" s="58">
        <f t="shared" si="17"/>
        <v>842.5</v>
      </c>
      <c r="FH62" s="64">
        <v>806</v>
      </c>
      <c r="FI62" s="107">
        <v>818</v>
      </c>
      <c r="FJ62" s="58">
        <f t="shared" si="18"/>
        <v>823.75</v>
      </c>
      <c r="FK62" s="64">
        <v>853</v>
      </c>
      <c r="FL62" s="64">
        <v>884</v>
      </c>
      <c r="FM62" s="58">
        <f t="shared" si="19"/>
        <v>874.25</v>
      </c>
      <c r="FN62" s="64">
        <v>876</v>
      </c>
      <c r="FO62" s="64">
        <v>946</v>
      </c>
      <c r="FP62" s="58">
        <f t="shared" si="20"/>
        <v>935.75</v>
      </c>
      <c r="FQ62" s="64">
        <v>975</v>
      </c>
      <c r="FR62" s="64">
        <v>958</v>
      </c>
      <c r="FS62" s="58">
        <f t="shared" si="21"/>
        <v>986.75</v>
      </c>
      <c r="FT62" s="64">
        <v>1056</v>
      </c>
      <c r="FU62" s="64">
        <v>1041</v>
      </c>
      <c r="FV62" s="58">
        <f t="shared" si="22"/>
        <v>1047.5</v>
      </c>
      <c r="FW62" s="64">
        <v>1052</v>
      </c>
      <c r="FX62" s="64">
        <v>1267</v>
      </c>
      <c r="FY62" s="58">
        <f t="shared" si="23"/>
        <v>896.5</v>
      </c>
      <c r="FZ62" s="64"/>
      <c r="GA62" s="64"/>
      <c r="GB62" s="58">
        <f t="shared" si="24"/>
        <v>0</v>
      </c>
      <c r="GC62" s="64"/>
      <c r="GD62" s="107"/>
      <c r="GE62" s="58">
        <f t="shared" si="25"/>
        <v>0</v>
      </c>
      <c r="GF62" s="64"/>
      <c r="GG62" s="64"/>
      <c r="GH62" s="57">
        <f t="shared" si="26"/>
        <v>0</v>
      </c>
      <c r="GI62" s="64"/>
      <c r="GJ62" s="64"/>
      <c r="GK62" s="57">
        <f t="shared" si="27"/>
        <v>0</v>
      </c>
      <c r="GL62" s="64"/>
      <c r="GM62" s="64"/>
      <c r="GN62" s="57">
        <f t="shared" si="28"/>
        <v>0</v>
      </c>
      <c r="GO62" s="64"/>
      <c r="GP62" s="64"/>
      <c r="GQ62" s="57"/>
      <c r="GR62" s="64"/>
    </row>
    <row r="63" spans="1:200" ht="10.5" hidden="1" customHeight="1" outlineLevel="1">
      <c r="A63" s="55">
        <v>55</v>
      </c>
      <c r="B63" s="56"/>
      <c r="C63" s="57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CS63" s="58"/>
      <c r="CT63" s="58"/>
      <c r="CU63" s="58"/>
      <c r="CV63" s="58"/>
      <c r="CW63" s="58"/>
      <c r="CX63" s="58"/>
      <c r="CY63" s="58"/>
      <c r="CZ63" s="58"/>
      <c r="DA63" s="58"/>
      <c r="DB63" s="58"/>
      <c r="DC63" s="58"/>
      <c r="DD63" s="58"/>
      <c r="DE63" s="58"/>
      <c r="DF63" s="58"/>
      <c r="DG63" s="103"/>
      <c r="DH63" s="108"/>
      <c r="DI63" s="57"/>
      <c r="DJ63" s="103"/>
      <c r="DK63" s="109"/>
      <c r="DL63" s="57"/>
      <c r="DM63" s="58"/>
      <c r="DN63" s="58"/>
      <c r="DO63" s="58"/>
      <c r="DP63" s="58"/>
      <c r="DQ63" s="58"/>
      <c r="DR63" s="58"/>
      <c r="DS63" s="58"/>
      <c r="DT63" s="58"/>
      <c r="DU63" s="58"/>
      <c r="DV63" s="58"/>
      <c r="DW63" s="58"/>
      <c r="DX63" s="59"/>
      <c r="DY63" s="59"/>
      <c r="DZ63" s="58"/>
      <c r="EA63" s="59"/>
      <c r="EB63" s="59"/>
      <c r="EC63" s="58"/>
      <c r="ED63" s="65"/>
      <c r="EE63" s="65"/>
      <c r="EF63" s="58"/>
      <c r="EG63" s="65"/>
      <c r="EH63" s="65"/>
      <c r="EI63" s="58"/>
      <c r="EJ63" s="65"/>
      <c r="EK63" s="65"/>
      <c r="EL63" s="58"/>
      <c r="EM63" s="65"/>
      <c r="EN63" s="65"/>
      <c r="EO63" s="58"/>
      <c r="EP63" s="65"/>
      <c r="EQ63" s="65"/>
      <c r="ER63" s="58"/>
      <c r="ES63" s="64"/>
      <c r="ET63" s="64"/>
      <c r="EU63" s="58"/>
      <c r="EV63" s="64"/>
      <c r="EW63" s="64"/>
      <c r="EX63" s="58"/>
      <c r="EY63" s="64"/>
      <c r="EZ63" s="64"/>
      <c r="FA63" s="58"/>
      <c r="FB63" s="64"/>
      <c r="FC63" s="64"/>
      <c r="FD63" s="58"/>
      <c r="FE63" s="64"/>
      <c r="FF63" s="64"/>
      <c r="FG63" s="58"/>
      <c r="FH63" s="64"/>
      <c r="FI63" s="107"/>
      <c r="FJ63" s="58"/>
      <c r="FK63" s="64"/>
      <c r="FL63" s="64"/>
      <c r="FM63" s="58"/>
      <c r="FN63" s="64"/>
      <c r="FO63" s="64"/>
      <c r="FP63" s="58"/>
      <c r="FQ63" s="64"/>
      <c r="FR63" s="64"/>
      <c r="FS63" s="58"/>
      <c r="FT63" s="64"/>
      <c r="FU63" s="64"/>
      <c r="FV63" s="58"/>
      <c r="FW63" s="64"/>
      <c r="FX63" s="64"/>
      <c r="FY63" s="58"/>
      <c r="FZ63" s="64"/>
      <c r="GA63" s="64"/>
      <c r="GB63" s="58"/>
      <c r="GC63" s="64"/>
      <c r="GD63" s="107"/>
      <c r="GE63" s="58"/>
      <c r="GF63" s="64"/>
      <c r="GG63" s="64"/>
      <c r="GH63" s="57"/>
      <c r="GI63" s="64"/>
      <c r="GJ63" s="64"/>
      <c r="GK63" s="57"/>
      <c r="GL63" s="64"/>
      <c r="GM63" s="64"/>
      <c r="GN63" s="57"/>
      <c r="GO63" s="64"/>
      <c r="GP63" s="64"/>
      <c r="GQ63" s="57"/>
      <c r="GR63" s="64"/>
    </row>
    <row r="64" spans="1:200" ht="10.5" hidden="1" customHeight="1" outlineLevel="1">
      <c r="A64" s="69">
        <v>56</v>
      </c>
      <c r="B64" s="70"/>
      <c r="C64" s="71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115"/>
      <c r="DH64" s="116"/>
      <c r="DI64" s="71"/>
      <c r="DJ64" s="115"/>
      <c r="DK64" s="117"/>
      <c r="DL64" s="71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4"/>
      <c r="DY64" s="74"/>
      <c r="DZ64" s="72"/>
      <c r="EA64" s="74"/>
      <c r="EB64" s="74"/>
      <c r="EC64" s="72"/>
      <c r="ED64" s="75"/>
      <c r="EE64" s="75"/>
      <c r="EF64" s="72"/>
      <c r="EG64" s="75"/>
      <c r="EH64" s="75"/>
      <c r="EI64" s="72"/>
      <c r="EJ64" s="75"/>
      <c r="EK64" s="75"/>
      <c r="EL64" s="72"/>
      <c r="EM64" s="75"/>
      <c r="EN64" s="75"/>
      <c r="EO64" s="72"/>
      <c r="EP64" s="75"/>
      <c r="EQ64" s="75"/>
      <c r="ER64" s="72"/>
      <c r="ES64" s="76"/>
      <c r="ET64" s="76"/>
      <c r="EU64" s="72"/>
      <c r="EV64" s="76"/>
      <c r="EW64" s="76"/>
      <c r="EX64" s="72"/>
      <c r="EY64" s="76"/>
      <c r="EZ64" s="76"/>
      <c r="FA64" s="72"/>
      <c r="FB64" s="76"/>
      <c r="FC64" s="76"/>
      <c r="FD64" s="72"/>
      <c r="FE64" s="76"/>
      <c r="FF64" s="76"/>
      <c r="FG64" s="72"/>
      <c r="FH64" s="76"/>
      <c r="FI64" s="118"/>
      <c r="FJ64" s="72"/>
      <c r="FK64" s="76"/>
      <c r="FL64" s="76"/>
      <c r="FM64" s="72"/>
      <c r="FN64" s="76"/>
      <c r="FO64" s="76"/>
      <c r="FP64" s="72"/>
      <c r="FQ64" s="76"/>
      <c r="FR64" s="76"/>
      <c r="FS64" s="72"/>
      <c r="FT64" s="76"/>
      <c r="FU64" s="76"/>
      <c r="FV64" s="72"/>
      <c r="FW64" s="76"/>
      <c r="FX64" s="76"/>
      <c r="FY64" s="72"/>
      <c r="FZ64" s="76"/>
      <c r="GA64" s="76"/>
      <c r="GB64" s="72"/>
      <c r="GC64" s="76"/>
      <c r="GD64" s="118"/>
      <c r="GE64" s="72"/>
      <c r="GF64" s="76"/>
      <c r="GG64" s="76"/>
      <c r="GH64" s="71"/>
      <c r="GI64" s="76"/>
      <c r="GJ64" s="76"/>
      <c r="GK64" s="71"/>
      <c r="GL64" s="76"/>
      <c r="GM64" s="76"/>
      <c r="GN64" s="71"/>
      <c r="GO64" s="76"/>
      <c r="GP64" s="76"/>
      <c r="GQ64" s="71"/>
      <c r="GR64" s="76"/>
    </row>
    <row r="65" spans="1:199" hidden="1" outlineLevel="1">
      <c r="A65" s="77"/>
      <c r="B65" s="11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F65" s="78"/>
      <c r="EI65" s="78"/>
      <c r="EL65" s="78"/>
      <c r="EO65" s="78"/>
      <c r="ER65" s="78"/>
      <c r="EU65" s="78"/>
      <c r="EX65" s="78"/>
      <c r="FA65" s="78"/>
      <c r="FD65" s="78"/>
      <c r="FG65" s="78"/>
      <c r="FJ65" s="78"/>
      <c r="FM65" s="78"/>
      <c r="FP65" s="78"/>
      <c r="FS65" s="78"/>
      <c r="FV65" s="78"/>
      <c r="FY65" s="78"/>
      <c r="GB65" s="78"/>
      <c r="GE65" s="78"/>
      <c r="GH65" s="78"/>
      <c r="GK65" s="78"/>
      <c r="GN65" s="78"/>
      <c r="GQ65" s="78"/>
    </row>
    <row r="66" spans="1:199" hidden="1" outlineLevel="1">
      <c r="A66" s="77"/>
    </row>
    <row r="67" spans="1:199" collapsed="1">
      <c r="CD67" s="262" t="s">
        <v>49</v>
      </c>
      <c r="CE67" s="262"/>
      <c r="CF67" s="262"/>
      <c r="CG67" s="262"/>
      <c r="CH67" s="262"/>
      <c r="CI67" s="262"/>
      <c r="CJ67" s="262"/>
      <c r="CK67" s="262"/>
      <c r="CL67" s="262"/>
      <c r="CM67" s="262"/>
      <c r="CN67" s="262"/>
      <c r="CO67" s="262"/>
      <c r="CP67" s="262"/>
      <c r="CQ67" s="262"/>
      <c r="CR67" s="262"/>
      <c r="CS67" s="262"/>
    </row>
    <row r="68" spans="1:199">
      <c r="D68" s="1">
        <v>22</v>
      </c>
      <c r="E68" s="1">
        <v>23</v>
      </c>
      <c r="F68" s="1">
        <v>24</v>
      </c>
      <c r="G68" s="1">
        <v>25</v>
      </c>
      <c r="H68" s="1">
        <v>26</v>
      </c>
      <c r="I68" s="1">
        <v>27</v>
      </c>
      <c r="J68" s="1">
        <v>28</v>
      </c>
      <c r="K68" s="1">
        <v>29</v>
      </c>
      <c r="L68" s="1">
        <v>30</v>
      </c>
      <c r="M68" s="1">
        <v>31</v>
      </c>
      <c r="N68" s="1">
        <v>32</v>
      </c>
      <c r="O68" s="1">
        <v>33</v>
      </c>
      <c r="P68" s="1">
        <v>34</v>
      </c>
      <c r="Q68" s="1">
        <v>35</v>
      </c>
      <c r="R68" s="1">
        <v>36</v>
      </c>
      <c r="S68" s="1">
        <v>37</v>
      </c>
      <c r="T68" s="1">
        <v>38</v>
      </c>
      <c r="U68" s="1">
        <v>39</v>
      </c>
      <c r="V68" s="1">
        <v>40</v>
      </c>
      <c r="W68" s="1">
        <v>41</v>
      </c>
      <c r="X68" s="1">
        <v>42</v>
      </c>
      <c r="Y68" s="1">
        <v>43</v>
      </c>
      <c r="Z68" s="1">
        <v>44</v>
      </c>
      <c r="AA68" s="1">
        <v>45</v>
      </c>
      <c r="AB68" s="1">
        <v>46</v>
      </c>
      <c r="AC68" s="1">
        <v>47</v>
      </c>
      <c r="AD68" s="1">
        <v>48</v>
      </c>
      <c r="AE68" s="1">
        <v>49</v>
      </c>
      <c r="AF68" s="1">
        <v>50</v>
      </c>
      <c r="AG68" s="1">
        <v>51</v>
      </c>
      <c r="AH68" s="1">
        <v>52</v>
      </c>
      <c r="AI68" s="1">
        <v>53</v>
      </c>
      <c r="AJ68" s="1">
        <v>54</v>
      </c>
      <c r="AK68" s="1">
        <v>55</v>
      </c>
      <c r="AL68" s="1">
        <v>56</v>
      </c>
      <c r="AM68" s="1">
        <v>57</v>
      </c>
      <c r="AN68" s="1">
        <v>58</v>
      </c>
      <c r="AO68" s="1">
        <v>59</v>
      </c>
      <c r="AP68" s="1">
        <v>60</v>
      </c>
      <c r="AQ68" s="1">
        <v>61</v>
      </c>
      <c r="AR68" s="1">
        <v>62</v>
      </c>
      <c r="AS68" s="1">
        <v>63</v>
      </c>
      <c r="AT68" s="1">
        <v>64</v>
      </c>
      <c r="AU68" s="1">
        <v>65</v>
      </c>
      <c r="AV68" s="1">
        <v>66</v>
      </c>
      <c r="AW68" s="1">
        <v>67</v>
      </c>
      <c r="AX68" s="1">
        <v>68</v>
      </c>
      <c r="AY68" s="1">
        <v>69</v>
      </c>
      <c r="AZ68" s="1">
        <v>70</v>
      </c>
      <c r="BA68" s="1">
        <v>71</v>
      </c>
      <c r="BB68" s="1">
        <v>72</v>
      </c>
      <c r="BC68" s="1">
        <v>73</v>
      </c>
      <c r="BD68" s="1">
        <v>74</v>
      </c>
      <c r="BE68" s="1">
        <v>75</v>
      </c>
      <c r="BF68" s="1">
        <v>76</v>
      </c>
      <c r="BG68" s="1">
        <v>77</v>
      </c>
      <c r="BH68" s="1">
        <v>78</v>
      </c>
      <c r="BI68" s="1">
        <v>79</v>
      </c>
      <c r="BJ68" s="1">
        <v>82</v>
      </c>
      <c r="BK68" s="1">
        <v>85</v>
      </c>
      <c r="BL68" s="1">
        <v>88</v>
      </c>
      <c r="BM68" s="1">
        <v>91</v>
      </c>
      <c r="BN68" s="1">
        <v>94</v>
      </c>
      <c r="BO68" s="1">
        <v>97</v>
      </c>
      <c r="BP68" s="1">
        <v>100</v>
      </c>
      <c r="BQ68" s="1">
        <v>103</v>
      </c>
      <c r="BR68" s="1">
        <v>106</v>
      </c>
      <c r="BS68" s="1">
        <v>109</v>
      </c>
      <c r="BT68" s="1">
        <v>112</v>
      </c>
      <c r="BU68" s="1">
        <v>115</v>
      </c>
      <c r="BV68" s="1">
        <v>118</v>
      </c>
      <c r="BW68" s="1">
        <v>121</v>
      </c>
      <c r="BX68" s="1">
        <v>124</v>
      </c>
      <c r="BY68" s="1">
        <v>127</v>
      </c>
      <c r="BZ68" s="1">
        <v>130</v>
      </c>
      <c r="CA68" s="1">
        <v>132</v>
      </c>
      <c r="CB68" s="1">
        <v>135</v>
      </c>
      <c r="CC68" s="1">
        <v>138</v>
      </c>
      <c r="CD68" s="1">
        <v>141</v>
      </c>
      <c r="CE68" s="1">
        <v>144</v>
      </c>
      <c r="CF68" s="1">
        <v>147</v>
      </c>
      <c r="CG68" s="1">
        <v>150</v>
      </c>
      <c r="CH68" s="1">
        <v>153</v>
      </c>
      <c r="CI68" s="1">
        <v>156</v>
      </c>
      <c r="CJ68" s="1">
        <v>159</v>
      </c>
      <c r="CK68" s="1">
        <v>162</v>
      </c>
      <c r="CL68" s="1">
        <v>165</v>
      </c>
      <c r="CM68" s="1">
        <v>168</v>
      </c>
      <c r="CN68" s="1">
        <v>171</v>
      </c>
      <c r="CO68" s="1">
        <v>174</v>
      </c>
      <c r="CP68" s="1">
        <v>177</v>
      </c>
      <c r="CS68" s="1">
        <v>180</v>
      </c>
    </row>
    <row r="69" spans="1:199">
      <c r="D69" s="213">
        <v>1930</v>
      </c>
      <c r="E69" s="213">
        <v>1931</v>
      </c>
      <c r="F69" s="213">
        <v>1932</v>
      </c>
      <c r="G69" s="213">
        <v>1933</v>
      </c>
      <c r="H69" s="213">
        <v>1934</v>
      </c>
      <c r="I69" s="213">
        <v>1935</v>
      </c>
      <c r="J69" s="213">
        <v>1936</v>
      </c>
      <c r="K69" s="213">
        <v>1937</v>
      </c>
      <c r="L69" s="213">
        <v>1938</v>
      </c>
      <c r="M69" s="213">
        <v>1939</v>
      </c>
      <c r="N69" s="213">
        <v>1940</v>
      </c>
      <c r="O69" s="213">
        <v>1941</v>
      </c>
      <c r="P69" s="213">
        <v>1942</v>
      </c>
      <c r="Q69" s="213">
        <v>1943</v>
      </c>
      <c r="R69" s="213">
        <v>1944</v>
      </c>
      <c r="S69" s="213">
        <v>1945</v>
      </c>
      <c r="T69" s="213">
        <v>1946</v>
      </c>
      <c r="U69" s="213">
        <v>1947</v>
      </c>
      <c r="V69" s="213">
        <v>1948</v>
      </c>
      <c r="W69" s="213">
        <v>1949</v>
      </c>
      <c r="X69" s="213">
        <v>1950</v>
      </c>
      <c r="Y69" s="213">
        <v>1951</v>
      </c>
      <c r="Z69" s="213">
        <v>1952</v>
      </c>
      <c r="AA69" s="213">
        <v>1953</v>
      </c>
      <c r="AB69" s="213">
        <v>1954</v>
      </c>
      <c r="AC69" s="213">
        <v>1955</v>
      </c>
      <c r="AD69" s="213">
        <v>1956</v>
      </c>
      <c r="AE69" s="213">
        <v>1957</v>
      </c>
      <c r="AF69" s="213">
        <v>1958</v>
      </c>
      <c r="AG69" s="213">
        <v>1959</v>
      </c>
      <c r="AH69" s="213">
        <v>1960</v>
      </c>
      <c r="AI69" s="213">
        <v>1961</v>
      </c>
      <c r="AJ69" s="213">
        <v>1962</v>
      </c>
      <c r="AK69" s="213">
        <v>1963</v>
      </c>
      <c r="AL69" s="213">
        <v>1964</v>
      </c>
      <c r="AM69" s="213">
        <v>1965</v>
      </c>
      <c r="AN69" s="213">
        <v>1966</v>
      </c>
      <c r="AO69" s="213">
        <v>1967</v>
      </c>
      <c r="AP69" s="213">
        <v>1968</v>
      </c>
      <c r="AQ69" s="213">
        <v>1969</v>
      </c>
      <c r="AR69" s="213">
        <v>1970</v>
      </c>
      <c r="AS69" s="213">
        <v>1971</v>
      </c>
      <c r="AT69" s="213">
        <v>1972</v>
      </c>
      <c r="AU69" s="213">
        <v>1973</v>
      </c>
      <c r="AV69" s="213">
        <v>1974</v>
      </c>
      <c r="AW69" s="213">
        <v>1975</v>
      </c>
      <c r="AX69" s="213">
        <v>1976</v>
      </c>
      <c r="AY69" s="213">
        <v>1977</v>
      </c>
      <c r="AZ69" s="213">
        <v>1978</v>
      </c>
      <c r="BA69" s="213">
        <v>1979</v>
      </c>
      <c r="BB69" s="213">
        <v>1980</v>
      </c>
      <c r="BC69" s="213">
        <v>1981</v>
      </c>
      <c r="BD69" s="213">
        <v>1982</v>
      </c>
      <c r="BE69" s="213">
        <v>1983</v>
      </c>
      <c r="BF69" s="213">
        <v>1984</v>
      </c>
      <c r="BG69" s="213">
        <v>1985</v>
      </c>
      <c r="BH69" s="213">
        <v>1986</v>
      </c>
      <c r="BI69" s="213">
        <v>1987</v>
      </c>
      <c r="BJ69" s="213">
        <v>1988</v>
      </c>
      <c r="BK69" s="213">
        <v>1989</v>
      </c>
      <c r="BL69" s="213">
        <v>1990</v>
      </c>
      <c r="BM69" s="213">
        <v>1991</v>
      </c>
      <c r="BN69" s="213">
        <v>1992</v>
      </c>
      <c r="BO69" s="213">
        <v>1993</v>
      </c>
      <c r="BP69" s="213">
        <v>1994</v>
      </c>
      <c r="BQ69" s="213">
        <v>1995</v>
      </c>
      <c r="BR69" s="213">
        <v>1996</v>
      </c>
      <c r="BS69" s="213">
        <v>1997</v>
      </c>
      <c r="BT69" s="213">
        <v>1998</v>
      </c>
      <c r="BU69" s="213">
        <v>1999</v>
      </c>
      <c r="BV69" s="213">
        <v>2000</v>
      </c>
      <c r="BW69" s="213">
        <v>2001</v>
      </c>
      <c r="BX69" s="213">
        <v>2002</v>
      </c>
      <c r="BY69" s="213">
        <v>2003</v>
      </c>
      <c r="BZ69" s="213">
        <v>2004</v>
      </c>
      <c r="CA69" s="213">
        <v>2005</v>
      </c>
      <c r="CB69" s="213">
        <v>2006</v>
      </c>
      <c r="CC69" s="213">
        <v>2007</v>
      </c>
      <c r="CD69" s="213">
        <v>2008</v>
      </c>
      <c r="CE69" s="213">
        <v>2009</v>
      </c>
      <c r="CF69" s="213">
        <v>2010</v>
      </c>
      <c r="CG69" s="213">
        <v>2011</v>
      </c>
      <c r="CH69" s="213">
        <v>2012</v>
      </c>
      <c r="CI69" s="213">
        <v>2013</v>
      </c>
      <c r="CJ69" s="213">
        <v>2014</v>
      </c>
      <c r="CK69" s="213">
        <v>2015</v>
      </c>
      <c r="CL69" s="213">
        <v>2016</v>
      </c>
      <c r="CM69" s="213">
        <v>2017</v>
      </c>
      <c r="CN69" s="213">
        <v>2018</v>
      </c>
      <c r="CO69" s="213">
        <v>2019</v>
      </c>
      <c r="CP69" s="213">
        <v>2020</v>
      </c>
      <c r="CS69" s="213">
        <v>2021</v>
      </c>
    </row>
    <row r="70" spans="1:199" ht="3.75" customHeight="1"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</row>
    <row r="71" spans="1:199">
      <c r="B71" s="56" t="s">
        <v>32</v>
      </c>
      <c r="C71" s="250"/>
      <c r="D71" s="1">
        <f t="shared" ref="D71:BK71" si="29">INDEX($D$9:$FU$62,MATCH($B71,$B$9:$B$62,0),MATCH(D$68,$D$1:$FU$1,0))</f>
        <v>18</v>
      </c>
      <c r="E71" s="1">
        <f t="shared" si="29"/>
        <v>17</v>
      </c>
      <c r="F71" s="1">
        <f t="shared" si="29"/>
        <v>16</v>
      </c>
      <c r="G71" s="1">
        <f t="shared" si="29"/>
        <v>16</v>
      </c>
      <c r="H71" s="1">
        <f t="shared" si="29"/>
        <v>17</v>
      </c>
      <c r="I71" s="1">
        <f t="shared" si="29"/>
        <v>17</v>
      </c>
      <c r="J71" s="1">
        <f t="shared" si="29"/>
        <v>18</v>
      </c>
      <c r="K71" s="1">
        <f t="shared" si="29"/>
        <v>20</v>
      </c>
      <c r="L71" s="1">
        <f t="shared" si="29"/>
        <v>20</v>
      </c>
      <c r="M71" s="1">
        <f t="shared" si="29"/>
        <v>20</v>
      </c>
      <c r="N71" s="1">
        <f t="shared" si="29"/>
        <v>20</v>
      </c>
      <c r="O71" s="1">
        <f t="shared" si="29"/>
        <v>21</v>
      </c>
      <c r="P71" s="1">
        <f t="shared" si="29"/>
        <v>22</v>
      </c>
      <c r="Q71" s="1">
        <f t="shared" si="29"/>
        <v>22</v>
      </c>
      <c r="R71" s="1">
        <f t="shared" si="29"/>
        <v>22</v>
      </c>
      <c r="S71" s="1">
        <f t="shared" si="29"/>
        <v>23</v>
      </c>
      <c r="T71" s="1">
        <f t="shared" si="29"/>
        <v>26</v>
      </c>
      <c r="U71" s="1">
        <f t="shared" si="29"/>
        <v>31</v>
      </c>
      <c r="V71" s="1">
        <f t="shared" si="29"/>
        <v>35</v>
      </c>
      <c r="W71" s="1">
        <f t="shared" si="29"/>
        <v>37</v>
      </c>
      <c r="X71" s="1">
        <f t="shared" si="29"/>
        <v>39</v>
      </c>
      <c r="Y71" s="1">
        <f t="shared" si="29"/>
        <v>42</v>
      </c>
      <c r="Z71" s="1">
        <f t="shared" si="29"/>
        <v>43</v>
      </c>
      <c r="AA71" s="1">
        <f t="shared" si="29"/>
        <v>45</v>
      </c>
      <c r="AB71" s="1">
        <f t="shared" si="29"/>
        <v>47</v>
      </c>
      <c r="AC71" s="1">
        <f t="shared" si="29"/>
        <v>49</v>
      </c>
      <c r="AD71" s="1">
        <f t="shared" si="29"/>
        <v>54</v>
      </c>
      <c r="AE71" s="1">
        <f t="shared" si="29"/>
        <v>57</v>
      </c>
      <c r="AF71" s="1">
        <f t="shared" si="29"/>
        <v>59</v>
      </c>
      <c r="AG71" s="1">
        <f t="shared" si="29"/>
        <v>61</v>
      </c>
      <c r="AH71" s="1">
        <f t="shared" si="29"/>
        <v>62</v>
      </c>
      <c r="AI71" s="1">
        <f t="shared" si="29"/>
        <v>63</v>
      </c>
      <c r="AJ71" s="1">
        <f t="shared" si="29"/>
        <v>64</v>
      </c>
      <c r="AK71" s="1">
        <f t="shared" si="29"/>
        <v>65</v>
      </c>
      <c r="AL71" s="1">
        <f t="shared" si="29"/>
        <v>67</v>
      </c>
      <c r="AM71" s="1">
        <f t="shared" si="29"/>
        <v>68</v>
      </c>
      <c r="AN71" s="1">
        <f t="shared" si="29"/>
        <v>69</v>
      </c>
      <c r="AO71" s="1">
        <f t="shared" si="29"/>
        <v>71</v>
      </c>
      <c r="AP71" s="1">
        <f t="shared" si="29"/>
        <v>73</v>
      </c>
      <c r="AQ71" s="1">
        <f t="shared" si="29"/>
        <v>77</v>
      </c>
      <c r="AR71" s="1">
        <f t="shared" si="29"/>
        <v>83</v>
      </c>
      <c r="AS71" s="1">
        <f t="shared" si="29"/>
        <v>90</v>
      </c>
      <c r="AT71" s="1">
        <f t="shared" si="29"/>
        <v>96</v>
      </c>
      <c r="AU71" s="1">
        <f t="shared" si="29"/>
        <v>100</v>
      </c>
      <c r="AV71" s="1">
        <f t="shared" si="29"/>
        <v>113</v>
      </c>
      <c r="AW71" s="1">
        <f t="shared" si="29"/>
        <v>128</v>
      </c>
      <c r="AX71" s="1">
        <f t="shared" si="29"/>
        <v>138</v>
      </c>
      <c r="AY71" s="1">
        <f t="shared" si="29"/>
        <v>147</v>
      </c>
      <c r="AZ71" s="1">
        <f t="shared" si="29"/>
        <v>160</v>
      </c>
      <c r="BA71" s="1">
        <f t="shared" si="29"/>
        <v>174</v>
      </c>
      <c r="BB71" s="1">
        <f t="shared" si="29"/>
        <v>187</v>
      </c>
      <c r="BC71" s="1">
        <f t="shared" si="29"/>
        <v>206</v>
      </c>
      <c r="BD71" s="1">
        <f t="shared" si="29"/>
        <v>224</v>
      </c>
      <c r="BE71" s="1">
        <f t="shared" si="29"/>
        <v>232</v>
      </c>
      <c r="BF71" s="1">
        <f t="shared" si="29"/>
        <v>240</v>
      </c>
      <c r="BG71" s="1">
        <f t="shared" si="29"/>
        <v>242</v>
      </c>
      <c r="BH71" s="1">
        <f t="shared" si="29"/>
        <v>237</v>
      </c>
      <c r="BI71" s="1">
        <f t="shared" si="29"/>
        <v>245</v>
      </c>
      <c r="BJ71" s="1">
        <f t="shared" si="29"/>
        <v>260.75</v>
      </c>
      <c r="BK71" s="1">
        <f t="shared" si="29"/>
        <v>271.75</v>
      </c>
      <c r="BL71" s="1">
        <f>INDEX($D$9:$FU$62,MATCH($B71,$B$9:$B$62,0),MATCH(BL$68,$D$1:$FU$1,0))</f>
        <v>278</v>
      </c>
      <c r="BM71" s="1">
        <f t="shared" ref="BM71:CB85" si="30">INDEX($D$9:$FU$62,MATCH($B71,$B$9:$B$62,0),MATCH(BM$68,$D$1:$FU$1,0))</f>
        <v>283</v>
      </c>
      <c r="BN71" s="1">
        <f t="shared" si="30"/>
        <v>289.75</v>
      </c>
      <c r="BO71" s="1">
        <f t="shared" si="30"/>
        <v>297.5</v>
      </c>
      <c r="BP71" s="1">
        <f t="shared" si="30"/>
        <v>317.25</v>
      </c>
      <c r="BQ71" s="1">
        <f t="shared" si="30"/>
        <v>326</v>
      </c>
      <c r="BR71" s="1">
        <f t="shared" si="30"/>
        <v>330.5</v>
      </c>
      <c r="BS71" s="1">
        <f t="shared" si="30"/>
        <v>339.25</v>
      </c>
      <c r="BT71" s="1">
        <f t="shared" si="30"/>
        <v>347.5</v>
      </c>
      <c r="BU71" s="1">
        <f t="shared" si="30"/>
        <v>356.75</v>
      </c>
      <c r="BV71" s="1">
        <f t="shared" si="30"/>
        <v>373.5</v>
      </c>
      <c r="BW71" s="1">
        <f t="shared" si="30"/>
        <v>382</v>
      </c>
      <c r="BX71" s="1">
        <f t="shared" si="30"/>
        <v>391.25</v>
      </c>
      <c r="BY71" s="1">
        <f t="shared" si="30"/>
        <v>406</v>
      </c>
      <c r="BZ71" s="1">
        <f t="shared" si="30"/>
        <v>469.25</v>
      </c>
      <c r="CA71" s="1">
        <f t="shared" si="30"/>
        <v>539</v>
      </c>
      <c r="CB71" s="1">
        <f t="shared" si="30"/>
        <v>580</v>
      </c>
      <c r="CC71" s="1">
        <f t="shared" ref="CC71:CP85" si="31">INDEX($D$9:$FU$62,MATCH($B71,$B$9:$B$62,0),MATCH(CC$68,$D$1:$FU$1,0))</f>
        <v>562.37106328551238</v>
      </c>
      <c r="CD71" s="1">
        <f t="shared" si="31"/>
        <v>654</v>
      </c>
      <c r="CE71" s="1">
        <f t="shared" si="31"/>
        <v>611</v>
      </c>
      <c r="CF71" s="1">
        <f t="shared" si="31"/>
        <v>639</v>
      </c>
      <c r="CG71" s="1">
        <f t="shared" si="31"/>
        <v>688</v>
      </c>
      <c r="CH71" s="1">
        <f t="shared" si="31"/>
        <v>755</v>
      </c>
      <c r="CI71" s="1">
        <f t="shared" si="31"/>
        <v>749</v>
      </c>
      <c r="CJ71" s="1">
        <f t="shared" si="31"/>
        <v>759</v>
      </c>
      <c r="CK71" s="1">
        <f t="shared" si="31"/>
        <v>745</v>
      </c>
      <c r="CL71" s="1">
        <f t="shared" si="31"/>
        <v>731</v>
      </c>
      <c r="CM71" s="1">
        <f t="shared" si="31"/>
        <v>778</v>
      </c>
      <c r="CN71" s="1">
        <f t="shared" si="31"/>
        <v>823</v>
      </c>
      <c r="CO71" s="1">
        <f t="shared" si="31"/>
        <v>840</v>
      </c>
      <c r="CP71" s="1">
        <f t="shared" si="31"/>
        <v>894</v>
      </c>
      <c r="CS71" s="1">
        <f>INDEX($D$9:$FX$62,MATCH($B71,$B$9:$B$62,0),MATCH(CS$68,$D$1:$FX$1,0))</f>
        <v>1049</v>
      </c>
    </row>
    <row r="72" spans="1:199">
      <c r="B72" s="66" t="s">
        <v>33</v>
      </c>
      <c r="C72" s="251"/>
    </row>
    <row r="73" spans="1:199">
      <c r="B73" s="56" t="s">
        <v>34</v>
      </c>
      <c r="C73" s="250"/>
      <c r="D73" s="1" t="str">
        <f t="shared" ref="D73:BK81" si="32">INDEX($D$9:$FU$62,MATCH($B73,$B$9:$B$62,0),MATCH(D$68,$D$1:$FU$1,0))</f>
        <v>-</v>
      </c>
      <c r="E73" s="1" t="str">
        <f t="shared" si="32"/>
        <v>-</v>
      </c>
      <c r="F73" s="1" t="str">
        <f t="shared" si="32"/>
        <v>-</v>
      </c>
      <c r="G73" s="1" t="str">
        <f t="shared" si="32"/>
        <v>-</v>
      </c>
      <c r="H73" s="1" t="str">
        <f t="shared" si="32"/>
        <v>-</v>
      </c>
      <c r="I73" s="1" t="str">
        <f t="shared" si="32"/>
        <v>-</v>
      </c>
      <c r="J73" s="1" t="str">
        <f t="shared" si="32"/>
        <v>-</v>
      </c>
      <c r="K73" s="1" t="str">
        <f t="shared" si="32"/>
        <v>-</v>
      </c>
      <c r="L73" s="1" t="str">
        <f t="shared" si="32"/>
        <v>-</v>
      </c>
      <c r="M73" s="1" t="str">
        <f t="shared" si="32"/>
        <v>-</v>
      </c>
      <c r="N73" s="1" t="str">
        <f t="shared" si="32"/>
        <v>-</v>
      </c>
      <c r="O73" s="1" t="str">
        <f t="shared" si="32"/>
        <v>-</v>
      </c>
      <c r="P73" s="1" t="str">
        <f t="shared" si="32"/>
        <v>-</v>
      </c>
      <c r="Q73" s="1" t="str">
        <f t="shared" si="32"/>
        <v>-</v>
      </c>
      <c r="R73" s="1" t="str">
        <f t="shared" si="32"/>
        <v>-</v>
      </c>
      <c r="S73" s="1" t="str">
        <f t="shared" si="32"/>
        <v>-</v>
      </c>
      <c r="T73" s="1" t="str">
        <f t="shared" si="32"/>
        <v>-</v>
      </c>
      <c r="U73" s="1" t="str">
        <f t="shared" si="32"/>
        <v>-</v>
      </c>
      <c r="V73" s="1">
        <f t="shared" si="32"/>
        <v>32</v>
      </c>
      <c r="W73" s="1">
        <f t="shared" si="32"/>
        <v>34</v>
      </c>
      <c r="X73" s="1">
        <f t="shared" si="32"/>
        <v>35</v>
      </c>
      <c r="Y73" s="1">
        <f t="shared" si="32"/>
        <v>38</v>
      </c>
      <c r="Z73" s="1">
        <f t="shared" si="32"/>
        <v>40</v>
      </c>
      <c r="AA73" s="1">
        <f t="shared" si="32"/>
        <v>42</v>
      </c>
      <c r="AB73" s="1">
        <f t="shared" si="32"/>
        <v>43</v>
      </c>
      <c r="AC73" s="1">
        <f t="shared" si="32"/>
        <v>44</v>
      </c>
      <c r="AD73" s="1">
        <f t="shared" si="32"/>
        <v>48</v>
      </c>
      <c r="AE73" s="1">
        <f t="shared" si="32"/>
        <v>51</v>
      </c>
      <c r="AF73" s="1">
        <f t="shared" si="32"/>
        <v>52</v>
      </c>
      <c r="AG73" s="1">
        <f t="shared" si="32"/>
        <v>52</v>
      </c>
      <c r="AH73" s="1">
        <f t="shared" si="32"/>
        <v>54</v>
      </c>
      <c r="AI73" s="1">
        <f t="shared" si="32"/>
        <v>55</v>
      </c>
      <c r="AJ73" s="1">
        <f t="shared" si="32"/>
        <v>55</v>
      </c>
      <c r="AK73" s="1">
        <f t="shared" si="32"/>
        <v>57</v>
      </c>
      <c r="AL73" s="1">
        <f t="shared" si="32"/>
        <v>59</v>
      </c>
      <c r="AM73" s="1">
        <f t="shared" si="32"/>
        <v>61</v>
      </c>
      <c r="AN73" s="1">
        <f t="shared" si="32"/>
        <v>62</v>
      </c>
      <c r="AO73" s="1">
        <f t="shared" si="32"/>
        <v>64</v>
      </c>
      <c r="AP73" s="1">
        <f t="shared" si="32"/>
        <v>69</v>
      </c>
      <c r="AQ73" s="1">
        <f t="shared" si="32"/>
        <v>74</v>
      </c>
      <c r="AR73" s="1">
        <f t="shared" si="32"/>
        <v>81</v>
      </c>
      <c r="AS73" s="1">
        <f t="shared" si="32"/>
        <v>87</v>
      </c>
      <c r="AT73" s="1">
        <f t="shared" si="32"/>
        <v>94</v>
      </c>
      <c r="AU73" s="1">
        <f t="shared" si="32"/>
        <v>100</v>
      </c>
      <c r="AV73" s="1">
        <f t="shared" si="32"/>
        <v>112</v>
      </c>
      <c r="AW73" s="1">
        <f t="shared" si="32"/>
        <v>121</v>
      </c>
      <c r="AX73" s="1">
        <f t="shared" si="32"/>
        <v>127</v>
      </c>
      <c r="AY73" s="1">
        <f t="shared" si="32"/>
        <v>143</v>
      </c>
      <c r="AZ73" s="1">
        <f t="shared" si="32"/>
        <v>152</v>
      </c>
      <c r="BA73" s="1">
        <f t="shared" si="32"/>
        <v>162</v>
      </c>
      <c r="BB73" s="1">
        <f t="shared" si="32"/>
        <v>175</v>
      </c>
      <c r="BC73" s="1">
        <f t="shared" si="32"/>
        <v>194</v>
      </c>
      <c r="BD73" s="1">
        <f t="shared" si="32"/>
        <v>206</v>
      </c>
      <c r="BE73" s="1">
        <f t="shared" si="32"/>
        <v>209</v>
      </c>
      <c r="BF73" s="1">
        <f t="shared" si="32"/>
        <v>211</v>
      </c>
      <c r="BG73" s="1">
        <f t="shared" si="32"/>
        <v>215</v>
      </c>
      <c r="BH73" s="1">
        <f t="shared" si="32"/>
        <v>219</v>
      </c>
      <c r="BI73" s="1">
        <f t="shared" si="32"/>
        <v>225</v>
      </c>
      <c r="BJ73" s="1">
        <f t="shared" si="32"/>
        <v>238</v>
      </c>
      <c r="BK73" s="1">
        <f t="shared" si="32"/>
        <v>249</v>
      </c>
      <c r="BL73" s="1">
        <f t="shared" ref="BL73:BL85" si="33">INDEX($D$9:$FU$62,MATCH($B73,$B$9:$B$62,0),MATCH(BL$68,$D$1:$FU$1,0))</f>
        <v>254.5</v>
      </c>
      <c r="BM73" s="1">
        <f t="shared" si="30"/>
        <v>260.25</v>
      </c>
      <c r="BN73" s="1">
        <f t="shared" si="30"/>
        <v>267.5</v>
      </c>
      <c r="BO73" s="1">
        <f t="shared" si="30"/>
        <v>273.5</v>
      </c>
      <c r="BP73" s="1">
        <f t="shared" si="30"/>
        <v>282.25</v>
      </c>
      <c r="BQ73" s="1">
        <f t="shared" si="30"/>
        <v>289.75</v>
      </c>
      <c r="BR73" s="1">
        <f t="shared" si="30"/>
        <v>295.5</v>
      </c>
      <c r="BS73" s="1">
        <f t="shared" si="30"/>
        <v>303.75</v>
      </c>
      <c r="BT73" s="1">
        <f t="shared" si="30"/>
        <v>309.5</v>
      </c>
      <c r="BU73" s="1">
        <f t="shared" si="30"/>
        <v>315</v>
      </c>
      <c r="BV73" s="1">
        <f t="shared" si="30"/>
        <v>324.75</v>
      </c>
      <c r="BW73" s="1">
        <f t="shared" si="30"/>
        <v>336.25</v>
      </c>
      <c r="BX73" s="1">
        <f t="shared" si="30"/>
        <v>348.75</v>
      </c>
      <c r="BY73" s="1">
        <f t="shared" si="30"/>
        <v>355.75</v>
      </c>
      <c r="BZ73" s="1">
        <f t="shared" si="30"/>
        <v>392.25</v>
      </c>
      <c r="CA73" s="1">
        <f t="shared" si="30"/>
        <v>424</v>
      </c>
      <c r="CB73" s="1">
        <f t="shared" si="30"/>
        <v>436</v>
      </c>
      <c r="CC73" s="1">
        <f t="shared" si="31"/>
        <v>454.28109103597831</v>
      </c>
      <c r="CD73" s="1">
        <f t="shared" si="31"/>
        <v>482</v>
      </c>
      <c r="CE73" s="1">
        <f t="shared" si="31"/>
        <v>503</v>
      </c>
      <c r="CF73" s="1">
        <f t="shared" si="31"/>
        <v>513</v>
      </c>
      <c r="CG73" s="1">
        <f t="shared" si="31"/>
        <v>566</v>
      </c>
      <c r="CH73" s="1">
        <f t="shared" si="31"/>
        <v>601</v>
      </c>
      <c r="CI73" s="1">
        <f t="shared" si="31"/>
        <v>608</v>
      </c>
      <c r="CJ73" s="1">
        <f t="shared" si="31"/>
        <v>621</v>
      </c>
      <c r="CK73" s="1">
        <f t="shared" si="31"/>
        <v>627</v>
      </c>
      <c r="CL73" s="1">
        <f t="shared" si="31"/>
        <v>638</v>
      </c>
      <c r="CM73" s="1">
        <f t="shared" si="31"/>
        <v>658</v>
      </c>
      <c r="CN73" s="1">
        <f t="shared" si="31"/>
        <v>683</v>
      </c>
      <c r="CO73" s="1">
        <f t="shared" si="31"/>
        <v>706</v>
      </c>
      <c r="CP73" s="1">
        <f t="shared" si="31"/>
        <v>733</v>
      </c>
      <c r="CS73" s="1">
        <f>INDEX($D$9:$FX$62,MATCH($B73,$B$9:$B$62,0),MATCH(CS$68,$D$1:$FX$1,0))</f>
        <v>749</v>
      </c>
    </row>
    <row r="74" spans="1:199">
      <c r="B74" s="56" t="s">
        <v>36</v>
      </c>
      <c r="C74" s="250"/>
      <c r="D74" s="1" t="str">
        <f t="shared" si="32"/>
        <v>-</v>
      </c>
      <c r="E74" s="1" t="str">
        <f t="shared" si="32"/>
        <v>-</v>
      </c>
      <c r="F74" s="1" t="str">
        <f t="shared" si="32"/>
        <v>-</v>
      </c>
      <c r="G74" s="1" t="str">
        <f t="shared" si="32"/>
        <v>-</v>
      </c>
      <c r="H74" s="1" t="str">
        <f t="shared" si="32"/>
        <v>-</v>
      </c>
      <c r="I74" s="1" t="str">
        <f t="shared" si="32"/>
        <v>-</v>
      </c>
      <c r="J74" s="1" t="str">
        <f t="shared" si="32"/>
        <v>-</v>
      </c>
      <c r="K74" s="1" t="str">
        <f t="shared" si="32"/>
        <v>-</v>
      </c>
      <c r="L74" s="1" t="str">
        <f t="shared" si="32"/>
        <v>-</v>
      </c>
      <c r="M74" s="1" t="str">
        <f t="shared" si="32"/>
        <v>-</v>
      </c>
      <c r="N74" s="1" t="str">
        <f t="shared" si="32"/>
        <v>-</v>
      </c>
      <c r="O74" s="1" t="str">
        <f t="shared" si="32"/>
        <v>-</v>
      </c>
      <c r="P74" s="1" t="str">
        <f t="shared" si="32"/>
        <v>-</v>
      </c>
      <c r="Q74" s="1" t="str">
        <f t="shared" si="32"/>
        <v>-</v>
      </c>
      <c r="R74" s="1" t="str">
        <f t="shared" si="32"/>
        <v>-</v>
      </c>
      <c r="S74" s="1" t="str">
        <f t="shared" si="32"/>
        <v>-</v>
      </c>
      <c r="T74" s="1" t="str">
        <f t="shared" si="32"/>
        <v>-</v>
      </c>
      <c r="U74" s="1" t="str">
        <f t="shared" si="32"/>
        <v>-</v>
      </c>
      <c r="V74" s="1" t="str">
        <f t="shared" si="32"/>
        <v>-</v>
      </c>
      <c r="W74" s="1" t="str">
        <f t="shared" si="32"/>
        <v>-</v>
      </c>
      <c r="X74" s="1" t="str">
        <f t="shared" si="32"/>
        <v>-</v>
      </c>
      <c r="Y74" s="1" t="str">
        <f t="shared" si="32"/>
        <v>-</v>
      </c>
      <c r="Z74" s="1" t="str">
        <f t="shared" si="32"/>
        <v>-</v>
      </c>
      <c r="AA74" s="1" t="str">
        <f t="shared" si="32"/>
        <v>-</v>
      </c>
      <c r="AB74" s="1" t="str">
        <f t="shared" si="32"/>
        <v>-</v>
      </c>
      <c r="AC74" s="1" t="str">
        <f t="shared" si="32"/>
        <v>-</v>
      </c>
      <c r="AD74" s="1" t="str">
        <f t="shared" si="32"/>
        <v>-</v>
      </c>
      <c r="AE74" s="1" t="str">
        <f t="shared" si="32"/>
        <v>-</v>
      </c>
      <c r="AF74" s="1" t="str">
        <f t="shared" si="32"/>
        <v>-</v>
      </c>
      <c r="AG74" s="1" t="str">
        <f t="shared" si="32"/>
        <v>-</v>
      </c>
      <c r="AH74" s="1" t="str">
        <f t="shared" si="32"/>
        <v>-</v>
      </c>
      <c r="AI74" s="1" t="str">
        <f t="shared" si="32"/>
        <v>-</v>
      </c>
      <c r="AJ74" s="1" t="str">
        <f t="shared" si="32"/>
        <v>-</v>
      </c>
      <c r="AK74" s="1" t="str">
        <f t="shared" si="32"/>
        <v>-</v>
      </c>
      <c r="AL74" s="1" t="str">
        <f t="shared" si="32"/>
        <v>-</v>
      </c>
      <c r="AM74" s="1" t="str">
        <f t="shared" si="32"/>
        <v>-</v>
      </c>
      <c r="AN74" s="1" t="str">
        <f t="shared" si="32"/>
        <v>-</v>
      </c>
      <c r="AO74" s="1" t="str">
        <f t="shared" si="32"/>
        <v>-</v>
      </c>
      <c r="AP74" s="1" t="str">
        <f t="shared" si="32"/>
        <v>-</v>
      </c>
      <c r="AQ74" s="1" t="str">
        <f t="shared" si="32"/>
        <v>-</v>
      </c>
      <c r="AR74" s="1" t="str">
        <f t="shared" si="32"/>
        <v>-</v>
      </c>
      <c r="AS74" s="1" t="str">
        <f t="shared" si="32"/>
        <v>-</v>
      </c>
      <c r="AT74" s="1" t="str">
        <f t="shared" si="32"/>
        <v>-</v>
      </c>
      <c r="AU74" s="1">
        <f t="shared" si="32"/>
        <v>100</v>
      </c>
      <c r="AV74" s="1">
        <f t="shared" si="32"/>
        <v>114</v>
      </c>
      <c r="AW74" s="1">
        <f t="shared" si="32"/>
        <v>126</v>
      </c>
      <c r="AX74" s="1">
        <f t="shared" si="32"/>
        <v>132</v>
      </c>
      <c r="AY74" s="1">
        <f t="shared" si="32"/>
        <v>140</v>
      </c>
      <c r="AZ74" s="1">
        <f t="shared" si="32"/>
        <v>151</v>
      </c>
      <c r="BA74" s="1">
        <f t="shared" si="32"/>
        <v>164</v>
      </c>
      <c r="BB74" s="1">
        <f t="shared" si="32"/>
        <v>181</v>
      </c>
      <c r="BC74" s="1">
        <f t="shared" si="32"/>
        <v>199</v>
      </c>
      <c r="BD74" s="1">
        <f t="shared" si="32"/>
        <v>216</v>
      </c>
      <c r="BE74" s="1">
        <f t="shared" si="32"/>
        <v>220</v>
      </c>
      <c r="BF74" s="1">
        <f t="shared" si="32"/>
        <v>224</v>
      </c>
      <c r="BG74" s="1">
        <f t="shared" si="32"/>
        <v>229</v>
      </c>
      <c r="BH74" s="1">
        <f t="shared" si="32"/>
        <v>233</v>
      </c>
      <c r="BI74" s="1">
        <f t="shared" si="32"/>
        <v>243</v>
      </c>
      <c r="BJ74" s="1">
        <f t="shared" si="32"/>
        <v>256.25</v>
      </c>
      <c r="BK74" s="1">
        <f t="shared" si="32"/>
        <v>268</v>
      </c>
      <c r="BL74" s="1">
        <f t="shared" si="33"/>
        <v>275.75</v>
      </c>
      <c r="BM74" s="1">
        <f t="shared" si="30"/>
        <v>280.75</v>
      </c>
      <c r="BN74" s="1">
        <f t="shared" si="30"/>
        <v>287</v>
      </c>
      <c r="BO74" s="1">
        <f t="shared" si="30"/>
        <v>293.75</v>
      </c>
      <c r="BP74" s="1">
        <f t="shared" si="30"/>
        <v>302.75</v>
      </c>
      <c r="BQ74" s="1">
        <f t="shared" si="30"/>
        <v>311</v>
      </c>
      <c r="BR74" s="1">
        <f t="shared" si="30"/>
        <v>318.5</v>
      </c>
      <c r="BS74" s="1">
        <f t="shared" si="30"/>
        <v>325</v>
      </c>
      <c r="BT74" s="1">
        <f t="shared" si="30"/>
        <v>331.25</v>
      </c>
      <c r="BU74" s="1">
        <f t="shared" si="30"/>
        <v>338.75</v>
      </c>
      <c r="BV74" s="1">
        <f t="shared" si="30"/>
        <v>355.75</v>
      </c>
      <c r="BW74" s="1">
        <f t="shared" si="30"/>
        <v>374.25</v>
      </c>
      <c r="BX74" s="1">
        <f t="shared" si="30"/>
        <v>389.25</v>
      </c>
      <c r="BY74" s="1">
        <f t="shared" si="30"/>
        <v>391.5</v>
      </c>
      <c r="BZ74" s="1">
        <f t="shared" si="30"/>
        <v>404.5</v>
      </c>
      <c r="CA74" s="1">
        <f t="shared" si="30"/>
        <v>429</v>
      </c>
      <c r="CB74" s="1">
        <f t="shared" si="30"/>
        <v>451</v>
      </c>
      <c r="CC74" s="1">
        <f t="shared" si="31"/>
        <v>472.83673069224847</v>
      </c>
      <c r="CD74" s="1">
        <f t="shared" si="31"/>
        <v>503</v>
      </c>
      <c r="CE74" s="1">
        <f t="shared" si="31"/>
        <v>498</v>
      </c>
      <c r="CF74" s="1">
        <f t="shared" si="31"/>
        <v>510</v>
      </c>
      <c r="CG74" s="1">
        <f t="shared" si="31"/>
        <v>538</v>
      </c>
      <c r="CH74" s="1">
        <f t="shared" si="31"/>
        <v>548</v>
      </c>
      <c r="CI74" s="1">
        <f t="shared" si="31"/>
        <v>554</v>
      </c>
      <c r="CJ74" s="1">
        <f t="shared" si="31"/>
        <v>570</v>
      </c>
      <c r="CK74" s="1">
        <f t="shared" si="31"/>
        <v>589</v>
      </c>
      <c r="CL74" s="1">
        <f t="shared" si="31"/>
        <v>593</v>
      </c>
      <c r="CM74" s="1">
        <f t="shared" si="31"/>
        <v>589</v>
      </c>
      <c r="CN74" s="1">
        <f t="shared" si="31"/>
        <v>611</v>
      </c>
      <c r="CO74" s="1">
        <f t="shared" si="31"/>
        <v>622.29999999999995</v>
      </c>
      <c r="CP74" s="1">
        <f t="shared" si="31"/>
        <v>632</v>
      </c>
      <c r="CS74" s="1">
        <f>INDEX($D$9:$FX$62,MATCH($B74,$B$9:$B$62,0),MATCH(CS$68,$D$1:$FX$1,0))</f>
        <v>681</v>
      </c>
    </row>
    <row r="75" spans="1:199">
      <c r="B75" s="56"/>
      <c r="C75" s="250"/>
    </row>
    <row r="76" spans="1:199">
      <c r="B76" s="66" t="s">
        <v>37</v>
      </c>
      <c r="C76" s="251"/>
    </row>
    <row r="77" spans="1:199">
      <c r="B77" s="56" t="s">
        <v>38</v>
      </c>
      <c r="C77" s="250"/>
      <c r="D77" s="1">
        <f t="shared" si="32"/>
        <v>13</v>
      </c>
      <c r="E77" s="1">
        <f t="shared" si="32"/>
        <v>13</v>
      </c>
      <c r="F77" s="1">
        <f t="shared" si="32"/>
        <v>12</v>
      </c>
      <c r="G77" s="1">
        <f t="shared" si="32"/>
        <v>12</v>
      </c>
      <c r="H77" s="1">
        <f t="shared" si="32"/>
        <v>13</v>
      </c>
      <c r="I77" s="1">
        <f t="shared" si="32"/>
        <v>13</v>
      </c>
      <c r="J77" s="1">
        <f t="shared" si="32"/>
        <v>14</v>
      </c>
      <c r="K77" s="1">
        <f t="shared" si="32"/>
        <v>15</v>
      </c>
      <c r="L77" s="1">
        <f t="shared" si="32"/>
        <v>15</v>
      </c>
      <c r="M77" s="1">
        <f t="shared" si="32"/>
        <v>15</v>
      </c>
      <c r="N77" s="1">
        <f t="shared" si="32"/>
        <v>16</v>
      </c>
      <c r="O77" s="1">
        <f t="shared" si="32"/>
        <v>17</v>
      </c>
      <c r="P77" s="1">
        <f t="shared" si="32"/>
        <v>18</v>
      </c>
      <c r="Q77" s="1">
        <f t="shared" si="32"/>
        <v>18</v>
      </c>
      <c r="R77" s="1">
        <f t="shared" si="32"/>
        <v>18</v>
      </c>
      <c r="S77" s="1">
        <f t="shared" si="32"/>
        <v>19</v>
      </c>
      <c r="T77" s="1">
        <f t="shared" si="32"/>
        <v>21</v>
      </c>
      <c r="U77" s="1">
        <f t="shared" si="32"/>
        <v>26</v>
      </c>
      <c r="V77" s="1">
        <f t="shared" si="32"/>
        <v>29</v>
      </c>
      <c r="W77" s="1">
        <f t="shared" si="32"/>
        <v>30</v>
      </c>
      <c r="X77" s="1">
        <f t="shared" si="32"/>
        <v>31</v>
      </c>
      <c r="Y77" s="1">
        <f t="shared" si="32"/>
        <v>33</v>
      </c>
      <c r="Z77" s="1">
        <f t="shared" si="32"/>
        <v>35</v>
      </c>
      <c r="AA77" s="1">
        <f t="shared" si="32"/>
        <v>38</v>
      </c>
      <c r="AB77" s="1">
        <f t="shared" si="32"/>
        <v>39</v>
      </c>
      <c r="AC77" s="1">
        <f t="shared" si="32"/>
        <v>43</v>
      </c>
      <c r="AD77" s="1">
        <f t="shared" si="32"/>
        <v>46</v>
      </c>
      <c r="AE77" s="1">
        <f t="shared" si="32"/>
        <v>49</v>
      </c>
      <c r="AF77" s="1">
        <f t="shared" si="32"/>
        <v>50</v>
      </c>
      <c r="AG77" s="1">
        <f t="shared" si="32"/>
        <v>51</v>
      </c>
      <c r="AH77" s="1">
        <f t="shared" si="32"/>
        <v>53</v>
      </c>
      <c r="AI77" s="1">
        <f t="shared" si="32"/>
        <v>55</v>
      </c>
      <c r="AJ77" s="1">
        <f t="shared" si="32"/>
        <v>56</v>
      </c>
      <c r="AK77" s="1">
        <f t="shared" si="32"/>
        <v>57</v>
      </c>
      <c r="AL77" s="1">
        <f t="shared" si="32"/>
        <v>59</v>
      </c>
      <c r="AM77" s="1">
        <f t="shared" si="32"/>
        <v>60</v>
      </c>
      <c r="AN77" s="1">
        <f t="shared" si="32"/>
        <v>62</v>
      </c>
      <c r="AO77" s="1">
        <f t="shared" si="32"/>
        <v>63</v>
      </c>
      <c r="AP77" s="1">
        <f t="shared" si="32"/>
        <v>65</v>
      </c>
      <c r="AQ77" s="1">
        <f t="shared" si="32"/>
        <v>71</v>
      </c>
      <c r="AR77" s="1">
        <f t="shared" si="32"/>
        <v>78</v>
      </c>
      <c r="AS77" s="1">
        <f t="shared" si="32"/>
        <v>88</v>
      </c>
      <c r="AT77" s="1">
        <f t="shared" si="32"/>
        <v>96</v>
      </c>
      <c r="AU77" s="1">
        <f t="shared" si="32"/>
        <v>100</v>
      </c>
      <c r="AV77" s="1">
        <f t="shared" si="32"/>
        <v>107</v>
      </c>
      <c r="AW77" s="1">
        <f t="shared" si="32"/>
        <v>126</v>
      </c>
      <c r="AX77" s="1">
        <f t="shared" si="32"/>
        <v>139</v>
      </c>
      <c r="AY77" s="1">
        <f t="shared" si="32"/>
        <v>148</v>
      </c>
      <c r="AZ77" s="1">
        <f t="shared" si="32"/>
        <v>163</v>
      </c>
      <c r="BA77" s="1">
        <f t="shared" si="32"/>
        <v>178</v>
      </c>
      <c r="BB77" s="1">
        <f t="shared" si="32"/>
        <v>197</v>
      </c>
      <c r="BC77" s="1">
        <f t="shared" si="32"/>
        <v>218</v>
      </c>
      <c r="BD77" s="1">
        <f t="shared" si="32"/>
        <v>237</v>
      </c>
      <c r="BE77" s="1">
        <f t="shared" si="32"/>
        <v>250</v>
      </c>
      <c r="BF77" s="1">
        <f t="shared" si="32"/>
        <v>256</v>
      </c>
      <c r="BG77" s="1">
        <f t="shared" si="32"/>
        <v>258</v>
      </c>
      <c r="BH77" s="1">
        <f t="shared" si="32"/>
        <v>261</v>
      </c>
      <c r="BI77" s="1">
        <f t="shared" si="32"/>
        <v>265</v>
      </c>
      <c r="BJ77" s="1">
        <f t="shared" si="32"/>
        <v>268.75</v>
      </c>
      <c r="BK77" s="1">
        <f t="shared" si="32"/>
        <v>274.5</v>
      </c>
      <c r="BL77" s="1">
        <f t="shared" si="33"/>
        <v>280</v>
      </c>
      <c r="BM77" s="1">
        <f t="shared" si="30"/>
        <v>287</v>
      </c>
      <c r="BN77" s="1">
        <f t="shared" si="30"/>
        <v>292</v>
      </c>
      <c r="BO77" s="1">
        <f t="shared" si="30"/>
        <v>300.5</v>
      </c>
      <c r="BP77" s="1">
        <f t="shared" si="30"/>
        <v>312</v>
      </c>
      <c r="BQ77" s="1">
        <f t="shared" si="30"/>
        <v>317</v>
      </c>
      <c r="BR77" s="1">
        <f t="shared" si="30"/>
        <v>328.25</v>
      </c>
      <c r="BS77" s="1">
        <f t="shared" si="30"/>
        <v>334.5</v>
      </c>
      <c r="BT77" s="1">
        <f t="shared" si="30"/>
        <v>344</v>
      </c>
      <c r="BU77" s="1">
        <f t="shared" si="30"/>
        <v>350.5</v>
      </c>
      <c r="BV77" s="1">
        <f t="shared" si="30"/>
        <v>359.25</v>
      </c>
      <c r="BW77" s="1">
        <f t="shared" si="30"/>
        <v>370.5</v>
      </c>
      <c r="BX77" s="1">
        <f t="shared" si="30"/>
        <v>382.25</v>
      </c>
      <c r="BY77" s="1">
        <f t="shared" si="30"/>
        <v>390.25</v>
      </c>
      <c r="BZ77" s="1">
        <f t="shared" si="30"/>
        <v>427.75</v>
      </c>
      <c r="CA77" s="1">
        <f t="shared" si="30"/>
        <v>445</v>
      </c>
      <c r="CB77" s="1">
        <f t="shared" si="30"/>
        <v>463</v>
      </c>
      <c r="CC77" s="1">
        <f t="shared" si="31"/>
        <v>398.52329191062734</v>
      </c>
      <c r="CD77" s="1">
        <f t="shared" si="31"/>
        <v>428</v>
      </c>
      <c r="CE77" s="1">
        <f t="shared" si="31"/>
        <v>431</v>
      </c>
      <c r="CF77" s="1">
        <f t="shared" si="31"/>
        <v>435</v>
      </c>
      <c r="CG77" s="1">
        <f t="shared" si="31"/>
        <v>445</v>
      </c>
      <c r="CH77" s="1">
        <f t="shared" si="31"/>
        <v>457</v>
      </c>
      <c r="CI77" s="1">
        <f t="shared" si="31"/>
        <v>466</v>
      </c>
      <c r="CJ77" s="1">
        <f t="shared" si="31"/>
        <v>477</v>
      </c>
      <c r="CK77" s="1">
        <f t="shared" si="31"/>
        <v>479</v>
      </c>
      <c r="CL77" s="1">
        <f t="shared" si="31"/>
        <v>485</v>
      </c>
      <c r="CM77" s="1">
        <f t="shared" si="31"/>
        <v>483</v>
      </c>
      <c r="CN77" s="1">
        <f t="shared" si="31"/>
        <v>507</v>
      </c>
      <c r="CO77" s="1">
        <f t="shared" si="31"/>
        <v>522</v>
      </c>
      <c r="CP77" s="1">
        <f t="shared" si="31"/>
        <v>531</v>
      </c>
      <c r="CS77" s="1">
        <f>INDEX($D$9:$FX$62,MATCH($B77,$B$9:$B$62,0),MATCH(CS$68,$D$1:$FX$1,0))</f>
        <v>584.5</v>
      </c>
    </row>
    <row r="78" spans="1:199">
      <c r="B78" s="56"/>
      <c r="C78" s="250"/>
    </row>
    <row r="79" spans="1:199">
      <c r="B79" s="66" t="s">
        <v>39</v>
      </c>
      <c r="C79" s="251"/>
    </row>
    <row r="80" spans="1:199">
      <c r="B80" s="56" t="s">
        <v>40</v>
      </c>
      <c r="C80" s="250"/>
      <c r="D80" s="1">
        <f t="shared" si="32"/>
        <v>23</v>
      </c>
      <c r="E80" s="1">
        <f t="shared" si="32"/>
        <v>23</v>
      </c>
      <c r="F80" s="1">
        <f t="shared" si="32"/>
        <v>21</v>
      </c>
      <c r="G80" s="1">
        <f t="shared" si="32"/>
        <v>19</v>
      </c>
      <c r="H80" s="1">
        <f t="shared" si="32"/>
        <v>19</v>
      </c>
      <c r="I80" s="1">
        <f t="shared" si="32"/>
        <v>19</v>
      </c>
      <c r="J80" s="1">
        <f t="shared" si="32"/>
        <v>20</v>
      </c>
      <c r="K80" s="1">
        <f t="shared" si="32"/>
        <v>21</v>
      </c>
      <c r="L80" s="1">
        <f t="shared" si="32"/>
        <v>21</v>
      </c>
      <c r="M80" s="1">
        <f t="shared" si="32"/>
        <v>21</v>
      </c>
      <c r="N80" s="1">
        <f t="shared" si="32"/>
        <v>21</v>
      </c>
      <c r="O80" s="1">
        <f t="shared" si="32"/>
        <v>22</v>
      </c>
      <c r="P80" s="1">
        <f t="shared" si="32"/>
        <v>23</v>
      </c>
      <c r="Q80" s="1">
        <f t="shared" si="32"/>
        <v>23</v>
      </c>
      <c r="R80" s="1">
        <f t="shared" si="32"/>
        <v>23</v>
      </c>
      <c r="S80" s="1">
        <f t="shared" si="32"/>
        <v>24</v>
      </c>
      <c r="T80" s="1">
        <f t="shared" si="32"/>
        <v>26</v>
      </c>
      <c r="U80" s="1">
        <f t="shared" si="32"/>
        <v>30</v>
      </c>
      <c r="V80" s="1">
        <f t="shared" si="32"/>
        <v>33</v>
      </c>
      <c r="W80" s="1">
        <f t="shared" si="32"/>
        <v>35</v>
      </c>
      <c r="X80" s="1">
        <f t="shared" si="32"/>
        <v>37</v>
      </c>
      <c r="Y80" s="1">
        <f t="shared" si="32"/>
        <v>39</v>
      </c>
      <c r="Z80" s="1">
        <f t="shared" si="32"/>
        <v>41</v>
      </c>
      <c r="AA80" s="1">
        <f t="shared" si="32"/>
        <v>43</v>
      </c>
      <c r="AB80" s="1">
        <f t="shared" si="32"/>
        <v>44</v>
      </c>
      <c r="AC80" s="1">
        <f t="shared" si="32"/>
        <v>46</v>
      </c>
      <c r="AD80" s="1">
        <f t="shared" si="32"/>
        <v>48</v>
      </c>
      <c r="AE80" s="1">
        <f t="shared" si="32"/>
        <v>51</v>
      </c>
      <c r="AF80" s="1">
        <f t="shared" si="32"/>
        <v>52</v>
      </c>
      <c r="AG80" s="1">
        <f t="shared" si="32"/>
        <v>54</v>
      </c>
      <c r="AH80" s="1">
        <f t="shared" si="32"/>
        <v>56</v>
      </c>
      <c r="AI80" s="1">
        <f t="shared" si="32"/>
        <v>57</v>
      </c>
      <c r="AJ80" s="1">
        <f t="shared" si="32"/>
        <v>58</v>
      </c>
      <c r="AK80" s="1">
        <f t="shared" si="32"/>
        <v>60</v>
      </c>
      <c r="AL80" s="1">
        <f t="shared" si="32"/>
        <v>62</v>
      </c>
      <c r="AM80" s="1">
        <f t="shared" si="32"/>
        <v>63</v>
      </c>
      <c r="AN80" s="1">
        <f t="shared" si="32"/>
        <v>65</v>
      </c>
      <c r="AO80" s="1">
        <f t="shared" si="32"/>
        <v>66</v>
      </c>
      <c r="AP80" s="1">
        <f t="shared" si="32"/>
        <v>69</v>
      </c>
      <c r="AQ80" s="1">
        <f t="shared" si="32"/>
        <v>74</v>
      </c>
      <c r="AR80" s="1">
        <f t="shared" si="32"/>
        <v>80</v>
      </c>
      <c r="AS80" s="1">
        <f t="shared" si="32"/>
        <v>88</v>
      </c>
      <c r="AT80" s="1">
        <f t="shared" si="32"/>
        <v>96</v>
      </c>
      <c r="AU80" s="1">
        <f t="shared" si="32"/>
        <v>100</v>
      </c>
      <c r="AV80" s="1">
        <f t="shared" si="32"/>
        <v>115</v>
      </c>
      <c r="AW80" s="1">
        <f t="shared" si="32"/>
        <v>132</v>
      </c>
      <c r="AX80" s="1">
        <f t="shared" si="32"/>
        <v>146</v>
      </c>
      <c r="AY80" s="1">
        <f t="shared" si="32"/>
        <v>156</v>
      </c>
      <c r="AZ80" s="1">
        <f t="shared" si="32"/>
        <v>173</v>
      </c>
      <c r="BA80" s="1">
        <f t="shared" si="32"/>
        <v>185</v>
      </c>
      <c r="BB80" s="1">
        <f t="shared" si="32"/>
        <v>205</v>
      </c>
      <c r="BC80" s="1">
        <f t="shared" si="32"/>
        <v>228</v>
      </c>
      <c r="BD80" s="1">
        <f t="shared" si="32"/>
        <v>249</v>
      </c>
      <c r="BE80" s="1">
        <f t="shared" si="32"/>
        <v>238</v>
      </c>
      <c r="BF80" s="1">
        <f t="shared" si="32"/>
        <v>239</v>
      </c>
      <c r="BG80" s="1">
        <f t="shared" si="32"/>
        <v>240</v>
      </c>
      <c r="BH80" s="1">
        <f t="shared" si="32"/>
        <v>246</v>
      </c>
      <c r="BI80" s="1">
        <f t="shared" si="32"/>
        <v>253</v>
      </c>
      <c r="BJ80" s="1">
        <f t="shared" si="32"/>
        <v>270</v>
      </c>
      <c r="BK80" s="1">
        <f t="shared" si="32"/>
        <v>273.75</v>
      </c>
      <c r="BL80" s="1">
        <f t="shared" si="33"/>
        <v>267.5</v>
      </c>
      <c r="BM80" s="1">
        <f t="shared" si="30"/>
        <v>264</v>
      </c>
      <c r="BN80" s="1">
        <f t="shared" si="30"/>
        <v>265.5</v>
      </c>
      <c r="BO80" s="1">
        <f t="shared" si="30"/>
        <v>269.5</v>
      </c>
      <c r="BP80" s="1">
        <f t="shared" si="30"/>
        <v>276.25</v>
      </c>
      <c r="BQ80" s="1">
        <f t="shared" si="30"/>
        <v>284.25</v>
      </c>
      <c r="BR80" s="1">
        <f t="shared" si="30"/>
        <v>299.25</v>
      </c>
      <c r="BS80" s="1">
        <f t="shared" si="30"/>
        <v>306</v>
      </c>
      <c r="BT80" s="1">
        <f t="shared" si="30"/>
        <v>312.5</v>
      </c>
      <c r="BU80" s="1">
        <f t="shared" si="30"/>
        <v>315.25</v>
      </c>
      <c r="BV80" s="1">
        <f t="shared" si="30"/>
        <v>320.5</v>
      </c>
      <c r="BW80" s="1">
        <f t="shared" si="30"/>
        <v>325.75</v>
      </c>
      <c r="BX80" s="1">
        <f t="shared" si="30"/>
        <v>333</v>
      </c>
      <c r="BY80" s="1">
        <f t="shared" si="30"/>
        <v>339.75</v>
      </c>
      <c r="BZ80" s="1">
        <f t="shared" si="30"/>
        <v>395</v>
      </c>
      <c r="CA80" s="1">
        <f t="shared" si="30"/>
        <v>437</v>
      </c>
      <c r="CB80" s="1">
        <f t="shared" si="30"/>
        <v>449</v>
      </c>
      <c r="CC80" s="1">
        <f t="shared" si="31"/>
        <v>470.01567907597951</v>
      </c>
      <c r="CD80" s="1">
        <f t="shared" si="31"/>
        <v>530</v>
      </c>
      <c r="CE80" s="1">
        <f t="shared" si="31"/>
        <v>501</v>
      </c>
      <c r="CF80" s="1">
        <f t="shared" si="31"/>
        <v>509</v>
      </c>
      <c r="CG80" s="1">
        <f t="shared" si="31"/>
        <v>527</v>
      </c>
      <c r="CH80" s="1">
        <f t="shared" si="31"/>
        <v>573</v>
      </c>
      <c r="CI80" s="1">
        <f t="shared" si="31"/>
        <v>548</v>
      </c>
      <c r="CJ80" s="1">
        <f t="shared" si="31"/>
        <v>591</v>
      </c>
      <c r="CK80" s="1">
        <f t="shared" si="31"/>
        <v>587</v>
      </c>
      <c r="CL80" s="1">
        <f t="shared" si="31"/>
        <v>573</v>
      </c>
      <c r="CM80" s="1">
        <f t="shared" si="31"/>
        <v>604</v>
      </c>
      <c r="CN80" s="1">
        <f t="shared" si="31"/>
        <v>646</v>
      </c>
      <c r="CO80" s="1">
        <f t="shared" si="31"/>
        <v>654</v>
      </c>
      <c r="CP80" s="1">
        <f t="shared" si="31"/>
        <v>646</v>
      </c>
      <c r="CS80" s="1">
        <f>INDEX($D$9:$FX$62,MATCH($B80,$B$9:$B$62,0),MATCH(CS$68,$D$1:$FX$1,0))</f>
        <v>798</v>
      </c>
    </row>
    <row r="81" spans="2:97">
      <c r="B81" s="56" t="s">
        <v>41</v>
      </c>
      <c r="C81" s="250"/>
      <c r="D81" s="1">
        <f t="shared" si="32"/>
        <v>16</v>
      </c>
      <c r="E81" s="1">
        <f t="shared" si="32"/>
        <v>15</v>
      </c>
      <c r="F81" s="1">
        <f t="shared" si="32"/>
        <v>14</v>
      </c>
      <c r="G81" s="1">
        <f t="shared" si="32"/>
        <v>14</v>
      </c>
      <c r="H81" s="1">
        <f t="shared" si="32"/>
        <v>15</v>
      </c>
      <c r="I81" s="1">
        <f t="shared" si="32"/>
        <v>15</v>
      </c>
      <c r="J81" s="1">
        <f t="shared" si="32"/>
        <v>16</v>
      </c>
      <c r="K81" s="1">
        <f t="shared" si="32"/>
        <v>17</v>
      </c>
      <c r="L81" s="1">
        <f t="shared" si="32"/>
        <v>17</v>
      </c>
      <c r="M81" s="1">
        <f t="shared" si="32"/>
        <v>17</v>
      </c>
      <c r="N81" s="1">
        <f t="shared" si="32"/>
        <v>18</v>
      </c>
      <c r="O81" s="1">
        <f t="shared" si="32"/>
        <v>19</v>
      </c>
      <c r="P81" s="1">
        <f t="shared" si="32"/>
        <v>20</v>
      </c>
      <c r="Q81" s="1">
        <f t="shared" si="32"/>
        <v>20</v>
      </c>
      <c r="R81" s="1">
        <f t="shared" si="32"/>
        <v>21</v>
      </c>
      <c r="S81" s="1">
        <f t="shared" ref="D81:BK85" si="34">INDEX($D$9:$FU$62,MATCH($B81,$B$9:$B$62,0),MATCH(S$68,$D$1:$FU$1,0))</f>
        <v>22</v>
      </c>
      <c r="T81" s="1">
        <f t="shared" si="34"/>
        <v>25</v>
      </c>
      <c r="U81" s="1">
        <f t="shared" si="34"/>
        <v>29</v>
      </c>
      <c r="V81" s="1">
        <f t="shared" si="34"/>
        <v>33</v>
      </c>
      <c r="W81" s="1">
        <f t="shared" si="34"/>
        <v>33</v>
      </c>
      <c r="X81" s="1">
        <f t="shared" si="34"/>
        <v>35</v>
      </c>
      <c r="Y81" s="1">
        <f t="shared" si="34"/>
        <v>38</v>
      </c>
      <c r="Z81" s="1">
        <f t="shared" si="34"/>
        <v>39</v>
      </c>
      <c r="AA81" s="1">
        <f t="shared" si="34"/>
        <v>41</v>
      </c>
      <c r="AB81" s="1">
        <f t="shared" si="34"/>
        <v>42</v>
      </c>
      <c r="AC81" s="1">
        <f t="shared" si="34"/>
        <v>44</v>
      </c>
      <c r="AD81" s="1">
        <f t="shared" si="34"/>
        <v>48</v>
      </c>
      <c r="AE81" s="1">
        <f t="shared" si="34"/>
        <v>50</v>
      </c>
      <c r="AF81" s="1">
        <f t="shared" si="34"/>
        <v>52</v>
      </c>
      <c r="AG81" s="1">
        <f t="shared" si="34"/>
        <v>54</v>
      </c>
      <c r="AH81" s="1">
        <f t="shared" si="34"/>
        <v>55</v>
      </c>
      <c r="AI81" s="1">
        <f t="shared" si="34"/>
        <v>54</v>
      </c>
      <c r="AJ81" s="1">
        <f t="shared" si="34"/>
        <v>55</v>
      </c>
      <c r="AK81" s="1">
        <f t="shared" si="34"/>
        <v>56</v>
      </c>
      <c r="AL81" s="1">
        <f t="shared" si="34"/>
        <v>57</v>
      </c>
      <c r="AM81" s="1">
        <f t="shared" si="34"/>
        <v>59</v>
      </c>
      <c r="AN81" s="1">
        <f t="shared" si="34"/>
        <v>61</v>
      </c>
      <c r="AO81" s="1">
        <f t="shared" si="34"/>
        <v>63</v>
      </c>
      <c r="AP81" s="1">
        <f t="shared" si="34"/>
        <v>67</v>
      </c>
      <c r="AQ81" s="1">
        <f t="shared" si="34"/>
        <v>73</v>
      </c>
      <c r="AR81" s="1">
        <f t="shared" si="34"/>
        <v>79</v>
      </c>
      <c r="AS81" s="1">
        <f t="shared" si="34"/>
        <v>88</v>
      </c>
      <c r="AT81" s="1">
        <f t="shared" si="34"/>
        <v>93</v>
      </c>
      <c r="AU81" s="1">
        <f t="shared" si="34"/>
        <v>100</v>
      </c>
      <c r="AV81" s="1">
        <f t="shared" si="34"/>
        <v>117</v>
      </c>
      <c r="AW81" s="1">
        <f t="shared" si="34"/>
        <v>128</v>
      </c>
      <c r="AX81" s="1">
        <f t="shared" si="34"/>
        <v>131</v>
      </c>
      <c r="AY81" s="1">
        <f t="shared" si="34"/>
        <v>137</v>
      </c>
      <c r="AZ81" s="1">
        <f t="shared" si="34"/>
        <v>149</v>
      </c>
      <c r="BA81" s="1">
        <f t="shared" si="34"/>
        <v>166</v>
      </c>
      <c r="BB81" s="1">
        <f t="shared" si="34"/>
        <v>180</v>
      </c>
      <c r="BC81" s="1">
        <f t="shared" si="34"/>
        <v>188</v>
      </c>
      <c r="BD81" s="1">
        <f t="shared" si="34"/>
        <v>197</v>
      </c>
      <c r="BE81" s="1">
        <f t="shared" si="34"/>
        <v>204</v>
      </c>
      <c r="BF81" s="1">
        <f t="shared" si="34"/>
        <v>214</v>
      </c>
      <c r="BG81" s="1">
        <f t="shared" si="34"/>
        <v>220</v>
      </c>
      <c r="BH81" s="1">
        <f t="shared" si="34"/>
        <v>225</v>
      </c>
      <c r="BI81" s="1">
        <f t="shared" si="34"/>
        <v>232</v>
      </c>
      <c r="BJ81" s="1">
        <f t="shared" si="34"/>
        <v>241.25</v>
      </c>
      <c r="BK81" s="1">
        <f t="shared" si="34"/>
        <v>246</v>
      </c>
      <c r="BL81" s="1">
        <f t="shared" si="33"/>
        <v>249</v>
      </c>
      <c r="BM81" s="1">
        <f t="shared" si="30"/>
        <v>246.25</v>
      </c>
      <c r="BN81" s="1">
        <f t="shared" si="30"/>
        <v>252.5</v>
      </c>
      <c r="BO81" s="1">
        <f t="shared" si="30"/>
        <v>263.5</v>
      </c>
      <c r="BP81" s="1">
        <f t="shared" si="30"/>
        <v>279.25</v>
      </c>
      <c r="BQ81" s="1">
        <f t="shared" si="30"/>
        <v>288.25</v>
      </c>
      <c r="BR81" s="1">
        <f t="shared" si="30"/>
        <v>296.25</v>
      </c>
      <c r="BS81" s="1">
        <f t="shared" si="30"/>
        <v>305.5</v>
      </c>
      <c r="BT81" s="1">
        <f t="shared" si="30"/>
        <v>312.75</v>
      </c>
      <c r="BU81" s="1">
        <f t="shared" si="30"/>
        <v>319.5</v>
      </c>
      <c r="BV81" s="1">
        <f t="shared" si="30"/>
        <v>331</v>
      </c>
      <c r="BW81" s="1">
        <f t="shared" si="30"/>
        <v>342.75</v>
      </c>
      <c r="BX81" s="1">
        <f t="shared" si="30"/>
        <v>356.5</v>
      </c>
      <c r="BY81" s="1">
        <f t="shared" si="30"/>
        <v>370</v>
      </c>
      <c r="BZ81" s="1">
        <f t="shared" si="30"/>
        <v>394.75</v>
      </c>
      <c r="CA81" s="1">
        <f t="shared" si="30"/>
        <v>410</v>
      </c>
      <c r="CB81" s="1">
        <f t="shared" si="30"/>
        <v>426</v>
      </c>
      <c r="CC81" s="1">
        <f t="shared" si="31"/>
        <v>453.22328127037827</v>
      </c>
      <c r="CD81" s="1">
        <f t="shared" si="31"/>
        <v>481</v>
      </c>
      <c r="CE81" s="1">
        <f t="shared" si="31"/>
        <v>462</v>
      </c>
      <c r="CF81" s="1">
        <f t="shared" si="31"/>
        <v>480</v>
      </c>
      <c r="CG81" s="1">
        <f t="shared" si="31"/>
        <v>490</v>
      </c>
      <c r="CH81" s="1">
        <f t="shared" si="31"/>
        <v>506</v>
      </c>
      <c r="CI81" s="1">
        <f t="shared" si="31"/>
        <v>512</v>
      </c>
      <c r="CJ81" s="1">
        <f t="shared" si="31"/>
        <v>524</v>
      </c>
      <c r="CK81" s="1">
        <f t="shared" si="31"/>
        <v>526</v>
      </c>
      <c r="CL81" s="1">
        <f t="shared" si="31"/>
        <v>537</v>
      </c>
      <c r="CM81" s="1">
        <f t="shared" si="31"/>
        <v>554</v>
      </c>
      <c r="CN81" s="1">
        <f t="shared" si="31"/>
        <v>578</v>
      </c>
      <c r="CO81" s="1">
        <f t="shared" si="31"/>
        <v>579</v>
      </c>
      <c r="CP81" s="1">
        <f t="shared" si="31"/>
        <v>584</v>
      </c>
      <c r="CS81" s="1">
        <f>INDEX($D$9:$FX$62,MATCH($B81,$B$9:$B$62,0),MATCH(CS$68,$D$1:$FX$1,0))</f>
        <v>672</v>
      </c>
    </row>
    <row r="82" spans="2:97">
      <c r="B82" s="56" t="s">
        <v>42</v>
      </c>
      <c r="C82" s="250"/>
      <c r="D82" s="1">
        <f t="shared" si="34"/>
        <v>22</v>
      </c>
      <c r="E82" s="1">
        <f t="shared" si="34"/>
        <v>23</v>
      </c>
      <c r="F82" s="1">
        <f t="shared" si="34"/>
        <v>21</v>
      </c>
      <c r="G82" s="1">
        <f t="shared" si="34"/>
        <v>19</v>
      </c>
      <c r="H82" s="1">
        <f t="shared" si="34"/>
        <v>19</v>
      </c>
      <c r="I82" s="1">
        <f t="shared" si="34"/>
        <v>19</v>
      </c>
      <c r="J82" s="1">
        <f t="shared" si="34"/>
        <v>20</v>
      </c>
      <c r="K82" s="1">
        <f t="shared" si="34"/>
        <v>21</v>
      </c>
      <c r="L82" s="1">
        <f t="shared" si="34"/>
        <v>21</v>
      </c>
      <c r="M82" s="1">
        <f t="shared" si="34"/>
        <v>21</v>
      </c>
      <c r="N82" s="1">
        <f t="shared" si="34"/>
        <v>21</v>
      </c>
      <c r="O82" s="1">
        <f t="shared" si="34"/>
        <v>21</v>
      </c>
      <c r="P82" s="1">
        <f t="shared" si="34"/>
        <v>22</v>
      </c>
      <c r="Q82" s="1">
        <f t="shared" si="34"/>
        <v>22</v>
      </c>
      <c r="R82" s="1">
        <f t="shared" si="34"/>
        <v>22</v>
      </c>
      <c r="S82" s="1">
        <f t="shared" si="34"/>
        <v>23</v>
      </c>
      <c r="T82" s="1">
        <f t="shared" si="34"/>
        <v>25</v>
      </c>
      <c r="U82" s="1">
        <f t="shared" si="34"/>
        <v>29</v>
      </c>
      <c r="V82" s="1">
        <f t="shared" si="34"/>
        <v>31</v>
      </c>
      <c r="W82" s="1">
        <f t="shared" si="34"/>
        <v>34</v>
      </c>
      <c r="X82" s="1">
        <f t="shared" si="34"/>
        <v>36</v>
      </c>
      <c r="Y82" s="1">
        <f t="shared" si="34"/>
        <v>37</v>
      </c>
      <c r="Z82" s="1">
        <f t="shared" si="34"/>
        <v>39</v>
      </c>
      <c r="AA82" s="1">
        <f t="shared" si="34"/>
        <v>41</v>
      </c>
      <c r="AB82" s="1">
        <f t="shared" si="34"/>
        <v>43</v>
      </c>
      <c r="AC82" s="1">
        <f t="shared" si="34"/>
        <v>44</v>
      </c>
      <c r="AD82" s="1">
        <f t="shared" si="34"/>
        <v>47</v>
      </c>
      <c r="AE82" s="1">
        <f t="shared" si="34"/>
        <v>50</v>
      </c>
      <c r="AF82" s="1">
        <f t="shared" si="34"/>
        <v>52</v>
      </c>
      <c r="AG82" s="1">
        <f t="shared" si="34"/>
        <v>54</v>
      </c>
      <c r="AH82" s="1">
        <f t="shared" si="34"/>
        <v>55</v>
      </c>
      <c r="AI82" s="1">
        <f t="shared" si="34"/>
        <v>57</v>
      </c>
      <c r="AJ82" s="1">
        <f t="shared" si="34"/>
        <v>58</v>
      </c>
      <c r="AK82" s="1">
        <f t="shared" si="34"/>
        <v>59</v>
      </c>
      <c r="AL82" s="1">
        <f t="shared" si="34"/>
        <v>62</v>
      </c>
      <c r="AM82" s="1">
        <f t="shared" si="34"/>
        <v>63</v>
      </c>
      <c r="AN82" s="1">
        <f t="shared" si="34"/>
        <v>64</v>
      </c>
      <c r="AO82" s="1">
        <f t="shared" si="34"/>
        <v>65</v>
      </c>
      <c r="AP82" s="1">
        <f t="shared" si="34"/>
        <v>68</v>
      </c>
      <c r="AQ82" s="1">
        <f t="shared" si="34"/>
        <v>74</v>
      </c>
      <c r="AR82" s="1">
        <f t="shared" si="34"/>
        <v>80</v>
      </c>
      <c r="AS82" s="1">
        <f t="shared" si="34"/>
        <v>89</v>
      </c>
      <c r="AT82" s="1">
        <f t="shared" si="34"/>
        <v>96</v>
      </c>
      <c r="AU82" s="1">
        <f t="shared" si="34"/>
        <v>100</v>
      </c>
      <c r="AV82" s="1">
        <f t="shared" si="34"/>
        <v>115</v>
      </c>
      <c r="AW82" s="1">
        <f t="shared" si="34"/>
        <v>131</v>
      </c>
      <c r="AX82" s="1">
        <f t="shared" si="34"/>
        <v>147</v>
      </c>
      <c r="AY82" s="1">
        <f t="shared" si="34"/>
        <v>158</v>
      </c>
      <c r="AZ82" s="1">
        <f t="shared" si="34"/>
        <v>175</v>
      </c>
      <c r="BA82" s="1">
        <f t="shared" si="34"/>
        <v>186</v>
      </c>
      <c r="BB82" s="1">
        <f t="shared" si="34"/>
        <v>206</v>
      </c>
      <c r="BC82" s="1">
        <f t="shared" si="34"/>
        <v>231</v>
      </c>
      <c r="BD82" s="1">
        <f t="shared" si="34"/>
        <v>253</v>
      </c>
      <c r="BE82" s="1">
        <f t="shared" si="34"/>
        <v>239</v>
      </c>
      <c r="BF82" s="1">
        <f t="shared" si="34"/>
        <v>239</v>
      </c>
      <c r="BG82" s="1">
        <f t="shared" si="34"/>
        <v>238</v>
      </c>
      <c r="BH82" s="1">
        <f t="shared" si="34"/>
        <v>246</v>
      </c>
      <c r="BI82" s="1">
        <f t="shared" si="34"/>
        <v>253</v>
      </c>
      <c r="BJ82" s="1">
        <f t="shared" si="34"/>
        <v>269.25</v>
      </c>
      <c r="BK82" s="1">
        <f t="shared" si="34"/>
        <v>270.75</v>
      </c>
      <c r="BL82" s="1">
        <f t="shared" si="33"/>
        <v>261.75</v>
      </c>
      <c r="BM82" s="1">
        <f t="shared" si="30"/>
        <v>256.5</v>
      </c>
      <c r="BN82" s="1">
        <f t="shared" si="30"/>
        <v>255.75</v>
      </c>
      <c r="BO82" s="1">
        <f t="shared" si="30"/>
        <v>258.5</v>
      </c>
      <c r="BP82" s="1">
        <f t="shared" si="30"/>
        <v>264.5</v>
      </c>
      <c r="BQ82" s="1">
        <f t="shared" si="30"/>
        <v>271.75</v>
      </c>
      <c r="BR82" s="1">
        <f t="shared" si="30"/>
        <v>288.5</v>
      </c>
      <c r="BS82" s="1">
        <f t="shared" si="30"/>
        <v>295</v>
      </c>
      <c r="BT82" s="1">
        <f t="shared" si="30"/>
        <v>301.5</v>
      </c>
      <c r="BU82" s="1">
        <f t="shared" si="30"/>
        <v>304.25</v>
      </c>
      <c r="BV82" s="1">
        <f t="shared" si="30"/>
        <v>308.5</v>
      </c>
      <c r="BW82" s="1">
        <f t="shared" si="30"/>
        <v>312.75</v>
      </c>
      <c r="BX82" s="1">
        <f t="shared" si="30"/>
        <v>319.75</v>
      </c>
      <c r="BY82" s="1">
        <f t="shared" si="30"/>
        <v>325.5</v>
      </c>
      <c r="BZ82" s="1">
        <f t="shared" si="30"/>
        <v>387.75</v>
      </c>
      <c r="CA82" s="1">
        <f t="shared" si="30"/>
        <v>431</v>
      </c>
      <c r="CB82" s="1">
        <f t="shared" si="30"/>
        <v>444</v>
      </c>
      <c r="CC82" s="1">
        <f t="shared" si="31"/>
        <v>464.29160501700972</v>
      </c>
      <c r="CD82" s="1">
        <f t="shared" si="31"/>
        <v>530</v>
      </c>
      <c r="CE82" s="1">
        <f t="shared" si="31"/>
        <v>495</v>
      </c>
      <c r="CF82" s="1">
        <f t="shared" si="31"/>
        <v>501</v>
      </c>
      <c r="CG82" s="1">
        <f t="shared" si="31"/>
        <v>518</v>
      </c>
      <c r="CH82" s="1">
        <f t="shared" si="31"/>
        <v>571</v>
      </c>
      <c r="CI82" s="1">
        <f t="shared" si="31"/>
        <v>539</v>
      </c>
      <c r="CJ82" s="1">
        <f t="shared" si="31"/>
        <v>588</v>
      </c>
      <c r="CK82" s="1">
        <f t="shared" si="31"/>
        <v>581</v>
      </c>
      <c r="CL82" s="1">
        <f t="shared" si="31"/>
        <v>563</v>
      </c>
      <c r="CM82" s="1">
        <f t="shared" si="31"/>
        <v>597</v>
      </c>
      <c r="CN82" s="1">
        <f t="shared" si="31"/>
        <v>644</v>
      </c>
      <c r="CO82" s="1">
        <f t="shared" si="31"/>
        <v>650</v>
      </c>
      <c r="CP82" s="1">
        <f t="shared" si="31"/>
        <v>638</v>
      </c>
      <c r="CS82" s="1">
        <f>INDEX($D$9:$FX$62,MATCH($B82,$B$9:$B$62,0),MATCH(CS$68,$D$1:$FX$1,0))</f>
        <v>809</v>
      </c>
    </row>
    <row r="83" spans="2:97">
      <c r="B83" s="56"/>
      <c r="C83" s="250"/>
    </row>
    <row r="84" spans="2:97">
      <c r="B84" s="56" t="s">
        <v>43</v>
      </c>
      <c r="C84" s="250"/>
      <c r="D84" s="1">
        <f t="shared" si="34"/>
        <v>22</v>
      </c>
      <c r="E84" s="1">
        <f t="shared" si="34"/>
        <v>21</v>
      </c>
      <c r="F84" s="1">
        <f t="shared" si="34"/>
        <v>21</v>
      </c>
      <c r="G84" s="1">
        <f t="shared" si="34"/>
        <v>20</v>
      </c>
      <c r="H84" s="1">
        <f t="shared" si="34"/>
        <v>20</v>
      </c>
      <c r="I84" s="1">
        <f t="shared" si="34"/>
        <v>21</v>
      </c>
      <c r="J84" s="1">
        <f t="shared" si="34"/>
        <v>21</v>
      </c>
      <c r="K84" s="1">
        <f t="shared" si="34"/>
        <v>22</v>
      </c>
      <c r="L84" s="1">
        <f t="shared" si="34"/>
        <v>22</v>
      </c>
      <c r="M84" s="1">
        <f t="shared" si="34"/>
        <v>22</v>
      </c>
      <c r="N84" s="1">
        <f t="shared" si="34"/>
        <v>22</v>
      </c>
      <c r="O84" s="1">
        <f t="shared" si="34"/>
        <v>23</v>
      </c>
      <c r="P84" s="1">
        <f t="shared" si="34"/>
        <v>24</v>
      </c>
      <c r="Q84" s="1">
        <f t="shared" si="34"/>
        <v>24</v>
      </c>
      <c r="R84" s="1">
        <f t="shared" si="34"/>
        <v>24</v>
      </c>
      <c r="S84" s="1">
        <f t="shared" si="34"/>
        <v>25</v>
      </c>
      <c r="T84" s="1">
        <f t="shared" si="34"/>
        <v>28</v>
      </c>
      <c r="U84" s="1">
        <f t="shared" si="34"/>
        <v>29</v>
      </c>
      <c r="V84" s="1">
        <f t="shared" si="34"/>
        <v>33</v>
      </c>
      <c r="W84" s="1">
        <f t="shared" si="34"/>
        <v>36</v>
      </c>
      <c r="X84" s="1">
        <f t="shared" si="34"/>
        <v>38</v>
      </c>
      <c r="Y84" s="1">
        <f t="shared" si="34"/>
        <v>39</v>
      </c>
      <c r="Z84" s="1">
        <f t="shared" si="34"/>
        <v>40</v>
      </c>
      <c r="AA84" s="1">
        <f t="shared" si="34"/>
        <v>42</v>
      </c>
      <c r="AB84" s="1">
        <f t="shared" si="34"/>
        <v>44</v>
      </c>
      <c r="AC84" s="1">
        <f t="shared" si="34"/>
        <v>45</v>
      </c>
      <c r="AD84" s="1">
        <f t="shared" si="34"/>
        <v>50</v>
      </c>
      <c r="AE84" s="1">
        <f t="shared" si="34"/>
        <v>54</v>
      </c>
      <c r="AF84" s="1">
        <f t="shared" si="34"/>
        <v>58</v>
      </c>
      <c r="AG84" s="1">
        <f t="shared" si="34"/>
        <v>60</v>
      </c>
      <c r="AH84" s="1">
        <f t="shared" si="34"/>
        <v>61</v>
      </c>
      <c r="AI84" s="1">
        <f t="shared" si="34"/>
        <v>60</v>
      </c>
      <c r="AJ84" s="1">
        <f t="shared" si="34"/>
        <v>60</v>
      </c>
      <c r="AK84" s="1">
        <f t="shared" si="34"/>
        <v>62</v>
      </c>
      <c r="AL84" s="1">
        <f t="shared" si="34"/>
        <v>65</v>
      </c>
      <c r="AM84" s="1">
        <f t="shared" si="34"/>
        <v>68</v>
      </c>
      <c r="AN84" s="1">
        <f t="shared" si="34"/>
        <v>70</v>
      </c>
      <c r="AO84" s="1">
        <f t="shared" si="34"/>
        <v>73</v>
      </c>
      <c r="AP84" s="1">
        <f t="shared" si="34"/>
        <v>77</v>
      </c>
      <c r="AQ84" s="1">
        <f t="shared" si="34"/>
        <v>81</v>
      </c>
      <c r="AR84" s="1">
        <f t="shared" si="34"/>
        <v>86</v>
      </c>
      <c r="AS84" s="1">
        <f t="shared" si="34"/>
        <v>90</v>
      </c>
      <c r="AT84" s="1">
        <f t="shared" si="34"/>
        <v>93</v>
      </c>
      <c r="AU84" s="1">
        <f t="shared" si="34"/>
        <v>100</v>
      </c>
      <c r="AV84" s="1">
        <f t="shared" si="34"/>
        <v>115</v>
      </c>
      <c r="AW84" s="1">
        <f t="shared" si="34"/>
        <v>137</v>
      </c>
      <c r="AX84" s="1">
        <f t="shared" si="34"/>
        <v>147</v>
      </c>
      <c r="AY84" s="1">
        <f t="shared" si="34"/>
        <v>158</v>
      </c>
      <c r="AZ84" s="1">
        <f t="shared" si="34"/>
        <v>174</v>
      </c>
      <c r="BA84" s="1">
        <f t="shared" si="34"/>
        <v>194</v>
      </c>
      <c r="BB84" s="1">
        <f t="shared" si="34"/>
        <v>212</v>
      </c>
      <c r="BC84" s="1">
        <f t="shared" si="34"/>
        <v>234</v>
      </c>
      <c r="BD84" s="1">
        <f t="shared" si="34"/>
        <v>251</v>
      </c>
      <c r="BE84" s="1">
        <f t="shared" si="34"/>
        <v>253</v>
      </c>
      <c r="BF84" s="1">
        <f t="shared" si="34"/>
        <v>260</v>
      </c>
      <c r="BG84" s="1">
        <f t="shared" si="34"/>
        <v>264</v>
      </c>
      <c r="BH84" s="1">
        <f t="shared" si="34"/>
        <v>265</v>
      </c>
      <c r="BI84" s="1">
        <f t="shared" si="34"/>
        <v>273</v>
      </c>
      <c r="BJ84" s="1">
        <f t="shared" si="34"/>
        <v>293.5</v>
      </c>
      <c r="BK84" s="1">
        <f t="shared" si="34"/>
        <v>311.25</v>
      </c>
      <c r="BL84" s="1">
        <f t="shared" si="33"/>
        <v>321</v>
      </c>
      <c r="BM84" s="1">
        <f t="shared" si="30"/>
        <v>334</v>
      </c>
      <c r="BN84" s="1">
        <f t="shared" si="30"/>
        <v>347.5</v>
      </c>
      <c r="BO84" s="1">
        <f t="shared" si="30"/>
        <v>356.75</v>
      </c>
      <c r="BP84" s="1">
        <f t="shared" si="30"/>
        <v>364.75</v>
      </c>
      <c r="BQ84" s="1">
        <f t="shared" si="30"/>
        <v>375</v>
      </c>
      <c r="BR84" s="1">
        <f t="shared" si="30"/>
        <v>381</v>
      </c>
      <c r="BS84" s="1">
        <f t="shared" si="30"/>
        <v>388.5</v>
      </c>
      <c r="BT84" s="1">
        <f t="shared" si="30"/>
        <v>396</v>
      </c>
      <c r="BU84" s="1">
        <f t="shared" si="30"/>
        <v>399.25</v>
      </c>
      <c r="BV84" s="1">
        <f t="shared" si="30"/>
        <v>405.75</v>
      </c>
      <c r="BW84" s="1">
        <f t="shared" si="30"/>
        <v>413</v>
      </c>
      <c r="BX84" s="1">
        <f t="shared" si="30"/>
        <v>421.5</v>
      </c>
      <c r="BY84" s="1">
        <f t="shared" si="30"/>
        <v>427</v>
      </c>
      <c r="BZ84" s="1">
        <f t="shared" si="30"/>
        <v>448</v>
      </c>
      <c r="CA84" s="1">
        <f t="shared" si="30"/>
        <v>503</v>
      </c>
      <c r="CB84" s="1">
        <f t="shared" si="30"/>
        <v>499</v>
      </c>
      <c r="CC84" s="1">
        <f t="shared" si="31"/>
        <v>524.82102745992506</v>
      </c>
      <c r="CD84" s="1">
        <f t="shared" si="31"/>
        <v>569</v>
      </c>
      <c r="CE84" s="1">
        <f t="shared" si="31"/>
        <v>572</v>
      </c>
      <c r="CF84" s="1">
        <f t="shared" si="31"/>
        <v>589</v>
      </c>
      <c r="CG84" s="1">
        <f t="shared" si="31"/>
        <v>615</v>
      </c>
      <c r="CH84" s="1">
        <f t="shared" si="31"/>
        <v>636</v>
      </c>
      <c r="CI84" s="1">
        <f t="shared" si="31"/>
        <v>643</v>
      </c>
      <c r="CJ84" s="1">
        <f t="shared" si="31"/>
        <v>658</v>
      </c>
      <c r="CK84" s="1">
        <f t="shared" si="31"/>
        <v>667</v>
      </c>
      <c r="CL84" s="1">
        <f t="shared" si="31"/>
        <v>673</v>
      </c>
      <c r="CM84" s="1">
        <f t="shared" si="31"/>
        <v>684</v>
      </c>
      <c r="CN84" s="1">
        <f t="shared" si="31"/>
        <v>711</v>
      </c>
      <c r="CO84" s="1">
        <f t="shared" si="31"/>
        <v>730</v>
      </c>
      <c r="CP84" s="1">
        <f t="shared" si="31"/>
        <v>746</v>
      </c>
      <c r="CS84" s="1">
        <f>INDEX($D$9:$FX$62,MATCH($B84,$B$9:$B$62,0),MATCH(CS$68,$D$1:$FX$1,0))</f>
        <v>791</v>
      </c>
    </row>
    <row r="85" spans="2:97">
      <c r="B85" s="56" t="s">
        <v>44</v>
      </c>
      <c r="C85" s="250"/>
      <c r="D85" s="1">
        <f t="shared" si="34"/>
        <v>23</v>
      </c>
      <c r="E85" s="1">
        <f t="shared" si="34"/>
        <v>23</v>
      </c>
      <c r="F85" s="1">
        <f t="shared" si="34"/>
        <v>22</v>
      </c>
      <c r="G85" s="1">
        <f t="shared" si="34"/>
        <v>21</v>
      </c>
      <c r="H85" s="1">
        <f t="shared" si="34"/>
        <v>21</v>
      </c>
      <c r="I85" s="1">
        <f t="shared" si="34"/>
        <v>21</v>
      </c>
      <c r="J85" s="1">
        <f t="shared" si="34"/>
        <v>21</v>
      </c>
      <c r="K85" s="1">
        <f t="shared" si="34"/>
        <v>23</v>
      </c>
      <c r="L85" s="1">
        <f t="shared" si="34"/>
        <v>24</v>
      </c>
      <c r="M85" s="1">
        <f t="shared" si="34"/>
        <v>24</v>
      </c>
      <c r="N85" s="1">
        <f t="shared" si="34"/>
        <v>25</v>
      </c>
      <c r="O85" s="1">
        <f t="shared" si="34"/>
        <v>25</v>
      </c>
      <c r="P85" s="1">
        <f t="shared" si="34"/>
        <v>25</v>
      </c>
      <c r="Q85" s="1">
        <f t="shared" si="34"/>
        <v>25</v>
      </c>
      <c r="R85" s="1">
        <f t="shared" si="34"/>
        <v>25</v>
      </c>
      <c r="S85" s="1">
        <f t="shared" si="34"/>
        <v>26</v>
      </c>
      <c r="T85" s="1">
        <f t="shared" si="34"/>
        <v>28</v>
      </c>
      <c r="U85" s="1">
        <f t="shared" si="34"/>
        <v>33</v>
      </c>
      <c r="V85" s="1">
        <f t="shared" si="34"/>
        <v>35</v>
      </c>
      <c r="W85" s="1">
        <f t="shared" si="34"/>
        <v>38</v>
      </c>
      <c r="X85" s="1">
        <f t="shared" si="34"/>
        <v>39</v>
      </c>
      <c r="Y85" s="1">
        <f t="shared" si="34"/>
        <v>43</v>
      </c>
      <c r="Z85" s="1">
        <f t="shared" si="34"/>
        <v>44</v>
      </c>
      <c r="AA85" s="1">
        <f t="shared" si="34"/>
        <v>45</v>
      </c>
      <c r="AB85" s="1">
        <f t="shared" si="34"/>
        <v>47</v>
      </c>
      <c r="AC85" s="1">
        <f t="shared" si="34"/>
        <v>48</v>
      </c>
      <c r="AD85" s="1">
        <f t="shared" si="34"/>
        <v>50</v>
      </c>
      <c r="AE85" s="1">
        <f t="shared" si="34"/>
        <v>53</v>
      </c>
      <c r="AF85" s="1">
        <f t="shared" si="34"/>
        <v>55</v>
      </c>
      <c r="AG85" s="1">
        <f t="shared" si="34"/>
        <v>57</v>
      </c>
      <c r="AH85" s="1">
        <f t="shared" si="34"/>
        <v>58</v>
      </c>
      <c r="AI85" s="1">
        <f t="shared" si="34"/>
        <v>59</v>
      </c>
      <c r="AJ85" s="1">
        <f t="shared" si="34"/>
        <v>60</v>
      </c>
      <c r="AK85" s="1">
        <f t="shared" si="34"/>
        <v>61</v>
      </c>
      <c r="AL85" s="1">
        <f t="shared" si="34"/>
        <v>62</v>
      </c>
      <c r="AM85" s="1">
        <f t="shared" si="34"/>
        <v>63</v>
      </c>
      <c r="AN85" s="1">
        <f t="shared" si="34"/>
        <v>64</v>
      </c>
      <c r="AO85" s="1">
        <f t="shared" si="34"/>
        <v>66</v>
      </c>
      <c r="AP85" s="1">
        <f t="shared" si="34"/>
        <v>69</v>
      </c>
      <c r="AQ85" s="1">
        <f t="shared" si="34"/>
        <v>74</v>
      </c>
      <c r="AR85" s="1">
        <f t="shared" si="34"/>
        <v>81</v>
      </c>
      <c r="AS85" s="1">
        <f t="shared" si="34"/>
        <v>89</v>
      </c>
      <c r="AT85" s="1">
        <f t="shared" si="34"/>
        <v>96</v>
      </c>
      <c r="AU85" s="1">
        <f t="shared" si="34"/>
        <v>100</v>
      </c>
      <c r="AV85" s="1">
        <f t="shared" si="34"/>
        <v>115</v>
      </c>
      <c r="AW85" s="1">
        <f t="shared" si="34"/>
        <v>132</v>
      </c>
      <c r="AX85" s="1">
        <f t="shared" si="34"/>
        <v>144</v>
      </c>
      <c r="AY85" s="1">
        <f t="shared" si="34"/>
        <v>153</v>
      </c>
      <c r="AZ85" s="1">
        <f t="shared" si="34"/>
        <v>168</v>
      </c>
      <c r="BA85" s="1">
        <f t="shared" si="34"/>
        <v>181</v>
      </c>
      <c r="BB85" s="1">
        <f t="shared" si="34"/>
        <v>198</v>
      </c>
      <c r="BC85" s="1">
        <f t="shared" si="34"/>
        <v>223</v>
      </c>
      <c r="BD85" s="1">
        <f t="shared" si="34"/>
        <v>238</v>
      </c>
      <c r="BE85" s="1">
        <f t="shared" si="34"/>
        <v>237</v>
      </c>
      <c r="BF85" s="1">
        <f t="shared" si="34"/>
        <v>243</v>
      </c>
      <c r="BG85" s="1">
        <f t="shared" si="34"/>
        <v>246</v>
      </c>
      <c r="BH85" s="1">
        <f t="shared" si="34"/>
        <v>250</v>
      </c>
      <c r="BI85" s="1">
        <f t="shared" si="34"/>
        <v>260</v>
      </c>
      <c r="BJ85" s="1">
        <f t="shared" si="34"/>
        <v>279.75</v>
      </c>
      <c r="BK85" s="1">
        <f t="shared" si="34"/>
        <v>294.25</v>
      </c>
      <c r="BL85" s="1">
        <f t="shared" si="33"/>
        <v>295</v>
      </c>
      <c r="BM85" s="1">
        <f t="shared" si="30"/>
        <v>300.75</v>
      </c>
      <c r="BN85" s="1">
        <f t="shared" si="30"/>
        <v>318</v>
      </c>
      <c r="BO85" s="1">
        <f t="shared" si="30"/>
        <v>325.5</v>
      </c>
      <c r="BP85" s="1">
        <f t="shared" si="30"/>
        <v>339.75</v>
      </c>
      <c r="BQ85" s="1">
        <f t="shared" si="30"/>
        <v>348.75</v>
      </c>
      <c r="BR85" s="1">
        <f t="shared" si="30"/>
        <v>359.25</v>
      </c>
      <c r="BS85" s="1">
        <f t="shared" si="30"/>
        <v>371.5</v>
      </c>
      <c r="BT85" s="1">
        <f t="shared" si="30"/>
        <v>380.25</v>
      </c>
      <c r="BU85" s="1">
        <f t="shared" si="30"/>
        <v>386</v>
      </c>
      <c r="BV85" s="1">
        <f t="shared" si="30"/>
        <v>400.75</v>
      </c>
      <c r="BW85" s="1">
        <f t="shared" si="30"/>
        <v>405</v>
      </c>
      <c r="BX85" s="1">
        <f t="shared" si="30"/>
        <v>409.5</v>
      </c>
      <c r="BY85" s="1">
        <f t="shared" si="30"/>
        <v>403</v>
      </c>
      <c r="BZ85" s="1">
        <f t="shared" si="30"/>
        <v>460.25</v>
      </c>
      <c r="CA85" s="1">
        <f t="shared" si="30"/>
        <v>515</v>
      </c>
      <c r="CB85" s="1">
        <f t="shared" si="30"/>
        <v>547</v>
      </c>
      <c r="CC85" s="1">
        <f t="shared" si="31"/>
        <v>547.61446659551825</v>
      </c>
      <c r="CD85" s="1">
        <f t="shared" si="31"/>
        <v>622</v>
      </c>
      <c r="CE85" s="1">
        <f t="shared" si="31"/>
        <v>590</v>
      </c>
      <c r="CF85" s="1">
        <f t="shared" si="31"/>
        <v>590</v>
      </c>
      <c r="CG85" s="1">
        <f t="shared" si="31"/>
        <v>656</v>
      </c>
      <c r="CH85" s="1">
        <f t="shared" si="31"/>
        <v>704</v>
      </c>
      <c r="CI85" s="1">
        <f t="shared" si="31"/>
        <v>696</v>
      </c>
      <c r="CJ85" s="1">
        <f t="shared" si="31"/>
        <v>720</v>
      </c>
      <c r="CK85" s="1">
        <f t="shared" si="31"/>
        <v>713</v>
      </c>
      <c r="CL85" s="1">
        <f t="shared" si="31"/>
        <v>718</v>
      </c>
      <c r="CM85" s="1">
        <f t="shared" si="31"/>
        <v>749</v>
      </c>
      <c r="CN85" s="1">
        <f t="shared" si="31"/>
        <v>790</v>
      </c>
      <c r="CO85" s="1">
        <f t="shared" si="31"/>
        <v>814</v>
      </c>
      <c r="CP85" s="1">
        <f t="shared" si="31"/>
        <v>840.5</v>
      </c>
      <c r="CS85" s="1">
        <f>INDEX($D$9:$FX$62,MATCH($B85,$B$9:$B$62,0),MATCH(CS$68,$D$1:$FX$1,0))</f>
        <v>976</v>
      </c>
    </row>
    <row r="86" spans="2:97">
      <c r="B86" s="56"/>
      <c r="C86" s="250"/>
    </row>
    <row r="87" spans="2:97">
      <c r="B87" s="66" t="s">
        <v>45</v>
      </c>
      <c r="C87" s="251"/>
    </row>
    <row r="88" spans="2:97">
      <c r="B88" s="56" t="s">
        <v>5</v>
      </c>
      <c r="C88" s="250"/>
      <c r="D88" s="1">
        <f t="shared" ref="D88:BK92" si="35">INDEX($D$9:$FU$62,MATCH($B88,$B$9:$B$62,0),MATCH(D$68,$D$1:$FU$1,0))</f>
        <v>16</v>
      </c>
      <c r="E88" s="1">
        <f t="shared" si="35"/>
        <v>15</v>
      </c>
      <c r="F88" s="1">
        <f t="shared" si="35"/>
        <v>14</v>
      </c>
      <c r="G88" s="1">
        <f t="shared" si="35"/>
        <v>14</v>
      </c>
      <c r="H88" s="1">
        <f t="shared" si="35"/>
        <v>15</v>
      </c>
      <c r="I88" s="1">
        <f t="shared" si="35"/>
        <v>15</v>
      </c>
      <c r="J88" s="1">
        <f t="shared" si="35"/>
        <v>16</v>
      </c>
      <c r="K88" s="1">
        <f t="shared" si="35"/>
        <v>17</v>
      </c>
      <c r="L88" s="1">
        <f t="shared" si="35"/>
        <v>17</v>
      </c>
      <c r="M88" s="1">
        <f t="shared" si="35"/>
        <v>17</v>
      </c>
      <c r="N88" s="1">
        <f t="shared" si="35"/>
        <v>18</v>
      </c>
      <c r="O88" s="1">
        <f t="shared" si="35"/>
        <v>19</v>
      </c>
      <c r="P88" s="1">
        <f t="shared" si="35"/>
        <v>20</v>
      </c>
      <c r="Q88" s="1">
        <f t="shared" si="35"/>
        <v>20</v>
      </c>
      <c r="R88" s="1">
        <f t="shared" si="35"/>
        <v>21</v>
      </c>
      <c r="S88" s="1">
        <f t="shared" si="35"/>
        <v>22</v>
      </c>
      <c r="T88" s="1">
        <f t="shared" si="35"/>
        <v>25</v>
      </c>
      <c r="U88" s="1">
        <f t="shared" si="35"/>
        <v>29</v>
      </c>
      <c r="V88" s="1">
        <f t="shared" si="35"/>
        <v>33</v>
      </c>
      <c r="W88" s="1">
        <f t="shared" si="35"/>
        <v>33</v>
      </c>
      <c r="X88" s="1">
        <f t="shared" si="35"/>
        <v>35</v>
      </c>
      <c r="Y88" s="1">
        <f t="shared" si="35"/>
        <v>38</v>
      </c>
      <c r="Z88" s="1">
        <f t="shared" si="35"/>
        <v>39</v>
      </c>
      <c r="AA88" s="1">
        <f t="shared" si="35"/>
        <v>41</v>
      </c>
      <c r="AB88" s="1">
        <f t="shared" si="35"/>
        <v>42</v>
      </c>
      <c r="AC88" s="1">
        <f t="shared" si="35"/>
        <v>44</v>
      </c>
      <c r="AD88" s="1">
        <f t="shared" si="35"/>
        <v>48</v>
      </c>
      <c r="AE88" s="1">
        <f t="shared" si="35"/>
        <v>50</v>
      </c>
      <c r="AF88" s="1">
        <f t="shared" si="35"/>
        <v>52</v>
      </c>
      <c r="AG88" s="1">
        <f t="shared" si="35"/>
        <v>54</v>
      </c>
      <c r="AH88" s="1">
        <f t="shared" si="35"/>
        <v>55</v>
      </c>
      <c r="AI88" s="1">
        <f t="shared" si="35"/>
        <v>54</v>
      </c>
      <c r="AJ88" s="1">
        <f t="shared" si="35"/>
        <v>55</v>
      </c>
      <c r="AK88" s="1">
        <f t="shared" si="35"/>
        <v>56</v>
      </c>
      <c r="AL88" s="1">
        <f t="shared" si="35"/>
        <v>57</v>
      </c>
      <c r="AM88" s="1">
        <f t="shared" si="35"/>
        <v>59</v>
      </c>
      <c r="AN88" s="1">
        <f t="shared" si="35"/>
        <v>61</v>
      </c>
      <c r="AO88" s="1">
        <f t="shared" si="35"/>
        <v>63</v>
      </c>
      <c r="AP88" s="1">
        <f t="shared" si="35"/>
        <v>67</v>
      </c>
      <c r="AQ88" s="1">
        <f t="shared" si="35"/>
        <v>73</v>
      </c>
      <c r="AR88" s="1">
        <f t="shared" si="35"/>
        <v>79</v>
      </c>
      <c r="AS88" s="1">
        <f t="shared" si="35"/>
        <v>88</v>
      </c>
      <c r="AT88" s="1">
        <f t="shared" si="35"/>
        <v>93</v>
      </c>
      <c r="AU88" s="1">
        <f t="shared" si="35"/>
        <v>100</v>
      </c>
      <c r="AV88" s="1">
        <f t="shared" si="35"/>
        <v>117</v>
      </c>
      <c r="AW88" s="1">
        <f t="shared" si="35"/>
        <v>128</v>
      </c>
      <c r="AX88" s="1">
        <f t="shared" si="35"/>
        <v>131</v>
      </c>
      <c r="AY88" s="1">
        <f t="shared" si="35"/>
        <v>137</v>
      </c>
      <c r="AZ88" s="1">
        <f t="shared" si="35"/>
        <v>149</v>
      </c>
      <c r="BA88" s="1">
        <f t="shared" si="35"/>
        <v>166</v>
      </c>
      <c r="BB88" s="1">
        <f t="shared" si="35"/>
        <v>180</v>
      </c>
      <c r="BC88" s="1">
        <f t="shared" si="35"/>
        <v>188</v>
      </c>
      <c r="BD88" s="1">
        <f t="shared" si="35"/>
        <v>197</v>
      </c>
      <c r="BE88" s="1">
        <f t="shared" si="35"/>
        <v>204</v>
      </c>
      <c r="BF88" s="1">
        <f t="shared" si="35"/>
        <v>214</v>
      </c>
      <c r="BG88" s="1">
        <f t="shared" si="35"/>
        <v>220</v>
      </c>
      <c r="BH88" s="1">
        <f t="shared" si="35"/>
        <v>225</v>
      </c>
      <c r="BI88" s="1">
        <f t="shared" si="35"/>
        <v>232</v>
      </c>
      <c r="BJ88" s="1">
        <f t="shared" si="35"/>
        <v>241.25</v>
      </c>
      <c r="BK88" s="1">
        <f t="shared" si="35"/>
        <v>246</v>
      </c>
      <c r="BL88" s="1">
        <f t="shared" ref="BL88:CA100" si="36">INDEX($D$9:$FU$62,MATCH($B88,$B$9:$B$62,0),MATCH(BL$68,$D$1:$FU$1,0))</f>
        <v>249</v>
      </c>
      <c r="BM88" s="1">
        <f t="shared" si="36"/>
        <v>246.25</v>
      </c>
      <c r="BN88" s="1">
        <f t="shared" si="36"/>
        <v>252.5</v>
      </c>
      <c r="BO88" s="1">
        <f t="shared" si="36"/>
        <v>263.5</v>
      </c>
      <c r="BP88" s="1">
        <f t="shared" si="36"/>
        <v>279.25</v>
      </c>
      <c r="BQ88" s="1">
        <f t="shared" si="36"/>
        <v>288.25</v>
      </c>
      <c r="BR88" s="1">
        <f t="shared" si="36"/>
        <v>296.25</v>
      </c>
      <c r="BS88" s="1">
        <f t="shared" si="36"/>
        <v>305.5</v>
      </c>
      <c r="BT88" s="1">
        <f t="shared" si="36"/>
        <v>312.75</v>
      </c>
      <c r="BU88" s="1">
        <f t="shared" si="36"/>
        <v>319.5</v>
      </c>
      <c r="BV88" s="1">
        <f t="shared" si="36"/>
        <v>331</v>
      </c>
      <c r="BW88" s="1">
        <f t="shared" si="36"/>
        <v>342.75</v>
      </c>
      <c r="BX88" s="1">
        <f t="shared" si="36"/>
        <v>356.5</v>
      </c>
      <c r="BY88" s="1">
        <f t="shared" si="36"/>
        <v>370</v>
      </c>
      <c r="BZ88" s="1">
        <f t="shared" si="36"/>
        <v>394.75</v>
      </c>
      <c r="CA88" s="1">
        <f t="shared" si="36"/>
        <v>410</v>
      </c>
      <c r="CB88" s="1">
        <f t="shared" ref="CB88:CP100" si="37">INDEX($D$9:$FU$62,MATCH($B88,$B$9:$B$62,0),MATCH(CB$68,$D$1:$FU$1,0))</f>
        <v>426</v>
      </c>
      <c r="CC88" s="1">
        <f t="shared" si="37"/>
        <v>453.22328127037827</v>
      </c>
      <c r="CD88" s="1">
        <f t="shared" si="37"/>
        <v>481</v>
      </c>
      <c r="CE88" s="1">
        <f t="shared" si="37"/>
        <v>462</v>
      </c>
      <c r="CF88" s="1">
        <f t="shared" si="37"/>
        <v>480</v>
      </c>
      <c r="CG88" s="1">
        <f t="shared" si="37"/>
        <v>490</v>
      </c>
      <c r="CH88" s="1">
        <f t="shared" si="37"/>
        <v>506</v>
      </c>
      <c r="CI88" s="1">
        <f t="shared" si="37"/>
        <v>512</v>
      </c>
      <c r="CJ88" s="1">
        <f t="shared" si="37"/>
        <v>524</v>
      </c>
      <c r="CK88" s="1">
        <f t="shared" si="37"/>
        <v>526</v>
      </c>
      <c r="CL88" s="1">
        <f t="shared" si="37"/>
        <v>537</v>
      </c>
      <c r="CM88" s="1">
        <f t="shared" si="37"/>
        <v>554</v>
      </c>
      <c r="CN88" s="1">
        <f t="shared" si="37"/>
        <v>578</v>
      </c>
      <c r="CO88" s="1">
        <f t="shared" si="37"/>
        <v>579</v>
      </c>
      <c r="CP88" s="1">
        <f t="shared" si="37"/>
        <v>584</v>
      </c>
      <c r="CS88" s="1">
        <f t="shared" ref="CS88:CS100" si="38">INDEX($D$9:$FX$62,MATCH($B88,$B$9:$B$62,0),MATCH(CS$68,$D$1:$FX$1,0))</f>
        <v>672</v>
      </c>
    </row>
    <row r="89" spans="2:97">
      <c r="B89" s="56" t="s">
        <v>7</v>
      </c>
      <c r="C89" s="250"/>
      <c r="D89" s="1">
        <f t="shared" si="35"/>
        <v>21</v>
      </c>
      <c r="E89" s="1">
        <f t="shared" si="35"/>
        <v>20</v>
      </c>
      <c r="F89" s="1">
        <f t="shared" si="35"/>
        <v>18</v>
      </c>
      <c r="G89" s="1">
        <f t="shared" si="35"/>
        <v>19</v>
      </c>
      <c r="H89" s="1">
        <f t="shared" si="35"/>
        <v>20</v>
      </c>
      <c r="I89" s="1">
        <f t="shared" si="35"/>
        <v>21</v>
      </c>
      <c r="J89" s="1">
        <f t="shared" si="35"/>
        <v>22</v>
      </c>
      <c r="K89" s="1">
        <f t="shared" si="35"/>
        <v>24</v>
      </c>
      <c r="L89" s="1">
        <f t="shared" si="35"/>
        <v>24</v>
      </c>
      <c r="M89" s="1">
        <f t="shared" si="35"/>
        <v>24</v>
      </c>
      <c r="N89" s="1">
        <f t="shared" si="35"/>
        <v>24</v>
      </c>
      <c r="O89" s="1">
        <f t="shared" si="35"/>
        <v>25</v>
      </c>
      <c r="P89" s="1">
        <f t="shared" si="35"/>
        <v>26</v>
      </c>
      <c r="Q89" s="1">
        <f t="shared" si="35"/>
        <v>27</v>
      </c>
      <c r="R89" s="1">
        <f t="shared" si="35"/>
        <v>27</v>
      </c>
      <c r="S89" s="1">
        <f t="shared" si="35"/>
        <v>28</v>
      </c>
      <c r="T89" s="1">
        <f t="shared" si="35"/>
        <v>32</v>
      </c>
      <c r="U89" s="1">
        <f t="shared" si="35"/>
        <v>40</v>
      </c>
      <c r="V89" s="1">
        <f t="shared" si="35"/>
        <v>47</v>
      </c>
      <c r="W89" s="1">
        <f t="shared" si="35"/>
        <v>48</v>
      </c>
      <c r="X89" s="1">
        <f t="shared" si="35"/>
        <v>49</v>
      </c>
      <c r="Y89" s="1">
        <f t="shared" si="35"/>
        <v>52</v>
      </c>
      <c r="Z89" s="1">
        <f t="shared" si="35"/>
        <v>54</v>
      </c>
      <c r="AA89" s="1">
        <f t="shared" si="35"/>
        <v>57</v>
      </c>
      <c r="AB89" s="1">
        <f t="shared" si="35"/>
        <v>60</v>
      </c>
      <c r="AC89" s="1">
        <f t="shared" si="35"/>
        <v>62</v>
      </c>
      <c r="AD89" s="1">
        <f t="shared" si="35"/>
        <v>66</v>
      </c>
      <c r="AE89" s="1">
        <f t="shared" si="35"/>
        <v>69</v>
      </c>
      <c r="AF89" s="1">
        <f t="shared" si="35"/>
        <v>71</v>
      </c>
      <c r="AG89" s="1">
        <f t="shared" si="35"/>
        <v>74</v>
      </c>
      <c r="AH89" s="1">
        <f t="shared" si="35"/>
        <v>75</v>
      </c>
      <c r="AI89" s="1">
        <f t="shared" si="35"/>
        <v>77</v>
      </c>
      <c r="AJ89" s="1">
        <f t="shared" si="35"/>
        <v>78</v>
      </c>
      <c r="AK89" s="1">
        <f t="shared" si="35"/>
        <v>80</v>
      </c>
      <c r="AL89" s="1">
        <f t="shared" si="35"/>
        <v>82</v>
      </c>
      <c r="AM89" s="1">
        <f t="shared" si="35"/>
        <v>83</v>
      </c>
      <c r="AN89" s="1">
        <f t="shared" si="35"/>
        <v>84</v>
      </c>
      <c r="AO89" s="1">
        <f t="shared" si="35"/>
        <v>85</v>
      </c>
      <c r="AP89" s="1">
        <f t="shared" si="35"/>
        <v>86</v>
      </c>
      <c r="AQ89" s="1">
        <f t="shared" si="35"/>
        <v>89</v>
      </c>
      <c r="AR89" s="1">
        <f t="shared" si="35"/>
        <v>92</v>
      </c>
      <c r="AS89" s="1">
        <f t="shared" si="35"/>
        <v>97</v>
      </c>
      <c r="AT89" s="1">
        <f t="shared" si="35"/>
        <v>99</v>
      </c>
      <c r="AU89" s="1">
        <f t="shared" si="35"/>
        <v>100</v>
      </c>
      <c r="AV89" s="1">
        <f t="shared" si="35"/>
        <v>139</v>
      </c>
      <c r="AW89" s="1">
        <f t="shared" si="35"/>
        <v>155</v>
      </c>
      <c r="AX89" s="1">
        <f t="shared" si="35"/>
        <v>160</v>
      </c>
      <c r="AY89" s="1">
        <f t="shared" si="35"/>
        <v>164</v>
      </c>
      <c r="AZ89" s="1">
        <f t="shared" si="35"/>
        <v>175</v>
      </c>
      <c r="BA89" s="1">
        <f t="shared" si="35"/>
        <v>183</v>
      </c>
      <c r="BB89" s="1">
        <f t="shared" si="35"/>
        <v>198</v>
      </c>
      <c r="BC89" s="1">
        <f t="shared" si="35"/>
        <v>215</v>
      </c>
      <c r="BD89" s="1">
        <f t="shared" si="35"/>
        <v>222</v>
      </c>
      <c r="BE89" s="1">
        <f t="shared" si="35"/>
        <v>239</v>
      </c>
      <c r="BF89" s="1">
        <f t="shared" si="35"/>
        <v>236</v>
      </c>
      <c r="BG89" s="1">
        <f t="shared" si="35"/>
        <v>248</v>
      </c>
      <c r="BH89" s="1">
        <f t="shared" si="35"/>
        <v>241</v>
      </c>
      <c r="BI89" s="1">
        <f t="shared" si="35"/>
        <v>249</v>
      </c>
      <c r="BJ89" s="1">
        <f t="shared" si="35"/>
        <v>263.75</v>
      </c>
      <c r="BK89" s="1">
        <f t="shared" si="35"/>
        <v>277.5</v>
      </c>
      <c r="BL89" s="1">
        <f t="shared" si="36"/>
        <v>278.25</v>
      </c>
      <c r="BM89" s="1">
        <f t="shared" si="36"/>
        <v>278.75</v>
      </c>
      <c r="BN89" s="1">
        <f t="shared" si="36"/>
        <v>281.5</v>
      </c>
      <c r="BO89" s="1">
        <f t="shared" si="36"/>
        <v>287.5</v>
      </c>
      <c r="BP89" s="1">
        <f t="shared" si="36"/>
        <v>297.5</v>
      </c>
      <c r="BQ89" s="1">
        <f t="shared" si="36"/>
        <v>291.5</v>
      </c>
      <c r="BR89" s="1">
        <f t="shared" si="36"/>
        <v>294.5</v>
      </c>
      <c r="BS89" s="1">
        <f t="shared" si="36"/>
        <v>305</v>
      </c>
      <c r="BT89" s="1">
        <f t="shared" si="36"/>
        <v>309</v>
      </c>
      <c r="BU89" s="1">
        <f t="shared" si="36"/>
        <v>314</v>
      </c>
      <c r="BV89" s="1">
        <f t="shared" si="36"/>
        <v>320.75</v>
      </c>
      <c r="BW89" s="1">
        <f t="shared" si="36"/>
        <v>329.75</v>
      </c>
      <c r="BX89" s="1">
        <f t="shared" si="36"/>
        <v>348.5</v>
      </c>
      <c r="BY89" s="1">
        <f t="shared" si="36"/>
        <v>356.75</v>
      </c>
      <c r="BZ89" s="1">
        <f t="shared" si="36"/>
        <v>366.25</v>
      </c>
      <c r="CA89" s="1">
        <f t="shared" si="36"/>
        <v>391</v>
      </c>
      <c r="CB89" s="1">
        <f t="shared" si="37"/>
        <v>426</v>
      </c>
      <c r="CC89" s="1">
        <f t="shared" si="37"/>
        <v>467.17266309029498</v>
      </c>
      <c r="CD89" s="1">
        <f t="shared" si="37"/>
        <v>527</v>
      </c>
      <c r="CE89" s="1">
        <f t="shared" si="37"/>
        <v>583</v>
      </c>
      <c r="CF89" s="1">
        <f t="shared" si="37"/>
        <v>613</v>
      </c>
      <c r="CG89" s="1">
        <f t="shared" si="37"/>
        <v>607</v>
      </c>
      <c r="CH89" s="1">
        <f t="shared" si="37"/>
        <v>706</v>
      </c>
      <c r="CI89" s="1">
        <f t="shared" si="37"/>
        <v>728</v>
      </c>
      <c r="CJ89" s="1">
        <f t="shared" si="37"/>
        <v>813</v>
      </c>
      <c r="CK89" s="1">
        <f t="shared" si="37"/>
        <v>786</v>
      </c>
      <c r="CL89" s="1">
        <f t="shared" si="37"/>
        <v>794</v>
      </c>
      <c r="CM89" s="1">
        <f t="shared" si="37"/>
        <v>850</v>
      </c>
      <c r="CN89" s="1">
        <f t="shared" si="37"/>
        <v>899</v>
      </c>
      <c r="CO89" s="1">
        <f t="shared" si="37"/>
        <v>938</v>
      </c>
      <c r="CP89" s="1">
        <f t="shared" si="37"/>
        <v>975</v>
      </c>
      <c r="CS89" s="1">
        <f t="shared" si="38"/>
        <v>1044</v>
      </c>
    </row>
    <row r="90" spans="2:97">
      <c r="B90" s="56" t="s">
        <v>8</v>
      </c>
      <c r="C90" s="250"/>
      <c r="D90" s="1">
        <f t="shared" si="35"/>
        <v>17</v>
      </c>
      <c r="E90" s="1">
        <f t="shared" si="35"/>
        <v>17</v>
      </c>
      <c r="F90" s="1">
        <f t="shared" si="35"/>
        <v>16</v>
      </c>
      <c r="G90" s="1">
        <f t="shared" si="35"/>
        <v>15</v>
      </c>
      <c r="H90" s="1">
        <f t="shared" si="35"/>
        <v>15</v>
      </c>
      <c r="I90" s="1">
        <f t="shared" si="35"/>
        <v>15</v>
      </c>
      <c r="J90" s="1">
        <f t="shared" si="35"/>
        <v>16</v>
      </c>
      <c r="K90" s="1">
        <f t="shared" si="35"/>
        <v>17</v>
      </c>
      <c r="L90" s="1">
        <f t="shared" si="35"/>
        <v>18</v>
      </c>
      <c r="M90" s="1">
        <f t="shared" si="35"/>
        <v>18</v>
      </c>
      <c r="N90" s="1">
        <f t="shared" si="35"/>
        <v>18</v>
      </c>
      <c r="O90" s="1">
        <f t="shared" si="35"/>
        <v>18</v>
      </c>
      <c r="P90" s="1">
        <f t="shared" si="35"/>
        <v>19</v>
      </c>
      <c r="Q90" s="1">
        <f t="shared" si="35"/>
        <v>19</v>
      </c>
      <c r="R90" s="1">
        <f t="shared" si="35"/>
        <v>19</v>
      </c>
      <c r="S90" s="1">
        <f t="shared" si="35"/>
        <v>20</v>
      </c>
      <c r="T90" s="1">
        <f t="shared" si="35"/>
        <v>22</v>
      </c>
      <c r="U90" s="1">
        <f t="shared" si="35"/>
        <v>26</v>
      </c>
      <c r="V90" s="1">
        <f t="shared" si="35"/>
        <v>29</v>
      </c>
      <c r="W90" s="1">
        <f t="shared" si="35"/>
        <v>31</v>
      </c>
      <c r="X90" s="1">
        <f t="shared" si="35"/>
        <v>32</v>
      </c>
      <c r="Y90" s="1">
        <f t="shared" si="35"/>
        <v>35</v>
      </c>
      <c r="Z90" s="1">
        <f t="shared" si="35"/>
        <v>37</v>
      </c>
      <c r="AA90" s="1">
        <f t="shared" si="35"/>
        <v>40</v>
      </c>
      <c r="AB90" s="1">
        <f t="shared" si="35"/>
        <v>42</v>
      </c>
      <c r="AC90" s="1">
        <f t="shared" si="35"/>
        <v>43</v>
      </c>
      <c r="AD90" s="1">
        <f t="shared" si="35"/>
        <v>46</v>
      </c>
      <c r="AE90" s="1">
        <f t="shared" si="35"/>
        <v>49</v>
      </c>
      <c r="AF90" s="1">
        <f t="shared" si="35"/>
        <v>51</v>
      </c>
      <c r="AG90" s="1">
        <f t="shared" si="35"/>
        <v>53</v>
      </c>
      <c r="AH90" s="1">
        <f t="shared" si="35"/>
        <v>55</v>
      </c>
      <c r="AI90" s="1">
        <f t="shared" si="35"/>
        <v>57</v>
      </c>
      <c r="AJ90" s="1">
        <f t="shared" si="35"/>
        <v>58</v>
      </c>
      <c r="AK90" s="1">
        <f t="shared" si="35"/>
        <v>60</v>
      </c>
      <c r="AL90" s="1">
        <f t="shared" si="35"/>
        <v>62</v>
      </c>
      <c r="AM90" s="1">
        <f t="shared" si="35"/>
        <v>64</v>
      </c>
      <c r="AN90" s="1">
        <f t="shared" si="35"/>
        <v>65</v>
      </c>
      <c r="AO90" s="1">
        <f t="shared" si="35"/>
        <v>69</v>
      </c>
      <c r="AP90" s="1">
        <f t="shared" si="35"/>
        <v>72</v>
      </c>
      <c r="AQ90" s="1">
        <f t="shared" si="35"/>
        <v>78</v>
      </c>
      <c r="AR90" s="1">
        <f t="shared" si="35"/>
        <v>83</v>
      </c>
      <c r="AS90" s="1">
        <f t="shared" si="35"/>
        <v>91</v>
      </c>
      <c r="AT90" s="1">
        <f t="shared" si="35"/>
        <v>96</v>
      </c>
      <c r="AU90" s="1">
        <f t="shared" si="35"/>
        <v>100</v>
      </c>
      <c r="AV90" s="1">
        <f t="shared" si="35"/>
        <v>115</v>
      </c>
      <c r="AW90" s="1">
        <f t="shared" si="35"/>
        <v>127</v>
      </c>
      <c r="AX90" s="1">
        <f t="shared" si="35"/>
        <v>136</v>
      </c>
      <c r="AY90" s="1">
        <f t="shared" si="35"/>
        <v>146</v>
      </c>
      <c r="AZ90" s="1">
        <f t="shared" si="35"/>
        <v>161</v>
      </c>
      <c r="BA90" s="1">
        <f t="shared" si="35"/>
        <v>174</v>
      </c>
      <c r="BB90" s="1">
        <f t="shared" si="35"/>
        <v>187</v>
      </c>
      <c r="BC90" s="1">
        <f t="shared" si="35"/>
        <v>207</v>
      </c>
      <c r="BD90" s="1">
        <f t="shared" si="35"/>
        <v>226</v>
      </c>
      <c r="BE90" s="1">
        <f t="shared" si="35"/>
        <v>234</v>
      </c>
      <c r="BF90" s="1">
        <f t="shared" si="35"/>
        <v>243</v>
      </c>
      <c r="BG90" s="1">
        <f t="shared" si="35"/>
        <v>243</v>
      </c>
      <c r="BH90" s="1">
        <f t="shared" si="35"/>
        <v>234</v>
      </c>
      <c r="BI90" s="1">
        <f t="shared" si="35"/>
        <v>243</v>
      </c>
      <c r="BJ90" s="1">
        <f t="shared" si="35"/>
        <v>261.25</v>
      </c>
      <c r="BK90" s="1">
        <f t="shared" si="35"/>
        <v>273.5</v>
      </c>
      <c r="BL90" s="1">
        <f t="shared" si="36"/>
        <v>279.5</v>
      </c>
      <c r="BM90" s="1">
        <f t="shared" si="36"/>
        <v>284.75</v>
      </c>
      <c r="BN90" s="1">
        <f t="shared" si="36"/>
        <v>290.75</v>
      </c>
      <c r="BO90" s="1">
        <f t="shared" si="36"/>
        <v>298.25</v>
      </c>
      <c r="BP90" s="1">
        <f t="shared" si="36"/>
        <v>321</v>
      </c>
      <c r="BQ90" s="1">
        <f t="shared" si="36"/>
        <v>330</v>
      </c>
      <c r="BR90" s="1">
        <f t="shared" si="36"/>
        <v>333.25</v>
      </c>
      <c r="BS90" s="1">
        <f t="shared" si="36"/>
        <v>343</v>
      </c>
      <c r="BT90" s="1">
        <f t="shared" si="36"/>
        <v>351.25</v>
      </c>
      <c r="BU90" s="1">
        <f t="shared" si="36"/>
        <v>361.25</v>
      </c>
      <c r="BV90" s="1">
        <f t="shared" si="36"/>
        <v>379</v>
      </c>
      <c r="BW90" s="1">
        <f t="shared" si="36"/>
        <v>386.5</v>
      </c>
      <c r="BX90" s="1">
        <f t="shared" si="36"/>
        <v>394.5</v>
      </c>
      <c r="BY90" s="1">
        <f t="shared" si="36"/>
        <v>412</v>
      </c>
      <c r="BZ90" s="1">
        <f t="shared" si="36"/>
        <v>490.25</v>
      </c>
      <c r="CA90" s="1">
        <f t="shared" si="36"/>
        <v>578</v>
      </c>
      <c r="CB90" s="1">
        <f t="shared" si="37"/>
        <v>626</v>
      </c>
      <c r="CC90" s="1">
        <f t="shared" si="37"/>
        <v>596.76641694729619</v>
      </c>
      <c r="CD90" s="1">
        <f t="shared" si="37"/>
        <v>710</v>
      </c>
      <c r="CE90" s="1">
        <f t="shared" si="37"/>
        <v>650</v>
      </c>
      <c r="CF90" s="1">
        <f t="shared" si="37"/>
        <v>684</v>
      </c>
      <c r="CG90" s="1">
        <f t="shared" si="37"/>
        <v>743</v>
      </c>
      <c r="CH90" s="1">
        <f t="shared" si="37"/>
        <v>826</v>
      </c>
      <c r="CI90" s="1">
        <f t="shared" si="37"/>
        <v>815</v>
      </c>
      <c r="CJ90" s="1">
        <f t="shared" si="37"/>
        <v>820</v>
      </c>
      <c r="CK90" s="1">
        <f t="shared" si="37"/>
        <v>797</v>
      </c>
      <c r="CL90" s="1">
        <f t="shared" si="37"/>
        <v>776</v>
      </c>
      <c r="CM90" s="1">
        <f t="shared" si="37"/>
        <v>832</v>
      </c>
      <c r="CN90" s="1">
        <f t="shared" si="37"/>
        <v>886</v>
      </c>
      <c r="CO90" s="1">
        <f t="shared" si="37"/>
        <v>901</v>
      </c>
      <c r="CP90" s="1">
        <f t="shared" si="37"/>
        <v>970</v>
      </c>
      <c r="CS90" s="1">
        <f t="shared" si="38"/>
        <v>1164</v>
      </c>
    </row>
    <row r="91" spans="2:97">
      <c r="B91" s="56" t="s">
        <v>10</v>
      </c>
      <c r="C91" s="250"/>
      <c r="D91" s="1" t="str">
        <f t="shared" si="35"/>
        <v>-</v>
      </c>
      <c r="E91" s="1" t="str">
        <f t="shared" si="35"/>
        <v>-</v>
      </c>
      <c r="F91" s="1" t="str">
        <f t="shared" si="35"/>
        <v>-</v>
      </c>
      <c r="G91" s="1" t="str">
        <f t="shared" si="35"/>
        <v>-</v>
      </c>
      <c r="H91" s="1" t="str">
        <f t="shared" si="35"/>
        <v>-</v>
      </c>
      <c r="I91" s="1" t="str">
        <f t="shared" si="35"/>
        <v>-</v>
      </c>
      <c r="J91" s="1" t="str">
        <f t="shared" si="35"/>
        <v>-</v>
      </c>
      <c r="K91" s="1" t="str">
        <f t="shared" si="35"/>
        <v>-</v>
      </c>
      <c r="L91" s="1" t="str">
        <f t="shared" si="35"/>
        <v>-</v>
      </c>
      <c r="M91" s="1" t="str">
        <f t="shared" si="35"/>
        <v>-</v>
      </c>
      <c r="N91" s="1" t="str">
        <f t="shared" si="35"/>
        <v>-</v>
      </c>
      <c r="O91" s="1" t="str">
        <f t="shared" si="35"/>
        <v>-</v>
      </c>
      <c r="P91" s="1" t="str">
        <f t="shared" si="35"/>
        <v>-</v>
      </c>
      <c r="Q91" s="1" t="str">
        <f t="shared" si="35"/>
        <v>-</v>
      </c>
      <c r="R91" s="1" t="str">
        <f t="shared" si="35"/>
        <v>-</v>
      </c>
      <c r="S91" s="1" t="str">
        <f t="shared" si="35"/>
        <v>-</v>
      </c>
      <c r="T91" s="1" t="str">
        <f t="shared" si="35"/>
        <v>-</v>
      </c>
      <c r="U91" s="1" t="str">
        <f t="shared" si="35"/>
        <v>-</v>
      </c>
      <c r="V91" s="1" t="str">
        <f t="shared" si="35"/>
        <v>-</v>
      </c>
      <c r="W91" s="1" t="str">
        <f t="shared" si="35"/>
        <v>-</v>
      </c>
      <c r="X91" s="1" t="str">
        <f t="shared" si="35"/>
        <v>-</v>
      </c>
      <c r="Y91" s="1" t="str">
        <f t="shared" si="35"/>
        <v>-</v>
      </c>
      <c r="Z91" s="1" t="str">
        <f t="shared" si="35"/>
        <v>-</v>
      </c>
      <c r="AA91" s="1" t="str">
        <f t="shared" si="35"/>
        <v>-</v>
      </c>
      <c r="AB91" s="1" t="str">
        <f t="shared" si="35"/>
        <v>-</v>
      </c>
      <c r="AC91" s="1" t="str">
        <f t="shared" si="35"/>
        <v>-</v>
      </c>
      <c r="AD91" s="1" t="str">
        <f t="shared" si="35"/>
        <v>-</v>
      </c>
      <c r="AE91" s="1" t="str">
        <f t="shared" si="35"/>
        <v>-</v>
      </c>
      <c r="AF91" s="1" t="str">
        <f t="shared" si="35"/>
        <v>-</v>
      </c>
      <c r="AG91" s="1" t="str">
        <f t="shared" si="35"/>
        <v>-</v>
      </c>
      <c r="AH91" s="1" t="str">
        <f t="shared" si="35"/>
        <v>-</v>
      </c>
      <c r="AI91" s="1" t="str">
        <f t="shared" si="35"/>
        <v>-</v>
      </c>
      <c r="AJ91" s="1">
        <f t="shared" si="35"/>
        <v>68</v>
      </c>
      <c r="AK91" s="1">
        <f t="shared" si="35"/>
        <v>69</v>
      </c>
      <c r="AL91" s="1">
        <f t="shared" si="35"/>
        <v>70</v>
      </c>
      <c r="AM91" s="1">
        <f t="shared" si="35"/>
        <v>71</v>
      </c>
      <c r="AN91" s="1">
        <f t="shared" si="35"/>
        <v>73</v>
      </c>
      <c r="AO91" s="1">
        <f t="shared" si="35"/>
        <v>76</v>
      </c>
      <c r="AP91" s="1">
        <f t="shared" si="35"/>
        <v>78</v>
      </c>
      <c r="AQ91" s="1">
        <f t="shared" si="35"/>
        <v>82</v>
      </c>
      <c r="AR91" s="1">
        <f t="shared" si="35"/>
        <v>86</v>
      </c>
      <c r="AS91" s="1">
        <f t="shared" si="35"/>
        <v>92</v>
      </c>
      <c r="AT91" s="1">
        <f t="shared" si="35"/>
        <v>96</v>
      </c>
      <c r="AU91" s="1">
        <f t="shared" si="35"/>
        <v>100</v>
      </c>
      <c r="AV91" s="1">
        <f t="shared" si="35"/>
        <v>112</v>
      </c>
      <c r="AW91" s="1">
        <f t="shared" si="35"/>
        <v>127</v>
      </c>
      <c r="AX91" s="1">
        <f t="shared" si="35"/>
        <v>135</v>
      </c>
      <c r="AY91" s="1">
        <f t="shared" si="35"/>
        <v>144</v>
      </c>
      <c r="AZ91" s="1">
        <f t="shared" si="35"/>
        <v>155</v>
      </c>
      <c r="BA91" s="1">
        <f t="shared" si="35"/>
        <v>169</v>
      </c>
      <c r="BB91" s="1">
        <f t="shared" si="35"/>
        <v>187</v>
      </c>
      <c r="BC91" s="1">
        <f t="shared" si="35"/>
        <v>204</v>
      </c>
      <c r="BD91" s="1">
        <f t="shared" si="35"/>
        <v>220</v>
      </c>
      <c r="BE91" s="1">
        <f t="shared" si="35"/>
        <v>228</v>
      </c>
      <c r="BF91" s="1">
        <f t="shared" si="35"/>
        <v>233</v>
      </c>
      <c r="BG91" s="1">
        <f t="shared" si="35"/>
        <v>235</v>
      </c>
      <c r="BH91" s="1">
        <f t="shared" si="35"/>
        <v>239</v>
      </c>
      <c r="BI91" s="1">
        <f t="shared" si="35"/>
        <v>246</v>
      </c>
      <c r="BJ91" s="1">
        <f t="shared" si="35"/>
        <v>258.5</v>
      </c>
      <c r="BK91" s="1">
        <f t="shared" si="35"/>
        <v>274.5</v>
      </c>
      <c r="BL91" s="1">
        <f t="shared" si="36"/>
        <v>282.75</v>
      </c>
      <c r="BM91" s="1">
        <f t="shared" si="36"/>
        <v>288.75</v>
      </c>
      <c r="BN91" s="1">
        <f t="shared" si="36"/>
        <v>292.75</v>
      </c>
      <c r="BO91" s="1">
        <f t="shared" si="36"/>
        <v>299.5</v>
      </c>
      <c r="BP91" s="1">
        <f t="shared" si="36"/>
        <v>306.5</v>
      </c>
      <c r="BQ91" s="1">
        <f t="shared" si="36"/>
        <v>313.25</v>
      </c>
      <c r="BR91" s="1">
        <f t="shared" si="36"/>
        <v>320.5</v>
      </c>
      <c r="BS91" s="1">
        <f t="shared" si="36"/>
        <v>327.25</v>
      </c>
      <c r="BT91" s="1">
        <f t="shared" si="36"/>
        <v>335</v>
      </c>
      <c r="BU91" s="1">
        <f t="shared" si="36"/>
        <v>341.25</v>
      </c>
      <c r="BV91" s="1">
        <f t="shared" si="36"/>
        <v>348.25</v>
      </c>
      <c r="BW91" s="1">
        <f t="shared" si="36"/>
        <v>356.75</v>
      </c>
      <c r="BX91" s="1">
        <f t="shared" si="36"/>
        <v>364.75</v>
      </c>
      <c r="BY91" s="1">
        <f t="shared" si="36"/>
        <v>372.25</v>
      </c>
      <c r="BZ91" s="1">
        <f t="shared" si="36"/>
        <v>386</v>
      </c>
      <c r="CA91" s="1">
        <f t="shared" si="36"/>
        <v>409</v>
      </c>
      <c r="CB91" s="1">
        <f t="shared" si="37"/>
        <v>430</v>
      </c>
      <c r="CC91" s="1">
        <f t="shared" si="37"/>
        <v>453.40998793271069</v>
      </c>
      <c r="CD91" s="1">
        <f t="shared" si="37"/>
        <v>470</v>
      </c>
      <c r="CE91" s="1">
        <f t="shared" si="37"/>
        <v>495</v>
      </c>
      <c r="CF91" s="1">
        <f t="shared" si="37"/>
        <v>482</v>
      </c>
      <c r="CG91" s="1">
        <f t="shared" si="37"/>
        <v>497</v>
      </c>
      <c r="CH91" s="1">
        <f t="shared" si="37"/>
        <v>521</v>
      </c>
      <c r="CI91" s="1">
        <f t="shared" si="37"/>
        <v>524</v>
      </c>
      <c r="CJ91" s="1">
        <f t="shared" si="37"/>
        <v>527</v>
      </c>
      <c r="CK91" s="1">
        <f t="shared" si="37"/>
        <v>532</v>
      </c>
      <c r="CL91" s="1">
        <f t="shared" si="37"/>
        <v>538</v>
      </c>
      <c r="CM91" s="1">
        <f t="shared" si="37"/>
        <v>544</v>
      </c>
      <c r="CN91" s="1">
        <f t="shared" si="37"/>
        <v>547</v>
      </c>
      <c r="CO91" s="1">
        <f t="shared" si="37"/>
        <v>571</v>
      </c>
      <c r="CP91" s="1">
        <f t="shared" si="37"/>
        <v>586</v>
      </c>
      <c r="CS91" s="1">
        <f t="shared" si="38"/>
        <v>614</v>
      </c>
    </row>
    <row r="92" spans="2:97">
      <c r="B92" s="56" t="s">
        <v>11</v>
      </c>
      <c r="C92" s="250"/>
      <c r="D92" s="1">
        <f t="shared" si="35"/>
        <v>22</v>
      </c>
      <c r="E92" s="1">
        <f t="shared" si="35"/>
        <v>21</v>
      </c>
      <c r="F92" s="1">
        <f t="shared" si="35"/>
        <v>21</v>
      </c>
      <c r="G92" s="1">
        <f t="shared" si="35"/>
        <v>20</v>
      </c>
      <c r="H92" s="1">
        <f t="shared" si="35"/>
        <v>20</v>
      </c>
      <c r="I92" s="1">
        <f t="shared" si="35"/>
        <v>21</v>
      </c>
      <c r="J92" s="1">
        <f t="shared" si="35"/>
        <v>21</v>
      </c>
      <c r="K92" s="1">
        <f t="shared" si="35"/>
        <v>22</v>
      </c>
      <c r="L92" s="1">
        <f t="shared" si="35"/>
        <v>22</v>
      </c>
      <c r="M92" s="1">
        <f t="shared" si="35"/>
        <v>22</v>
      </c>
      <c r="N92" s="1">
        <f t="shared" si="35"/>
        <v>22</v>
      </c>
      <c r="O92" s="1">
        <f t="shared" si="35"/>
        <v>23</v>
      </c>
      <c r="P92" s="1">
        <f t="shared" si="35"/>
        <v>24</v>
      </c>
      <c r="Q92" s="1">
        <f t="shared" si="35"/>
        <v>24</v>
      </c>
      <c r="R92" s="1">
        <f t="shared" si="35"/>
        <v>24</v>
      </c>
      <c r="S92" s="1">
        <f t="shared" ref="D92:BK96" si="39">INDEX($D$9:$FU$62,MATCH($B92,$B$9:$B$62,0),MATCH(S$68,$D$1:$FU$1,0))</f>
        <v>25</v>
      </c>
      <c r="T92" s="1">
        <f t="shared" si="39"/>
        <v>28</v>
      </c>
      <c r="U92" s="1">
        <f t="shared" si="39"/>
        <v>29</v>
      </c>
      <c r="V92" s="1">
        <f t="shared" si="39"/>
        <v>33</v>
      </c>
      <c r="W92" s="1">
        <f t="shared" si="39"/>
        <v>36</v>
      </c>
      <c r="X92" s="1">
        <f t="shared" si="39"/>
        <v>38</v>
      </c>
      <c r="Y92" s="1">
        <f t="shared" si="39"/>
        <v>39</v>
      </c>
      <c r="Z92" s="1">
        <f t="shared" si="39"/>
        <v>40</v>
      </c>
      <c r="AA92" s="1">
        <f t="shared" si="39"/>
        <v>42</v>
      </c>
      <c r="AB92" s="1">
        <f t="shared" si="39"/>
        <v>44</v>
      </c>
      <c r="AC92" s="1">
        <f t="shared" si="39"/>
        <v>45</v>
      </c>
      <c r="AD92" s="1">
        <f t="shared" si="39"/>
        <v>50</v>
      </c>
      <c r="AE92" s="1">
        <f t="shared" si="39"/>
        <v>54</v>
      </c>
      <c r="AF92" s="1">
        <f t="shared" si="39"/>
        <v>58</v>
      </c>
      <c r="AG92" s="1">
        <f t="shared" si="39"/>
        <v>60</v>
      </c>
      <c r="AH92" s="1">
        <f t="shared" si="39"/>
        <v>61</v>
      </c>
      <c r="AI92" s="1">
        <f t="shared" si="39"/>
        <v>60</v>
      </c>
      <c r="AJ92" s="1">
        <f t="shared" si="39"/>
        <v>60</v>
      </c>
      <c r="AK92" s="1">
        <f t="shared" si="39"/>
        <v>62</v>
      </c>
      <c r="AL92" s="1">
        <f t="shared" si="39"/>
        <v>65</v>
      </c>
      <c r="AM92" s="1">
        <f t="shared" si="39"/>
        <v>68</v>
      </c>
      <c r="AN92" s="1">
        <f t="shared" si="39"/>
        <v>70</v>
      </c>
      <c r="AO92" s="1">
        <f t="shared" si="39"/>
        <v>73</v>
      </c>
      <c r="AP92" s="1">
        <f t="shared" si="39"/>
        <v>77</v>
      </c>
      <c r="AQ92" s="1">
        <f t="shared" si="39"/>
        <v>81</v>
      </c>
      <c r="AR92" s="1">
        <f t="shared" si="39"/>
        <v>86</v>
      </c>
      <c r="AS92" s="1">
        <f t="shared" si="39"/>
        <v>90</v>
      </c>
      <c r="AT92" s="1">
        <f t="shared" si="39"/>
        <v>93</v>
      </c>
      <c r="AU92" s="1">
        <f t="shared" si="39"/>
        <v>100</v>
      </c>
      <c r="AV92" s="1">
        <f t="shared" si="39"/>
        <v>115</v>
      </c>
      <c r="AW92" s="1">
        <f t="shared" si="39"/>
        <v>137</v>
      </c>
      <c r="AX92" s="1">
        <f t="shared" si="39"/>
        <v>147</v>
      </c>
      <c r="AY92" s="1">
        <f t="shared" si="39"/>
        <v>158</v>
      </c>
      <c r="AZ92" s="1">
        <f t="shared" si="39"/>
        <v>174</v>
      </c>
      <c r="BA92" s="1">
        <f t="shared" si="39"/>
        <v>194</v>
      </c>
      <c r="BB92" s="1">
        <f t="shared" si="39"/>
        <v>212</v>
      </c>
      <c r="BC92" s="1">
        <f t="shared" si="39"/>
        <v>234</v>
      </c>
      <c r="BD92" s="1">
        <f t="shared" si="39"/>
        <v>251</v>
      </c>
      <c r="BE92" s="1">
        <f t="shared" si="39"/>
        <v>253</v>
      </c>
      <c r="BF92" s="1">
        <f t="shared" si="39"/>
        <v>260</v>
      </c>
      <c r="BG92" s="1">
        <f t="shared" si="39"/>
        <v>264</v>
      </c>
      <c r="BH92" s="1">
        <f t="shared" si="39"/>
        <v>265</v>
      </c>
      <c r="BI92" s="1">
        <f t="shared" si="39"/>
        <v>273</v>
      </c>
      <c r="BJ92" s="1">
        <f t="shared" si="39"/>
        <v>293.5</v>
      </c>
      <c r="BK92" s="1">
        <f t="shared" si="39"/>
        <v>311.25</v>
      </c>
      <c r="BL92" s="1">
        <f t="shared" si="36"/>
        <v>321</v>
      </c>
      <c r="BM92" s="1">
        <f t="shared" si="36"/>
        <v>334</v>
      </c>
      <c r="BN92" s="1">
        <f t="shared" si="36"/>
        <v>347.5</v>
      </c>
      <c r="BO92" s="1">
        <f t="shared" si="36"/>
        <v>356.75</v>
      </c>
      <c r="BP92" s="1">
        <f t="shared" si="36"/>
        <v>364.75</v>
      </c>
      <c r="BQ92" s="1">
        <f t="shared" si="36"/>
        <v>375</v>
      </c>
      <c r="BR92" s="1">
        <f t="shared" si="36"/>
        <v>381</v>
      </c>
      <c r="BS92" s="1">
        <f t="shared" si="36"/>
        <v>388.5</v>
      </c>
      <c r="BT92" s="1">
        <f t="shared" si="36"/>
        <v>396</v>
      </c>
      <c r="BU92" s="1">
        <f t="shared" si="36"/>
        <v>399.25</v>
      </c>
      <c r="BV92" s="1">
        <f t="shared" si="36"/>
        <v>405.75</v>
      </c>
      <c r="BW92" s="1">
        <f t="shared" si="36"/>
        <v>413</v>
      </c>
      <c r="BX92" s="1">
        <f t="shared" si="36"/>
        <v>421.5</v>
      </c>
      <c r="BY92" s="1">
        <f t="shared" si="36"/>
        <v>427</v>
      </c>
      <c r="BZ92" s="1">
        <f t="shared" si="36"/>
        <v>448</v>
      </c>
      <c r="CA92" s="1">
        <f t="shared" si="36"/>
        <v>503</v>
      </c>
      <c r="CB92" s="1">
        <f t="shared" si="37"/>
        <v>499</v>
      </c>
      <c r="CC92" s="1">
        <f t="shared" si="37"/>
        <v>524.82102745992506</v>
      </c>
      <c r="CD92" s="1">
        <f t="shared" si="37"/>
        <v>569</v>
      </c>
      <c r="CE92" s="1">
        <f t="shared" si="37"/>
        <v>572</v>
      </c>
      <c r="CF92" s="1">
        <f t="shared" si="37"/>
        <v>589</v>
      </c>
      <c r="CG92" s="1">
        <f t="shared" si="37"/>
        <v>615</v>
      </c>
      <c r="CH92" s="1">
        <f t="shared" si="37"/>
        <v>636</v>
      </c>
      <c r="CI92" s="1">
        <f t="shared" si="37"/>
        <v>643</v>
      </c>
      <c r="CJ92" s="1">
        <f t="shared" si="37"/>
        <v>658</v>
      </c>
      <c r="CK92" s="1">
        <f t="shared" si="37"/>
        <v>667</v>
      </c>
      <c r="CL92" s="1">
        <f t="shared" si="37"/>
        <v>673</v>
      </c>
      <c r="CM92" s="1">
        <f t="shared" si="37"/>
        <v>684</v>
      </c>
      <c r="CN92" s="1">
        <f t="shared" si="37"/>
        <v>711</v>
      </c>
      <c r="CO92" s="1">
        <f t="shared" si="37"/>
        <v>730</v>
      </c>
      <c r="CP92" s="1">
        <f t="shared" si="37"/>
        <v>746</v>
      </c>
      <c r="CS92" s="1">
        <f t="shared" si="38"/>
        <v>791</v>
      </c>
    </row>
    <row r="93" spans="2:97">
      <c r="B93" s="56" t="s">
        <v>13</v>
      </c>
      <c r="C93" s="250"/>
      <c r="D93" s="1">
        <f t="shared" si="39"/>
        <v>22</v>
      </c>
      <c r="E93" s="1">
        <f t="shared" si="39"/>
        <v>22</v>
      </c>
      <c r="F93" s="1">
        <f t="shared" si="39"/>
        <v>21</v>
      </c>
      <c r="G93" s="1">
        <f t="shared" si="39"/>
        <v>20</v>
      </c>
      <c r="H93" s="1">
        <f t="shared" si="39"/>
        <v>20</v>
      </c>
      <c r="I93" s="1">
        <f t="shared" si="39"/>
        <v>20</v>
      </c>
      <c r="J93" s="1">
        <f t="shared" si="39"/>
        <v>20</v>
      </c>
      <c r="K93" s="1">
        <f t="shared" si="39"/>
        <v>22</v>
      </c>
      <c r="L93" s="1">
        <f t="shared" si="39"/>
        <v>22</v>
      </c>
      <c r="M93" s="1">
        <f t="shared" si="39"/>
        <v>22</v>
      </c>
      <c r="N93" s="1">
        <f t="shared" si="39"/>
        <v>24</v>
      </c>
      <c r="O93" s="1">
        <f t="shared" si="39"/>
        <v>24</v>
      </c>
      <c r="P93" s="1">
        <f t="shared" si="39"/>
        <v>24</v>
      </c>
      <c r="Q93" s="1">
        <f t="shared" si="39"/>
        <v>24</v>
      </c>
      <c r="R93" s="1">
        <f t="shared" si="39"/>
        <v>24</v>
      </c>
      <c r="S93" s="1">
        <f t="shared" si="39"/>
        <v>24</v>
      </c>
      <c r="T93" s="1">
        <f t="shared" si="39"/>
        <v>27</v>
      </c>
      <c r="U93" s="1">
        <f t="shared" si="39"/>
        <v>32</v>
      </c>
      <c r="V93" s="1">
        <f t="shared" si="39"/>
        <v>34</v>
      </c>
      <c r="W93" s="1">
        <f t="shared" si="39"/>
        <v>36</v>
      </c>
      <c r="X93" s="1">
        <f t="shared" si="39"/>
        <v>37</v>
      </c>
      <c r="Y93" s="1">
        <f t="shared" si="39"/>
        <v>41</v>
      </c>
      <c r="Z93" s="1">
        <f t="shared" si="39"/>
        <v>42</v>
      </c>
      <c r="AA93" s="1">
        <f t="shared" si="39"/>
        <v>42</v>
      </c>
      <c r="AB93" s="1">
        <f t="shared" si="39"/>
        <v>44</v>
      </c>
      <c r="AC93" s="1">
        <f t="shared" si="39"/>
        <v>46</v>
      </c>
      <c r="AD93" s="1">
        <f t="shared" si="39"/>
        <v>50</v>
      </c>
      <c r="AE93" s="1">
        <f t="shared" si="39"/>
        <v>54</v>
      </c>
      <c r="AF93" s="1">
        <f t="shared" si="39"/>
        <v>56</v>
      </c>
      <c r="AG93" s="1">
        <f t="shared" si="39"/>
        <v>58</v>
      </c>
      <c r="AH93" s="1">
        <f t="shared" si="39"/>
        <v>59</v>
      </c>
      <c r="AI93" s="1">
        <f t="shared" si="39"/>
        <v>60</v>
      </c>
      <c r="AJ93" s="1">
        <f t="shared" si="39"/>
        <v>62</v>
      </c>
      <c r="AK93" s="1">
        <f t="shared" si="39"/>
        <v>62</v>
      </c>
      <c r="AL93" s="1">
        <f t="shared" si="39"/>
        <v>63</v>
      </c>
      <c r="AM93" s="1">
        <f t="shared" si="39"/>
        <v>64</v>
      </c>
      <c r="AN93" s="1">
        <f t="shared" si="39"/>
        <v>66</v>
      </c>
      <c r="AO93" s="1">
        <f t="shared" si="39"/>
        <v>67</v>
      </c>
      <c r="AP93" s="1">
        <f t="shared" si="39"/>
        <v>69</v>
      </c>
      <c r="AQ93" s="1">
        <f t="shared" si="39"/>
        <v>73</v>
      </c>
      <c r="AR93" s="1">
        <f t="shared" si="39"/>
        <v>81</v>
      </c>
      <c r="AS93" s="1">
        <f t="shared" si="39"/>
        <v>89</v>
      </c>
      <c r="AT93" s="1">
        <f t="shared" si="39"/>
        <v>96</v>
      </c>
      <c r="AU93" s="1">
        <f t="shared" si="39"/>
        <v>100</v>
      </c>
      <c r="AV93" s="1">
        <f t="shared" si="39"/>
        <v>114</v>
      </c>
      <c r="AW93" s="1">
        <f t="shared" si="39"/>
        <v>128</v>
      </c>
      <c r="AX93" s="1">
        <f t="shared" si="39"/>
        <v>140</v>
      </c>
      <c r="AY93" s="1">
        <f t="shared" si="39"/>
        <v>149</v>
      </c>
      <c r="AZ93" s="1">
        <f t="shared" si="39"/>
        <v>163</v>
      </c>
      <c r="BA93" s="1">
        <f t="shared" si="39"/>
        <v>175</v>
      </c>
      <c r="BB93" s="1">
        <f t="shared" si="39"/>
        <v>191</v>
      </c>
      <c r="BC93" s="1">
        <f t="shared" si="39"/>
        <v>213</v>
      </c>
      <c r="BD93" s="1">
        <f t="shared" si="39"/>
        <v>231</v>
      </c>
      <c r="BE93" s="1">
        <f t="shared" si="39"/>
        <v>231</v>
      </c>
      <c r="BF93" s="1">
        <f t="shared" si="39"/>
        <v>238</v>
      </c>
      <c r="BG93" s="1">
        <f t="shared" si="39"/>
        <v>240</v>
      </c>
      <c r="BH93" s="1">
        <f t="shared" si="39"/>
        <v>243</v>
      </c>
      <c r="BI93" s="1">
        <f t="shared" si="39"/>
        <v>251</v>
      </c>
      <c r="BJ93" s="1">
        <f t="shared" si="39"/>
        <v>269</v>
      </c>
      <c r="BK93" s="1">
        <f t="shared" si="39"/>
        <v>279.25</v>
      </c>
      <c r="BL93" s="1">
        <f t="shared" si="36"/>
        <v>279.75</v>
      </c>
      <c r="BM93" s="1">
        <f t="shared" si="36"/>
        <v>282</v>
      </c>
      <c r="BN93" s="1">
        <f t="shared" si="36"/>
        <v>293.5</v>
      </c>
      <c r="BO93" s="1">
        <f t="shared" si="36"/>
        <v>302.5</v>
      </c>
      <c r="BP93" s="1">
        <f t="shared" si="36"/>
        <v>316.5</v>
      </c>
      <c r="BQ93" s="1">
        <f t="shared" si="36"/>
        <v>324.75</v>
      </c>
      <c r="BR93" s="1">
        <f t="shared" si="36"/>
        <v>334.25</v>
      </c>
      <c r="BS93" s="1">
        <f t="shared" si="36"/>
        <v>344.5</v>
      </c>
      <c r="BT93" s="1">
        <f t="shared" si="36"/>
        <v>352</v>
      </c>
      <c r="BU93" s="1">
        <f t="shared" si="36"/>
        <v>357.75</v>
      </c>
      <c r="BV93" s="1">
        <f t="shared" si="36"/>
        <v>370.5</v>
      </c>
      <c r="BW93" s="1">
        <f t="shared" si="36"/>
        <v>376.5</v>
      </c>
      <c r="BX93" s="1">
        <f t="shared" si="36"/>
        <v>383.75</v>
      </c>
      <c r="BY93" s="1">
        <f t="shared" si="36"/>
        <v>386.5</v>
      </c>
      <c r="BZ93" s="1">
        <f t="shared" si="36"/>
        <v>443.5</v>
      </c>
      <c r="CA93" s="1">
        <f t="shared" si="36"/>
        <v>496</v>
      </c>
      <c r="CB93" s="1">
        <f t="shared" si="37"/>
        <v>526</v>
      </c>
      <c r="CC93" s="1">
        <f t="shared" si="37"/>
        <v>525.03484943177318</v>
      </c>
      <c r="CD93" s="1">
        <f t="shared" si="37"/>
        <v>596</v>
      </c>
      <c r="CE93" s="1">
        <f t="shared" si="37"/>
        <v>563</v>
      </c>
      <c r="CF93" s="1">
        <f t="shared" si="37"/>
        <v>563</v>
      </c>
      <c r="CG93" s="1">
        <f t="shared" si="37"/>
        <v>649</v>
      </c>
      <c r="CH93" s="1">
        <f t="shared" si="37"/>
        <v>700</v>
      </c>
      <c r="CI93" s="1">
        <f t="shared" si="37"/>
        <v>676</v>
      </c>
      <c r="CJ93" s="1">
        <f t="shared" si="37"/>
        <v>699</v>
      </c>
      <c r="CK93" s="1">
        <f t="shared" si="37"/>
        <v>691</v>
      </c>
      <c r="CL93" s="1">
        <f t="shared" si="37"/>
        <v>690</v>
      </c>
      <c r="CM93" s="1">
        <f t="shared" si="37"/>
        <v>722</v>
      </c>
      <c r="CN93" s="1">
        <f t="shared" si="37"/>
        <v>759</v>
      </c>
      <c r="CO93" s="1">
        <f t="shared" si="37"/>
        <v>776</v>
      </c>
      <c r="CP93" s="1">
        <f t="shared" si="37"/>
        <v>803</v>
      </c>
      <c r="CS93" s="1">
        <f t="shared" si="38"/>
        <v>940</v>
      </c>
    </row>
    <row r="94" spans="2:97">
      <c r="B94" s="56" t="s">
        <v>14</v>
      </c>
      <c r="C94" s="250"/>
      <c r="D94" s="1">
        <f t="shared" si="39"/>
        <v>22</v>
      </c>
      <c r="E94" s="1">
        <f t="shared" si="39"/>
        <v>22</v>
      </c>
      <c r="F94" s="1">
        <f t="shared" si="39"/>
        <v>20</v>
      </c>
      <c r="G94" s="1">
        <f t="shared" si="39"/>
        <v>20</v>
      </c>
      <c r="H94" s="1">
        <f t="shared" si="39"/>
        <v>20</v>
      </c>
      <c r="I94" s="1">
        <f t="shared" si="39"/>
        <v>20</v>
      </c>
      <c r="J94" s="1">
        <f t="shared" si="39"/>
        <v>20</v>
      </c>
      <c r="K94" s="1">
        <f t="shared" si="39"/>
        <v>22</v>
      </c>
      <c r="L94" s="1">
        <f t="shared" si="39"/>
        <v>22</v>
      </c>
      <c r="M94" s="1">
        <f t="shared" si="39"/>
        <v>22</v>
      </c>
      <c r="N94" s="1">
        <f t="shared" si="39"/>
        <v>23</v>
      </c>
      <c r="O94" s="1">
        <f t="shared" si="39"/>
        <v>23</v>
      </c>
      <c r="P94" s="1">
        <f t="shared" si="39"/>
        <v>24</v>
      </c>
      <c r="Q94" s="1">
        <f t="shared" si="39"/>
        <v>24</v>
      </c>
      <c r="R94" s="1">
        <f t="shared" si="39"/>
        <v>24</v>
      </c>
      <c r="S94" s="1">
        <f t="shared" si="39"/>
        <v>24</v>
      </c>
      <c r="T94" s="1">
        <f t="shared" si="39"/>
        <v>27</v>
      </c>
      <c r="U94" s="1">
        <f t="shared" si="39"/>
        <v>31</v>
      </c>
      <c r="V94" s="1">
        <f t="shared" si="39"/>
        <v>33</v>
      </c>
      <c r="W94" s="1">
        <f t="shared" si="39"/>
        <v>36</v>
      </c>
      <c r="X94" s="1">
        <f t="shared" si="39"/>
        <v>37</v>
      </c>
      <c r="Y94" s="1">
        <f t="shared" si="39"/>
        <v>40</v>
      </c>
      <c r="Z94" s="1">
        <f t="shared" si="39"/>
        <v>41</v>
      </c>
      <c r="AA94" s="1">
        <f t="shared" si="39"/>
        <v>43</v>
      </c>
      <c r="AB94" s="1">
        <f t="shared" si="39"/>
        <v>44</v>
      </c>
      <c r="AC94" s="1">
        <f t="shared" si="39"/>
        <v>46</v>
      </c>
      <c r="AD94" s="1">
        <f t="shared" si="39"/>
        <v>48</v>
      </c>
      <c r="AE94" s="1">
        <f t="shared" si="39"/>
        <v>52</v>
      </c>
      <c r="AF94" s="1">
        <f t="shared" si="39"/>
        <v>54</v>
      </c>
      <c r="AG94" s="1">
        <f t="shared" si="39"/>
        <v>56</v>
      </c>
      <c r="AH94" s="1">
        <f t="shared" si="39"/>
        <v>57</v>
      </c>
      <c r="AI94" s="1">
        <f t="shared" si="39"/>
        <v>58</v>
      </c>
      <c r="AJ94" s="1">
        <f t="shared" si="39"/>
        <v>59</v>
      </c>
      <c r="AK94" s="1">
        <f t="shared" si="39"/>
        <v>60</v>
      </c>
      <c r="AL94" s="1">
        <f t="shared" si="39"/>
        <v>61</v>
      </c>
      <c r="AM94" s="1">
        <f t="shared" si="39"/>
        <v>62</v>
      </c>
      <c r="AN94" s="1">
        <f t="shared" si="39"/>
        <v>64</v>
      </c>
      <c r="AO94" s="1">
        <f t="shared" si="39"/>
        <v>66</v>
      </c>
      <c r="AP94" s="1">
        <f t="shared" si="39"/>
        <v>69</v>
      </c>
      <c r="AQ94" s="1">
        <f t="shared" si="39"/>
        <v>74</v>
      </c>
      <c r="AR94" s="1">
        <f t="shared" si="39"/>
        <v>81</v>
      </c>
      <c r="AS94" s="1">
        <f t="shared" si="39"/>
        <v>89</v>
      </c>
      <c r="AT94" s="1">
        <f t="shared" si="39"/>
        <v>96</v>
      </c>
      <c r="AU94" s="1">
        <f t="shared" si="39"/>
        <v>100</v>
      </c>
      <c r="AV94" s="1">
        <f t="shared" si="39"/>
        <v>114</v>
      </c>
      <c r="AW94" s="1">
        <f t="shared" si="39"/>
        <v>129</v>
      </c>
      <c r="AX94" s="1">
        <f t="shared" si="39"/>
        <v>140</v>
      </c>
      <c r="AY94" s="1">
        <f t="shared" si="39"/>
        <v>149</v>
      </c>
      <c r="AZ94" s="1">
        <f t="shared" si="39"/>
        <v>164</v>
      </c>
      <c r="BA94" s="1">
        <f t="shared" si="39"/>
        <v>176</v>
      </c>
      <c r="BB94" s="1">
        <f t="shared" si="39"/>
        <v>192</v>
      </c>
      <c r="BC94" s="1">
        <f t="shared" si="39"/>
        <v>214</v>
      </c>
      <c r="BD94" s="1">
        <f t="shared" si="39"/>
        <v>232</v>
      </c>
      <c r="BE94" s="1">
        <f t="shared" si="39"/>
        <v>233</v>
      </c>
      <c r="BF94" s="1">
        <f t="shared" si="39"/>
        <v>239</v>
      </c>
      <c r="BG94" s="1">
        <f t="shared" si="39"/>
        <v>242</v>
      </c>
      <c r="BH94" s="1">
        <f t="shared" si="39"/>
        <v>243</v>
      </c>
      <c r="BI94" s="1">
        <f t="shared" si="39"/>
        <v>251</v>
      </c>
      <c r="BJ94" s="1">
        <f t="shared" si="39"/>
        <v>269</v>
      </c>
      <c r="BK94" s="1">
        <f t="shared" si="39"/>
        <v>279.5</v>
      </c>
      <c r="BL94" s="1">
        <f t="shared" si="36"/>
        <v>280.25</v>
      </c>
      <c r="BM94" s="1">
        <f t="shared" si="36"/>
        <v>282.75</v>
      </c>
      <c r="BN94" s="1">
        <f t="shared" si="36"/>
        <v>293.25</v>
      </c>
      <c r="BO94" s="1">
        <f t="shared" si="36"/>
        <v>301.75</v>
      </c>
      <c r="BP94" s="1">
        <f t="shared" si="36"/>
        <v>316.5</v>
      </c>
      <c r="BQ94" s="1">
        <f t="shared" si="36"/>
        <v>324.5</v>
      </c>
      <c r="BR94" s="1">
        <f t="shared" si="36"/>
        <v>333.25</v>
      </c>
      <c r="BS94" s="1">
        <f t="shared" si="36"/>
        <v>343.5</v>
      </c>
      <c r="BT94" s="1">
        <f t="shared" si="36"/>
        <v>350.5</v>
      </c>
      <c r="BU94" s="1">
        <f t="shared" si="36"/>
        <v>356.25</v>
      </c>
      <c r="BV94" s="1">
        <f t="shared" si="36"/>
        <v>369</v>
      </c>
      <c r="BW94" s="1">
        <f t="shared" si="36"/>
        <v>374.75</v>
      </c>
      <c r="BX94" s="1">
        <f t="shared" si="36"/>
        <v>381.25</v>
      </c>
      <c r="BY94" s="1">
        <f t="shared" si="36"/>
        <v>385</v>
      </c>
      <c r="BZ94" s="1">
        <f t="shared" si="36"/>
        <v>444</v>
      </c>
      <c r="CA94" s="1">
        <f t="shared" si="36"/>
        <v>499</v>
      </c>
      <c r="CB94" s="1">
        <f t="shared" si="37"/>
        <v>531</v>
      </c>
      <c r="CC94" s="1">
        <f t="shared" si="37"/>
        <v>526.29795686391833</v>
      </c>
      <c r="CD94" s="1">
        <f t="shared" si="37"/>
        <v>602</v>
      </c>
      <c r="CE94" s="1">
        <f t="shared" si="37"/>
        <v>564</v>
      </c>
      <c r="CF94" s="1">
        <f t="shared" si="37"/>
        <v>567</v>
      </c>
      <c r="CG94" s="1">
        <f t="shared" si="37"/>
        <v>651</v>
      </c>
      <c r="CH94" s="1">
        <f t="shared" si="37"/>
        <v>704</v>
      </c>
      <c r="CI94" s="1">
        <f t="shared" si="37"/>
        <v>681</v>
      </c>
      <c r="CJ94" s="1">
        <f t="shared" si="37"/>
        <v>702</v>
      </c>
      <c r="CK94" s="1">
        <f t="shared" si="37"/>
        <v>692</v>
      </c>
      <c r="CL94" s="1">
        <f t="shared" si="37"/>
        <v>690</v>
      </c>
      <c r="CM94" s="1">
        <f t="shared" si="37"/>
        <v>724</v>
      </c>
      <c r="CN94" s="1">
        <f t="shared" si="37"/>
        <v>763</v>
      </c>
      <c r="CO94" s="1">
        <f t="shared" si="37"/>
        <v>779</v>
      </c>
      <c r="CP94" s="1">
        <f t="shared" si="37"/>
        <v>809</v>
      </c>
      <c r="CS94" s="1">
        <f t="shared" si="38"/>
        <v>952</v>
      </c>
    </row>
    <row r="95" spans="2:97">
      <c r="B95" s="56" t="s">
        <v>16</v>
      </c>
      <c r="C95" s="250"/>
      <c r="D95" s="1">
        <f t="shared" si="39"/>
        <v>14</v>
      </c>
      <c r="E95" s="1">
        <f t="shared" si="39"/>
        <v>15</v>
      </c>
      <c r="F95" s="1">
        <f t="shared" si="39"/>
        <v>13</v>
      </c>
      <c r="G95" s="1">
        <f t="shared" si="39"/>
        <v>13</v>
      </c>
      <c r="H95" s="1">
        <f t="shared" si="39"/>
        <v>13</v>
      </c>
      <c r="I95" s="1">
        <f t="shared" si="39"/>
        <v>13</v>
      </c>
      <c r="J95" s="1">
        <f t="shared" si="39"/>
        <v>13</v>
      </c>
      <c r="K95" s="1">
        <f t="shared" si="39"/>
        <v>15</v>
      </c>
      <c r="L95" s="1">
        <f t="shared" si="39"/>
        <v>15</v>
      </c>
      <c r="M95" s="1">
        <f t="shared" si="39"/>
        <v>15</v>
      </c>
      <c r="N95" s="1">
        <f t="shared" si="39"/>
        <v>15</v>
      </c>
      <c r="O95" s="1">
        <f t="shared" si="39"/>
        <v>15</v>
      </c>
      <c r="P95" s="1">
        <f t="shared" si="39"/>
        <v>16</v>
      </c>
      <c r="Q95" s="1">
        <f t="shared" si="39"/>
        <v>16</v>
      </c>
      <c r="R95" s="1">
        <f t="shared" si="39"/>
        <v>17</v>
      </c>
      <c r="S95" s="1">
        <f t="shared" si="39"/>
        <v>18</v>
      </c>
      <c r="T95" s="1">
        <f t="shared" si="39"/>
        <v>19</v>
      </c>
      <c r="U95" s="1">
        <f t="shared" si="39"/>
        <v>22</v>
      </c>
      <c r="V95" s="1">
        <f t="shared" si="39"/>
        <v>26</v>
      </c>
      <c r="W95" s="1">
        <f t="shared" si="39"/>
        <v>28</v>
      </c>
      <c r="X95" s="1">
        <f t="shared" si="39"/>
        <v>29</v>
      </c>
      <c r="Y95" s="1">
        <f t="shared" si="39"/>
        <v>31</v>
      </c>
      <c r="Z95" s="1">
        <f t="shared" si="39"/>
        <v>33</v>
      </c>
      <c r="AA95" s="1">
        <f t="shared" si="39"/>
        <v>35</v>
      </c>
      <c r="AB95" s="1">
        <f t="shared" si="39"/>
        <v>37</v>
      </c>
      <c r="AC95" s="1">
        <f t="shared" si="39"/>
        <v>39</v>
      </c>
      <c r="AD95" s="1">
        <f t="shared" si="39"/>
        <v>42</v>
      </c>
      <c r="AE95" s="1">
        <f t="shared" si="39"/>
        <v>45</v>
      </c>
      <c r="AF95" s="1">
        <f t="shared" si="39"/>
        <v>46</v>
      </c>
      <c r="AG95" s="1">
        <f t="shared" si="39"/>
        <v>49</v>
      </c>
      <c r="AH95" s="1">
        <f t="shared" si="39"/>
        <v>51</v>
      </c>
      <c r="AI95" s="1">
        <f t="shared" si="39"/>
        <v>52</v>
      </c>
      <c r="AJ95" s="1">
        <f t="shared" si="39"/>
        <v>54</v>
      </c>
      <c r="AK95" s="1">
        <f t="shared" si="39"/>
        <v>55</v>
      </c>
      <c r="AL95" s="1">
        <f t="shared" si="39"/>
        <v>57</v>
      </c>
      <c r="AM95" s="1">
        <f t="shared" si="39"/>
        <v>59</v>
      </c>
      <c r="AN95" s="1">
        <f t="shared" si="39"/>
        <v>61</v>
      </c>
      <c r="AO95" s="1">
        <f t="shared" si="39"/>
        <v>64</v>
      </c>
      <c r="AP95" s="1">
        <f t="shared" si="39"/>
        <v>67</v>
      </c>
      <c r="AQ95" s="1">
        <f t="shared" si="39"/>
        <v>73</v>
      </c>
      <c r="AR95" s="1">
        <f t="shared" si="39"/>
        <v>81</v>
      </c>
      <c r="AS95" s="1">
        <f t="shared" si="39"/>
        <v>90</v>
      </c>
      <c r="AT95" s="1">
        <f t="shared" si="39"/>
        <v>95</v>
      </c>
      <c r="AU95" s="1">
        <f t="shared" si="39"/>
        <v>100</v>
      </c>
      <c r="AV95" s="1">
        <f t="shared" si="39"/>
        <v>111</v>
      </c>
      <c r="AW95" s="1">
        <f t="shared" si="39"/>
        <v>123</v>
      </c>
      <c r="AX95" s="1">
        <f t="shared" si="39"/>
        <v>131</v>
      </c>
      <c r="AY95" s="1">
        <f t="shared" si="39"/>
        <v>140</v>
      </c>
      <c r="AZ95" s="1">
        <f t="shared" si="39"/>
        <v>152</v>
      </c>
      <c r="BA95" s="1">
        <f t="shared" si="39"/>
        <v>164</v>
      </c>
      <c r="BB95" s="1">
        <f t="shared" si="39"/>
        <v>178</v>
      </c>
      <c r="BC95" s="1">
        <f t="shared" si="39"/>
        <v>196</v>
      </c>
      <c r="BD95" s="1">
        <f t="shared" si="39"/>
        <v>216</v>
      </c>
      <c r="BE95" s="1">
        <f t="shared" si="39"/>
        <v>226</v>
      </c>
      <c r="BF95" s="1">
        <f t="shared" si="39"/>
        <v>234</v>
      </c>
      <c r="BG95" s="1">
        <f t="shared" si="39"/>
        <v>236</v>
      </c>
      <c r="BH95" s="1">
        <f t="shared" si="39"/>
        <v>236</v>
      </c>
      <c r="BI95" s="1">
        <f t="shared" si="39"/>
        <v>243</v>
      </c>
      <c r="BJ95" s="1">
        <f t="shared" si="39"/>
        <v>253.5</v>
      </c>
      <c r="BK95" s="1">
        <f t="shared" si="39"/>
        <v>261.25</v>
      </c>
      <c r="BL95" s="1">
        <f t="shared" si="36"/>
        <v>268.25</v>
      </c>
      <c r="BM95" s="1">
        <f t="shared" si="36"/>
        <v>274.25</v>
      </c>
      <c r="BN95" s="1">
        <f t="shared" si="36"/>
        <v>283.25</v>
      </c>
      <c r="BO95" s="1">
        <f t="shared" si="36"/>
        <v>291</v>
      </c>
      <c r="BP95" s="1">
        <f t="shared" si="36"/>
        <v>306</v>
      </c>
      <c r="BQ95" s="1">
        <f t="shared" si="36"/>
        <v>313.75</v>
      </c>
      <c r="BR95" s="1">
        <f t="shared" si="36"/>
        <v>320</v>
      </c>
      <c r="BS95" s="1">
        <f t="shared" si="36"/>
        <v>328</v>
      </c>
      <c r="BT95" s="1">
        <f t="shared" si="36"/>
        <v>338</v>
      </c>
      <c r="BU95" s="1">
        <f t="shared" si="36"/>
        <v>347.5</v>
      </c>
      <c r="BV95" s="1">
        <f t="shared" si="36"/>
        <v>361</v>
      </c>
      <c r="BW95" s="1">
        <f t="shared" si="36"/>
        <v>370.75</v>
      </c>
      <c r="BX95" s="1">
        <f t="shared" si="36"/>
        <v>382.5</v>
      </c>
      <c r="BY95" s="1">
        <f t="shared" si="36"/>
        <v>396</v>
      </c>
      <c r="BZ95" s="1">
        <f t="shared" si="36"/>
        <v>434.5</v>
      </c>
      <c r="CA95" s="1">
        <f t="shared" si="36"/>
        <v>476</v>
      </c>
      <c r="CB95" s="1">
        <f t="shared" si="37"/>
        <v>505</v>
      </c>
      <c r="CC95" s="1">
        <f t="shared" si="37"/>
        <v>504.12117772744909</v>
      </c>
      <c r="CD95" s="1">
        <f t="shared" si="37"/>
        <v>558</v>
      </c>
      <c r="CE95" s="1">
        <f t="shared" si="37"/>
        <v>546</v>
      </c>
      <c r="CF95" s="1">
        <f t="shared" si="37"/>
        <v>565</v>
      </c>
      <c r="CG95" s="1">
        <f t="shared" si="37"/>
        <v>596</v>
      </c>
      <c r="CH95" s="1">
        <f t="shared" si="37"/>
        <v>637</v>
      </c>
      <c r="CI95" s="1">
        <f t="shared" si="37"/>
        <v>641</v>
      </c>
      <c r="CJ95" s="1">
        <f t="shared" si="37"/>
        <v>652</v>
      </c>
      <c r="CK95" s="1">
        <f t="shared" si="37"/>
        <v>647</v>
      </c>
      <c r="CL95" s="1">
        <f t="shared" si="37"/>
        <v>646</v>
      </c>
      <c r="CM95" s="1">
        <f t="shared" si="37"/>
        <v>674</v>
      </c>
      <c r="CN95" s="1">
        <f t="shared" si="37"/>
        <v>699</v>
      </c>
      <c r="CO95" s="1">
        <f t="shared" si="37"/>
        <v>718</v>
      </c>
      <c r="CP95" s="1">
        <f t="shared" si="37"/>
        <v>752</v>
      </c>
      <c r="CS95" s="1">
        <f t="shared" si="38"/>
        <v>836</v>
      </c>
    </row>
    <row r="96" spans="2:97">
      <c r="B96" s="56" t="s">
        <v>17</v>
      </c>
      <c r="C96" s="250"/>
      <c r="D96" s="1" t="str">
        <f t="shared" si="39"/>
        <v>-</v>
      </c>
      <c r="E96" s="1" t="str">
        <f t="shared" si="39"/>
        <v>-</v>
      </c>
      <c r="F96" s="1" t="str">
        <f t="shared" si="39"/>
        <v>-</v>
      </c>
      <c r="G96" s="1" t="str">
        <f t="shared" si="39"/>
        <v>-</v>
      </c>
      <c r="H96" s="1" t="str">
        <f t="shared" si="39"/>
        <v>-</v>
      </c>
      <c r="I96" s="1" t="str">
        <f t="shared" si="39"/>
        <v>-</v>
      </c>
      <c r="J96" s="1" t="str">
        <f t="shared" si="39"/>
        <v>-</v>
      </c>
      <c r="K96" s="1" t="str">
        <f t="shared" si="39"/>
        <v>-</v>
      </c>
      <c r="L96" s="1" t="str">
        <f t="shared" si="39"/>
        <v>-</v>
      </c>
      <c r="M96" s="1" t="str">
        <f t="shared" si="39"/>
        <v>-</v>
      </c>
      <c r="N96" s="1" t="str">
        <f t="shared" si="39"/>
        <v>-</v>
      </c>
      <c r="O96" s="1" t="str">
        <f t="shared" si="39"/>
        <v>-</v>
      </c>
      <c r="P96" s="1" t="str">
        <f t="shared" si="39"/>
        <v>-</v>
      </c>
      <c r="Q96" s="1" t="str">
        <f t="shared" si="39"/>
        <v>-</v>
      </c>
      <c r="R96" s="1" t="str">
        <f t="shared" si="39"/>
        <v>-</v>
      </c>
      <c r="S96" s="1" t="str">
        <f t="shared" si="39"/>
        <v>-</v>
      </c>
      <c r="T96" s="1" t="str">
        <f t="shared" si="39"/>
        <v>-</v>
      </c>
      <c r="U96" s="1" t="str">
        <f t="shared" si="39"/>
        <v>-</v>
      </c>
      <c r="V96" s="1" t="str">
        <f t="shared" si="39"/>
        <v>-</v>
      </c>
      <c r="W96" s="1" t="str">
        <f t="shared" si="39"/>
        <v>-</v>
      </c>
      <c r="X96" s="1" t="str">
        <f t="shared" si="39"/>
        <v>-</v>
      </c>
      <c r="Y96" s="1" t="str">
        <f t="shared" si="39"/>
        <v>-</v>
      </c>
      <c r="Z96" s="1" t="str">
        <f t="shared" si="39"/>
        <v>-</v>
      </c>
      <c r="AA96" s="1">
        <f t="shared" si="39"/>
        <v>41</v>
      </c>
      <c r="AB96" s="1">
        <f t="shared" si="39"/>
        <v>42</v>
      </c>
      <c r="AC96" s="1">
        <f t="shared" si="39"/>
        <v>43</v>
      </c>
      <c r="AD96" s="1">
        <f t="shared" si="39"/>
        <v>45</v>
      </c>
      <c r="AE96" s="1">
        <f t="shared" si="39"/>
        <v>47</v>
      </c>
      <c r="AF96" s="1">
        <f t="shared" si="39"/>
        <v>49</v>
      </c>
      <c r="AG96" s="1">
        <f t="shared" si="39"/>
        <v>51</v>
      </c>
      <c r="AH96" s="1">
        <f t="shared" ref="D96:BK100" si="40">INDEX($D$9:$FU$62,MATCH($B96,$B$9:$B$62,0),MATCH(AH$68,$D$1:$FU$1,0))</f>
        <v>52</v>
      </c>
      <c r="AI96" s="1">
        <f t="shared" si="40"/>
        <v>54</v>
      </c>
      <c r="AJ96" s="1">
        <f t="shared" si="40"/>
        <v>55</v>
      </c>
      <c r="AK96" s="1">
        <f t="shared" si="40"/>
        <v>56</v>
      </c>
      <c r="AL96" s="1">
        <f t="shared" si="40"/>
        <v>57</v>
      </c>
      <c r="AM96" s="1">
        <f t="shared" si="40"/>
        <v>59</v>
      </c>
      <c r="AN96" s="1">
        <f t="shared" si="40"/>
        <v>62</v>
      </c>
      <c r="AO96" s="1">
        <f t="shared" si="40"/>
        <v>64</v>
      </c>
      <c r="AP96" s="1">
        <f t="shared" si="40"/>
        <v>67</v>
      </c>
      <c r="AQ96" s="1">
        <f t="shared" si="40"/>
        <v>73</v>
      </c>
      <c r="AR96" s="1">
        <f t="shared" si="40"/>
        <v>81</v>
      </c>
      <c r="AS96" s="1">
        <f t="shared" si="40"/>
        <v>89</v>
      </c>
      <c r="AT96" s="1">
        <f t="shared" si="40"/>
        <v>95</v>
      </c>
      <c r="AU96" s="1">
        <f t="shared" si="40"/>
        <v>100</v>
      </c>
      <c r="AV96" s="1">
        <f t="shared" si="40"/>
        <v>109</v>
      </c>
      <c r="AW96" s="1">
        <f t="shared" si="40"/>
        <v>121</v>
      </c>
      <c r="AX96" s="1">
        <f t="shared" si="40"/>
        <v>127</v>
      </c>
      <c r="AY96" s="1">
        <f t="shared" si="40"/>
        <v>135</v>
      </c>
      <c r="AZ96" s="1">
        <f t="shared" si="40"/>
        <v>144</v>
      </c>
      <c r="BA96" s="1">
        <f t="shared" si="40"/>
        <v>156</v>
      </c>
      <c r="BB96" s="1">
        <f t="shared" si="40"/>
        <v>170</v>
      </c>
      <c r="BC96" s="1">
        <f t="shared" si="40"/>
        <v>185</v>
      </c>
      <c r="BD96" s="1">
        <f t="shared" si="40"/>
        <v>206</v>
      </c>
      <c r="BE96" s="1">
        <f t="shared" si="40"/>
        <v>215</v>
      </c>
      <c r="BF96" s="1">
        <f t="shared" si="40"/>
        <v>221</v>
      </c>
      <c r="BG96" s="1">
        <f t="shared" si="40"/>
        <v>226</v>
      </c>
      <c r="BH96" s="1">
        <f t="shared" si="40"/>
        <v>231</v>
      </c>
      <c r="BI96" s="1">
        <f t="shared" si="40"/>
        <v>238</v>
      </c>
      <c r="BJ96" s="1">
        <f t="shared" si="40"/>
        <v>245.75</v>
      </c>
      <c r="BK96" s="1">
        <f t="shared" si="40"/>
        <v>254.25</v>
      </c>
      <c r="BL96" s="1">
        <f t="shared" si="36"/>
        <v>261.75</v>
      </c>
      <c r="BM96" s="1">
        <f t="shared" si="36"/>
        <v>268</v>
      </c>
      <c r="BN96" s="1">
        <f t="shared" si="36"/>
        <v>275.75</v>
      </c>
      <c r="BO96" s="1">
        <f t="shared" si="36"/>
        <v>283</v>
      </c>
      <c r="BP96" s="1">
        <f t="shared" si="36"/>
        <v>293.5</v>
      </c>
      <c r="BQ96" s="1">
        <f t="shared" si="36"/>
        <v>300.75</v>
      </c>
      <c r="BR96" s="1">
        <f t="shared" si="36"/>
        <v>308.75</v>
      </c>
      <c r="BS96" s="1">
        <f t="shared" si="36"/>
        <v>316.5</v>
      </c>
      <c r="BT96" s="1">
        <f t="shared" si="36"/>
        <v>327</v>
      </c>
      <c r="BU96" s="1">
        <f t="shared" si="36"/>
        <v>336</v>
      </c>
      <c r="BV96" s="1">
        <f t="shared" si="36"/>
        <v>346.5</v>
      </c>
      <c r="BW96" s="1">
        <f t="shared" si="36"/>
        <v>359.25</v>
      </c>
      <c r="BX96" s="1">
        <f t="shared" si="36"/>
        <v>372</v>
      </c>
      <c r="BY96" s="1">
        <f t="shared" si="36"/>
        <v>382.25</v>
      </c>
      <c r="BZ96" s="1">
        <f t="shared" si="36"/>
        <v>398.5</v>
      </c>
      <c r="CA96" s="1">
        <f t="shared" si="36"/>
        <v>415</v>
      </c>
      <c r="CB96" s="1">
        <f t="shared" si="37"/>
        <v>436</v>
      </c>
      <c r="CC96" s="1">
        <f t="shared" si="37"/>
        <v>456.56495585472931</v>
      </c>
      <c r="CD96" s="1">
        <f t="shared" si="37"/>
        <v>475</v>
      </c>
      <c r="CE96" s="1">
        <f t="shared" si="37"/>
        <v>493</v>
      </c>
      <c r="CF96" s="1">
        <f t="shared" si="37"/>
        <v>501</v>
      </c>
      <c r="CG96" s="1">
        <f t="shared" si="37"/>
        <v>518</v>
      </c>
      <c r="CH96" s="1">
        <f t="shared" si="37"/>
        <v>536</v>
      </c>
      <c r="CI96" s="1">
        <f t="shared" si="37"/>
        <v>544</v>
      </c>
      <c r="CJ96" s="1">
        <f t="shared" si="37"/>
        <v>554</v>
      </c>
      <c r="CK96" s="1">
        <f t="shared" si="37"/>
        <v>560</v>
      </c>
      <c r="CL96" s="1">
        <f t="shared" si="37"/>
        <v>568</v>
      </c>
      <c r="CM96" s="1">
        <f t="shared" si="37"/>
        <v>580</v>
      </c>
      <c r="CN96" s="1">
        <f t="shared" si="37"/>
        <v>587</v>
      </c>
      <c r="CO96" s="1">
        <f t="shared" si="37"/>
        <v>606</v>
      </c>
      <c r="CP96" s="1">
        <f t="shared" si="37"/>
        <v>623</v>
      </c>
      <c r="CS96" s="1">
        <f t="shared" si="38"/>
        <v>645</v>
      </c>
    </row>
    <row r="97" spans="2:106">
      <c r="B97" s="56" t="s">
        <v>19</v>
      </c>
      <c r="C97" s="250"/>
      <c r="D97" s="1">
        <f t="shared" si="40"/>
        <v>27</v>
      </c>
      <c r="E97" s="1">
        <f t="shared" si="40"/>
        <v>26</v>
      </c>
      <c r="F97" s="1">
        <f t="shared" si="40"/>
        <v>25</v>
      </c>
      <c r="G97" s="1">
        <f t="shared" si="40"/>
        <v>25</v>
      </c>
      <c r="H97" s="1">
        <f t="shared" si="40"/>
        <v>25</v>
      </c>
      <c r="I97" s="1">
        <f t="shared" si="40"/>
        <v>25</v>
      </c>
      <c r="J97" s="1">
        <f t="shared" si="40"/>
        <v>25</v>
      </c>
      <c r="K97" s="1">
        <f t="shared" si="40"/>
        <v>26</v>
      </c>
      <c r="L97" s="1">
        <f t="shared" si="40"/>
        <v>26</v>
      </c>
      <c r="M97" s="1">
        <f t="shared" si="40"/>
        <v>26</v>
      </c>
      <c r="N97" s="1">
        <f t="shared" si="40"/>
        <v>26</v>
      </c>
      <c r="O97" s="1">
        <f t="shared" si="40"/>
        <v>26</v>
      </c>
      <c r="P97" s="1">
        <f t="shared" si="40"/>
        <v>26</v>
      </c>
      <c r="Q97" s="1">
        <f t="shared" si="40"/>
        <v>26</v>
      </c>
      <c r="R97" s="1">
        <f t="shared" si="40"/>
        <v>26</v>
      </c>
      <c r="S97" s="1">
        <f t="shared" si="40"/>
        <v>26</v>
      </c>
      <c r="T97" s="1">
        <f t="shared" si="40"/>
        <v>33</v>
      </c>
      <c r="U97" s="1">
        <f t="shared" si="40"/>
        <v>41</v>
      </c>
      <c r="V97" s="1">
        <f t="shared" si="40"/>
        <v>42</v>
      </c>
      <c r="W97" s="1">
        <f t="shared" si="40"/>
        <v>45</v>
      </c>
      <c r="X97" s="1">
        <f t="shared" si="40"/>
        <v>48</v>
      </c>
      <c r="Y97" s="1">
        <f t="shared" si="40"/>
        <v>55</v>
      </c>
      <c r="Z97" s="1">
        <f t="shared" si="40"/>
        <v>55</v>
      </c>
      <c r="AA97" s="1">
        <f t="shared" si="40"/>
        <v>55</v>
      </c>
      <c r="AB97" s="1">
        <f t="shared" si="40"/>
        <v>55</v>
      </c>
      <c r="AC97" s="1">
        <f t="shared" si="40"/>
        <v>56</v>
      </c>
      <c r="AD97" s="1">
        <f t="shared" si="40"/>
        <v>63</v>
      </c>
      <c r="AE97" s="1">
        <f t="shared" si="40"/>
        <v>66</v>
      </c>
      <c r="AF97" s="1">
        <f t="shared" si="40"/>
        <v>71</v>
      </c>
      <c r="AG97" s="1">
        <f t="shared" si="40"/>
        <v>71</v>
      </c>
      <c r="AH97" s="1">
        <f t="shared" si="40"/>
        <v>71</v>
      </c>
      <c r="AI97" s="1">
        <f t="shared" si="40"/>
        <v>73</v>
      </c>
      <c r="AJ97" s="1">
        <f t="shared" si="40"/>
        <v>79</v>
      </c>
      <c r="AK97" s="1">
        <f t="shared" si="40"/>
        <v>79</v>
      </c>
      <c r="AL97" s="1">
        <f t="shared" si="40"/>
        <v>79</v>
      </c>
      <c r="AM97" s="1">
        <f t="shared" si="40"/>
        <v>79</v>
      </c>
      <c r="AN97" s="1">
        <f t="shared" si="40"/>
        <v>86</v>
      </c>
      <c r="AO97" s="1">
        <f t="shared" si="40"/>
        <v>88</v>
      </c>
      <c r="AP97" s="1">
        <f t="shared" si="40"/>
        <v>88</v>
      </c>
      <c r="AQ97" s="1">
        <f t="shared" si="40"/>
        <v>89</v>
      </c>
      <c r="AR97" s="1">
        <f t="shared" si="40"/>
        <v>94</v>
      </c>
      <c r="AS97" s="1">
        <f t="shared" si="40"/>
        <v>100</v>
      </c>
      <c r="AT97" s="1">
        <f t="shared" si="40"/>
        <v>100</v>
      </c>
      <c r="AU97" s="1">
        <f t="shared" si="40"/>
        <v>100</v>
      </c>
      <c r="AV97" s="1">
        <f t="shared" si="40"/>
        <v>111</v>
      </c>
      <c r="AW97" s="1">
        <f t="shared" si="40"/>
        <v>128</v>
      </c>
      <c r="AX97" s="1">
        <f t="shared" si="40"/>
        <v>131</v>
      </c>
      <c r="AY97" s="1">
        <f t="shared" si="40"/>
        <v>136</v>
      </c>
      <c r="AZ97" s="1">
        <f t="shared" si="40"/>
        <v>139</v>
      </c>
      <c r="BA97" s="1">
        <f t="shared" si="40"/>
        <v>143</v>
      </c>
      <c r="BB97" s="1">
        <f t="shared" si="40"/>
        <v>149</v>
      </c>
      <c r="BC97" s="1">
        <f t="shared" si="40"/>
        <v>158</v>
      </c>
      <c r="BD97" s="1">
        <f t="shared" si="40"/>
        <v>158</v>
      </c>
      <c r="BE97" s="1">
        <f t="shared" si="40"/>
        <v>146</v>
      </c>
      <c r="BF97" s="1">
        <f t="shared" si="40"/>
        <v>147</v>
      </c>
      <c r="BG97" s="1">
        <f t="shared" si="40"/>
        <v>158</v>
      </c>
      <c r="BH97" s="1">
        <f t="shared" si="40"/>
        <v>166</v>
      </c>
      <c r="BI97" s="1">
        <f t="shared" si="40"/>
        <v>165</v>
      </c>
      <c r="BJ97" s="1">
        <f t="shared" si="40"/>
        <v>170.25</v>
      </c>
      <c r="BK97" s="1">
        <f t="shared" si="40"/>
        <v>176.75</v>
      </c>
      <c r="BL97" s="1">
        <f t="shared" si="36"/>
        <v>185</v>
      </c>
      <c r="BM97" s="1">
        <f t="shared" si="36"/>
        <v>190.25</v>
      </c>
      <c r="BN97" s="1">
        <f t="shared" si="36"/>
        <v>191.5</v>
      </c>
      <c r="BO97" s="1">
        <f t="shared" si="36"/>
        <v>190.5</v>
      </c>
      <c r="BP97" s="1">
        <f t="shared" si="36"/>
        <v>188.5</v>
      </c>
      <c r="BQ97" s="1">
        <f t="shared" si="36"/>
        <v>190</v>
      </c>
      <c r="BR97" s="1">
        <f t="shared" si="36"/>
        <v>191.75</v>
      </c>
      <c r="BS97" s="1">
        <f t="shared" si="36"/>
        <v>195.5</v>
      </c>
      <c r="BT97" s="1">
        <f t="shared" si="36"/>
        <v>196</v>
      </c>
      <c r="BU97" s="1">
        <f t="shared" si="36"/>
        <v>190.75</v>
      </c>
      <c r="BV97" s="1">
        <f t="shared" si="36"/>
        <v>201.75</v>
      </c>
      <c r="BW97" s="1">
        <f t="shared" si="36"/>
        <v>209.25</v>
      </c>
      <c r="BX97" s="1">
        <f t="shared" si="36"/>
        <v>201.5</v>
      </c>
      <c r="BY97" s="1">
        <f t="shared" si="36"/>
        <v>192.75</v>
      </c>
      <c r="BZ97" s="1">
        <f t="shared" si="36"/>
        <v>182.75</v>
      </c>
      <c r="CA97" s="1">
        <f t="shared" si="36"/>
        <v>184</v>
      </c>
      <c r="CB97" s="1">
        <f t="shared" si="37"/>
        <v>197</v>
      </c>
      <c r="CC97" s="1">
        <f t="shared" si="37"/>
        <v>231.25789012396282</v>
      </c>
      <c r="CD97" s="1">
        <f t="shared" si="37"/>
        <v>250</v>
      </c>
      <c r="CE97" s="1">
        <f t="shared" si="37"/>
        <v>252</v>
      </c>
      <c r="CF97" s="1">
        <f t="shared" si="37"/>
        <v>252</v>
      </c>
      <c r="CG97" s="1">
        <f t="shared" si="37"/>
        <v>256</v>
      </c>
      <c r="CH97" s="1">
        <f t="shared" si="37"/>
        <v>271</v>
      </c>
      <c r="CI97" s="1">
        <f t="shared" si="37"/>
        <v>272</v>
      </c>
      <c r="CJ97" s="1">
        <f t="shared" si="37"/>
        <v>342</v>
      </c>
      <c r="CK97" s="1">
        <f t="shared" si="37"/>
        <v>372</v>
      </c>
      <c r="CL97" s="1">
        <f t="shared" si="37"/>
        <v>388</v>
      </c>
      <c r="CM97" s="1">
        <f t="shared" si="37"/>
        <v>442</v>
      </c>
      <c r="CN97" s="1">
        <f t="shared" si="37"/>
        <v>477</v>
      </c>
      <c r="CO97" s="1">
        <f t="shared" si="37"/>
        <v>511</v>
      </c>
      <c r="CP97" s="1">
        <f t="shared" si="37"/>
        <v>490</v>
      </c>
      <c r="CS97" s="1">
        <f t="shared" si="38"/>
        <v>469</v>
      </c>
    </row>
    <row r="98" spans="2:106">
      <c r="B98" s="56" t="s">
        <v>46</v>
      </c>
      <c r="C98" s="250"/>
      <c r="D98" s="1">
        <f t="shared" si="40"/>
        <v>20</v>
      </c>
      <c r="E98" s="1">
        <f t="shared" si="40"/>
        <v>21</v>
      </c>
      <c r="F98" s="1">
        <f t="shared" si="40"/>
        <v>19</v>
      </c>
      <c r="G98" s="1">
        <f t="shared" si="40"/>
        <v>18</v>
      </c>
      <c r="H98" s="1">
        <f t="shared" si="40"/>
        <v>18</v>
      </c>
      <c r="I98" s="1">
        <f t="shared" si="40"/>
        <v>18</v>
      </c>
      <c r="J98" s="1">
        <f t="shared" si="40"/>
        <v>18</v>
      </c>
      <c r="K98" s="1">
        <f t="shared" si="40"/>
        <v>21</v>
      </c>
      <c r="L98" s="1">
        <f t="shared" si="40"/>
        <v>21</v>
      </c>
      <c r="M98" s="1">
        <f t="shared" si="40"/>
        <v>20</v>
      </c>
      <c r="N98" s="1">
        <f t="shared" si="40"/>
        <v>20</v>
      </c>
      <c r="O98" s="1">
        <f t="shared" si="40"/>
        <v>20</v>
      </c>
      <c r="P98" s="1">
        <f t="shared" si="40"/>
        <v>21</v>
      </c>
      <c r="Q98" s="1">
        <f t="shared" si="40"/>
        <v>21</v>
      </c>
      <c r="R98" s="1">
        <f t="shared" si="40"/>
        <v>21</v>
      </c>
      <c r="S98" s="1">
        <f t="shared" si="40"/>
        <v>21</v>
      </c>
      <c r="T98" s="1">
        <f t="shared" si="40"/>
        <v>22</v>
      </c>
      <c r="U98" s="1">
        <f t="shared" si="40"/>
        <v>26</v>
      </c>
      <c r="V98" s="1">
        <f t="shared" si="40"/>
        <v>29</v>
      </c>
      <c r="W98" s="1">
        <f t="shared" si="40"/>
        <v>31</v>
      </c>
      <c r="X98" s="1">
        <f t="shared" si="40"/>
        <v>32</v>
      </c>
      <c r="Y98" s="1">
        <f t="shared" si="40"/>
        <v>34</v>
      </c>
      <c r="Z98" s="1">
        <f t="shared" si="40"/>
        <v>35</v>
      </c>
      <c r="AA98" s="1">
        <f t="shared" si="40"/>
        <v>37</v>
      </c>
      <c r="AB98" s="1">
        <f t="shared" si="40"/>
        <v>39</v>
      </c>
      <c r="AC98" s="1">
        <f t="shared" si="40"/>
        <v>41</v>
      </c>
      <c r="AD98" s="1">
        <f t="shared" si="40"/>
        <v>46</v>
      </c>
      <c r="AE98" s="1">
        <f t="shared" si="40"/>
        <v>51</v>
      </c>
      <c r="AF98" s="1">
        <f t="shared" si="40"/>
        <v>52</v>
      </c>
      <c r="AG98" s="1">
        <f t="shared" si="40"/>
        <v>54</v>
      </c>
      <c r="AH98" s="1">
        <f t="shared" si="40"/>
        <v>56</v>
      </c>
      <c r="AI98" s="1">
        <f t="shared" si="40"/>
        <v>57</v>
      </c>
      <c r="AJ98" s="1">
        <f t="shared" si="40"/>
        <v>58</v>
      </c>
      <c r="AK98" s="1">
        <f t="shared" si="40"/>
        <v>59</v>
      </c>
      <c r="AL98" s="1">
        <f t="shared" si="40"/>
        <v>60</v>
      </c>
      <c r="AM98" s="1">
        <f t="shared" si="40"/>
        <v>61</v>
      </c>
      <c r="AN98" s="1">
        <f t="shared" si="40"/>
        <v>62</v>
      </c>
      <c r="AO98" s="1">
        <f t="shared" si="40"/>
        <v>64</v>
      </c>
      <c r="AP98" s="1">
        <f t="shared" si="40"/>
        <v>66</v>
      </c>
      <c r="AQ98" s="1">
        <f t="shared" si="40"/>
        <v>72</v>
      </c>
      <c r="AR98" s="1">
        <f t="shared" si="40"/>
        <v>80</v>
      </c>
      <c r="AS98" s="1">
        <f t="shared" si="40"/>
        <v>88</v>
      </c>
      <c r="AT98" s="1">
        <f t="shared" si="40"/>
        <v>95</v>
      </c>
      <c r="AU98" s="1">
        <f t="shared" si="40"/>
        <v>100</v>
      </c>
      <c r="AV98" s="1">
        <f t="shared" si="40"/>
        <v>116</v>
      </c>
      <c r="AW98" s="1">
        <f t="shared" si="40"/>
        <v>128</v>
      </c>
      <c r="AX98" s="1">
        <f t="shared" si="40"/>
        <v>137</v>
      </c>
      <c r="AY98" s="1">
        <f t="shared" si="40"/>
        <v>147</v>
      </c>
      <c r="AZ98" s="1">
        <f t="shared" si="40"/>
        <v>164</v>
      </c>
      <c r="BA98" s="1">
        <f t="shared" si="40"/>
        <v>177</v>
      </c>
      <c r="BB98" s="1">
        <f t="shared" si="40"/>
        <v>188</v>
      </c>
      <c r="BC98" s="1">
        <f t="shared" si="40"/>
        <v>209</v>
      </c>
      <c r="BD98" s="1">
        <f t="shared" si="40"/>
        <v>228</v>
      </c>
      <c r="BE98" s="1">
        <f t="shared" si="40"/>
        <v>234</v>
      </c>
      <c r="BF98" s="1">
        <f t="shared" si="40"/>
        <v>242</v>
      </c>
      <c r="BG98" s="1">
        <f t="shared" si="40"/>
        <v>242</v>
      </c>
      <c r="BH98" s="1">
        <f t="shared" si="40"/>
        <v>229</v>
      </c>
      <c r="BI98" s="1">
        <f t="shared" si="40"/>
        <v>239</v>
      </c>
      <c r="BJ98" s="1">
        <f t="shared" si="40"/>
        <v>261.25</v>
      </c>
      <c r="BK98" s="1">
        <f t="shared" si="40"/>
        <v>276</v>
      </c>
      <c r="BL98" s="1">
        <f t="shared" si="36"/>
        <v>281</v>
      </c>
      <c r="BM98" s="1">
        <f t="shared" si="36"/>
        <v>286.75</v>
      </c>
      <c r="BN98" s="1">
        <f t="shared" si="36"/>
        <v>290.5</v>
      </c>
      <c r="BO98" s="1">
        <f t="shared" si="36"/>
        <v>297.5</v>
      </c>
      <c r="BP98" s="1">
        <f t="shared" si="36"/>
        <v>325</v>
      </c>
      <c r="BQ98" s="1">
        <f t="shared" si="36"/>
        <v>334.5</v>
      </c>
      <c r="BR98" s="1">
        <f t="shared" si="36"/>
        <v>336</v>
      </c>
      <c r="BS98" s="1">
        <f t="shared" si="36"/>
        <v>347.25</v>
      </c>
      <c r="BT98" s="1">
        <f t="shared" si="36"/>
        <v>354.5</v>
      </c>
      <c r="BU98" s="1">
        <f t="shared" si="36"/>
        <v>364</v>
      </c>
      <c r="BV98" s="1">
        <f t="shared" si="36"/>
        <v>384.5</v>
      </c>
      <c r="BW98" s="1">
        <f t="shared" si="36"/>
        <v>391.25</v>
      </c>
      <c r="BX98" s="1">
        <f t="shared" si="36"/>
        <v>397.25</v>
      </c>
      <c r="BY98" s="1">
        <f t="shared" si="36"/>
        <v>416.5</v>
      </c>
      <c r="BZ98" s="1">
        <f t="shared" si="36"/>
        <v>515.25</v>
      </c>
      <c r="CA98" s="1">
        <f t="shared" si="36"/>
        <v>626</v>
      </c>
      <c r="CB98" s="1">
        <f t="shared" si="37"/>
        <v>686</v>
      </c>
      <c r="CC98" s="1">
        <f t="shared" si="37"/>
        <v>642.24086528331645</v>
      </c>
      <c r="CD98" s="1">
        <f t="shared" si="37"/>
        <v>784</v>
      </c>
      <c r="CE98" s="1">
        <f t="shared" si="37"/>
        <v>699</v>
      </c>
      <c r="CF98" s="1">
        <f t="shared" si="37"/>
        <v>744</v>
      </c>
      <c r="CG98" s="1">
        <f t="shared" si="37"/>
        <v>818</v>
      </c>
      <c r="CH98" s="1">
        <f t="shared" si="37"/>
        <v>923</v>
      </c>
      <c r="CI98" s="1">
        <f t="shared" si="37"/>
        <v>904</v>
      </c>
      <c r="CJ98" s="1">
        <f t="shared" si="37"/>
        <v>905</v>
      </c>
      <c r="CK98" s="1">
        <f t="shared" si="37"/>
        <v>873</v>
      </c>
      <c r="CL98" s="1">
        <f t="shared" si="37"/>
        <v>840</v>
      </c>
      <c r="CM98" s="1">
        <f t="shared" si="37"/>
        <v>911</v>
      </c>
      <c r="CN98" s="1">
        <f t="shared" si="37"/>
        <v>979</v>
      </c>
      <c r="CO98" s="1">
        <f t="shared" si="37"/>
        <v>991</v>
      </c>
      <c r="CP98" s="1">
        <f t="shared" si="37"/>
        <v>1079</v>
      </c>
      <c r="CS98" s="1">
        <f t="shared" si="38"/>
        <v>1327</v>
      </c>
    </row>
    <row r="99" spans="2:106">
      <c r="B99" s="56" t="s">
        <v>47</v>
      </c>
      <c r="C99" s="250"/>
      <c r="D99" s="1">
        <f t="shared" si="40"/>
        <v>37</v>
      </c>
      <c r="E99" s="1">
        <f t="shared" si="40"/>
        <v>36</v>
      </c>
      <c r="F99" s="1">
        <f t="shared" si="40"/>
        <v>34</v>
      </c>
      <c r="G99" s="1">
        <f t="shared" si="40"/>
        <v>34</v>
      </c>
      <c r="H99" s="1">
        <f t="shared" si="40"/>
        <v>34</v>
      </c>
      <c r="I99" s="1">
        <f t="shared" si="40"/>
        <v>34</v>
      </c>
      <c r="J99" s="1">
        <f t="shared" si="40"/>
        <v>34</v>
      </c>
      <c r="K99" s="1">
        <f t="shared" si="40"/>
        <v>35</v>
      </c>
      <c r="L99" s="1">
        <f t="shared" si="40"/>
        <v>37</v>
      </c>
      <c r="M99" s="1">
        <f t="shared" si="40"/>
        <v>40</v>
      </c>
      <c r="N99" s="1">
        <f t="shared" si="40"/>
        <v>48</v>
      </c>
      <c r="O99" s="1">
        <f t="shared" si="40"/>
        <v>48</v>
      </c>
      <c r="P99" s="1">
        <f t="shared" si="40"/>
        <v>48</v>
      </c>
      <c r="Q99" s="1">
        <f t="shared" si="40"/>
        <v>48</v>
      </c>
      <c r="R99" s="1">
        <f t="shared" si="40"/>
        <v>48</v>
      </c>
      <c r="S99" s="1">
        <f t="shared" si="40"/>
        <v>48</v>
      </c>
      <c r="T99" s="1">
        <f t="shared" si="40"/>
        <v>53</v>
      </c>
      <c r="U99" s="1">
        <f t="shared" si="40"/>
        <v>63</v>
      </c>
      <c r="V99" s="1">
        <f t="shared" si="40"/>
        <v>64</v>
      </c>
      <c r="W99" s="1">
        <f t="shared" si="40"/>
        <v>68</v>
      </c>
      <c r="X99" s="1">
        <f t="shared" si="40"/>
        <v>69</v>
      </c>
      <c r="Y99" s="1">
        <f t="shared" si="40"/>
        <v>74</v>
      </c>
      <c r="Z99" s="1">
        <f t="shared" si="40"/>
        <v>74</v>
      </c>
      <c r="AA99" s="1">
        <f t="shared" si="40"/>
        <v>74</v>
      </c>
      <c r="AB99" s="1">
        <f t="shared" si="40"/>
        <v>74</v>
      </c>
      <c r="AC99" s="1">
        <f t="shared" si="40"/>
        <v>74</v>
      </c>
      <c r="AD99" s="1">
        <f t="shared" si="40"/>
        <v>74</v>
      </c>
      <c r="AE99" s="1">
        <f t="shared" si="40"/>
        <v>76</v>
      </c>
      <c r="AF99" s="1">
        <f t="shared" si="40"/>
        <v>80</v>
      </c>
      <c r="AG99" s="1">
        <f t="shared" si="40"/>
        <v>80</v>
      </c>
      <c r="AH99" s="1">
        <f t="shared" si="40"/>
        <v>80</v>
      </c>
      <c r="AI99" s="1">
        <f t="shared" si="40"/>
        <v>81</v>
      </c>
      <c r="AJ99" s="1">
        <f t="shared" si="40"/>
        <v>82</v>
      </c>
      <c r="AK99" s="1">
        <f t="shared" si="40"/>
        <v>82</v>
      </c>
      <c r="AL99" s="1">
        <f t="shared" si="40"/>
        <v>82</v>
      </c>
      <c r="AM99" s="1">
        <f t="shared" si="40"/>
        <v>80</v>
      </c>
      <c r="AN99" s="1">
        <f t="shared" si="40"/>
        <v>80</v>
      </c>
      <c r="AO99" s="1">
        <f t="shared" si="40"/>
        <v>80</v>
      </c>
      <c r="AP99" s="1">
        <f t="shared" si="40"/>
        <v>81</v>
      </c>
      <c r="AQ99" s="1">
        <f t="shared" si="40"/>
        <v>83</v>
      </c>
      <c r="AR99" s="1">
        <f t="shared" si="40"/>
        <v>92</v>
      </c>
      <c r="AS99" s="1">
        <f t="shared" si="40"/>
        <v>98</v>
      </c>
      <c r="AT99" s="1">
        <f t="shared" si="40"/>
        <v>100</v>
      </c>
      <c r="AU99" s="1">
        <f t="shared" si="40"/>
        <v>100</v>
      </c>
      <c r="AV99" s="1">
        <f t="shared" si="40"/>
        <v>106</v>
      </c>
      <c r="AW99" s="1">
        <f t="shared" si="40"/>
        <v>125</v>
      </c>
      <c r="AX99" s="1">
        <f t="shared" si="40"/>
        <v>132</v>
      </c>
      <c r="AY99" s="1">
        <f t="shared" si="40"/>
        <v>136</v>
      </c>
      <c r="AZ99" s="1">
        <f t="shared" si="40"/>
        <v>144</v>
      </c>
      <c r="BA99" s="1">
        <f t="shared" si="40"/>
        <v>171</v>
      </c>
      <c r="BB99" s="1">
        <f t="shared" si="40"/>
        <v>201</v>
      </c>
      <c r="BC99" s="1">
        <f t="shared" si="40"/>
        <v>210</v>
      </c>
      <c r="BD99" s="1">
        <f t="shared" si="40"/>
        <v>217</v>
      </c>
      <c r="BE99" s="1">
        <f t="shared" si="40"/>
        <v>221</v>
      </c>
      <c r="BF99" s="1">
        <f t="shared" si="40"/>
        <v>230</v>
      </c>
      <c r="BG99" s="1">
        <f t="shared" si="40"/>
        <v>237</v>
      </c>
      <c r="BH99" s="1">
        <f t="shared" si="40"/>
        <v>236</v>
      </c>
      <c r="BI99" s="1">
        <f t="shared" si="40"/>
        <v>243</v>
      </c>
      <c r="BJ99" s="1">
        <f t="shared" si="40"/>
        <v>246.75</v>
      </c>
      <c r="BK99" s="1">
        <f t="shared" si="40"/>
        <v>253</v>
      </c>
      <c r="BL99" s="1">
        <f t="shared" si="36"/>
        <v>268.75</v>
      </c>
      <c r="BM99" s="1">
        <f t="shared" si="36"/>
        <v>282.75</v>
      </c>
      <c r="BN99" s="1">
        <f t="shared" si="36"/>
        <v>294</v>
      </c>
      <c r="BO99" s="1">
        <f t="shared" si="36"/>
        <v>297.25</v>
      </c>
      <c r="BP99" s="1">
        <f t="shared" si="36"/>
        <v>303.25</v>
      </c>
      <c r="BQ99" s="1">
        <f t="shared" si="36"/>
        <v>302.25</v>
      </c>
      <c r="BR99" s="1">
        <f t="shared" si="36"/>
        <v>303.25</v>
      </c>
      <c r="BS99" s="1">
        <f t="shared" si="36"/>
        <v>302.75</v>
      </c>
      <c r="BT99" s="1">
        <f t="shared" si="36"/>
        <v>306.75</v>
      </c>
      <c r="BU99" s="1">
        <f t="shared" si="36"/>
        <v>305.5</v>
      </c>
      <c r="BV99" s="1">
        <f t="shared" si="36"/>
        <v>305.25</v>
      </c>
      <c r="BW99" s="1">
        <f t="shared" si="36"/>
        <v>311.75</v>
      </c>
      <c r="BX99" s="1">
        <f t="shared" si="36"/>
        <v>318.5</v>
      </c>
      <c r="BY99" s="1">
        <f t="shared" si="36"/>
        <v>317.75</v>
      </c>
      <c r="BZ99" s="1">
        <f t="shared" si="36"/>
        <v>322.75</v>
      </c>
      <c r="CA99" s="1">
        <f t="shared" si="36"/>
        <v>339</v>
      </c>
      <c r="CB99" s="1">
        <f t="shared" si="37"/>
        <v>356</v>
      </c>
      <c r="CC99" s="1">
        <f t="shared" si="37"/>
        <v>377.01615000000004</v>
      </c>
      <c r="CD99" s="1">
        <f t="shared" si="37"/>
        <v>392</v>
      </c>
      <c r="CE99" s="1">
        <f t="shared" si="37"/>
        <v>400</v>
      </c>
      <c r="CF99" s="1">
        <f t="shared" si="37"/>
        <v>414</v>
      </c>
      <c r="CG99" s="1">
        <f t="shared" si="37"/>
        <v>430</v>
      </c>
      <c r="CH99" s="1">
        <f t="shared" si="37"/>
        <v>438</v>
      </c>
      <c r="CI99" s="1">
        <f t="shared" si="37"/>
        <v>443</v>
      </c>
      <c r="CJ99" s="1">
        <f t="shared" si="37"/>
        <v>454</v>
      </c>
      <c r="CK99" s="1">
        <f t="shared" si="37"/>
        <v>469</v>
      </c>
      <c r="CL99" s="1">
        <f t="shared" si="37"/>
        <v>481</v>
      </c>
      <c r="CM99" s="1">
        <f t="shared" si="37"/>
        <v>487</v>
      </c>
      <c r="CN99" s="1">
        <f t="shared" si="37"/>
        <v>533</v>
      </c>
      <c r="CO99" s="1">
        <f t="shared" si="37"/>
        <v>565</v>
      </c>
      <c r="CP99" s="1">
        <f t="shared" si="37"/>
        <v>559</v>
      </c>
      <c r="CS99" s="1">
        <f t="shared" si="38"/>
        <v>549</v>
      </c>
    </row>
    <row r="100" spans="2:106">
      <c r="B100" s="56" t="s">
        <v>48</v>
      </c>
      <c r="C100" s="250"/>
      <c r="D100" s="1">
        <f t="shared" si="40"/>
        <v>19</v>
      </c>
      <c r="E100" s="1">
        <f t="shared" si="40"/>
        <v>19</v>
      </c>
      <c r="F100" s="1">
        <f t="shared" si="40"/>
        <v>18</v>
      </c>
      <c r="G100" s="1">
        <f t="shared" si="40"/>
        <v>17</v>
      </c>
      <c r="H100" s="1">
        <f t="shared" si="40"/>
        <v>17</v>
      </c>
      <c r="I100" s="1">
        <f t="shared" si="40"/>
        <v>17</v>
      </c>
      <c r="J100" s="1">
        <f t="shared" si="40"/>
        <v>18</v>
      </c>
      <c r="K100" s="1">
        <f t="shared" si="40"/>
        <v>20</v>
      </c>
      <c r="L100" s="1">
        <f t="shared" si="40"/>
        <v>20</v>
      </c>
      <c r="M100" s="1">
        <f t="shared" si="40"/>
        <v>20</v>
      </c>
      <c r="N100" s="1">
        <f t="shared" si="40"/>
        <v>20</v>
      </c>
      <c r="O100" s="1">
        <f t="shared" si="40"/>
        <v>20</v>
      </c>
      <c r="P100" s="1">
        <f t="shared" si="40"/>
        <v>20</v>
      </c>
      <c r="Q100" s="1">
        <f t="shared" si="40"/>
        <v>21</v>
      </c>
      <c r="R100" s="1">
        <f t="shared" si="40"/>
        <v>21</v>
      </c>
      <c r="S100" s="1">
        <f t="shared" si="40"/>
        <v>21</v>
      </c>
      <c r="T100" s="1">
        <f t="shared" si="40"/>
        <v>22</v>
      </c>
      <c r="U100" s="1">
        <f t="shared" si="40"/>
        <v>25</v>
      </c>
      <c r="V100" s="1">
        <f t="shared" si="40"/>
        <v>28</v>
      </c>
      <c r="W100" s="1">
        <f t="shared" si="40"/>
        <v>31</v>
      </c>
      <c r="X100" s="1">
        <f t="shared" si="40"/>
        <v>32</v>
      </c>
      <c r="Y100" s="1">
        <f t="shared" si="40"/>
        <v>34</v>
      </c>
      <c r="Z100" s="1">
        <f t="shared" si="40"/>
        <v>35</v>
      </c>
      <c r="AA100" s="1">
        <f t="shared" si="40"/>
        <v>36</v>
      </c>
      <c r="AB100" s="1">
        <f t="shared" si="40"/>
        <v>39</v>
      </c>
      <c r="AC100" s="1">
        <f t="shared" si="40"/>
        <v>40</v>
      </c>
      <c r="AD100" s="1">
        <f t="shared" si="40"/>
        <v>46</v>
      </c>
      <c r="AE100" s="1">
        <f t="shared" si="40"/>
        <v>49</v>
      </c>
      <c r="AF100" s="1">
        <f t="shared" si="40"/>
        <v>51</v>
      </c>
      <c r="AG100" s="1">
        <f t="shared" si="40"/>
        <v>53</v>
      </c>
      <c r="AH100" s="1">
        <f t="shared" si="40"/>
        <v>55</v>
      </c>
      <c r="AI100" s="1">
        <f t="shared" si="40"/>
        <v>56</v>
      </c>
      <c r="AJ100" s="1">
        <f t="shared" si="40"/>
        <v>57</v>
      </c>
      <c r="AK100" s="1">
        <f t="shared" si="40"/>
        <v>58</v>
      </c>
      <c r="AL100" s="1">
        <f t="shared" si="40"/>
        <v>59</v>
      </c>
      <c r="AM100" s="1">
        <f t="shared" si="40"/>
        <v>60</v>
      </c>
      <c r="AN100" s="1">
        <f t="shared" si="40"/>
        <v>61</v>
      </c>
      <c r="AO100" s="1">
        <f t="shared" si="40"/>
        <v>63</v>
      </c>
      <c r="AP100" s="1">
        <f t="shared" si="40"/>
        <v>66</v>
      </c>
      <c r="AQ100" s="1">
        <f t="shared" si="40"/>
        <v>72</v>
      </c>
      <c r="AR100" s="1">
        <f t="shared" si="40"/>
        <v>80</v>
      </c>
      <c r="AS100" s="1">
        <f t="shared" si="40"/>
        <v>88</v>
      </c>
      <c r="AT100" s="1">
        <f t="shared" si="40"/>
        <v>95</v>
      </c>
      <c r="AU100" s="1">
        <f t="shared" si="40"/>
        <v>100</v>
      </c>
      <c r="AV100" s="1">
        <f t="shared" si="40"/>
        <v>115</v>
      </c>
      <c r="AW100" s="1">
        <f t="shared" ref="AW100:BK100" si="41">INDEX($D$9:$FU$62,MATCH($B100,$B$9:$B$62,0),MATCH(AW$68,$D$1:$FU$1,0))</f>
        <v>126</v>
      </c>
      <c r="AX100" s="1">
        <f t="shared" si="41"/>
        <v>135</v>
      </c>
      <c r="AY100" s="1">
        <f t="shared" si="41"/>
        <v>145</v>
      </c>
      <c r="AZ100" s="1">
        <f t="shared" si="41"/>
        <v>161</v>
      </c>
      <c r="BA100" s="1">
        <f t="shared" si="41"/>
        <v>174</v>
      </c>
      <c r="BB100" s="1">
        <f t="shared" si="41"/>
        <v>186</v>
      </c>
      <c r="BC100" s="1">
        <f t="shared" si="41"/>
        <v>205</v>
      </c>
      <c r="BD100" s="1">
        <f t="shared" si="41"/>
        <v>225</v>
      </c>
      <c r="BE100" s="1">
        <f t="shared" si="41"/>
        <v>231</v>
      </c>
      <c r="BF100" s="1">
        <f t="shared" si="41"/>
        <v>239</v>
      </c>
      <c r="BG100" s="1">
        <f t="shared" si="41"/>
        <v>239</v>
      </c>
      <c r="BH100" s="1">
        <f t="shared" si="41"/>
        <v>228</v>
      </c>
      <c r="BI100" s="1">
        <f t="shared" si="41"/>
        <v>238</v>
      </c>
      <c r="BJ100" s="1">
        <f t="shared" si="41"/>
        <v>258.5</v>
      </c>
      <c r="BK100" s="1">
        <f t="shared" si="41"/>
        <v>273</v>
      </c>
      <c r="BL100" s="1">
        <f t="shared" si="36"/>
        <v>277.75</v>
      </c>
      <c r="BM100" s="1">
        <f t="shared" si="36"/>
        <v>283.75</v>
      </c>
      <c r="BN100" s="1">
        <f t="shared" si="36"/>
        <v>288.5</v>
      </c>
      <c r="BO100" s="1">
        <f t="shared" si="36"/>
        <v>295</v>
      </c>
      <c r="BP100" s="1">
        <f t="shared" si="36"/>
        <v>320.75</v>
      </c>
      <c r="BQ100" s="1">
        <f t="shared" si="36"/>
        <v>330</v>
      </c>
      <c r="BR100" s="1">
        <f t="shared" si="36"/>
        <v>332.5</v>
      </c>
      <c r="BS100" s="1">
        <f t="shared" si="36"/>
        <v>344.25</v>
      </c>
      <c r="BT100" s="1">
        <f t="shared" si="36"/>
        <v>351.5</v>
      </c>
      <c r="BU100" s="1">
        <f t="shared" si="36"/>
        <v>361.25</v>
      </c>
      <c r="BV100" s="1">
        <f t="shared" si="36"/>
        <v>380.75</v>
      </c>
      <c r="BW100" s="1">
        <f t="shared" si="36"/>
        <v>388.75</v>
      </c>
      <c r="BX100" s="1">
        <f t="shared" si="36"/>
        <v>394.5</v>
      </c>
      <c r="BY100" s="1">
        <f t="shared" si="36"/>
        <v>413.75</v>
      </c>
      <c r="BZ100" s="1">
        <f t="shared" si="36"/>
        <v>505</v>
      </c>
      <c r="CA100" s="1">
        <f t="shared" si="36"/>
        <v>607</v>
      </c>
      <c r="CB100" s="1">
        <f t="shared" si="37"/>
        <v>664</v>
      </c>
      <c r="CC100" s="1">
        <f t="shared" si="37"/>
        <v>626.07222739018789</v>
      </c>
      <c r="CD100" s="1">
        <f t="shared" si="37"/>
        <v>757</v>
      </c>
      <c r="CE100" s="1">
        <f t="shared" si="37"/>
        <v>680</v>
      </c>
      <c r="CF100" s="1">
        <f t="shared" si="37"/>
        <v>724</v>
      </c>
      <c r="CG100" s="1">
        <f t="shared" si="37"/>
        <v>794</v>
      </c>
      <c r="CH100" s="1">
        <f t="shared" si="37"/>
        <v>889</v>
      </c>
      <c r="CI100" s="1">
        <f t="shared" si="37"/>
        <v>873</v>
      </c>
      <c r="CJ100" s="1">
        <f t="shared" si="37"/>
        <v>876</v>
      </c>
      <c r="CK100" s="1">
        <f t="shared" si="37"/>
        <v>847</v>
      </c>
      <c r="CL100" s="1">
        <f t="shared" si="37"/>
        <v>818</v>
      </c>
      <c r="CM100" s="1">
        <f t="shared" si="37"/>
        <v>884</v>
      </c>
      <c r="CN100" s="1">
        <f t="shared" si="37"/>
        <v>946</v>
      </c>
      <c r="CO100" s="1">
        <f t="shared" si="37"/>
        <v>958</v>
      </c>
      <c r="CP100" s="1">
        <f t="shared" si="37"/>
        <v>1041</v>
      </c>
      <c r="CS100" s="1">
        <f t="shared" si="38"/>
        <v>1267</v>
      </c>
    </row>
    <row r="101" spans="2:106">
      <c r="B101" s="56"/>
    </row>
    <row r="102" spans="2:106">
      <c r="B102" s="56"/>
    </row>
    <row r="103" spans="2:106">
      <c r="V103" s="253">
        <v>1</v>
      </c>
      <c r="W103" s="253">
        <f>V103+1</f>
        <v>2</v>
      </c>
      <c r="X103" s="253">
        <f t="shared" ref="X103:BT103" si="42">W103+1</f>
        <v>3</v>
      </c>
      <c r="Y103" s="253">
        <f t="shared" si="42"/>
        <v>4</v>
      </c>
      <c r="Z103" s="253">
        <f t="shared" si="42"/>
        <v>5</v>
      </c>
      <c r="AA103" s="253">
        <f t="shared" si="42"/>
        <v>6</v>
      </c>
      <c r="AB103" s="253">
        <f t="shared" si="42"/>
        <v>7</v>
      </c>
      <c r="AC103" s="253">
        <f t="shared" si="42"/>
        <v>8</v>
      </c>
      <c r="AD103" s="253">
        <f t="shared" si="42"/>
        <v>9</v>
      </c>
      <c r="AE103" s="253">
        <f t="shared" si="42"/>
        <v>10</v>
      </c>
      <c r="AF103" s="253">
        <f t="shared" si="42"/>
        <v>11</v>
      </c>
      <c r="AG103" s="253">
        <f t="shared" si="42"/>
        <v>12</v>
      </c>
      <c r="AH103" s="253">
        <f t="shared" si="42"/>
        <v>13</v>
      </c>
      <c r="AI103" s="253">
        <f t="shared" si="42"/>
        <v>14</v>
      </c>
      <c r="AJ103" s="253">
        <f t="shared" si="42"/>
        <v>15</v>
      </c>
      <c r="AK103" s="253">
        <f t="shared" si="42"/>
        <v>16</v>
      </c>
      <c r="AL103" s="253">
        <f t="shared" si="42"/>
        <v>17</v>
      </c>
      <c r="AM103" s="253">
        <f t="shared" si="42"/>
        <v>18</v>
      </c>
      <c r="AN103" s="253">
        <f t="shared" si="42"/>
        <v>19</v>
      </c>
      <c r="AO103" s="253">
        <f t="shared" si="42"/>
        <v>20</v>
      </c>
      <c r="AP103" s="253">
        <f t="shared" si="42"/>
        <v>21</v>
      </c>
      <c r="AQ103" s="253">
        <f t="shared" si="42"/>
        <v>22</v>
      </c>
      <c r="AR103" s="253">
        <f t="shared" si="42"/>
        <v>23</v>
      </c>
      <c r="AS103" s="253">
        <f t="shared" si="42"/>
        <v>24</v>
      </c>
      <c r="AT103" s="253">
        <f t="shared" si="42"/>
        <v>25</v>
      </c>
      <c r="AU103" s="253">
        <f t="shared" si="42"/>
        <v>26</v>
      </c>
      <c r="AV103" s="253">
        <f t="shared" si="42"/>
        <v>27</v>
      </c>
      <c r="AW103" s="253">
        <f t="shared" si="42"/>
        <v>28</v>
      </c>
      <c r="AX103" s="253">
        <f t="shared" si="42"/>
        <v>29</v>
      </c>
      <c r="AY103" s="253">
        <f t="shared" si="42"/>
        <v>30</v>
      </c>
      <c r="AZ103" s="253">
        <f t="shared" si="42"/>
        <v>31</v>
      </c>
      <c r="BA103" s="253">
        <f t="shared" si="42"/>
        <v>32</v>
      </c>
      <c r="BB103" s="253">
        <f t="shared" si="42"/>
        <v>33</v>
      </c>
      <c r="BC103" s="253">
        <f t="shared" si="42"/>
        <v>34</v>
      </c>
      <c r="BD103" s="253">
        <f t="shared" si="42"/>
        <v>35</v>
      </c>
      <c r="BE103" s="253">
        <f t="shared" si="42"/>
        <v>36</v>
      </c>
      <c r="BF103" s="253">
        <f t="shared" si="42"/>
        <v>37</v>
      </c>
      <c r="BG103" s="253">
        <f t="shared" si="42"/>
        <v>38</v>
      </c>
      <c r="BH103" s="253">
        <f t="shared" si="42"/>
        <v>39</v>
      </c>
      <c r="BI103" s="253">
        <f t="shared" si="42"/>
        <v>40</v>
      </c>
      <c r="BJ103" s="253">
        <f t="shared" si="42"/>
        <v>41</v>
      </c>
      <c r="BK103" s="253">
        <f t="shared" si="42"/>
        <v>42</v>
      </c>
      <c r="BL103" s="253">
        <f t="shared" si="42"/>
        <v>43</v>
      </c>
      <c r="BM103" s="253">
        <f t="shared" si="42"/>
        <v>44</v>
      </c>
      <c r="BN103" s="253">
        <f t="shared" si="42"/>
        <v>45</v>
      </c>
      <c r="BO103" s="253">
        <f t="shared" si="42"/>
        <v>46</v>
      </c>
      <c r="BP103" s="253">
        <f t="shared" si="42"/>
        <v>47</v>
      </c>
      <c r="BQ103" s="253">
        <f t="shared" si="42"/>
        <v>48</v>
      </c>
      <c r="BR103" s="253">
        <f t="shared" si="42"/>
        <v>49</v>
      </c>
      <c r="BS103" s="253">
        <f t="shared" si="42"/>
        <v>50</v>
      </c>
      <c r="BT103" s="253">
        <f t="shared" si="42"/>
        <v>51</v>
      </c>
    </row>
    <row r="104" spans="2:106">
      <c r="D104" s="213">
        <v>1930</v>
      </c>
      <c r="E104" s="213">
        <v>1931</v>
      </c>
      <c r="F104" s="213">
        <v>1932</v>
      </c>
      <c r="G104" s="213">
        <v>1933</v>
      </c>
      <c r="H104" s="213">
        <v>1934</v>
      </c>
      <c r="I104" s="213">
        <v>1935</v>
      </c>
      <c r="J104" s="213">
        <v>1936</v>
      </c>
      <c r="K104" s="213">
        <v>1937</v>
      </c>
      <c r="L104" s="213">
        <v>1938</v>
      </c>
      <c r="M104" s="213">
        <v>1939</v>
      </c>
      <c r="N104" s="213">
        <v>1940</v>
      </c>
      <c r="O104" s="213">
        <v>1941</v>
      </c>
      <c r="P104" s="213">
        <v>1942</v>
      </c>
      <c r="Q104" s="213">
        <v>1943</v>
      </c>
      <c r="R104" s="213">
        <v>1944</v>
      </c>
      <c r="S104" s="213">
        <v>1945</v>
      </c>
      <c r="T104" s="213">
        <v>1946</v>
      </c>
      <c r="U104" s="213">
        <v>1947</v>
      </c>
      <c r="V104" s="213">
        <v>1948</v>
      </c>
      <c r="W104" s="213">
        <v>1949</v>
      </c>
      <c r="X104" s="213">
        <v>1950</v>
      </c>
      <c r="Y104" s="213">
        <v>1951</v>
      </c>
      <c r="Z104" s="213">
        <v>1952</v>
      </c>
      <c r="AA104" s="213">
        <v>1953</v>
      </c>
      <c r="AB104" s="213">
        <v>1954</v>
      </c>
      <c r="AC104" s="213">
        <v>1955</v>
      </c>
      <c r="AD104" s="213">
        <v>1956</v>
      </c>
      <c r="AE104" s="213">
        <v>1957</v>
      </c>
      <c r="AF104" s="213">
        <v>1958</v>
      </c>
      <c r="AG104" s="213">
        <v>1959</v>
      </c>
      <c r="AH104" s="213">
        <v>1960</v>
      </c>
      <c r="AI104" s="213">
        <v>1961</v>
      </c>
      <c r="AJ104" s="213">
        <v>1962</v>
      </c>
      <c r="AK104" s="213">
        <v>1963</v>
      </c>
      <c r="AL104" s="213">
        <v>1964</v>
      </c>
      <c r="AM104" s="213">
        <v>1965</v>
      </c>
      <c r="AN104" s="213">
        <v>1966</v>
      </c>
      <c r="AO104" s="213">
        <v>1967</v>
      </c>
      <c r="AP104" s="213">
        <v>1968</v>
      </c>
      <c r="AQ104" s="213">
        <v>1969</v>
      </c>
      <c r="AR104" s="213">
        <v>1970</v>
      </c>
      <c r="AS104" s="213">
        <v>1971</v>
      </c>
      <c r="AT104" s="213">
        <v>1972</v>
      </c>
      <c r="AU104" s="213">
        <v>1973</v>
      </c>
      <c r="AV104" s="213">
        <v>1974</v>
      </c>
      <c r="AW104" s="213">
        <v>1975</v>
      </c>
      <c r="AX104" s="213">
        <v>1976</v>
      </c>
      <c r="AY104" s="213">
        <v>1977</v>
      </c>
      <c r="AZ104" s="213">
        <v>1978</v>
      </c>
      <c r="BA104" s="213">
        <v>1979</v>
      </c>
      <c r="BB104" s="213">
        <v>1980</v>
      </c>
      <c r="BC104" s="213">
        <v>1981</v>
      </c>
      <c r="BD104" s="213">
        <v>1982</v>
      </c>
      <c r="BE104" s="213">
        <v>1983</v>
      </c>
      <c r="BF104" s="213">
        <v>1984</v>
      </c>
      <c r="BG104" s="213">
        <v>1985</v>
      </c>
      <c r="BH104" s="213">
        <v>1986</v>
      </c>
      <c r="BI104" s="213">
        <v>1987</v>
      </c>
      <c r="BJ104" s="213">
        <v>1988</v>
      </c>
      <c r="BK104" s="213">
        <v>1989</v>
      </c>
      <c r="BL104" s="213">
        <v>1990</v>
      </c>
      <c r="BM104" s="213">
        <v>1991</v>
      </c>
      <c r="BN104" s="213">
        <v>1992</v>
      </c>
      <c r="BO104" s="213">
        <v>1993</v>
      </c>
      <c r="BP104" s="213">
        <v>1994</v>
      </c>
      <c r="BQ104" s="213">
        <v>1995</v>
      </c>
      <c r="BR104" s="213">
        <v>1996</v>
      </c>
      <c r="BS104" s="213">
        <v>1997</v>
      </c>
      <c r="BT104" s="213">
        <v>1998</v>
      </c>
      <c r="BU104" s="213">
        <v>1999</v>
      </c>
      <c r="BV104" s="213">
        <v>2000</v>
      </c>
      <c r="BW104" s="213">
        <v>2001</v>
      </c>
      <c r="BX104" s="213">
        <v>2002</v>
      </c>
      <c r="BY104" s="213">
        <v>2003</v>
      </c>
      <c r="BZ104" s="213">
        <v>2004</v>
      </c>
      <c r="CA104" s="213">
        <v>2005</v>
      </c>
      <c r="CB104" s="213">
        <v>2006</v>
      </c>
      <c r="CC104" s="213">
        <v>2007</v>
      </c>
      <c r="CD104" s="213">
        <v>2008</v>
      </c>
      <c r="CE104" s="213">
        <v>2009</v>
      </c>
      <c r="CF104" s="213">
        <v>2010</v>
      </c>
      <c r="CG104" s="213">
        <v>2011</v>
      </c>
      <c r="CH104" s="213">
        <v>2012</v>
      </c>
      <c r="CI104" s="213">
        <v>2013</v>
      </c>
      <c r="CJ104" s="213">
        <v>2014</v>
      </c>
      <c r="CK104" s="213">
        <v>2015</v>
      </c>
      <c r="CL104" s="213">
        <v>2016</v>
      </c>
      <c r="CM104" s="213">
        <v>2017</v>
      </c>
      <c r="CN104" s="213">
        <v>2018</v>
      </c>
      <c r="CO104" s="213">
        <v>2019</v>
      </c>
      <c r="CP104" s="213">
        <v>2020</v>
      </c>
      <c r="CQ104" s="213"/>
      <c r="CR104" s="213"/>
      <c r="CS104" s="213">
        <v>2021</v>
      </c>
      <c r="CY104" s="213" t="s">
        <v>1</v>
      </c>
    </row>
    <row r="105" spans="2:106" ht="6" customHeight="1"/>
    <row r="106" spans="2:106">
      <c r="B106" s="66" t="s">
        <v>2</v>
      </c>
      <c r="D106" s="1">
        <f>SUMPRODUCT(D88:D100,$CO$107:$CO$119)</f>
        <v>18.427205653122723</v>
      </c>
      <c r="E106" s="1">
        <f>SUMPRODUCT(E88:E100,$CO$107:$CO$119)</f>
        <v>18.259482489868027</v>
      </c>
      <c r="F106" s="1">
        <f t="shared" ref="F106:BQ106" si="43">SUMPRODUCT(F88:F100,$CO$107:$CO$119)</f>
        <v>17.042918008936923</v>
      </c>
      <c r="G106" s="1">
        <f t="shared" si="43"/>
        <v>16.68772731996259</v>
      </c>
      <c r="H106" s="1">
        <f t="shared" si="43"/>
        <v>16.845370466590463</v>
      </c>
      <c r="I106" s="1">
        <f t="shared" si="43"/>
        <v>17.01870518549309</v>
      </c>
      <c r="J106" s="1">
        <f t="shared" si="43"/>
        <v>17.369531331185701</v>
      </c>
      <c r="K106" s="1">
        <f t="shared" si="43"/>
        <v>18.886417956978075</v>
      </c>
      <c r="L106" s="1">
        <f t="shared" si="43"/>
        <v>19.097474799958434</v>
      </c>
      <c r="M106" s="1">
        <f t="shared" si="43"/>
        <v>19.17063285877585</v>
      </c>
      <c r="N106" s="1">
        <f t="shared" si="43"/>
        <v>19.942741348851712</v>
      </c>
      <c r="O106" s="1">
        <f t="shared" si="43"/>
        <v>20.176244414423778</v>
      </c>
      <c r="P106" s="1">
        <f t="shared" si="43"/>
        <v>20.761924555751847</v>
      </c>
      <c r="Q106" s="1">
        <f t="shared" si="43"/>
        <v>20.958952509612384</v>
      </c>
      <c r="R106" s="1">
        <f t="shared" si="43"/>
        <v>21.093733762859813</v>
      </c>
      <c r="S106" s="1">
        <f t="shared" si="43"/>
        <v>21.4954795801725</v>
      </c>
      <c r="T106" s="1">
        <f t="shared" si="43"/>
        <v>23.907928920295127</v>
      </c>
      <c r="U106" s="1">
        <f t="shared" si="43"/>
        <v>28.052166683986286</v>
      </c>
      <c r="V106" s="1">
        <f t="shared" si="43"/>
        <v>30.900550763795071</v>
      </c>
      <c r="W106" s="1">
        <f t="shared" si="43"/>
        <v>32.865010911358205</v>
      </c>
      <c r="X106" s="1">
        <f t="shared" si="43"/>
        <v>33.984931933908342</v>
      </c>
      <c r="Y106" s="1">
        <f t="shared" si="43"/>
        <v>36.599605112750702</v>
      </c>
      <c r="Z106" s="1">
        <f t="shared" si="43"/>
        <v>37.631196092694587</v>
      </c>
      <c r="AA106" s="1">
        <f t="shared" si="43"/>
        <v>41.675153278603339</v>
      </c>
      <c r="AB106" s="1">
        <f t="shared" si="43"/>
        <v>43.325781980671309</v>
      </c>
      <c r="AC106" s="1">
        <f t="shared" si="43"/>
        <v>44.704561986906377</v>
      </c>
      <c r="AD106" s="1">
        <f t="shared" si="43"/>
        <v>48.313519692403617</v>
      </c>
      <c r="AE106" s="1">
        <f t="shared" si="43"/>
        <v>51.397069520939425</v>
      </c>
      <c r="AF106" s="1">
        <f t="shared" si="43"/>
        <v>53.52925283175724</v>
      </c>
      <c r="AG106" s="1">
        <f t="shared" si="43"/>
        <v>55.359035643770135</v>
      </c>
      <c r="AH106" s="1">
        <f t="shared" si="43"/>
        <v>56.558661540060271</v>
      </c>
      <c r="AI106" s="1">
        <f t="shared" si="43"/>
        <v>57.534448716616438</v>
      </c>
      <c r="AJ106" s="1">
        <f t="shared" si="43"/>
        <v>62.854930894731368</v>
      </c>
      <c r="AK106" s="1">
        <f t="shared" si="43"/>
        <v>63.929439883612176</v>
      </c>
      <c r="AL106" s="1">
        <f t="shared" si="43"/>
        <v>65.23506183102981</v>
      </c>
      <c r="AM106" s="1">
        <f t="shared" si="43"/>
        <v>66.448924451834159</v>
      </c>
      <c r="AN106" s="1">
        <f t="shared" si="43"/>
        <v>68.266341057882158</v>
      </c>
      <c r="AO106" s="1">
        <f t="shared" si="43"/>
        <v>70.36786864803075</v>
      </c>
      <c r="AP106" s="1">
        <f t="shared" si="43"/>
        <v>72.789254910111183</v>
      </c>
      <c r="AQ106" s="1">
        <f t="shared" si="43"/>
        <v>77.483840798087911</v>
      </c>
      <c r="AR106" s="1">
        <f t="shared" si="43"/>
        <v>83.948768575288369</v>
      </c>
      <c r="AS106" s="1">
        <f t="shared" si="43"/>
        <v>91.145380858360184</v>
      </c>
      <c r="AT106" s="1">
        <f t="shared" si="43"/>
        <v>95.991478748830929</v>
      </c>
      <c r="AU106" s="1">
        <f t="shared" si="43"/>
        <v>100.00000000000001</v>
      </c>
      <c r="AV106" s="1">
        <f t="shared" si="43"/>
        <v>115.80598565935777</v>
      </c>
      <c r="AW106" s="1">
        <f t="shared" si="43"/>
        <v>130.05341369635246</v>
      </c>
      <c r="AX106" s="1">
        <f t="shared" si="43"/>
        <v>138.02327756416918</v>
      </c>
      <c r="AY106" s="1">
        <f t="shared" si="43"/>
        <v>146.23433440714953</v>
      </c>
      <c r="AZ106" s="1">
        <f t="shared" si="43"/>
        <v>159.07741868440192</v>
      </c>
      <c r="BA106" s="1">
        <f t="shared" si="43"/>
        <v>172.46596695417227</v>
      </c>
      <c r="BB106" s="1">
        <f t="shared" si="43"/>
        <v>187.34033045827704</v>
      </c>
      <c r="BC106" s="1">
        <f t="shared" si="43"/>
        <v>204.93214174373898</v>
      </c>
      <c r="BD106" s="1">
        <f t="shared" si="43"/>
        <v>220.25605320586095</v>
      </c>
      <c r="BE106" s="1">
        <f t="shared" si="43"/>
        <v>225.91645017146419</v>
      </c>
      <c r="BF106" s="1">
        <f t="shared" si="43"/>
        <v>232.12283071807127</v>
      </c>
      <c r="BG106" s="1">
        <f t="shared" si="43"/>
        <v>235.93900031175309</v>
      </c>
      <c r="BH106" s="1">
        <f t="shared" si="43"/>
        <v>233.59804634729295</v>
      </c>
      <c r="BI106" s="1">
        <f t="shared" si="43"/>
        <v>241.30302400498806</v>
      </c>
      <c r="BJ106" s="1">
        <f t="shared" si="43"/>
        <v>256.3142211368596</v>
      </c>
      <c r="BK106" s="1">
        <f t="shared" si="43"/>
        <v>267.84789047074725</v>
      </c>
      <c r="BL106" s="1">
        <f t="shared" si="43"/>
        <v>273.3386937545464</v>
      </c>
      <c r="BM106" s="1">
        <f t="shared" si="43"/>
        <v>278.57105372544942</v>
      </c>
      <c r="BN106" s="1">
        <f t="shared" si="43"/>
        <v>285.56128546191417</v>
      </c>
      <c r="BO106" s="1">
        <f t="shared" si="43"/>
        <v>292.56679309986487</v>
      </c>
      <c r="BP106" s="1">
        <f t="shared" si="43"/>
        <v>307.38652187467522</v>
      </c>
      <c r="BQ106" s="1">
        <f t="shared" si="43"/>
        <v>313.63179361945345</v>
      </c>
      <c r="BR106" s="1">
        <f t="shared" ref="BR106:CP106" si="44">SUMPRODUCT(BR88:BR100,$CO$107:$CO$119)</f>
        <v>318.59474696040735</v>
      </c>
      <c r="BS106" s="1">
        <f t="shared" si="44"/>
        <v>327.29650316948982</v>
      </c>
      <c r="BT106" s="1">
        <f t="shared" si="44"/>
        <v>334.23248986802452</v>
      </c>
      <c r="BU106" s="1">
        <f t="shared" si="44"/>
        <v>340.48124285565831</v>
      </c>
      <c r="BV106" s="1">
        <f t="shared" si="44"/>
        <v>352.75218227164083</v>
      </c>
      <c r="BW106" s="1">
        <f t="shared" si="44"/>
        <v>360.84417541307289</v>
      </c>
      <c r="BX106" s="1">
        <f t="shared" si="44"/>
        <v>369.33323807544417</v>
      </c>
      <c r="BY106" s="1">
        <f t="shared" si="44"/>
        <v>379.01867920606878</v>
      </c>
      <c r="BZ106" s="1">
        <f t="shared" si="44"/>
        <v>423.45419827496619</v>
      </c>
      <c r="CA106" s="1">
        <f t="shared" si="44"/>
        <v>475.93900031175309</v>
      </c>
      <c r="CB106" s="1">
        <f t="shared" si="44"/>
        <v>507.78800789774488</v>
      </c>
      <c r="CC106" s="1">
        <f t="shared" si="44"/>
        <v>509.59186854518509</v>
      </c>
      <c r="CD106" s="1">
        <f t="shared" si="44"/>
        <v>578.57248259378571</v>
      </c>
      <c r="CE106" s="1">
        <f t="shared" si="44"/>
        <v>557.63878208458902</v>
      </c>
      <c r="CF106" s="1">
        <f t="shared" si="44"/>
        <v>577.34853995635456</v>
      </c>
      <c r="CG106" s="1">
        <f t="shared" si="44"/>
        <v>618.61176348332117</v>
      </c>
      <c r="CH106" s="1">
        <f t="shared" si="44"/>
        <v>674.14558869375458</v>
      </c>
      <c r="CI106" s="1">
        <f t="shared" si="44"/>
        <v>670.132287228515</v>
      </c>
      <c r="CJ106" s="1">
        <f t="shared" si="44"/>
        <v>690.69354671100484</v>
      </c>
      <c r="CK106" s="1">
        <f t="shared" si="44"/>
        <v>681.84942325678071</v>
      </c>
      <c r="CL106" s="1">
        <f t="shared" si="44"/>
        <v>677.59139561467316</v>
      </c>
      <c r="CM106" s="1">
        <f t="shared" si="44"/>
        <v>715.78634521459014</v>
      </c>
      <c r="CN106" s="1">
        <f t="shared" si="44"/>
        <v>755.47033149745403</v>
      </c>
      <c r="CO106" s="1">
        <f t="shared" si="44"/>
        <v>774.99688246908454</v>
      </c>
      <c r="CP106" s="1">
        <f t="shared" si="44"/>
        <v>811.53974851917292</v>
      </c>
      <c r="CS106" s="256">
        <f t="shared" ref="CS106" si="45">SUMPRODUCT(CS88:CS100,$CO$107:$CO$119)</f>
        <v>923.41276109321416</v>
      </c>
      <c r="CY106" s="255">
        <f>(SUMPRODUCT(V103:BT103,V106:BT106)/SUM(V103:BT103))/100</f>
        <v>2.0062664869423417</v>
      </c>
      <c r="DB106" s="254"/>
    </row>
    <row r="107" spans="2:106">
      <c r="B107" s="56" t="s">
        <v>5</v>
      </c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B107" s="252"/>
      <c r="CC107" s="252"/>
      <c r="CD107" s="252"/>
      <c r="CE107" s="252"/>
      <c r="CF107" s="252"/>
      <c r="CG107" s="252"/>
      <c r="CH107" s="252"/>
      <c r="CI107" s="252"/>
      <c r="CJ107" s="252"/>
      <c r="CK107" s="252"/>
      <c r="CL107" s="252"/>
      <c r="CM107" s="252"/>
      <c r="CN107" s="252"/>
      <c r="CO107" s="252">
        <f t="shared" ref="CO107:CP111" si="46">IFERROR(CO88/SUM(CO$88:CO$100),0)</f>
        <v>6.0168346669437808E-2</v>
      </c>
      <c r="CP107" s="252">
        <f t="shared" si="46"/>
        <v>5.8300888489567736E-2</v>
      </c>
      <c r="CS107" s="252">
        <f t="shared" ref="CS107" si="47">IFERROR(CS88/SUM(CS$88:CS$100),0)</f>
        <v>5.9627329192546583E-2</v>
      </c>
    </row>
    <row r="108" spans="2:106">
      <c r="B108" s="56" t="s">
        <v>7</v>
      </c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  <c r="BI108" s="252"/>
      <c r="BJ108" s="252"/>
      <c r="BK108" s="252"/>
      <c r="BL108" s="252"/>
      <c r="BM108" s="252"/>
      <c r="BN108" s="252"/>
      <c r="BO108" s="252"/>
      <c r="BP108" s="252"/>
      <c r="BQ108" s="252"/>
      <c r="BR108" s="252"/>
      <c r="BS108" s="252"/>
      <c r="BT108" s="252"/>
      <c r="BU108" s="252"/>
      <c r="BV108" s="252"/>
      <c r="BW108" s="252"/>
      <c r="BX108" s="252"/>
      <c r="BY108" s="252"/>
      <c r="BZ108" s="252"/>
      <c r="CA108" s="252"/>
      <c r="CB108" s="252"/>
      <c r="CC108" s="252"/>
      <c r="CD108" s="252"/>
      <c r="CE108" s="252"/>
      <c r="CF108" s="252"/>
      <c r="CG108" s="252"/>
      <c r="CH108" s="252"/>
      <c r="CI108" s="252"/>
      <c r="CJ108" s="252"/>
      <c r="CK108" s="252"/>
      <c r="CL108" s="252"/>
      <c r="CM108" s="252"/>
      <c r="CN108" s="252"/>
      <c r="CO108" s="252">
        <f t="shared" si="46"/>
        <v>9.7474799958432917E-2</v>
      </c>
      <c r="CP108" s="252">
        <f t="shared" si="46"/>
        <v>9.7334531296795451E-2</v>
      </c>
      <c r="CS108" s="252">
        <f t="shared" ref="CS108" si="48">IFERROR(CS89/SUM(CS$88:CS$100),0)</f>
        <v>9.2635314995563448E-2</v>
      </c>
    </row>
    <row r="109" spans="2:106">
      <c r="B109" s="56" t="s">
        <v>8</v>
      </c>
      <c r="D109" s="252"/>
      <c r="E109" s="252"/>
      <c r="F109" s="252"/>
      <c r="G109" s="252"/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  <c r="AA109" s="252"/>
      <c r="AB109" s="252"/>
      <c r="AC109" s="252"/>
      <c r="AD109" s="252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  <c r="BI109" s="252"/>
      <c r="BJ109" s="252"/>
      <c r="BK109" s="252"/>
      <c r="BL109" s="252"/>
      <c r="BM109" s="252"/>
      <c r="BN109" s="252"/>
      <c r="BO109" s="252"/>
      <c r="BP109" s="252"/>
      <c r="BQ109" s="252"/>
      <c r="BR109" s="252"/>
      <c r="BS109" s="252"/>
      <c r="BT109" s="252"/>
      <c r="BU109" s="252"/>
      <c r="BV109" s="252"/>
      <c r="BW109" s="252"/>
      <c r="BX109" s="252"/>
      <c r="BY109" s="252"/>
      <c r="BZ109" s="252"/>
      <c r="CA109" s="252"/>
      <c r="CB109" s="252"/>
      <c r="CC109" s="252"/>
      <c r="CD109" s="252"/>
      <c r="CE109" s="252"/>
      <c r="CF109" s="252"/>
      <c r="CG109" s="252"/>
      <c r="CH109" s="252"/>
      <c r="CI109" s="252"/>
      <c r="CJ109" s="252"/>
      <c r="CK109" s="252"/>
      <c r="CL109" s="252"/>
      <c r="CM109" s="252"/>
      <c r="CN109" s="252"/>
      <c r="CO109" s="252">
        <f t="shared" si="46"/>
        <v>9.362984516263119E-2</v>
      </c>
      <c r="CP109" s="252">
        <f t="shared" si="46"/>
        <v>9.6835379854247783E-2</v>
      </c>
      <c r="CS109" s="252">
        <f t="shared" ref="CS109" si="49">IFERROR(CS90/SUM(CS$88:CS$100),0)</f>
        <v>0.10328305235137533</v>
      </c>
    </row>
    <row r="110" spans="2:106">
      <c r="B110" s="56" t="s">
        <v>10</v>
      </c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2"/>
      <c r="BQ110" s="252"/>
      <c r="BR110" s="252"/>
      <c r="BS110" s="252"/>
      <c r="BT110" s="252"/>
      <c r="BU110" s="252"/>
      <c r="BV110" s="252"/>
      <c r="BW110" s="252"/>
      <c r="BX110" s="252"/>
      <c r="BY110" s="252"/>
      <c r="BZ110" s="252"/>
      <c r="CA110" s="252"/>
      <c r="CB110" s="252"/>
      <c r="CC110" s="252"/>
      <c r="CD110" s="252"/>
      <c r="CE110" s="252"/>
      <c r="CF110" s="252"/>
      <c r="CG110" s="252"/>
      <c r="CH110" s="252"/>
      <c r="CI110" s="252"/>
      <c r="CJ110" s="252"/>
      <c r="CK110" s="252"/>
      <c r="CL110" s="252"/>
      <c r="CM110" s="252"/>
      <c r="CN110" s="252"/>
      <c r="CO110" s="252">
        <f t="shared" si="46"/>
        <v>5.9337005091967161E-2</v>
      </c>
      <c r="CP110" s="252">
        <f t="shared" si="46"/>
        <v>5.8500549066586804E-2</v>
      </c>
      <c r="CS110" s="252">
        <f t="shared" ref="CS110" si="50">IFERROR(CS91/SUM(CS$88:CS$100),0)</f>
        <v>5.4480922803904173E-2</v>
      </c>
    </row>
    <row r="111" spans="2:106">
      <c r="B111" s="56" t="s">
        <v>11</v>
      </c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  <c r="BI111" s="252"/>
      <c r="BJ111" s="252"/>
      <c r="BK111" s="252"/>
      <c r="BL111" s="252"/>
      <c r="BM111" s="252"/>
      <c r="BN111" s="252"/>
      <c r="BO111" s="252"/>
      <c r="BP111" s="252"/>
      <c r="BQ111" s="252"/>
      <c r="BR111" s="252"/>
      <c r="BS111" s="252"/>
      <c r="BT111" s="252"/>
      <c r="BU111" s="252"/>
      <c r="BV111" s="252"/>
      <c r="BW111" s="252"/>
      <c r="BX111" s="252"/>
      <c r="BY111" s="252"/>
      <c r="BZ111" s="252"/>
      <c r="CA111" s="252"/>
      <c r="CB111" s="252"/>
      <c r="CC111" s="252"/>
      <c r="CD111" s="252"/>
      <c r="CE111" s="252"/>
      <c r="CF111" s="252"/>
      <c r="CG111" s="252"/>
      <c r="CH111" s="252"/>
      <c r="CI111" s="252"/>
      <c r="CJ111" s="252"/>
      <c r="CK111" s="252"/>
      <c r="CL111" s="252"/>
      <c r="CM111" s="252"/>
      <c r="CN111" s="252"/>
      <c r="CO111" s="252">
        <f t="shared" si="46"/>
        <v>7.5859918944196192E-2</v>
      </c>
      <c r="CP111" s="252">
        <f t="shared" si="46"/>
        <v>7.4473395228112207E-2</v>
      </c>
      <c r="CS111" s="252">
        <f t="shared" ref="CS111" si="51">IFERROR(CS92/SUM(CS$88:CS$100),0)</f>
        <v>7.0186335403726707E-2</v>
      </c>
    </row>
    <row r="112" spans="2:106">
      <c r="B112" s="56" t="s">
        <v>13</v>
      </c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  <c r="BI112" s="252"/>
      <c r="BJ112" s="252"/>
      <c r="BK112" s="252"/>
      <c r="BL112" s="252"/>
      <c r="BM112" s="252"/>
      <c r="BN112" s="252"/>
      <c r="BO112" s="252"/>
      <c r="BP112" s="252"/>
      <c r="BQ112" s="252"/>
      <c r="BR112" s="252"/>
      <c r="BS112" s="252"/>
      <c r="BT112" s="252"/>
      <c r="BU112" s="252"/>
      <c r="BV112" s="252"/>
      <c r="BW112" s="252"/>
      <c r="BX112" s="252"/>
      <c r="BY112" s="252"/>
      <c r="BZ112" s="252"/>
      <c r="CA112" s="252"/>
      <c r="CB112" s="252"/>
      <c r="CC112" s="252"/>
      <c r="CD112" s="252"/>
      <c r="CE112" s="252"/>
      <c r="CF112" s="252"/>
      <c r="CG112" s="252"/>
      <c r="CH112" s="252"/>
      <c r="CI112" s="252"/>
      <c r="CJ112" s="252"/>
      <c r="CK112" s="252"/>
      <c r="CL112" s="252"/>
      <c r="CM112" s="252"/>
      <c r="CN112" s="252"/>
      <c r="CO112" s="252">
        <f t="shared" ref="CO112:CP115" si="52">IFERROR(CO93/SUM(CO$88:CO$100),0)</f>
        <v>8.0640133014652393E-2</v>
      </c>
      <c r="CP112" s="252">
        <f t="shared" si="52"/>
        <v>8.0163721673155636E-2</v>
      </c>
      <c r="CS112" s="252">
        <f t="shared" ref="CS112" si="53">IFERROR(CS93/SUM(CS$88:CS$100),0)</f>
        <v>8.34072759538598E-2</v>
      </c>
    </row>
    <row r="113" spans="2:97">
      <c r="B113" s="56" t="s">
        <v>14</v>
      </c>
      <c r="D113" s="252"/>
      <c r="E113" s="252"/>
      <c r="F113" s="252"/>
      <c r="G113" s="252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  <c r="BI113" s="252"/>
      <c r="BJ113" s="252"/>
      <c r="BK113" s="252"/>
      <c r="BL113" s="252"/>
      <c r="BM113" s="252"/>
      <c r="BN113" s="252"/>
      <c r="BO113" s="252"/>
      <c r="BP113" s="252"/>
      <c r="BQ113" s="252"/>
      <c r="BR113" s="252"/>
      <c r="BS113" s="252"/>
      <c r="BT113" s="252"/>
      <c r="BU113" s="252"/>
      <c r="BV113" s="252"/>
      <c r="BW113" s="252"/>
      <c r="BX113" s="252"/>
      <c r="BY113" s="252"/>
      <c r="BZ113" s="252"/>
      <c r="CA113" s="252"/>
      <c r="CB113" s="252"/>
      <c r="CC113" s="252"/>
      <c r="CD113" s="252"/>
      <c r="CE113" s="252"/>
      <c r="CF113" s="252"/>
      <c r="CG113" s="252"/>
      <c r="CH113" s="252"/>
      <c r="CI113" s="252"/>
      <c r="CJ113" s="252"/>
      <c r="CK113" s="252"/>
      <c r="CL113" s="252"/>
      <c r="CM113" s="252"/>
      <c r="CN113" s="252"/>
      <c r="CO113" s="252">
        <f t="shared" si="52"/>
        <v>8.095188610620388E-2</v>
      </c>
      <c r="CP113" s="252">
        <f t="shared" si="52"/>
        <v>8.0762703404212835E-2</v>
      </c>
      <c r="CS113" s="252">
        <f t="shared" ref="CS113" si="54">IFERROR(CS94/SUM(CS$88:CS$100),0)</f>
        <v>8.4472049689440998E-2</v>
      </c>
    </row>
    <row r="114" spans="2:97">
      <c r="B114" s="56" t="s">
        <v>16</v>
      </c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  <c r="BI114" s="252"/>
      <c r="BJ114" s="252"/>
      <c r="BK114" s="252"/>
      <c r="BL114" s="252"/>
      <c r="BM114" s="252"/>
      <c r="BN114" s="252"/>
      <c r="BO114" s="252"/>
      <c r="BP114" s="252"/>
      <c r="BQ114" s="252"/>
      <c r="BR114" s="252"/>
      <c r="BS114" s="252"/>
      <c r="BT114" s="252"/>
      <c r="BU114" s="252"/>
      <c r="BV114" s="252"/>
      <c r="BW114" s="252"/>
      <c r="BX114" s="252"/>
      <c r="BY114" s="252"/>
      <c r="BZ114" s="252"/>
      <c r="CA114" s="252"/>
      <c r="CB114" s="252"/>
      <c r="CC114" s="252"/>
      <c r="CD114" s="252"/>
      <c r="CE114" s="252"/>
      <c r="CF114" s="252"/>
      <c r="CG114" s="252"/>
      <c r="CH114" s="252"/>
      <c r="CI114" s="252"/>
      <c r="CJ114" s="252"/>
      <c r="CK114" s="252"/>
      <c r="CL114" s="252"/>
      <c r="CM114" s="252"/>
      <c r="CN114" s="252"/>
      <c r="CO114" s="252">
        <f t="shared" si="52"/>
        <v>7.4612906577990232E-2</v>
      </c>
      <c r="CP114" s="252">
        <f t="shared" si="52"/>
        <v>7.5072376959169407E-2</v>
      </c>
      <c r="CS114" s="252">
        <f t="shared" ref="CS114" si="55">IFERROR(CS95/SUM(CS$88:CS$100),0)</f>
        <v>7.4179236912156166E-2</v>
      </c>
    </row>
    <row r="115" spans="2:97">
      <c r="B115" s="56" t="s">
        <v>17</v>
      </c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  <c r="BI115" s="252"/>
      <c r="BJ115" s="252"/>
      <c r="BK115" s="252"/>
      <c r="BL115" s="252"/>
      <c r="BM115" s="252"/>
      <c r="BN115" s="252"/>
      <c r="BO115" s="252"/>
      <c r="BP115" s="252"/>
      <c r="BQ115" s="252"/>
      <c r="BR115" s="252"/>
      <c r="BS115" s="252"/>
      <c r="BT115" s="252"/>
      <c r="BU115" s="252"/>
      <c r="BV115" s="252"/>
      <c r="BW115" s="252"/>
      <c r="BX115" s="252"/>
      <c r="BY115" s="252"/>
      <c r="BZ115" s="252"/>
      <c r="CA115" s="252"/>
      <c r="CB115" s="252"/>
      <c r="CC115" s="252"/>
      <c r="CD115" s="252"/>
      <c r="CE115" s="252"/>
      <c r="CF115" s="252"/>
      <c r="CG115" s="252"/>
      <c r="CH115" s="252"/>
      <c r="CI115" s="252"/>
      <c r="CJ115" s="252"/>
      <c r="CK115" s="252"/>
      <c r="CL115" s="252"/>
      <c r="CM115" s="252"/>
      <c r="CN115" s="252"/>
      <c r="CO115" s="252">
        <f t="shared" si="52"/>
        <v>6.2974124493401229E-2</v>
      </c>
      <c r="CP115" s="252">
        <f t="shared" si="52"/>
        <v>6.2194269741439552E-2</v>
      </c>
      <c r="CS115" s="252">
        <f t="shared" ref="CS115" si="56">IFERROR(CS96/SUM(CS$88:CS$100),0)</f>
        <v>5.7231588287488908E-2</v>
      </c>
    </row>
    <row r="116" spans="2:97">
      <c r="B116" s="56" t="s">
        <v>19</v>
      </c>
      <c r="D116" s="252"/>
      <c r="E116" s="252"/>
      <c r="F116" s="252"/>
      <c r="G116" s="252"/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  <c r="BI116" s="252"/>
      <c r="BJ116" s="252"/>
      <c r="BK116" s="252"/>
      <c r="BL116" s="252"/>
      <c r="BM116" s="252"/>
      <c r="BN116" s="252"/>
      <c r="BO116" s="252"/>
      <c r="BP116" s="252"/>
      <c r="BQ116" s="252"/>
      <c r="BR116" s="252"/>
      <c r="BS116" s="252"/>
      <c r="BT116" s="252"/>
      <c r="BU116" s="252"/>
      <c r="BV116" s="252"/>
      <c r="BW116" s="252"/>
      <c r="BX116" s="252"/>
      <c r="BY116" s="252"/>
      <c r="BZ116" s="252"/>
      <c r="CA116" s="252"/>
      <c r="CB116" s="252"/>
      <c r="CC116" s="252"/>
      <c r="CD116" s="252"/>
      <c r="CE116" s="252"/>
      <c r="CF116" s="252"/>
      <c r="CG116" s="252"/>
      <c r="CH116" s="252"/>
      <c r="CI116" s="252"/>
      <c r="CJ116" s="252"/>
      <c r="CK116" s="252"/>
      <c r="CL116" s="252"/>
      <c r="CM116" s="252"/>
      <c r="CN116" s="252"/>
      <c r="CO116" s="252">
        <f t="shared" ref="CO116:CP119" si="57">IFERROR(CO97/SUM(CO$88:CO$100),0)</f>
        <v>5.310194326093734E-2</v>
      </c>
      <c r="CP116" s="252">
        <f t="shared" si="57"/>
        <v>4.891684136967156E-2</v>
      </c>
      <c r="CS116" s="252">
        <f t="shared" ref="CS116" si="58">IFERROR(CS97/SUM(CS$88:CS$100),0)</f>
        <v>4.1614906832298133E-2</v>
      </c>
    </row>
    <row r="117" spans="2:97">
      <c r="B117" s="56" t="s">
        <v>46</v>
      </c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  <c r="BI117" s="252"/>
      <c r="BJ117" s="252"/>
      <c r="BK117" s="252"/>
      <c r="BL117" s="252"/>
      <c r="BM117" s="252"/>
      <c r="BN117" s="252"/>
      <c r="BO117" s="252"/>
      <c r="BP117" s="252"/>
      <c r="BQ117" s="252"/>
      <c r="BR117" s="252"/>
      <c r="BS117" s="252"/>
      <c r="BT117" s="252"/>
      <c r="BU117" s="252"/>
      <c r="BV117" s="252"/>
      <c r="BW117" s="252"/>
      <c r="BX117" s="252"/>
      <c r="BY117" s="252"/>
      <c r="BZ117" s="252"/>
      <c r="CA117" s="252"/>
      <c r="CB117" s="252"/>
      <c r="CC117" s="252"/>
      <c r="CD117" s="252"/>
      <c r="CE117" s="252"/>
      <c r="CF117" s="252"/>
      <c r="CG117" s="252"/>
      <c r="CH117" s="252"/>
      <c r="CI117" s="252"/>
      <c r="CJ117" s="252"/>
      <c r="CK117" s="252"/>
      <c r="CL117" s="252"/>
      <c r="CM117" s="252"/>
      <c r="CN117" s="252"/>
      <c r="CO117" s="252">
        <f t="shared" si="57"/>
        <v>0.10298243790917594</v>
      </c>
      <c r="CP117" s="252">
        <f t="shared" si="57"/>
        <v>0.10771688130178696</v>
      </c>
      <c r="CS117" s="252">
        <f t="shared" ref="CS117" si="59">IFERROR(CS98/SUM(CS$88:CS$100),0)</f>
        <v>0.11774622892635316</v>
      </c>
    </row>
    <row r="118" spans="2:97">
      <c r="B118" s="56" t="s">
        <v>47</v>
      </c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  <c r="BI118" s="252"/>
      <c r="BJ118" s="252"/>
      <c r="BK118" s="252"/>
      <c r="BL118" s="252"/>
      <c r="BM118" s="252"/>
      <c r="BN118" s="252"/>
      <c r="BO118" s="252"/>
      <c r="BP118" s="252"/>
      <c r="BQ118" s="252"/>
      <c r="BR118" s="252"/>
      <c r="BS118" s="252"/>
      <c r="BT118" s="252"/>
      <c r="BU118" s="252"/>
      <c r="BV118" s="252"/>
      <c r="BW118" s="252"/>
      <c r="BX118" s="252"/>
      <c r="BY118" s="252"/>
      <c r="BZ118" s="252"/>
      <c r="CA118" s="252"/>
      <c r="CB118" s="252"/>
      <c r="CC118" s="252"/>
      <c r="CD118" s="252"/>
      <c r="CE118" s="252"/>
      <c r="CF118" s="252"/>
      <c r="CG118" s="252"/>
      <c r="CH118" s="252"/>
      <c r="CI118" s="252"/>
      <c r="CJ118" s="252"/>
      <c r="CK118" s="252"/>
      <c r="CL118" s="252"/>
      <c r="CM118" s="252"/>
      <c r="CN118" s="252"/>
      <c r="CO118" s="252">
        <f t="shared" si="57"/>
        <v>5.8713498908864181E-2</v>
      </c>
      <c r="CP118" s="252">
        <f t="shared" si="57"/>
        <v>5.5805131276829387E-2</v>
      </c>
      <c r="CS118" s="252">
        <f t="shared" ref="CS118" si="60">IFERROR(CS99/SUM(CS$88:CS$100),0)</f>
        <v>4.8713398402839399E-2</v>
      </c>
    </row>
    <row r="119" spans="2:97">
      <c r="B119" s="56" t="s">
        <v>48</v>
      </c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  <c r="BI119" s="252"/>
      <c r="BJ119" s="252"/>
      <c r="BK119" s="252"/>
      <c r="BL119" s="252"/>
      <c r="BM119" s="252"/>
      <c r="BN119" s="252"/>
      <c r="BO119" s="252"/>
      <c r="BP119" s="252"/>
      <c r="BQ119" s="252"/>
      <c r="BR119" s="252"/>
      <c r="BS119" s="252"/>
      <c r="BT119" s="252"/>
      <c r="BU119" s="252"/>
      <c r="BV119" s="252"/>
      <c r="BW119" s="252"/>
      <c r="BX119" s="252"/>
      <c r="BY119" s="252"/>
      <c r="BZ119" s="252"/>
      <c r="CA119" s="252"/>
      <c r="CB119" s="252"/>
      <c r="CC119" s="252"/>
      <c r="CD119" s="252"/>
      <c r="CE119" s="252"/>
      <c r="CF119" s="252"/>
      <c r="CG119" s="252"/>
      <c r="CH119" s="252"/>
      <c r="CI119" s="252"/>
      <c r="CJ119" s="252"/>
      <c r="CK119" s="252"/>
      <c r="CL119" s="252"/>
      <c r="CM119" s="252"/>
      <c r="CN119" s="252"/>
      <c r="CO119" s="252">
        <f t="shared" si="57"/>
        <v>9.9553153902109531E-2</v>
      </c>
      <c r="CP119" s="252">
        <f t="shared" si="57"/>
        <v>0.10392333033842467</v>
      </c>
      <c r="CS119" s="252">
        <f t="shared" ref="CS119" si="61">IFERROR(CS100/SUM(CS$88:CS$100),0)</f>
        <v>0.11242236024844721</v>
      </c>
    </row>
    <row r="120" spans="2:97">
      <c r="B120" s="56"/>
    </row>
    <row r="121" spans="2:97">
      <c r="B121" s="56"/>
    </row>
  </sheetData>
  <mergeCells count="25">
    <mergeCell ref="BV6:CY6"/>
    <mergeCell ref="DB6:EH6"/>
    <mergeCell ref="EJ6:FC6"/>
    <mergeCell ref="CD67:CS67"/>
    <mergeCell ref="EG7:EH7"/>
    <mergeCell ref="ES7:ET7"/>
    <mergeCell ref="EV7:EW7"/>
    <mergeCell ref="EY7:EZ7"/>
    <mergeCell ref="FB7:FC7"/>
    <mergeCell ref="FE6:FX6"/>
    <mergeCell ref="FE7:FF7"/>
    <mergeCell ref="FH7:FI7"/>
    <mergeCell ref="FK7:FL7"/>
    <mergeCell ref="FN7:FO7"/>
    <mergeCell ref="FQ7:FR7"/>
    <mergeCell ref="FW7:FX7"/>
    <mergeCell ref="FT7:FU7"/>
    <mergeCell ref="FZ6:GR6"/>
    <mergeCell ref="GO7:GP7"/>
    <mergeCell ref="GQ7:GR7"/>
    <mergeCell ref="GI7:GJ7"/>
    <mergeCell ref="GL7:GM7"/>
    <mergeCell ref="FZ7:GA7"/>
    <mergeCell ref="GC7:GD7"/>
    <mergeCell ref="GF7:GG7"/>
  </mergeCells>
  <pageMargins left="0.55000000000000004" right="0.55000000000000004" top="0.5" bottom="0.25" header="0" footer="0.25"/>
  <pageSetup scale="90" orientation="portrait" r:id="rId1"/>
  <headerFooter alignWithMargins="0">
    <oddFooter>&amp;C&amp;"Arial,Bold"&amp;11G-3-&amp;P&amp;R&amp;"Arial,Bold"&amp;11Handy-Whitman Bulletin No. 192</oddFooter>
  </headerFooter>
  <colBreaks count="9" manualBreakCount="9">
    <brk id="17" min="1" max="63" man="1"/>
    <brk id="31" min="1" max="63" man="1"/>
    <brk id="45" min="1" max="63" man="1"/>
    <brk id="59" min="1" max="63" man="1"/>
    <brk id="73" min="1" max="63" man="1"/>
    <brk id="105" min="1" max="63" man="1"/>
    <brk id="138" min="1" max="63" man="1"/>
    <brk id="160" min="1" max="63" man="1"/>
    <brk id="181" min="1" max="6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7D1C3-0719-49E9-BBC7-AA4A866CE87D}">
  <dimension ref="A1:GQ121"/>
  <sheetViews>
    <sheetView topLeftCell="AI57" zoomScale="85" zoomScaleNormal="85" zoomScaleSheetLayoutView="100" workbookViewId="0">
      <selection activeCell="CB68" sqref="CB68"/>
    </sheetView>
  </sheetViews>
  <sheetFormatPr defaultColWidth="10.28515625" defaultRowHeight="12.75" outlineLevelRow="1"/>
  <cols>
    <col min="1" max="1" width="3.85546875" style="1" customWidth="1"/>
    <col min="2" max="2" width="32.7109375" style="1" customWidth="1"/>
    <col min="3" max="3" width="3.85546875" style="1" customWidth="1"/>
    <col min="4" max="94" width="5" style="1" bestFit="1" customWidth="1"/>
    <col min="95" max="96" width="3.85546875" style="1" hidden="1" customWidth="1"/>
    <col min="97" max="97" width="5.7109375" style="1" bestFit="1" customWidth="1"/>
    <col min="98" max="99" width="3.85546875" style="1" hidden="1" customWidth="1"/>
    <col min="100" max="100" width="3.85546875" style="1" customWidth="1"/>
    <col min="101" max="102" width="3.85546875" style="1" hidden="1" customWidth="1"/>
    <col min="103" max="103" width="8.5703125" style="1" bestFit="1" customWidth="1"/>
    <col min="104" max="105" width="3.85546875" style="1" hidden="1" customWidth="1"/>
    <col min="106" max="106" width="8.5703125" style="1" bestFit="1" customWidth="1"/>
    <col min="107" max="108" width="3.85546875" style="1" hidden="1" customWidth="1"/>
    <col min="109" max="109" width="4" style="1" bestFit="1" customWidth="1"/>
    <col min="110" max="111" width="3.85546875" style="1" hidden="1" customWidth="1"/>
    <col min="112" max="112" width="3.85546875" style="1" customWidth="1"/>
    <col min="113" max="114" width="3.85546875" style="1" hidden="1" customWidth="1"/>
    <col min="115" max="115" width="3.85546875" style="1" customWidth="1"/>
    <col min="116" max="117" width="3.85546875" style="1" hidden="1" customWidth="1"/>
    <col min="118" max="118" width="3.85546875" style="1" customWidth="1"/>
    <col min="119" max="120" width="3.85546875" style="1" hidden="1" customWidth="1"/>
    <col min="121" max="121" width="3.85546875" style="1" customWidth="1"/>
    <col min="122" max="123" width="3.85546875" style="1" hidden="1" customWidth="1"/>
    <col min="124" max="124" width="3.85546875" style="1" customWidth="1"/>
    <col min="125" max="126" width="3.85546875" style="1" hidden="1" customWidth="1"/>
    <col min="127" max="127" width="3.85546875" style="1" customWidth="1"/>
    <col min="128" max="128" width="4.140625" style="1" hidden="1" customWidth="1"/>
    <col min="129" max="129" width="3.85546875" style="1" hidden="1" customWidth="1"/>
    <col min="130" max="130" width="3.85546875" style="1" customWidth="1"/>
    <col min="131" max="134" width="4.140625" style="1" customWidth="1"/>
    <col min="135" max="135" width="10.28515625" style="1" customWidth="1"/>
    <col min="136" max="142" width="4.140625" style="1" customWidth="1"/>
    <col min="143" max="144" width="4.140625" style="1" bestFit="1" customWidth="1"/>
    <col min="145" max="145" width="4.140625" style="1" customWidth="1"/>
    <col min="146" max="149" width="4.140625" style="1" bestFit="1" customWidth="1"/>
    <col min="150" max="151" width="4.140625" style="1" customWidth="1"/>
    <col min="152" max="152" width="4.140625" style="1" bestFit="1" customWidth="1"/>
    <col min="153" max="153" width="4.140625" style="1" customWidth="1"/>
    <col min="154" max="163" width="4.140625" style="1" bestFit="1" customWidth="1"/>
    <col min="164" max="164" width="4.140625" style="1" customWidth="1"/>
    <col min="165" max="166" width="5.140625" style="1" bestFit="1" customWidth="1"/>
    <col min="167" max="180" width="4.140625" style="1" bestFit="1" customWidth="1"/>
    <col min="181" max="181" width="4.28515625" style="1" customWidth="1"/>
    <col min="182" max="182" width="3.85546875" style="1" customWidth="1"/>
    <col min="183" max="183" width="4.7109375" style="1" customWidth="1"/>
    <col min="184" max="256" width="10.28515625" style="1"/>
    <col min="257" max="257" width="3.85546875" style="1" customWidth="1"/>
    <col min="258" max="258" width="32.7109375" style="1" customWidth="1"/>
    <col min="259" max="335" width="3.85546875" style="1" customWidth="1"/>
    <col min="336" max="337" width="0" style="1" hidden="1" customWidth="1"/>
    <col min="338" max="338" width="3.85546875" style="1" customWidth="1"/>
    <col min="339" max="340" width="0" style="1" hidden="1" customWidth="1"/>
    <col min="341" max="341" width="3.85546875" style="1" customWidth="1"/>
    <col min="342" max="343" width="0" style="1" hidden="1" customWidth="1"/>
    <col min="344" max="344" width="3.85546875" style="1" customWidth="1"/>
    <col min="345" max="346" width="0" style="1" hidden="1" customWidth="1"/>
    <col min="347" max="347" width="3.85546875" style="1" customWidth="1"/>
    <col min="348" max="349" width="0" style="1" hidden="1" customWidth="1"/>
    <col min="350" max="350" width="3.85546875" style="1" customWidth="1"/>
    <col min="351" max="352" width="0" style="1" hidden="1" customWidth="1"/>
    <col min="353" max="353" width="3.85546875" style="1" customWidth="1"/>
    <col min="354" max="355" width="0" style="1" hidden="1" customWidth="1"/>
    <col min="356" max="356" width="3.85546875" style="1" customWidth="1"/>
    <col min="357" max="358" width="0" style="1" hidden="1" customWidth="1"/>
    <col min="359" max="359" width="3.85546875" style="1" customWidth="1"/>
    <col min="360" max="361" width="0" style="1" hidden="1" customWidth="1"/>
    <col min="362" max="362" width="3.85546875" style="1" customWidth="1"/>
    <col min="363" max="364" width="0" style="1" hidden="1" customWidth="1"/>
    <col min="365" max="365" width="3.85546875" style="1" customWidth="1"/>
    <col min="366" max="367" width="0" style="1" hidden="1" customWidth="1"/>
    <col min="368" max="368" width="3.85546875" style="1" customWidth="1"/>
    <col min="369" max="370" width="0" style="1" hidden="1" customWidth="1"/>
    <col min="371" max="371" width="3.85546875" style="1" customWidth="1"/>
    <col min="372" max="373" width="0" style="1" hidden="1" customWidth="1"/>
    <col min="374" max="374" width="3.85546875" style="1" customWidth="1"/>
    <col min="375" max="376" width="0" style="1" hidden="1" customWidth="1"/>
    <col min="377" max="377" width="3.85546875" style="1" customWidth="1"/>
    <col min="378" max="379" width="0" style="1" hidden="1" customWidth="1"/>
    <col min="380" max="380" width="3.85546875" style="1" customWidth="1"/>
    <col min="381" max="382" width="0" style="1" hidden="1" customWidth="1"/>
    <col min="383" max="383" width="3.85546875" style="1" customWidth="1"/>
    <col min="384" max="385" width="0" style="1" hidden="1" customWidth="1"/>
    <col min="386" max="386" width="3.85546875" style="1" customWidth="1"/>
    <col min="387" max="390" width="4.140625" style="1" customWidth="1"/>
    <col min="391" max="391" width="0" style="1" hidden="1" customWidth="1"/>
    <col min="392" max="398" width="4.140625" style="1" customWidth="1"/>
    <col min="399" max="399" width="3.5703125" style="1" customWidth="1"/>
    <col min="400" max="400" width="0" style="1" hidden="1" customWidth="1"/>
    <col min="401" max="401" width="4.140625" style="1" customWidth="1"/>
    <col min="402" max="402" width="3.42578125" style="1" customWidth="1"/>
    <col min="403" max="403" width="3.85546875" style="1" customWidth="1"/>
    <col min="404" max="404" width="3.7109375" style="1" customWidth="1"/>
    <col min="405" max="405" width="3.28515625" style="1" customWidth="1"/>
    <col min="406" max="407" width="4.140625" style="1" customWidth="1"/>
    <col min="408" max="408" width="3.5703125" style="1" customWidth="1"/>
    <col min="409" max="409" width="4.140625" style="1" customWidth="1"/>
    <col min="410" max="411" width="3.7109375" style="1" customWidth="1"/>
    <col min="412" max="412" width="3.5703125" style="1" bestFit="1" customWidth="1"/>
    <col min="413" max="413" width="3.5703125" style="1" customWidth="1"/>
    <col min="414" max="414" width="3.85546875" style="1" customWidth="1"/>
    <col min="415" max="415" width="3.5703125" style="1" customWidth="1"/>
    <col min="416" max="416" width="3.28515625" style="1" customWidth="1"/>
    <col min="417" max="417" width="3.5703125" style="1" customWidth="1"/>
    <col min="418" max="418" width="3.7109375" style="1" customWidth="1"/>
    <col min="419" max="419" width="4.42578125" style="1" customWidth="1"/>
    <col min="420" max="420" width="4.140625" style="1" customWidth="1"/>
    <col min="421" max="428" width="3.5703125" style="1" customWidth="1"/>
    <col min="429" max="429" width="0" style="1" hidden="1" customWidth="1"/>
    <col min="430" max="431" width="4.5703125" style="1" customWidth="1"/>
    <col min="432" max="432" width="0" style="1" hidden="1" customWidth="1"/>
    <col min="433" max="434" width="4.5703125" style="1" customWidth="1"/>
    <col min="435" max="435" width="0" style="1" hidden="1" customWidth="1"/>
    <col min="436" max="436" width="4.5703125" style="1" customWidth="1"/>
    <col min="437" max="437" width="4.28515625" style="1" customWidth="1"/>
    <col min="438" max="438" width="3.85546875" style="1" customWidth="1"/>
    <col min="439" max="439" width="4.7109375" style="1" customWidth="1"/>
    <col min="440" max="512" width="10.28515625" style="1"/>
    <col min="513" max="513" width="3.85546875" style="1" customWidth="1"/>
    <col min="514" max="514" width="32.7109375" style="1" customWidth="1"/>
    <col min="515" max="591" width="3.85546875" style="1" customWidth="1"/>
    <col min="592" max="593" width="0" style="1" hidden="1" customWidth="1"/>
    <col min="594" max="594" width="3.85546875" style="1" customWidth="1"/>
    <col min="595" max="596" width="0" style="1" hidden="1" customWidth="1"/>
    <col min="597" max="597" width="3.85546875" style="1" customWidth="1"/>
    <col min="598" max="599" width="0" style="1" hidden="1" customWidth="1"/>
    <col min="600" max="600" width="3.85546875" style="1" customWidth="1"/>
    <col min="601" max="602" width="0" style="1" hidden="1" customWidth="1"/>
    <col min="603" max="603" width="3.85546875" style="1" customWidth="1"/>
    <col min="604" max="605" width="0" style="1" hidden="1" customWidth="1"/>
    <col min="606" max="606" width="3.85546875" style="1" customWidth="1"/>
    <col min="607" max="608" width="0" style="1" hidden="1" customWidth="1"/>
    <col min="609" max="609" width="3.85546875" style="1" customWidth="1"/>
    <col min="610" max="611" width="0" style="1" hidden="1" customWidth="1"/>
    <col min="612" max="612" width="3.85546875" style="1" customWidth="1"/>
    <col min="613" max="614" width="0" style="1" hidden="1" customWidth="1"/>
    <col min="615" max="615" width="3.85546875" style="1" customWidth="1"/>
    <col min="616" max="617" width="0" style="1" hidden="1" customWidth="1"/>
    <col min="618" max="618" width="3.85546875" style="1" customWidth="1"/>
    <col min="619" max="620" width="0" style="1" hidden="1" customWidth="1"/>
    <col min="621" max="621" width="3.85546875" style="1" customWidth="1"/>
    <col min="622" max="623" width="0" style="1" hidden="1" customWidth="1"/>
    <col min="624" max="624" width="3.85546875" style="1" customWidth="1"/>
    <col min="625" max="626" width="0" style="1" hidden="1" customWidth="1"/>
    <col min="627" max="627" width="3.85546875" style="1" customWidth="1"/>
    <col min="628" max="629" width="0" style="1" hidden="1" customWidth="1"/>
    <col min="630" max="630" width="3.85546875" style="1" customWidth="1"/>
    <col min="631" max="632" width="0" style="1" hidden="1" customWidth="1"/>
    <col min="633" max="633" width="3.85546875" style="1" customWidth="1"/>
    <col min="634" max="635" width="0" style="1" hidden="1" customWidth="1"/>
    <col min="636" max="636" width="3.85546875" style="1" customWidth="1"/>
    <col min="637" max="638" width="0" style="1" hidden="1" customWidth="1"/>
    <col min="639" max="639" width="3.85546875" style="1" customWidth="1"/>
    <col min="640" max="641" width="0" style="1" hidden="1" customWidth="1"/>
    <col min="642" max="642" width="3.85546875" style="1" customWidth="1"/>
    <col min="643" max="646" width="4.140625" style="1" customWidth="1"/>
    <col min="647" max="647" width="0" style="1" hidden="1" customWidth="1"/>
    <col min="648" max="654" width="4.140625" style="1" customWidth="1"/>
    <col min="655" max="655" width="3.5703125" style="1" customWidth="1"/>
    <col min="656" max="656" width="0" style="1" hidden="1" customWidth="1"/>
    <col min="657" max="657" width="4.140625" style="1" customWidth="1"/>
    <col min="658" max="658" width="3.42578125" style="1" customWidth="1"/>
    <col min="659" max="659" width="3.85546875" style="1" customWidth="1"/>
    <col min="660" max="660" width="3.7109375" style="1" customWidth="1"/>
    <col min="661" max="661" width="3.28515625" style="1" customWidth="1"/>
    <col min="662" max="663" width="4.140625" style="1" customWidth="1"/>
    <col min="664" max="664" width="3.5703125" style="1" customWidth="1"/>
    <col min="665" max="665" width="4.140625" style="1" customWidth="1"/>
    <col min="666" max="667" width="3.7109375" style="1" customWidth="1"/>
    <col min="668" max="668" width="3.5703125" style="1" bestFit="1" customWidth="1"/>
    <col min="669" max="669" width="3.5703125" style="1" customWidth="1"/>
    <col min="670" max="670" width="3.85546875" style="1" customWidth="1"/>
    <col min="671" max="671" width="3.5703125" style="1" customWidth="1"/>
    <col min="672" max="672" width="3.28515625" style="1" customWidth="1"/>
    <col min="673" max="673" width="3.5703125" style="1" customWidth="1"/>
    <col min="674" max="674" width="3.7109375" style="1" customWidth="1"/>
    <col min="675" max="675" width="4.42578125" style="1" customWidth="1"/>
    <col min="676" max="676" width="4.140625" style="1" customWidth="1"/>
    <col min="677" max="684" width="3.5703125" style="1" customWidth="1"/>
    <col min="685" max="685" width="0" style="1" hidden="1" customWidth="1"/>
    <col min="686" max="687" width="4.5703125" style="1" customWidth="1"/>
    <col min="688" max="688" width="0" style="1" hidden="1" customWidth="1"/>
    <col min="689" max="690" width="4.5703125" style="1" customWidth="1"/>
    <col min="691" max="691" width="0" style="1" hidden="1" customWidth="1"/>
    <col min="692" max="692" width="4.5703125" style="1" customWidth="1"/>
    <col min="693" max="693" width="4.28515625" style="1" customWidth="1"/>
    <col min="694" max="694" width="3.85546875" style="1" customWidth="1"/>
    <col min="695" max="695" width="4.7109375" style="1" customWidth="1"/>
    <col min="696" max="768" width="10.28515625" style="1"/>
    <col min="769" max="769" width="3.85546875" style="1" customWidth="1"/>
    <col min="770" max="770" width="32.7109375" style="1" customWidth="1"/>
    <col min="771" max="847" width="3.85546875" style="1" customWidth="1"/>
    <col min="848" max="849" width="0" style="1" hidden="1" customWidth="1"/>
    <col min="850" max="850" width="3.85546875" style="1" customWidth="1"/>
    <col min="851" max="852" width="0" style="1" hidden="1" customWidth="1"/>
    <col min="853" max="853" width="3.85546875" style="1" customWidth="1"/>
    <col min="854" max="855" width="0" style="1" hidden="1" customWidth="1"/>
    <col min="856" max="856" width="3.85546875" style="1" customWidth="1"/>
    <col min="857" max="858" width="0" style="1" hidden="1" customWidth="1"/>
    <col min="859" max="859" width="3.85546875" style="1" customWidth="1"/>
    <col min="860" max="861" width="0" style="1" hidden="1" customWidth="1"/>
    <col min="862" max="862" width="3.85546875" style="1" customWidth="1"/>
    <col min="863" max="864" width="0" style="1" hidden="1" customWidth="1"/>
    <col min="865" max="865" width="3.85546875" style="1" customWidth="1"/>
    <col min="866" max="867" width="0" style="1" hidden="1" customWidth="1"/>
    <col min="868" max="868" width="3.85546875" style="1" customWidth="1"/>
    <col min="869" max="870" width="0" style="1" hidden="1" customWidth="1"/>
    <col min="871" max="871" width="3.85546875" style="1" customWidth="1"/>
    <col min="872" max="873" width="0" style="1" hidden="1" customWidth="1"/>
    <col min="874" max="874" width="3.85546875" style="1" customWidth="1"/>
    <col min="875" max="876" width="0" style="1" hidden="1" customWidth="1"/>
    <col min="877" max="877" width="3.85546875" style="1" customWidth="1"/>
    <col min="878" max="879" width="0" style="1" hidden="1" customWidth="1"/>
    <col min="880" max="880" width="3.85546875" style="1" customWidth="1"/>
    <col min="881" max="882" width="0" style="1" hidden="1" customWidth="1"/>
    <col min="883" max="883" width="3.85546875" style="1" customWidth="1"/>
    <col min="884" max="885" width="0" style="1" hidden="1" customWidth="1"/>
    <col min="886" max="886" width="3.85546875" style="1" customWidth="1"/>
    <col min="887" max="888" width="0" style="1" hidden="1" customWidth="1"/>
    <col min="889" max="889" width="3.85546875" style="1" customWidth="1"/>
    <col min="890" max="891" width="0" style="1" hidden="1" customWidth="1"/>
    <col min="892" max="892" width="3.85546875" style="1" customWidth="1"/>
    <col min="893" max="894" width="0" style="1" hidden="1" customWidth="1"/>
    <col min="895" max="895" width="3.85546875" style="1" customWidth="1"/>
    <col min="896" max="897" width="0" style="1" hidden="1" customWidth="1"/>
    <col min="898" max="898" width="3.85546875" style="1" customWidth="1"/>
    <col min="899" max="902" width="4.140625" style="1" customWidth="1"/>
    <col min="903" max="903" width="0" style="1" hidden="1" customWidth="1"/>
    <col min="904" max="910" width="4.140625" style="1" customWidth="1"/>
    <col min="911" max="911" width="3.5703125" style="1" customWidth="1"/>
    <col min="912" max="912" width="0" style="1" hidden="1" customWidth="1"/>
    <col min="913" max="913" width="4.140625" style="1" customWidth="1"/>
    <col min="914" max="914" width="3.42578125" style="1" customWidth="1"/>
    <col min="915" max="915" width="3.85546875" style="1" customWidth="1"/>
    <col min="916" max="916" width="3.7109375" style="1" customWidth="1"/>
    <col min="917" max="917" width="3.28515625" style="1" customWidth="1"/>
    <col min="918" max="919" width="4.140625" style="1" customWidth="1"/>
    <col min="920" max="920" width="3.5703125" style="1" customWidth="1"/>
    <col min="921" max="921" width="4.140625" style="1" customWidth="1"/>
    <col min="922" max="923" width="3.7109375" style="1" customWidth="1"/>
    <col min="924" max="924" width="3.5703125" style="1" bestFit="1" customWidth="1"/>
    <col min="925" max="925" width="3.5703125" style="1" customWidth="1"/>
    <col min="926" max="926" width="3.85546875" style="1" customWidth="1"/>
    <col min="927" max="927" width="3.5703125" style="1" customWidth="1"/>
    <col min="928" max="928" width="3.28515625" style="1" customWidth="1"/>
    <col min="929" max="929" width="3.5703125" style="1" customWidth="1"/>
    <col min="930" max="930" width="3.7109375" style="1" customWidth="1"/>
    <col min="931" max="931" width="4.42578125" style="1" customWidth="1"/>
    <col min="932" max="932" width="4.140625" style="1" customWidth="1"/>
    <col min="933" max="940" width="3.5703125" style="1" customWidth="1"/>
    <col min="941" max="941" width="0" style="1" hidden="1" customWidth="1"/>
    <col min="942" max="943" width="4.5703125" style="1" customWidth="1"/>
    <col min="944" max="944" width="0" style="1" hidden="1" customWidth="1"/>
    <col min="945" max="946" width="4.5703125" style="1" customWidth="1"/>
    <col min="947" max="947" width="0" style="1" hidden="1" customWidth="1"/>
    <col min="948" max="948" width="4.5703125" style="1" customWidth="1"/>
    <col min="949" max="949" width="4.28515625" style="1" customWidth="1"/>
    <col min="950" max="950" width="3.85546875" style="1" customWidth="1"/>
    <col min="951" max="951" width="4.7109375" style="1" customWidth="1"/>
    <col min="952" max="1024" width="10.28515625" style="1"/>
    <col min="1025" max="1025" width="3.85546875" style="1" customWidth="1"/>
    <col min="1026" max="1026" width="32.7109375" style="1" customWidth="1"/>
    <col min="1027" max="1103" width="3.85546875" style="1" customWidth="1"/>
    <col min="1104" max="1105" width="0" style="1" hidden="1" customWidth="1"/>
    <col min="1106" max="1106" width="3.85546875" style="1" customWidth="1"/>
    <col min="1107" max="1108" width="0" style="1" hidden="1" customWidth="1"/>
    <col min="1109" max="1109" width="3.85546875" style="1" customWidth="1"/>
    <col min="1110" max="1111" width="0" style="1" hidden="1" customWidth="1"/>
    <col min="1112" max="1112" width="3.85546875" style="1" customWidth="1"/>
    <col min="1113" max="1114" width="0" style="1" hidden="1" customWidth="1"/>
    <col min="1115" max="1115" width="3.85546875" style="1" customWidth="1"/>
    <col min="1116" max="1117" width="0" style="1" hidden="1" customWidth="1"/>
    <col min="1118" max="1118" width="3.85546875" style="1" customWidth="1"/>
    <col min="1119" max="1120" width="0" style="1" hidden="1" customWidth="1"/>
    <col min="1121" max="1121" width="3.85546875" style="1" customWidth="1"/>
    <col min="1122" max="1123" width="0" style="1" hidden="1" customWidth="1"/>
    <col min="1124" max="1124" width="3.85546875" style="1" customWidth="1"/>
    <col min="1125" max="1126" width="0" style="1" hidden="1" customWidth="1"/>
    <col min="1127" max="1127" width="3.85546875" style="1" customWidth="1"/>
    <col min="1128" max="1129" width="0" style="1" hidden="1" customWidth="1"/>
    <col min="1130" max="1130" width="3.85546875" style="1" customWidth="1"/>
    <col min="1131" max="1132" width="0" style="1" hidden="1" customWidth="1"/>
    <col min="1133" max="1133" width="3.85546875" style="1" customWidth="1"/>
    <col min="1134" max="1135" width="0" style="1" hidden="1" customWidth="1"/>
    <col min="1136" max="1136" width="3.85546875" style="1" customWidth="1"/>
    <col min="1137" max="1138" width="0" style="1" hidden="1" customWidth="1"/>
    <col min="1139" max="1139" width="3.85546875" style="1" customWidth="1"/>
    <col min="1140" max="1141" width="0" style="1" hidden="1" customWidth="1"/>
    <col min="1142" max="1142" width="3.85546875" style="1" customWidth="1"/>
    <col min="1143" max="1144" width="0" style="1" hidden="1" customWidth="1"/>
    <col min="1145" max="1145" width="3.85546875" style="1" customWidth="1"/>
    <col min="1146" max="1147" width="0" style="1" hidden="1" customWidth="1"/>
    <col min="1148" max="1148" width="3.85546875" style="1" customWidth="1"/>
    <col min="1149" max="1150" width="0" style="1" hidden="1" customWidth="1"/>
    <col min="1151" max="1151" width="3.85546875" style="1" customWidth="1"/>
    <col min="1152" max="1153" width="0" style="1" hidden="1" customWidth="1"/>
    <col min="1154" max="1154" width="3.85546875" style="1" customWidth="1"/>
    <col min="1155" max="1158" width="4.140625" style="1" customWidth="1"/>
    <col min="1159" max="1159" width="0" style="1" hidden="1" customWidth="1"/>
    <col min="1160" max="1166" width="4.140625" style="1" customWidth="1"/>
    <col min="1167" max="1167" width="3.5703125" style="1" customWidth="1"/>
    <col min="1168" max="1168" width="0" style="1" hidden="1" customWidth="1"/>
    <col min="1169" max="1169" width="4.140625" style="1" customWidth="1"/>
    <col min="1170" max="1170" width="3.42578125" style="1" customWidth="1"/>
    <col min="1171" max="1171" width="3.85546875" style="1" customWidth="1"/>
    <col min="1172" max="1172" width="3.7109375" style="1" customWidth="1"/>
    <col min="1173" max="1173" width="3.28515625" style="1" customWidth="1"/>
    <col min="1174" max="1175" width="4.140625" style="1" customWidth="1"/>
    <col min="1176" max="1176" width="3.5703125" style="1" customWidth="1"/>
    <col min="1177" max="1177" width="4.140625" style="1" customWidth="1"/>
    <col min="1178" max="1179" width="3.7109375" style="1" customWidth="1"/>
    <col min="1180" max="1180" width="3.5703125" style="1" bestFit="1" customWidth="1"/>
    <col min="1181" max="1181" width="3.5703125" style="1" customWidth="1"/>
    <col min="1182" max="1182" width="3.85546875" style="1" customWidth="1"/>
    <col min="1183" max="1183" width="3.5703125" style="1" customWidth="1"/>
    <col min="1184" max="1184" width="3.28515625" style="1" customWidth="1"/>
    <col min="1185" max="1185" width="3.5703125" style="1" customWidth="1"/>
    <col min="1186" max="1186" width="3.7109375" style="1" customWidth="1"/>
    <col min="1187" max="1187" width="4.42578125" style="1" customWidth="1"/>
    <col min="1188" max="1188" width="4.140625" style="1" customWidth="1"/>
    <col min="1189" max="1196" width="3.5703125" style="1" customWidth="1"/>
    <col min="1197" max="1197" width="0" style="1" hidden="1" customWidth="1"/>
    <col min="1198" max="1199" width="4.5703125" style="1" customWidth="1"/>
    <col min="1200" max="1200" width="0" style="1" hidden="1" customWidth="1"/>
    <col min="1201" max="1202" width="4.5703125" style="1" customWidth="1"/>
    <col min="1203" max="1203" width="0" style="1" hidden="1" customWidth="1"/>
    <col min="1204" max="1204" width="4.5703125" style="1" customWidth="1"/>
    <col min="1205" max="1205" width="4.28515625" style="1" customWidth="1"/>
    <col min="1206" max="1206" width="3.85546875" style="1" customWidth="1"/>
    <col min="1207" max="1207" width="4.7109375" style="1" customWidth="1"/>
    <col min="1208" max="1280" width="10.28515625" style="1"/>
    <col min="1281" max="1281" width="3.85546875" style="1" customWidth="1"/>
    <col min="1282" max="1282" width="32.7109375" style="1" customWidth="1"/>
    <col min="1283" max="1359" width="3.85546875" style="1" customWidth="1"/>
    <col min="1360" max="1361" width="0" style="1" hidden="1" customWidth="1"/>
    <col min="1362" max="1362" width="3.85546875" style="1" customWidth="1"/>
    <col min="1363" max="1364" width="0" style="1" hidden="1" customWidth="1"/>
    <col min="1365" max="1365" width="3.85546875" style="1" customWidth="1"/>
    <col min="1366" max="1367" width="0" style="1" hidden="1" customWidth="1"/>
    <col min="1368" max="1368" width="3.85546875" style="1" customWidth="1"/>
    <col min="1369" max="1370" width="0" style="1" hidden="1" customWidth="1"/>
    <col min="1371" max="1371" width="3.85546875" style="1" customWidth="1"/>
    <col min="1372" max="1373" width="0" style="1" hidden="1" customWidth="1"/>
    <col min="1374" max="1374" width="3.85546875" style="1" customWidth="1"/>
    <col min="1375" max="1376" width="0" style="1" hidden="1" customWidth="1"/>
    <col min="1377" max="1377" width="3.85546875" style="1" customWidth="1"/>
    <col min="1378" max="1379" width="0" style="1" hidden="1" customWidth="1"/>
    <col min="1380" max="1380" width="3.85546875" style="1" customWidth="1"/>
    <col min="1381" max="1382" width="0" style="1" hidden="1" customWidth="1"/>
    <col min="1383" max="1383" width="3.85546875" style="1" customWidth="1"/>
    <col min="1384" max="1385" width="0" style="1" hidden="1" customWidth="1"/>
    <col min="1386" max="1386" width="3.85546875" style="1" customWidth="1"/>
    <col min="1387" max="1388" width="0" style="1" hidden="1" customWidth="1"/>
    <col min="1389" max="1389" width="3.85546875" style="1" customWidth="1"/>
    <col min="1390" max="1391" width="0" style="1" hidden="1" customWidth="1"/>
    <col min="1392" max="1392" width="3.85546875" style="1" customWidth="1"/>
    <col min="1393" max="1394" width="0" style="1" hidden="1" customWidth="1"/>
    <col min="1395" max="1395" width="3.85546875" style="1" customWidth="1"/>
    <col min="1396" max="1397" width="0" style="1" hidden="1" customWidth="1"/>
    <col min="1398" max="1398" width="3.85546875" style="1" customWidth="1"/>
    <col min="1399" max="1400" width="0" style="1" hidden="1" customWidth="1"/>
    <col min="1401" max="1401" width="3.85546875" style="1" customWidth="1"/>
    <col min="1402" max="1403" width="0" style="1" hidden="1" customWidth="1"/>
    <col min="1404" max="1404" width="3.85546875" style="1" customWidth="1"/>
    <col min="1405" max="1406" width="0" style="1" hidden="1" customWidth="1"/>
    <col min="1407" max="1407" width="3.85546875" style="1" customWidth="1"/>
    <col min="1408" max="1409" width="0" style="1" hidden="1" customWidth="1"/>
    <col min="1410" max="1410" width="3.85546875" style="1" customWidth="1"/>
    <col min="1411" max="1414" width="4.140625" style="1" customWidth="1"/>
    <col min="1415" max="1415" width="0" style="1" hidden="1" customWidth="1"/>
    <col min="1416" max="1422" width="4.140625" style="1" customWidth="1"/>
    <col min="1423" max="1423" width="3.5703125" style="1" customWidth="1"/>
    <col min="1424" max="1424" width="0" style="1" hidden="1" customWidth="1"/>
    <col min="1425" max="1425" width="4.140625" style="1" customWidth="1"/>
    <col min="1426" max="1426" width="3.42578125" style="1" customWidth="1"/>
    <col min="1427" max="1427" width="3.85546875" style="1" customWidth="1"/>
    <col min="1428" max="1428" width="3.7109375" style="1" customWidth="1"/>
    <col min="1429" max="1429" width="3.28515625" style="1" customWidth="1"/>
    <col min="1430" max="1431" width="4.140625" style="1" customWidth="1"/>
    <col min="1432" max="1432" width="3.5703125" style="1" customWidth="1"/>
    <col min="1433" max="1433" width="4.140625" style="1" customWidth="1"/>
    <col min="1434" max="1435" width="3.7109375" style="1" customWidth="1"/>
    <col min="1436" max="1436" width="3.5703125" style="1" bestFit="1" customWidth="1"/>
    <col min="1437" max="1437" width="3.5703125" style="1" customWidth="1"/>
    <col min="1438" max="1438" width="3.85546875" style="1" customWidth="1"/>
    <col min="1439" max="1439" width="3.5703125" style="1" customWidth="1"/>
    <col min="1440" max="1440" width="3.28515625" style="1" customWidth="1"/>
    <col min="1441" max="1441" width="3.5703125" style="1" customWidth="1"/>
    <col min="1442" max="1442" width="3.7109375" style="1" customWidth="1"/>
    <col min="1443" max="1443" width="4.42578125" style="1" customWidth="1"/>
    <col min="1444" max="1444" width="4.140625" style="1" customWidth="1"/>
    <col min="1445" max="1452" width="3.5703125" style="1" customWidth="1"/>
    <col min="1453" max="1453" width="0" style="1" hidden="1" customWidth="1"/>
    <col min="1454" max="1455" width="4.5703125" style="1" customWidth="1"/>
    <col min="1456" max="1456" width="0" style="1" hidden="1" customWidth="1"/>
    <col min="1457" max="1458" width="4.5703125" style="1" customWidth="1"/>
    <col min="1459" max="1459" width="0" style="1" hidden="1" customWidth="1"/>
    <col min="1460" max="1460" width="4.5703125" style="1" customWidth="1"/>
    <col min="1461" max="1461" width="4.28515625" style="1" customWidth="1"/>
    <col min="1462" max="1462" width="3.85546875" style="1" customWidth="1"/>
    <col min="1463" max="1463" width="4.7109375" style="1" customWidth="1"/>
    <col min="1464" max="1536" width="10.28515625" style="1"/>
    <col min="1537" max="1537" width="3.85546875" style="1" customWidth="1"/>
    <col min="1538" max="1538" width="32.7109375" style="1" customWidth="1"/>
    <col min="1539" max="1615" width="3.85546875" style="1" customWidth="1"/>
    <col min="1616" max="1617" width="0" style="1" hidden="1" customWidth="1"/>
    <col min="1618" max="1618" width="3.85546875" style="1" customWidth="1"/>
    <col min="1619" max="1620" width="0" style="1" hidden="1" customWidth="1"/>
    <col min="1621" max="1621" width="3.85546875" style="1" customWidth="1"/>
    <col min="1622" max="1623" width="0" style="1" hidden="1" customWidth="1"/>
    <col min="1624" max="1624" width="3.85546875" style="1" customWidth="1"/>
    <col min="1625" max="1626" width="0" style="1" hidden="1" customWidth="1"/>
    <col min="1627" max="1627" width="3.85546875" style="1" customWidth="1"/>
    <col min="1628" max="1629" width="0" style="1" hidden="1" customWidth="1"/>
    <col min="1630" max="1630" width="3.85546875" style="1" customWidth="1"/>
    <col min="1631" max="1632" width="0" style="1" hidden="1" customWidth="1"/>
    <col min="1633" max="1633" width="3.85546875" style="1" customWidth="1"/>
    <col min="1634" max="1635" width="0" style="1" hidden="1" customWidth="1"/>
    <col min="1636" max="1636" width="3.85546875" style="1" customWidth="1"/>
    <col min="1637" max="1638" width="0" style="1" hidden="1" customWidth="1"/>
    <col min="1639" max="1639" width="3.85546875" style="1" customWidth="1"/>
    <col min="1640" max="1641" width="0" style="1" hidden="1" customWidth="1"/>
    <col min="1642" max="1642" width="3.85546875" style="1" customWidth="1"/>
    <col min="1643" max="1644" width="0" style="1" hidden="1" customWidth="1"/>
    <col min="1645" max="1645" width="3.85546875" style="1" customWidth="1"/>
    <col min="1646" max="1647" width="0" style="1" hidden="1" customWidth="1"/>
    <col min="1648" max="1648" width="3.85546875" style="1" customWidth="1"/>
    <col min="1649" max="1650" width="0" style="1" hidden="1" customWidth="1"/>
    <col min="1651" max="1651" width="3.85546875" style="1" customWidth="1"/>
    <col min="1652" max="1653" width="0" style="1" hidden="1" customWidth="1"/>
    <col min="1654" max="1654" width="3.85546875" style="1" customWidth="1"/>
    <col min="1655" max="1656" width="0" style="1" hidden="1" customWidth="1"/>
    <col min="1657" max="1657" width="3.85546875" style="1" customWidth="1"/>
    <col min="1658" max="1659" width="0" style="1" hidden="1" customWidth="1"/>
    <col min="1660" max="1660" width="3.85546875" style="1" customWidth="1"/>
    <col min="1661" max="1662" width="0" style="1" hidden="1" customWidth="1"/>
    <col min="1663" max="1663" width="3.85546875" style="1" customWidth="1"/>
    <col min="1664" max="1665" width="0" style="1" hidden="1" customWidth="1"/>
    <col min="1666" max="1666" width="3.85546875" style="1" customWidth="1"/>
    <col min="1667" max="1670" width="4.140625" style="1" customWidth="1"/>
    <col min="1671" max="1671" width="0" style="1" hidden="1" customWidth="1"/>
    <col min="1672" max="1678" width="4.140625" style="1" customWidth="1"/>
    <col min="1679" max="1679" width="3.5703125" style="1" customWidth="1"/>
    <col min="1680" max="1680" width="0" style="1" hidden="1" customWidth="1"/>
    <col min="1681" max="1681" width="4.140625" style="1" customWidth="1"/>
    <col min="1682" max="1682" width="3.42578125" style="1" customWidth="1"/>
    <col min="1683" max="1683" width="3.85546875" style="1" customWidth="1"/>
    <col min="1684" max="1684" width="3.7109375" style="1" customWidth="1"/>
    <col min="1685" max="1685" width="3.28515625" style="1" customWidth="1"/>
    <col min="1686" max="1687" width="4.140625" style="1" customWidth="1"/>
    <col min="1688" max="1688" width="3.5703125" style="1" customWidth="1"/>
    <col min="1689" max="1689" width="4.140625" style="1" customWidth="1"/>
    <col min="1690" max="1691" width="3.7109375" style="1" customWidth="1"/>
    <col min="1692" max="1692" width="3.5703125" style="1" bestFit="1" customWidth="1"/>
    <col min="1693" max="1693" width="3.5703125" style="1" customWidth="1"/>
    <col min="1694" max="1694" width="3.85546875" style="1" customWidth="1"/>
    <col min="1695" max="1695" width="3.5703125" style="1" customWidth="1"/>
    <col min="1696" max="1696" width="3.28515625" style="1" customWidth="1"/>
    <col min="1697" max="1697" width="3.5703125" style="1" customWidth="1"/>
    <col min="1698" max="1698" width="3.7109375" style="1" customWidth="1"/>
    <col min="1699" max="1699" width="4.42578125" style="1" customWidth="1"/>
    <col min="1700" max="1700" width="4.140625" style="1" customWidth="1"/>
    <col min="1701" max="1708" width="3.5703125" style="1" customWidth="1"/>
    <col min="1709" max="1709" width="0" style="1" hidden="1" customWidth="1"/>
    <col min="1710" max="1711" width="4.5703125" style="1" customWidth="1"/>
    <col min="1712" max="1712" width="0" style="1" hidden="1" customWidth="1"/>
    <col min="1713" max="1714" width="4.5703125" style="1" customWidth="1"/>
    <col min="1715" max="1715" width="0" style="1" hidden="1" customWidth="1"/>
    <col min="1716" max="1716" width="4.5703125" style="1" customWidth="1"/>
    <col min="1717" max="1717" width="4.28515625" style="1" customWidth="1"/>
    <col min="1718" max="1718" width="3.85546875" style="1" customWidth="1"/>
    <col min="1719" max="1719" width="4.7109375" style="1" customWidth="1"/>
    <col min="1720" max="1792" width="10.28515625" style="1"/>
    <col min="1793" max="1793" width="3.85546875" style="1" customWidth="1"/>
    <col min="1794" max="1794" width="32.7109375" style="1" customWidth="1"/>
    <col min="1795" max="1871" width="3.85546875" style="1" customWidth="1"/>
    <col min="1872" max="1873" width="0" style="1" hidden="1" customWidth="1"/>
    <col min="1874" max="1874" width="3.85546875" style="1" customWidth="1"/>
    <col min="1875" max="1876" width="0" style="1" hidden="1" customWidth="1"/>
    <col min="1877" max="1877" width="3.85546875" style="1" customWidth="1"/>
    <col min="1878" max="1879" width="0" style="1" hidden="1" customWidth="1"/>
    <col min="1880" max="1880" width="3.85546875" style="1" customWidth="1"/>
    <col min="1881" max="1882" width="0" style="1" hidden="1" customWidth="1"/>
    <col min="1883" max="1883" width="3.85546875" style="1" customWidth="1"/>
    <col min="1884" max="1885" width="0" style="1" hidden="1" customWidth="1"/>
    <col min="1886" max="1886" width="3.85546875" style="1" customWidth="1"/>
    <col min="1887" max="1888" width="0" style="1" hidden="1" customWidth="1"/>
    <col min="1889" max="1889" width="3.85546875" style="1" customWidth="1"/>
    <col min="1890" max="1891" width="0" style="1" hidden="1" customWidth="1"/>
    <col min="1892" max="1892" width="3.85546875" style="1" customWidth="1"/>
    <col min="1893" max="1894" width="0" style="1" hidden="1" customWidth="1"/>
    <col min="1895" max="1895" width="3.85546875" style="1" customWidth="1"/>
    <col min="1896" max="1897" width="0" style="1" hidden="1" customWidth="1"/>
    <col min="1898" max="1898" width="3.85546875" style="1" customWidth="1"/>
    <col min="1899" max="1900" width="0" style="1" hidden="1" customWidth="1"/>
    <col min="1901" max="1901" width="3.85546875" style="1" customWidth="1"/>
    <col min="1902" max="1903" width="0" style="1" hidden="1" customWidth="1"/>
    <col min="1904" max="1904" width="3.85546875" style="1" customWidth="1"/>
    <col min="1905" max="1906" width="0" style="1" hidden="1" customWidth="1"/>
    <col min="1907" max="1907" width="3.85546875" style="1" customWidth="1"/>
    <col min="1908" max="1909" width="0" style="1" hidden="1" customWidth="1"/>
    <col min="1910" max="1910" width="3.85546875" style="1" customWidth="1"/>
    <col min="1911" max="1912" width="0" style="1" hidden="1" customWidth="1"/>
    <col min="1913" max="1913" width="3.85546875" style="1" customWidth="1"/>
    <col min="1914" max="1915" width="0" style="1" hidden="1" customWidth="1"/>
    <col min="1916" max="1916" width="3.85546875" style="1" customWidth="1"/>
    <col min="1917" max="1918" width="0" style="1" hidden="1" customWidth="1"/>
    <col min="1919" max="1919" width="3.85546875" style="1" customWidth="1"/>
    <col min="1920" max="1921" width="0" style="1" hidden="1" customWidth="1"/>
    <col min="1922" max="1922" width="3.85546875" style="1" customWidth="1"/>
    <col min="1923" max="1926" width="4.140625" style="1" customWidth="1"/>
    <col min="1927" max="1927" width="0" style="1" hidden="1" customWidth="1"/>
    <col min="1928" max="1934" width="4.140625" style="1" customWidth="1"/>
    <col min="1935" max="1935" width="3.5703125" style="1" customWidth="1"/>
    <col min="1936" max="1936" width="0" style="1" hidden="1" customWidth="1"/>
    <col min="1937" max="1937" width="4.140625" style="1" customWidth="1"/>
    <col min="1938" max="1938" width="3.42578125" style="1" customWidth="1"/>
    <col min="1939" max="1939" width="3.85546875" style="1" customWidth="1"/>
    <col min="1940" max="1940" width="3.7109375" style="1" customWidth="1"/>
    <col min="1941" max="1941" width="3.28515625" style="1" customWidth="1"/>
    <col min="1942" max="1943" width="4.140625" style="1" customWidth="1"/>
    <col min="1944" max="1944" width="3.5703125" style="1" customWidth="1"/>
    <col min="1945" max="1945" width="4.140625" style="1" customWidth="1"/>
    <col min="1946" max="1947" width="3.7109375" style="1" customWidth="1"/>
    <col min="1948" max="1948" width="3.5703125" style="1" bestFit="1" customWidth="1"/>
    <col min="1949" max="1949" width="3.5703125" style="1" customWidth="1"/>
    <col min="1950" max="1950" width="3.85546875" style="1" customWidth="1"/>
    <col min="1951" max="1951" width="3.5703125" style="1" customWidth="1"/>
    <col min="1952" max="1952" width="3.28515625" style="1" customWidth="1"/>
    <col min="1953" max="1953" width="3.5703125" style="1" customWidth="1"/>
    <col min="1954" max="1954" width="3.7109375" style="1" customWidth="1"/>
    <col min="1955" max="1955" width="4.42578125" style="1" customWidth="1"/>
    <col min="1956" max="1956" width="4.140625" style="1" customWidth="1"/>
    <col min="1957" max="1964" width="3.5703125" style="1" customWidth="1"/>
    <col min="1965" max="1965" width="0" style="1" hidden="1" customWidth="1"/>
    <col min="1966" max="1967" width="4.5703125" style="1" customWidth="1"/>
    <col min="1968" max="1968" width="0" style="1" hidden="1" customWidth="1"/>
    <col min="1969" max="1970" width="4.5703125" style="1" customWidth="1"/>
    <col min="1971" max="1971" width="0" style="1" hidden="1" customWidth="1"/>
    <col min="1972" max="1972" width="4.5703125" style="1" customWidth="1"/>
    <col min="1973" max="1973" width="4.28515625" style="1" customWidth="1"/>
    <col min="1974" max="1974" width="3.85546875" style="1" customWidth="1"/>
    <col min="1975" max="1975" width="4.7109375" style="1" customWidth="1"/>
    <col min="1976" max="2048" width="10.28515625" style="1"/>
    <col min="2049" max="2049" width="3.85546875" style="1" customWidth="1"/>
    <col min="2050" max="2050" width="32.7109375" style="1" customWidth="1"/>
    <col min="2051" max="2127" width="3.85546875" style="1" customWidth="1"/>
    <col min="2128" max="2129" width="0" style="1" hidden="1" customWidth="1"/>
    <col min="2130" max="2130" width="3.85546875" style="1" customWidth="1"/>
    <col min="2131" max="2132" width="0" style="1" hidden="1" customWidth="1"/>
    <col min="2133" max="2133" width="3.85546875" style="1" customWidth="1"/>
    <col min="2134" max="2135" width="0" style="1" hidden="1" customWidth="1"/>
    <col min="2136" max="2136" width="3.85546875" style="1" customWidth="1"/>
    <col min="2137" max="2138" width="0" style="1" hidden="1" customWidth="1"/>
    <col min="2139" max="2139" width="3.85546875" style="1" customWidth="1"/>
    <col min="2140" max="2141" width="0" style="1" hidden="1" customWidth="1"/>
    <col min="2142" max="2142" width="3.85546875" style="1" customWidth="1"/>
    <col min="2143" max="2144" width="0" style="1" hidden="1" customWidth="1"/>
    <col min="2145" max="2145" width="3.85546875" style="1" customWidth="1"/>
    <col min="2146" max="2147" width="0" style="1" hidden="1" customWidth="1"/>
    <col min="2148" max="2148" width="3.85546875" style="1" customWidth="1"/>
    <col min="2149" max="2150" width="0" style="1" hidden="1" customWidth="1"/>
    <col min="2151" max="2151" width="3.85546875" style="1" customWidth="1"/>
    <col min="2152" max="2153" width="0" style="1" hidden="1" customWidth="1"/>
    <col min="2154" max="2154" width="3.85546875" style="1" customWidth="1"/>
    <col min="2155" max="2156" width="0" style="1" hidden="1" customWidth="1"/>
    <col min="2157" max="2157" width="3.85546875" style="1" customWidth="1"/>
    <col min="2158" max="2159" width="0" style="1" hidden="1" customWidth="1"/>
    <col min="2160" max="2160" width="3.85546875" style="1" customWidth="1"/>
    <col min="2161" max="2162" width="0" style="1" hidden="1" customWidth="1"/>
    <col min="2163" max="2163" width="3.85546875" style="1" customWidth="1"/>
    <col min="2164" max="2165" width="0" style="1" hidden="1" customWidth="1"/>
    <col min="2166" max="2166" width="3.85546875" style="1" customWidth="1"/>
    <col min="2167" max="2168" width="0" style="1" hidden="1" customWidth="1"/>
    <col min="2169" max="2169" width="3.85546875" style="1" customWidth="1"/>
    <col min="2170" max="2171" width="0" style="1" hidden="1" customWidth="1"/>
    <col min="2172" max="2172" width="3.85546875" style="1" customWidth="1"/>
    <col min="2173" max="2174" width="0" style="1" hidden="1" customWidth="1"/>
    <col min="2175" max="2175" width="3.85546875" style="1" customWidth="1"/>
    <col min="2176" max="2177" width="0" style="1" hidden="1" customWidth="1"/>
    <col min="2178" max="2178" width="3.85546875" style="1" customWidth="1"/>
    <col min="2179" max="2182" width="4.140625" style="1" customWidth="1"/>
    <col min="2183" max="2183" width="0" style="1" hidden="1" customWidth="1"/>
    <col min="2184" max="2190" width="4.140625" style="1" customWidth="1"/>
    <col min="2191" max="2191" width="3.5703125" style="1" customWidth="1"/>
    <col min="2192" max="2192" width="0" style="1" hidden="1" customWidth="1"/>
    <col min="2193" max="2193" width="4.140625" style="1" customWidth="1"/>
    <col min="2194" max="2194" width="3.42578125" style="1" customWidth="1"/>
    <col min="2195" max="2195" width="3.85546875" style="1" customWidth="1"/>
    <col min="2196" max="2196" width="3.7109375" style="1" customWidth="1"/>
    <col min="2197" max="2197" width="3.28515625" style="1" customWidth="1"/>
    <col min="2198" max="2199" width="4.140625" style="1" customWidth="1"/>
    <col min="2200" max="2200" width="3.5703125" style="1" customWidth="1"/>
    <col min="2201" max="2201" width="4.140625" style="1" customWidth="1"/>
    <col min="2202" max="2203" width="3.7109375" style="1" customWidth="1"/>
    <col min="2204" max="2204" width="3.5703125" style="1" bestFit="1" customWidth="1"/>
    <col min="2205" max="2205" width="3.5703125" style="1" customWidth="1"/>
    <col min="2206" max="2206" width="3.85546875" style="1" customWidth="1"/>
    <col min="2207" max="2207" width="3.5703125" style="1" customWidth="1"/>
    <col min="2208" max="2208" width="3.28515625" style="1" customWidth="1"/>
    <col min="2209" max="2209" width="3.5703125" style="1" customWidth="1"/>
    <col min="2210" max="2210" width="3.7109375" style="1" customWidth="1"/>
    <col min="2211" max="2211" width="4.42578125" style="1" customWidth="1"/>
    <col min="2212" max="2212" width="4.140625" style="1" customWidth="1"/>
    <col min="2213" max="2220" width="3.5703125" style="1" customWidth="1"/>
    <col min="2221" max="2221" width="0" style="1" hidden="1" customWidth="1"/>
    <col min="2222" max="2223" width="4.5703125" style="1" customWidth="1"/>
    <col min="2224" max="2224" width="0" style="1" hidden="1" customWidth="1"/>
    <col min="2225" max="2226" width="4.5703125" style="1" customWidth="1"/>
    <col min="2227" max="2227" width="0" style="1" hidden="1" customWidth="1"/>
    <col min="2228" max="2228" width="4.5703125" style="1" customWidth="1"/>
    <col min="2229" max="2229" width="4.28515625" style="1" customWidth="1"/>
    <col min="2230" max="2230" width="3.85546875" style="1" customWidth="1"/>
    <col min="2231" max="2231" width="4.7109375" style="1" customWidth="1"/>
    <col min="2232" max="2304" width="10.28515625" style="1"/>
    <col min="2305" max="2305" width="3.85546875" style="1" customWidth="1"/>
    <col min="2306" max="2306" width="32.7109375" style="1" customWidth="1"/>
    <col min="2307" max="2383" width="3.85546875" style="1" customWidth="1"/>
    <col min="2384" max="2385" width="0" style="1" hidden="1" customWidth="1"/>
    <col min="2386" max="2386" width="3.85546875" style="1" customWidth="1"/>
    <col min="2387" max="2388" width="0" style="1" hidden="1" customWidth="1"/>
    <col min="2389" max="2389" width="3.85546875" style="1" customWidth="1"/>
    <col min="2390" max="2391" width="0" style="1" hidden="1" customWidth="1"/>
    <col min="2392" max="2392" width="3.85546875" style="1" customWidth="1"/>
    <col min="2393" max="2394" width="0" style="1" hidden="1" customWidth="1"/>
    <col min="2395" max="2395" width="3.85546875" style="1" customWidth="1"/>
    <col min="2396" max="2397" width="0" style="1" hidden="1" customWidth="1"/>
    <col min="2398" max="2398" width="3.85546875" style="1" customWidth="1"/>
    <col min="2399" max="2400" width="0" style="1" hidden="1" customWidth="1"/>
    <col min="2401" max="2401" width="3.85546875" style="1" customWidth="1"/>
    <col min="2402" max="2403" width="0" style="1" hidden="1" customWidth="1"/>
    <col min="2404" max="2404" width="3.85546875" style="1" customWidth="1"/>
    <col min="2405" max="2406" width="0" style="1" hidden="1" customWidth="1"/>
    <col min="2407" max="2407" width="3.85546875" style="1" customWidth="1"/>
    <col min="2408" max="2409" width="0" style="1" hidden="1" customWidth="1"/>
    <col min="2410" max="2410" width="3.85546875" style="1" customWidth="1"/>
    <col min="2411" max="2412" width="0" style="1" hidden="1" customWidth="1"/>
    <col min="2413" max="2413" width="3.85546875" style="1" customWidth="1"/>
    <col min="2414" max="2415" width="0" style="1" hidden="1" customWidth="1"/>
    <col min="2416" max="2416" width="3.85546875" style="1" customWidth="1"/>
    <col min="2417" max="2418" width="0" style="1" hidden="1" customWidth="1"/>
    <col min="2419" max="2419" width="3.85546875" style="1" customWidth="1"/>
    <col min="2420" max="2421" width="0" style="1" hidden="1" customWidth="1"/>
    <col min="2422" max="2422" width="3.85546875" style="1" customWidth="1"/>
    <col min="2423" max="2424" width="0" style="1" hidden="1" customWidth="1"/>
    <col min="2425" max="2425" width="3.85546875" style="1" customWidth="1"/>
    <col min="2426" max="2427" width="0" style="1" hidden="1" customWidth="1"/>
    <col min="2428" max="2428" width="3.85546875" style="1" customWidth="1"/>
    <col min="2429" max="2430" width="0" style="1" hidden="1" customWidth="1"/>
    <col min="2431" max="2431" width="3.85546875" style="1" customWidth="1"/>
    <col min="2432" max="2433" width="0" style="1" hidden="1" customWidth="1"/>
    <col min="2434" max="2434" width="3.85546875" style="1" customWidth="1"/>
    <col min="2435" max="2438" width="4.140625" style="1" customWidth="1"/>
    <col min="2439" max="2439" width="0" style="1" hidden="1" customWidth="1"/>
    <col min="2440" max="2446" width="4.140625" style="1" customWidth="1"/>
    <col min="2447" max="2447" width="3.5703125" style="1" customWidth="1"/>
    <col min="2448" max="2448" width="0" style="1" hidden="1" customWidth="1"/>
    <col min="2449" max="2449" width="4.140625" style="1" customWidth="1"/>
    <col min="2450" max="2450" width="3.42578125" style="1" customWidth="1"/>
    <col min="2451" max="2451" width="3.85546875" style="1" customWidth="1"/>
    <col min="2452" max="2452" width="3.7109375" style="1" customWidth="1"/>
    <col min="2453" max="2453" width="3.28515625" style="1" customWidth="1"/>
    <col min="2454" max="2455" width="4.140625" style="1" customWidth="1"/>
    <col min="2456" max="2456" width="3.5703125" style="1" customWidth="1"/>
    <col min="2457" max="2457" width="4.140625" style="1" customWidth="1"/>
    <col min="2458" max="2459" width="3.7109375" style="1" customWidth="1"/>
    <col min="2460" max="2460" width="3.5703125" style="1" bestFit="1" customWidth="1"/>
    <col min="2461" max="2461" width="3.5703125" style="1" customWidth="1"/>
    <col min="2462" max="2462" width="3.85546875" style="1" customWidth="1"/>
    <col min="2463" max="2463" width="3.5703125" style="1" customWidth="1"/>
    <col min="2464" max="2464" width="3.28515625" style="1" customWidth="1"/>
    <col min="2465" max="2465" width="3.5703125" style="1" customWidth="1"/>
    <col min="2466" max="2466" width="3.7109375" style="1" customWidth="1"/>
    <col min="2467" max="2467" width="4.42578125" style="1" customWidth="1"/>
    <col min="2468" max="2468" width="4.140625" style="1" customWidth="1"/>
    <col min="2469" max="2476" width="3.5703125" style="1" customWidth="1"/>
    <col min="2477" max="2477" width="0" style="1" hidden="1" customWidth="1"/>
    <col min="2478" max="2479" width="4.5703125" style="1" customWidth="1"/>
    <col min="2480" max="2480" width="0" style="1" hidden="1" customWidth="1"/>
    <col min="2481" max="2482" width="4.5703125" style="1" customWidth="1"/>
    <col min="2483" max="2483" width="0" style="1" hidden="1" customWidth="1"/>
    <col min="2484" max="2484" width="4.5703125" style="1" customWidth="1"/>
    <col min="2485" max="2485" width="4.28515625" style="1" customWidth="1"/>
    <col min="2486" max="2486" width="3.85546875" style="1" customWidth="1"/>
    <col min="2487" max="2487" width="4.7109375" style="1" customWidth="1"/>
    <col min="2488" max="2560" width="10.28515625" style="1"/>
    <col min="2561" max="2561" width="3.85546875" style="1" customWidth="1"/>
    <col min="2562" max="2562" width="32.7109375" style="1" customWidth="1"/>
    <col min="2563" max="2639" width="3.85546875" style="1" customWidth="1"/>
    <col min="2640" max="2641" width="0" style="1" hidden="1" customWidth="1"/>
    <col min="2642" max="2642" width="3.85546875" style="1" customWidth="1"/>
    <col min="2643" max="2644" width="0" style="1" hidden="1" customWidth="1"/>
    <col min="2645" max="2645" width="3.85546875" style="1" customWidth="1"/>
    <col min="2646" max="2647" width="0" style="1" hidden="1" customWidth="1"/>
    <col min="2648" max="2648" width="3.85546875" style="1" customWidth="1"/>
    <col min="2649" max="2650" width="0" style="1" hidden="1" customWidth="1"/>
    <col min="2651" max="2651" width="3.85546875" style="1" customWidth="1"/>
    <col min="2652" max="2653" width="0" style="1" hidden="1" customWidth="1"/>
    <col min="2654" max="2654" width="3.85546875" style="1" customWidth="1"/>
    <col min="2655" max="2656" width="0" style="1" hidden="1" customWidth="1"/>
    <col min="2657" max="2657" width="3.85546875" style="1" customWidth="1"/>
    <col min="2658" max="2659" width="0" style="1" hidden="1" customWidth="1"/>
    <col min="2660" max="2660" width="3.85546875" style="1" customWidth="1"/>
    <col min="2661" max="2662" width="0" style="1" hidden="1" customWidth="1"/>
    <col min="2663" max="2663" width="3.85546875" style="1" customWidth="1"/>
    <col min="2664" max="2665" width="0" style="1" hidden="1" customWidth="1"/>
    <col min="2666" max="2666" width="3.85546875" style="1" customWidth="1"/>
    <col min="2667" max="2668" width="0" style="1" hidden="1" customWidth="1"/>
    <col min="2669" max="2669" width="3.85546875" style="1" customWidth="1"/>
    <col min="2670" max="2671" width="0" style="1" hidden="1" customWidth="1"/>
    <col min="2672" max="2672" width="3.85546875" style="1" customWidth="1"/>
    <col min="2673" max="2674" width="0" style="1" hidden="1" customWidth="1"/>
    <col min="2675" max="2675" width="3.85546875" style="1" customWidth="1"/>
    <col min="2676" max="2677" width="0" style="1" hidden="1" customWidth="1"/>
    <col min="2678" max="2678" width="3.85546875" style="1" customWidth="1"/>
    <col min="2679" max="2680" width="0" style="1" hidden="1" customWidth="1"/>
    <col min="2681" max="2681" width="3.85546875" style="1" customWidth="1"/>
    <col min="2682" max="2683" width="0" style="1" hidden="1" customWidth="1"/>
    <col min="2684" max="2684" width="3.85546875" style="1" customWidth="1"/>
    <col min="2685" max="2686" width="0" style="1" hidden="1" customWidth="1"/>
    <col min="2687" max="2687" width="3.85546875" style="1" customWidth="1"/>
    <col min="2688" max="2689" width="0" style="1" hidden="1" customWidth="1"/>
    <col min="2690" max="2690" width="3.85546875" style="1" customWidth="1"/>
    <col min="2691" max="2694" width="4.140625" style="1" customWidth="1"/>
    <col min="2695" max="2695" width="0" style="1" hidden="1" customWidth="1"/>
    <col min="2696" max="2702" width="4.140625" style="1" customWidth="1"/>
    <col min="2703" max="2703" width="3.5703125" style="1" customWidth="1"/>
    <col min="2704" max="2704" width="0" style="1" hidden="1" customWidth="1"/>
    <col min="2705" max="2705" width="4.140625" style="1" customWidth="1"/>
    <col min="2706" max="2706" width="3.42578125" style="1" customWidth="1"/>
    <col min="2707" max="2707" width="3.85546875" style="1" customWidth="1"/>
    <col min="2708" max="2708" width="3.7109375" style="1" customWidth="1"/>
    <col min="2709" max="2709" width="3.28515625" style="1" customWidth="1"/>
    <col min="2710" max="2711" width="4.140625" style="1" customWidth="1"/>
    <col min="2712" max="2712" width="3.5703125" style="1" customWidth="1"/>
    <col min="2713" max="2713" width="4.140625" style="1" customWidth="1"/>
    <col min="2714" max="2715" width="3.7109375" style="1" customWidth="1"/>
    <col min="2716" max="2716" width="3.5703125" style="1" bestFit="1" customWidth="1"/>
    <col min="2717" max="2717" width="3.5703125" style="1" customWidth="1"/>
    <col min="2718" max="2718" width="3.85546875" style="1" customWidth="1"/>
    <col min="2719" max="2719" width="3.5703125" style="1" customWidth="1"/>
    <col min="2720" max="2720" width="3.28515625" style="1" customWidth="1"/>
    <col min="2721" max="2721" width="3.5703125" style="1" customWidth="1"/>
    <col min="2722" max="2722" width="3.7109375" style="1" customWidth="1"/>
    <col min="2723" max="2723" width="4.42578125" style="1" customWidth="1"/>
    <col min="2724" max="2724" width="4.140625" style="1" customWidth="1"/>
    <col min="2725" max="2732" width="3.5703125" style="1" customWidth="1"/>
    <col min="2733" max="2733" width="0" style="1" hidden="1" customWidth="1"/>
    <col min="2734" max="2735" width="4.5703125" style="1" customWidth="1"/>
    <col min="2736" max="2736" width="0" style="1" hidden="1" customWidth="1"/>
    <col min="2737" max="2738" width="4.5703125" style="1" customWidth="1"/>
    <col min="2739" max="2739" width="0" style="1" hidden="1" customWidth="1"/>
    <col min="2740" max="2740" width="4.5703125" style="1" customWidth="1"/>
    <col min="2741" max="2741" width="4.28515625" style="1" customWidth="1"/>
    <col min="2742" max="2742" width="3.85546875" style="1" customWidth="1"/>
    <col min="2743" max="2743" width="4.7109375" style="1" customWidth="1"/>
    <col min="2744" max="2816" width="10.28515625" style="1"/>
    <col min="2817" max="2817" width="3.85546875" style="1" customWidth="1"/>
    <col min="2818" max="2818" width="32.7109375" style="1" customWidth="1"/>
    <col min="2819" max="2895" width="3.85546875" style="1" customWidth="1"/>
    <col min="2896" max="2897" width="0" style="1" hidden="1" customWidth="1"/>
    <col min="2898" max="2898" width="3.85546875" style="1" customWidth="1"/>
    <col min="2899" max="2900" width="0" style="1" hidden="1" customWidth="1"/>
    <col min="2901" max="2901" width="3.85546875" style="1" customWidth="1"/>
    <col min="2902" max="2903" width="0" style="1" hidden="1" customWidth="1"/>
    <col min="2904" max="2904" width="3.85546875" style="1" customWidth="1"/>
    <col min="2905" max="2906" width="0" style="1" hidden="1" customWidth="1"/>
    <col min="2907" max="2907" width="3.85546875" style="1" customWidth="1"/>
    <col min="2908" max="2909" width="0" style="1" hidden="1" customWidth="1"/>
    <col min="2910" max="2910" width="3.85546875" style="1" customWidth="1"/>
    <col min="2911" max="2912" width="0" style="1" hidden="1" customWidth="1"/>
    <col min="2913" max="2913" width="3.85546875" style="1" customWidth="1"/>
    <col min="2914" max="2915" width="0" style="1" hidden="1" customWidth="1"/>
    <col min="2916" max="2916" width="3.85546875" style="1" customWidth="1"/>
    <col min="2917" max="2918" width="0" style="1" hidden="1" customWidth="1"/>
    <col min="2919" max="2919" width="3.85546875" style="1" customWidth="1"/>
    <col min="2920" max="2921" width="0" style="1" hidden="1" customWidth="1"/>
    <col min="2922" max="2922" width="3.85546875" style="1" customWidth="1"/>
    <col min="2923" max="2924" width="0" style="1" hidden="1" customWidth="1"/>
    <col min="2925" max="2925" width="3.85546875" style="1" customWidth="1"/>
    <col min="2926" max="2927" width="0" style="1" hidden="1" customWidth="1"/>
    <col min="2928" max="2928" width="3.85546875" style="1" customWidth="1"/>
    <col min="2929" max="2930" width="0" style="1" hidden="1" customWidth="1"/>
    <col min="2931" max="2931" width="3.85546875" style="1" customWidth="1"/>
    <col min="2932" max="2933" width="0" style="1" hidden="1" customWidth="1"/>
    <col min="2934" max="2934" width="3.85546875" style="1" customWidth="1"/>
    <col min="2935" max="2936" width="0" style="1" hidden="1" customWidth="1"/>
    <col min="2937" max="2937" width="3.85546875" style="1" customWidth="1"/>
    <col min="2938" max="2939" width="0" style="1" hidden="1" customWidth="1"/>
    <col min="2940" max="2940" width="3.85546875" style="1" customWidth="1"/>
    <col min="2941" max="2942" width="0" style="1" hidden="1" customWidth="1"/>
    <col min="2943" max="2943" width="3.85546875" style="1" customWidth="1"/>
    <col min="2944" max="2945" width="0" style="1" hidden="1" customWidth="1"/>
    <col min="2946" max="2946" width="3.85546875" style="1" customWidth="1"/>
    <col min="2947" max="2950" width="4.140625" style="1" customWidth="1"/>
    <col min="2951" max="2951" width="0" style="1" hidden="1" customWidth="1"/>
    <col min="2952" max="2958" width="4.140625" style="1" customWidth="1"/>
    <col min="2959" max="2959" width="3.5703125" style="1" customWidth="1"/>
    <col min="2960" max="2960" width="0" style="1" hidden="1" customWidth="1"/>
    <col min="2961" max="2961" width="4.140625" style="1" customWidth="1"/>
    <col min="2962" max="2962" width="3.42578125" style="1" customWidth="1"/>
    <col min="2963" max="2963" width="3.85546875" style="1" customWidth="1"/>
    <col min="2964" max="2964" width="3.7109375" style="1" customWidth="1"/>
    <col min="2965" max="2965" width="3.28515625" style="1" customWidth="1"/>
    <col min="2966" max="2967" width="4.140625" style="1" customWidth="1"/>
    <col min="2968" max="2968" width="3.5703125" style="1" customWidth="1"/>
    <col min="2969" max="2969" width="4.140625" style="1" customWidth="1"/>
    <col min="2970" max="2971" width="3.7109375" style="1" customWidth="1"/>
    <col min="2972" max="2972" width="3.5703125" style="1" bestFit="1" customWidth="1"/>
    <col min="2973" max="2973" width="3.5703125" style="1" customWidth="1"/>
    <col min="2974" max="2974" width="3.85546875" style="1" customWidth="1"/>
    <col min="2975" max="2975" width="3.5703125" style="1" customWidth="1"/>
    <col min="2976" max="2976" width="3.28515625" style="1" customWidth="1"/>
    <col min="2977" max="2977" width="3.5703125" style="1" customWidth="1"/>
    <col min="2978" max="2978" width="3.7109375" style="1" customWidth="1"/>
    <col min="2979" max="2979" width="4.42578125" style="1" customWidth="1"/>
    <col min="2980" max="2980" width="4.140625" style="1" customWidth="1"/>
    <col min="2981" max="2988" width="3.5703125" style="1" customWidth="1"/>
    <col min="2989" max="2989" width="0" style="1" hidden="1" customWidth="1"/>
    <col min="2990" max="2991" width="4.5703125" style="1" customWidth="1"/>
    <col min="2992" max="2992" width="0" style="1" hidden="1" customWidth="1"/>
    <col min="2993" max="2994" width="4.5703125" style="1" customWidth="1"/>
    <col min="2995" max="2995" width="0" style="1" hidden="1" customWidth="1"/>
    <col min="2996" max="2996" width="4.5703125" style="1" customWidth="1"/>
    <col min="2997" max="2997" width="4.28515625" style="1" customWidth="1"/>
    <col min="2998" max="2998" width="3.85546875" style="1" customWidth="1"/>
    <col min="2999" max="2999" width="4.7109375" style="1" customWidth="1"/>
    <col min="3000" max="3072" width="10.28515625" style="1"/>
    <col min="3073" max="3073" width="3.85546875" style="1" customWidth="1"/>
    <col min="3074" max="3074" width="32.7109375" style="1" customWidth="1"/>
    <col min="3075" max="3151" width="3.85546875" style="1" customWidth="1"/>
    <col min="3152" max="3153" width="0" style="1" hidden="1" customWidth="1"/>
    <col min="3154" max="3154" width="3.85546875" style="1" customWidth="1"/>
    <col min="3155" max="3156" width="0" style="1" hidden="1" customWidth="1"/>
    <col min="3157" max="3157" width="3.85546875" style="1" customWidth="1"/>
    <col min="3158" max="3159" width="0" style="1" hidden="1" customWidth="1"/>
    <col min="3160" max="3160" width="3.85546875" style="1" customWidth="1"/>
    <col min="3161" max="3162" width="0" style="1" hidden="1" customWidth="1"/>
    <col min="3163" max="3163" width="3.85546875" style="1" customWidth="1"/>
    <col min="3164" max="3165" width="0" style="1" hidden="1" customWidth="1"/>
    <col min="3166" max="3166" width="3.85546875" style="1" customWidth="1"/>
    <col min="3167" max="3168" width="0" style="1" hidden="1" customWidth="1"/>
    <col min="3169" max="3169" width="3.85546875" style="1" customWidth="1"/>
    <col min="3170" max="3171" width="0" style="1" hidden="1" customWidth="1"/>
    <col min="3172" max="3172" width="3.85546875" style="1" customWidth="1"/>
    <col min="3173" max="3174" width="0" style="1" hidden="1" customWidth="1"/>
    <col min="3175" max="3175" width="3.85546875" style="1" customWidth="1"/>
    <col min="3176" max="3177" width="0" style="1" hidden="1" customWidth="1"/>
    <col min="3178" max="3178" width="3.85546875" style="1" customWidth="1"/>
    <col min="3179" max="3180" width="0" style="1" hidden="1" customWidth="1"/>
    <col min="3181" max="3181" width="3.85546875" style="1" customWidth="1"/>
    <col min="3182" max="3183" width="0" style="1" hidden="1" customWidth="1"/>
    <col min="3184" max="3184" width="3.85546875" style="1" customWidth="1"/>
    <col min="3185" max="3186" width="0" style="1" hidden="1" customWidth="1"/>
    <col min="3187" max="3187" width="3.85546875" style="1" customWidth="1"/>
    <col min="3188" max="3189" width="0" style="1" hidden="1" customWidth="1"/>
    <col min="3190" max="3190" width="3.85546875" style="1" customWidth="1"/>
    <col min="3191" max="3192" width="0" style="1" hidden="1" customWidth="1"/>
    <col min="3193" max="3193" width="3.85546875" style="1" customWidth="1"/>
    <col min="3194" max="3195" width="0" style="1" hidden="1" customWidth="1"/>
    <col min="3196" max="3196" width="3.85546875" style="1" customWidth="1"/>
    <col min="3197" max="3198" width="0" style="1" hidden="1" customWidth="1"/>
    <col min="3199" max="3199" width="3.85546875" style="1" customWidth="1"/>
    <col min="3200" max="3201" width="0" style="1" hidden="1" customWidth="1"/>
    <col min="3202" max="3202" width="3.85546875" style="1" customWidth="1"/>
    <col min="3203" max="3206" width="4.140625" style="1" customWidth="1"/>
    <col min="3207" max="3207" width="0" style="1" hidden="1" customWidth="1"/>
    <col min="3208" max="3214" width="4.140625" style="1" customWidth="1"/>
    <col min="3215" max="3215" width="3.5703125" style="1" customWidth="1"/>
    <col min="3216" max="3216" width="0" style="1" hidden="1" customWidth="1"/>
    <col min="3217" max="3217" width="4.140625" style="1" customWidth="1"/>
    <col min="3218" max="3218" width="3.42578125" style="1" customWidth="1"/>
    <col min="3219" max="3219" width="3.85546875" style="1" customWidth="1"/>
    <col min="3220" max="3220" width="3.7109375" style="1" customWidth="1"/>
    <col min="3221" max="3221" width="3.28515625" style="1" customWidth="1"/>
    <col min="3222" max="3223" width="4.140625" style="1" customWidth="1"/>
    <col min="3224" max="3224" width="3.5703125" style="1" customWidth="1"/>
    <col min="3225" max="3225" width="4.140625" style="1" customWidth="1"/>
    <col min="3226" max="3227" width="3.7109375" style="1" customWidth="1"/>
    <col min="3228" max="3228" width="3.5703125" style="1" bestFit="1" customWidth="1"/>
    <col min="3229" max="3229" width="3.5703125" style="1" customWidth="1"/>
    <col min="3230" max="3230" width="3.85546875" style="1" customWidth="1"/>
    <col min="3231" max="3231" width="3.5703125" style="1" customWidth="1"/>
    <col min="3232" max="3232" width="3.28515625" style="1" customWidth="1"/>
    <col min="3233" max="3233" width="3.5703125" style="1" customWidth="1"/>
    <col min="3234" max="3234" width="3.7109375" style="1" customWidth="1"/>
    <col min="3235" max="3235" width="4.42578125" style="1" customWidth="1"/>
    <col min="3236" max="3236" width="4.140625" style="1" customWidth="1"/>
    <col min="3237" max="3244" width="3.5703125" style="1" customWidth="1"/>
    <col min="3245" max="3245" width="0" style="1" hidden="1" customWidth="1"/>
    <col min="3246" max="3247" width="4.5703125" style="1" customWidth="1"/>
    <col min="3248" max="3248" width="0" style="1" hidden="1" customWidth="1"/>
    <col min="3249" max="3250" width="4.5703125" style="1" customWidth="1"/>
    <col min="3251" max="3251" width="0" style="1" hidden="1" customWidth="1"/>
    <col min="3252" max="3252" width="4.5703125" style="1" customWidth="1"/>
    <col min="3253" max="3253" width="4.28515625" style="1" customWidth="1"/>
    <col min="3254" max="3254" width="3.85546875" style="1" customWidth="1"/>
    <col min="3255" max="3255" width="4.7109375" style="1" customWidth="1"/>
    <col min="3256" max="3328" width="10.28515625" style="1"/>
    <col min="3329" max="3329" width="3.85546875" style="1" customWidth="1"/>
    <col min="3330" max="3330" width="32.7109375" style="1" customWidth="1"/>
    <col min="3331" max="3407" width="3.85546875" style="1" customWidth="1"/>
    <col min="3408" max="3409" width="0" style="1" hidden="1" customWidth="1"/>
    <col min="3410" max="3410" width="3.85546875" style="1" customWidth="1"/>
    <col min="3411" max="3412" width="0" style="1" hidden="1" customWidth="1"/>
    <col min="3413" max="3413" width="3.85546875" style="1" customWidth="1"/>
    <col min="3414" max="3415" width="0" style="1" hidden="1" customWidth="1"/>
    <col min="3416" max="3416" width="3.85546875" style="1" customWidth="1"/>
    <col min="3417" max="3418" width="0" style="1" hidden="1" customWidth="1"/>
    <col min="3419" max="3419" width="3.85546875" style="1" customWidth="1"/>
    <col min="3420" max="3421" width="0" style="1" hidden="1" customWidth="1"/>
    <col min="3422" max="3422" width="3.85546875" style="1" customWidth="1"/>
    <col min="3423" max="3424" width="0" style="1" hidden="1" customWidth="1"/>
    <col min="3425" max="3425" width="3.85546875" style="1" customWidth="1"/>
    <col min="3426" max="3427" width="0" style="1" hidden="1" customWidth="1"/>
    <col min="3428" max="3428" width="3.85546875" style="1" customWidth="1"/>
    <col min="3429" max="3430" width="0" style="1" hidden="1" customWidth="1"/>
    <col min="3431" max="3431" width="3.85546875" style="1" customWidth="1"/>
    <col min="3432" max="3433" width="0" style="1" hidden="1" customWidth="1"/>
    <col min="3434" max="3434" width="3.85546875" style="1" customWidth="1"/>
    <col min="3435" max="3436" width="0" style="1" hidden="1" customWidth="1"/>
    <col min="3437" max="3437" width="3.85546875" style="1" customWidth="1"/>
    <col min="3438" max="3439" width="0" style="1" hidden="1" customWidth="1"/>
    <col min="3440" max="3440" width="3.85546875" style="1" customWidth="1"/>
    <col min="3441" max="3442" width="0" style="1" hidden="1" customWidth="1"/>
    <col min="3443" max="3443" width="3.85546875" style="1" customWidth="1"/>
    <col min="3444" max="3445" width="0" style="1" hidden="1" customWidth="1"/>
    <col min="3446" max="3446" width="3.85546875" style="1" customWidth="1"/>
    <col min="3447" max="3448" width="0" style="1" hidden="1" customWidth="1"/>
    <col min="3449" max="3449" width="3.85546875" style="1" customWidth="1"/>
    <col min="3450" max="3451" width="0" style="1" hidden="1" customWidth="1"/>
    <col min="3452" max="3452" width="3.85546875" style="1" customWidth="1"/>
    <col min="3453" max="3454" width="0" style="1" hidden="1" customWidth="1"/>
    <col min="3455" max="3455" width="3.85546875" style="1" customWidth="1"/>
    <col min="3456" max="3457" width="0" style="1" hidden="1" customWidth="1"/>
    <col min="3458" max="3458" width="3.85546875" style="1" customWidth="1"/>
    <col min="3459" max="3462" width="4.140625" style="1" customWidth="1"/>
    <col min="3463" max="3463" width="0" style="1" hidden="1" customWidth="1"/>
    <col min="3464" max="3470" width="4.140625" style="1" customWidth="1"/>
    <col min="3471" max="3471" width="3.5703125" style="1" customWidth="1"/>
    <col min="3472" max="3472" width="0" style="1" hidden="1" customWidth="1"/>
    <col min="3473" max="3473" width="4.140625" style="1" customWidth="1"/>
    <col min="3474" max="3474" width="3.42578125" style="1" customWidth="1"/>
    <col min="3475" max="3475" width="3.85546875" style="1" customWidth="1"/>
    <col min="3476" max="3476" width="3.7109375" style="1" customWidth="1"/>
    <col min="3477" max="3477" width="3.28515625" style="1" customWidth="1"/>
    <col min="3478" max="3479" width="4.140625" style="1" customWidth="1"/>
    <col min="3480" max="3480" width="3.5703125" style="1" customWidth="1"/>
    <col min="3481" max="3481" width="4.140625" style="1" customWidth="1"/>
    <col min="3482" max="3483" width="3.7109375" style="1" customWidth="1"/>
    <col min="3484" max="3484" width="3.5703125" style="1" bestFit="1" customWidth="1"/>
    <col min="3485" max="3485" width="3.5703125" style="1" customWidth="1"/>
    <col min="3486" max="3486" width="3.85546875" style="1" customWidth="1"/>
    <col min="3487" max="3487" width="3.5703125" style="1" customWidth="1"/>
    <col min="3488" max="3488" width="3.28515625" style="1" customWidth="1"/>
    <col min="3489" max="3489" width="3.5703125" style="1" customWidth="1"/>
    <col min="3490" max="3490" width="3.7109375" style="1" customWidth="1"/>
    <col min="3491" max="3491" width="4.42578125" style="1" customWidth="1"/>
    <col min="3492" max="3492" width="4.140625" style="1" customWidth="1"/>
    <col min="3493" max="3500" width="3.5703125" style="1" customWidth="1"/>
    <col min="3501" max="3501" width="0" style="1" hidden="1" customWidth="1"/>
    <col min="3502" max="3503" width="4.5703125" style="1" customWidth="1"/>
    <col min="3504" max="3504" width="0" style="1" hidden="1" customWidth="1"/>
    <col min="3505" max="3506" width="4.5703125" style="1" customWidth="1"/>
    <col min="3507" max="3507" width="0" style="1" hidden="1" customWidth="1"/>
    <col min="3508" max="3508" width="4.5703125" style="1" customWidth="1"/>
    <col min="3509" max="3509" width="4.28515625" style="1" customWidth="1"/>
    <col min="3510" max="3510" width="3.85546875" style="1" customWidth="1"/>
    <col min="3511" max="3511" width="4.7109375" style="1" customWidth="1"/>
    <col min="3512" max="3584" width="10.28515625" style="1"/>
    <col min="3585" max="3585" width="3.85546875" style="1" customWidth="1"/>
    <col min="3586" max="3586" width="32.7109375" style="1" customWidth="1"/>
    <col min="3587" max="3663" width="3.85546875" style="1" customWidth="1"/>
    <col min="3664" max="3665" width="0" style="1" hidden="1" customWidth="1"/>
    <col min="3666" max="3666" width="3.85546875" style="1" customWidth="1"/>
    <col min="3667" max="3668" width="0" style="1" hidden="1" customWidth="1"/>
    <col min="3669" max="3669" width="3.85546875" style="1" customWidth="1"/>
    <col min="3670" max="3671" width="0" style="1" hidden="1" customWidth="1"/>
    <col min="3672" max="3672" width="3.85546875" style="1" customWidth="1"/>
    <col min="3673" max="3674" width="0" style="1" hidden="1" customWidth="1"/>
    <col min="3675" max="3675" width="3.85546875" style="1" customWidth="1"/>
    <col min="3676" max="3677" width="0" style="1" hidden="1" customWidth="1"/>
    <col min="3678" max="3678" width="3.85546875" style="1" customWidth="1"/>
    <col min="3679" max="3680" width="0" style="1" hidden="1" customWidth="1"/>
    <col min="3681" max="3681" width="3.85546875" style="1" customWidth="1"/>
    <col min="3682" max="3683" width="0" style="1" hidden="1" customWidth="1"/>
    <col min="3684" max="3684" width="3.85546875" style="1" customWidth="1"/>
    <col min="3685" max="3686" width="0" style="1" hidden="1" customWidth="1"/>
    <col min="3687" max="3687" width="3.85546875" style="1" customWidth="1"/>
    <col min="3688" max="3689" width="0" style="1" hidden="1" customWidth="1"/>
    <col min="3690" max="3690" width="3.85546875" style="1" customWidth="1"/>
    <col min="3691" max="3692" width="0" style="1" hidden="1" customWidth="1"/>
    <col min="3693" max="3693" width="3.85546875" style="1" customWidth="1"/>
    <col min="3694" max="3695" width="0" style="1" hidden="1" customWidth="1"/>
    <col min="3696" max="3696" width="3.85546875" style="1" customWidth="1"/>
    <col min="3697" max="3698" width="0" style="1" hidden="1" customWidth="1"/>
    <col min="3699" max="3699" width="3.85546875" style="1" customWidth="1"/>
    <col min="3700" max="3701" width="0" style="1" hidden="1" customWidth="1"/>
    <col min="3702" max="3702" width="3.85546875" style="1" customWidth="1"/>
    <col min="3703" max="3704" width="0" style="1" hidden="1" customWidth="1"/>
    <col min="3705" max="3705" width="3.85546875" style="1" customWidth="1"/>
    <col min="3706" max="3707" width="0" style="1" hidden="1" customWidth="1"/>
    <col min="3708" max="3708" width="3.85546875" style="1" customWidth="1"/>
    <col min="3709" max="3710" width="0" style="1" hidden="1" customWidth="1"/>
    <col min="3711" max="3711" width="3.85546875" style="1" customWidth="1"/>
    <col min="3712" max="3713" width="0" style="1" hidden="1" customWidth="1"/>
    <col min="3714" max="3714" width="3.85546875" style="1" customWidth="1"/>
    <col min="3715" max="3718" width="4.140625" style="1" customWidth="1"/>
    <col min="3719" max="3719" width="0" style="1" hidden="1" customWidth="1"/>
    <col min="3720" max="3726" width="4.140625" style="1" customWidth="1"/>
    <col min="3727" max="3727" width="3.5703125" style="1" customWidth="1"/>
    <col min="3728" max="3728" width="0" style="1" hidden="1" customWidth="1"/>
    <col min="3729" max="3729" width="4.140625" style="1" customWidth="1"/>
    <col min="3730" max="3730" width="3.42578125" style="1" customWidth="1"/>
    <col min="3731" max="3731" width="3.85546875" style="1" customWidth="1"/>
    <col min="3732" max="3732" width="3.7109375" style="1" customWidth="1"/>
    <col min="3733" max="3733" width="3.28515625" style="1" customWidth="1"/>
    <col min="3734" max="3735" width="4.140625" style="1" customWidth="1"/>
    <col min="3736" max="3736" width="3.5703125" style="1" customWidth="1"/>
    <col min="3737" max="3737" width="4.140625" style="1" customWidth="1"/>
    <col min="3738" max="3739" width="3.7109375" style="1" customWidth="1"/>
    <col min="3740" max="3740" width="3.5703125" style="1" bestFit="1" customWidth="1"/>
    <col min="3741" max="3741" width="3.5703125" style="1" customWidth="1"/>
    <col min="3742" max="3742" width="3.85546875" style="1" customWidth="1"/>
    <col min="3743" max="3743" width="3.5703125" style="1" customWidth="1"/>
    <col min="3744" max="3744" width="3.28515625" style="1" customWidth="1"/>
    <col min="3745" max="3745" width="3.5703125" style="1" customWidth="1"/>
    <col min="3746" max="3746" width="3.7109375" style="1" customWidth="1"/>
    <col min="3747" max="3747" width="4.42578125" style="1" customWidth="1"/>
    <col min="3748" max="3748" width="4.140625" style="1" customWidth="1"/>
    <col min="3749" max="3756" width="3.5703125" style="1" customWidth="1"/>
    <col min="3757" max="3757" width="0" style="1" hidden="1" customWidth="1"/>
    <col min="3758" max="3759" width="4.5703125" style="1" customWidth="1"/>
    <col min="3760" max="3760" width="0" style="1" hidden="1" customWidth="1"/>
    <col min="3761" max="3762" width="4.5703125" style="1" customWidth="1"/>
    <col min="3763" max="3763" width="0" style="1" hidden="1" customWidth="1"/>
    <col min="3764" max="3764" width="4.5703125" style="1" customWidth="1"/>
    <col min="3765" max="3765" width="4.28515625" style="1" customWidth="1"/>
    <col min="3766" max="3766" width="3.85546875" style="1" customWidth="1"/>
    <col min="3767" max="3767" width="4.7109375" style="1" customWidth="1"/>
    <col min="3768" max="3840" width="10.28515625" style="1"/>
    <col min="3841" max="3841" width="3.85546875" style="1" customWidth="1"/>
    <col min="3842" max="3842" width="32.7109375" style="1" customWidth="1"/>
    <col min="3843" max="3919" width="3.85546875" style="1" customWidth="1"/>
    <col min="3920" max="3921" width="0" style="1" hidden="1" customWidth="1"/>
    <col min="3922" max="3922" width="3.85546875" style="1" customWidth="1"/>
    <col min="3923" max="3924" width="0" style="1" hidden="1" customWidth="1"/>
    <col min="3925" max="3925" width="3.85546875" style="1" customWidth="1"/>
    <col min="3926" max="3927" width="0" style="1" hidden="1" customWidth="1"/>
    <col min="3928" max="3928" width="3.85546875" style="1" customWidth="1"/>
    <col min="3929" max="3930" width="0" style="1" hidden="1" customWidth="1"/>
    <col min="3931" max="3931" width="3.85546875" style="1" customWidth="1"/>
    <col min="3932" max="3933" width="0" style="1" hidden="1" customWidth="1"/>
    <col min="3934" max="3934" width="3.85546875" style="1" customWidth="1"/>
    <col min="3935" max="3936" width="0" style="1" hidden="1" customWidth="1"/>
    <col min="3937" max="3937" width="3.85546875" style="1" customWidth="1"/>
    <col min="3938" max="3939" width="0" style="1" hidden="1" customWidth="1"/>
    <col min="3940" max="3940" width="3.85546875" style="1" customWidth="1"/>
    <col min="3941" max="3942" width="0" style="1" hidden="1" customWidth="1"/>
    <col min="3943" max="3943" width="3.85546875" style="1" customWidth="1"/>
    <col min="3944" max="3945" width="0" style="1" hidden="1" customWidth="1"/>
    <col min="3946" max="3946" width="3.85546875" style="1" customWidth="1"/>
    <col min="3947" max="3948" width="0" style="1" hidden="1" customWidth="1"/>
    <col min="3949" max="3949" width="3.85546875" style="1" customWidth="1"/>
    <col min="3950" max="3951" width="0" style="1" hidden="1" customWidth="1"/>
    <col min="3952" max="3952" width="3.85546875" style="1" customWidth="1"/>
    <col min="3953" max="3954" width="0" style="1" hidden="1" customWidth="1"/>
    <col min="3955" max="3955" width="3.85546875" style="1" customWidth="1"/>
    <col min="3956" max="3957" width="0" style="1" hidden="1" customWidth="1"/>
    <col min="3958" max="3958" width="3.85546875" style="1" customWidth="1"/>
    <col min="3959" max="3960" width="0" style="1" hidden="1" customWidth="1"/>
    <col min="3961" max="3961" width="3.85546875" style="1" customWidth="1"/>
    <col min="3962" max="3963" width="0" style="1" hidden="1" customWidth="1"/>
    <col min="3964" max="3964" width="3.85546875" style="1" customWidth="1"/>
    <col min="3965" max="3966" width="0" style="1" hidden="1" customWidth="1"/>
    <col min="3967" max="3967" width="3.85546875" style="1" customWidth="1"/>
    <col min="3968" max="3969" width="0" style="1" hidden="1" customWidth="1"/>
    <col min="3970" max="3970" width="3.85546875" style="1" customWidth="1"/>
    <col min="3971" max="3974" width="4.140625" style="1" customWidth="1"/>
    <col min="3975" max="3975" width="0" style="1" hidden="1" customWidth="1"/>
    <col min="3976" max="3982" width="4.140625" style="1" customWidth="1"/>
    <col min="3983" max="3983" width="3.5703125" style="1" customWidth="1"/>
    <col min="3984" max="3984" width="0" style="1" hidden="1" customWidth="1"/>
    <col min="3985" max="3985" width="4.140625" style="1" customWidth="1"/>
    <col min="3986" max="3986" width="3.42578125" style="1" customWidth="1"/>
    <col min="3987" max="3987" width="3.85546875" style="1" customWidth="1"/>
    <col min="3988" max="3988" width="3.7109375" style="1" customWidth="1"/>
    <col min="3989" max="3989" width="3.28515625" style="1" customWidth="1"/>
    <col min="3990" max="3991" width="4.140625" style="1" customWidth="1"/>
    <col min="3992" max="3992" width="3.5703125" style="1" customWidth="1"/>
    <col min="3993" max="3993" width="4.140625" style="1" customWidth="1"/>
    <col min="3994" max="3995" width="3.7109375" style="1" customWidth="1"/>
    <col min="3996" max="3996" width="3.5703125" style="1" bestFit="1" customWidth="1"/>
    <col min="3997" max="3997" width="3.5703125" style="1" customWidth="1"/>
    <col min="3998" max="3998" width="3.85546875" style="1" customWidth="1"/>
    <col min="3999" max="3999" width="3.5703125" style="1" customWidth="1"/>
    <col min="4000" max="4000" width="3.28515625" style="1" customWidth="1"/>
    <col min="4001" max="4001" width="3.5703125" style="1" customWidth="1"/>
    <col min="4002" max="4002" width="3.7109375" style="1" customWidth="1"/>
    <col min="4003" max="4003" width="4.42578125" style="1" customWidth="1"/>
    <col min="4004" max="4004" width="4.140625" style="1" customWidth="1"/>
    <col min="4005" max="4012" width="3.5703125" style="1" customWidth="1"/>
    <col min="4013" max="4013" width="0" style="1" hidden="1" customWidth="1"/>
    <col min="4014" max="4015" width="4.5703125" style="1" customWidth="1"/>
    <col min="4016" max="4016" width="0" style="1" hidden="1" customWidth="1"/>
    <col min="4017" max="4018" width="4.5703125" style="1" customWidth="1"/>
    <col min="4019" max="4019" width="0" style="1" hidden="1" customWidth="1"/>
    <col min="4020" max="4020" width="4.5703125" style="1" customWidth="1"/>
    <col min="4021" max="4021" width="4.28515625" style="1" customWidth="1"/>
    <col min="4022" max="4022" width="3.85546875" style="1" customWidth="1"/>
    <col min="4023" max="4023" width="4.7109375" style="1" customWidth="1"/>
    <col min="4024" max="4096" width="10.28515625" style="1"/>
    <col min="4097" max="4097" width="3.85546875" style="1" customWidth="1"/>
    <col min="4098" max="4098" width="32.7109375" style="1" customWidth="1"/>
    <col min="4099" max="4175" width="3.85546875" style="1" customWidth="1"/>
    <col min="4176" max="4177" width="0" style="1" hidden="1" customWidth="1"/>
    <col min="4178" max="4178" width="3.85546875" style="1" customWidth="1"/>
    <col min="4179" max="4180" width="0" style="1" hidden="1" customWidth="1"/>
    <col min="4181" max="4181" width="3.85546875" style="1" customWidth="1"/>
    <col min="4182" max="4183" width="0" style="1" hidden="1" customWidth="1"/>
    <col min="4184" max="4184" width="3.85546875" style="1" customWidth="1"/>
    <col min="4185" max="4186" width="0" style="1" hidden="1" customWidth="1"/>
    <col min="4187" max="4187" width="3.85546875" style="1" customWidth="1"/>
    <col min="4188" max="4189" width="0" style="1" hidden="1" customWidth="1"/>
    <col min="4190" max="4190" width="3.85546875" style="1" customWidth="1"/>
    <col min="4191" max="4192" width="0" style="1" hidden="1" customWidth="1"/>
    <col min="4193" max="4193" width="3.85546875" style="1" customWidth="1"/>
    <col min="4194" max="4195" width="0" style="1" hidden="1" customWidth="1"/>
    <col min="4196" max="4196" width="3.85546875" style="1" customWidth="1"/>
    <col min="4197" max="4198" width="0" style="1" hidden="1" customWidth="1"/>
    <col min="4199" max="4199" width="3.85546875" style="1" customWidth="1"/>
    <col min="4200" max="4201" width="0" style="1" hidden="1" customWidth="1"/>
    <col min="4202" max="4202" width="3.85546875" style="1" customWidth="1"/>
    <col min="4203" max="4204" width="0" style="1" hidden="1" customWidth="1"/>
    <col min="4205" max="4205" width="3.85546875" style="1" customWidth="1"/>
    <col min="4206" max="4207" width="0" style="1" hidden="1" customWidth="1"/>
    <col min="4208" max="4208" width="3.85546875" style="1" customWidth="1"/>
    <col min="4209" max="4210" width="0" style="1" hidden="1" customWidth="1"/>
    <col min="4211" max="4211" width="3.85546875" style="1" customWidth="1"/>
    <col min="4212" max="4213" width="0" style="1" hidden="1" customWidth="1"/>
    <col min="4214" max="4214" width="3.85546875" style="1" customWidth="1"/>
    <col min="4215" max="4216" width="0" style="1" hidden="1" customWidth="1"/>
    <col min="4217" max="4217" width="3.85546875" style="1" customWidth="1"/>
    <col min="4218" max="4219" width="0" style="1" hidden="1" customWidth="1"/>
    <col min="4220" max="4220" width="3.85546875" style="1" customWidth="1"/>
    <col min="4221" max="4222" width="0" style="1" hidden="1" customWidth="1"/>
    <col min="4223" max="4223" width="3.85546875" style="1" customWidth="1"/>
    <col min="4224" max="4225" width="0" style="1" hidden="1" customWidth="1"/>
    <col min="4226" max="4226" width="3.85546875" style="1" customWidth="1"/>
    <col min="4227" max="4230" width="4.140625" style="1" customWidth="1"/>
    <col min="4231" max="4231" width="0" style="1" hidden="1" customWidth="1"/>
    <col min="4232" max="4238" width="4.140625" style="1" customWidth="1"/>
    <col min="4239" max="4239" width="3.5703125" style="1" customWidth="1"/>
    <col min="4240" max="4240" width="0" style="1" hidden="1" customWidth="1"/>
    <col min="4241" max="4241" width="4.140625" style="1" customWidth="1"/>
    <col min="4242" max="4242" width="3.42578125" style="1" customWidth="1"/>
    <col min="4243" max="4243" width="3.85546875" style="1" customWidth="1"/>
    <col min="4244" max="4244" width="3.7109375" style="1" customWidth="1"/>
    <col min="4245" max="4245" width="3.28515625" style="1" customWidth="1"/>
    <col min="4246" max="4247" width="4.140625" style="1" customWidth="1"/>
    <col min="4248" max="4248" width="3.5703125" style="1" customWidth="1"/>
    <col min="4249" max="4249" width="4.140625" style="1" customWidth="1"/>
    <col min="4250" max="4251" width="3.7109375" style="1" customWidth="1"/>
    <col min="4252" max="4252" width="3.5703125" style="1" bestFit="1" customWidth="1"/>
    <col min="4253" max="4253" width="3.5703125" style="1" customWidth="1"/>
    <col min="4254" max="4254" width="3.85546875" style="1" customWidth="1"/>
    <col min="4255" max="4255" width="3.5703125" style="1" customWidth="1"/>
    <col min="4256" max="4256" width="3.28515625" style="1" customWidth="1"/>
    <col min="4257" max="4257" width="3.5703125" style="1" customWidth="1"/>
    <col min="4258" max="4258" width="3.7109375" style="1" customWidth="1"/>
    <col min="4259" max="4259" width="4.42578125" style="1" customWidth="1"/>
    <col min="4260" max="4260" width="4.140625" style="1" customWidth="1"/>
    <col min="4261" max="4268" width="3.5703125" style="1" customWidth="1"/>
    <col min="4269" max="4269" width="0" style="1" hidden="1" customWidth="1"/>
    <col min="4270" max="4271" width="4.5703125" style="1" customWidth="1"/>
    <col min="4272" max="4272" width="0" style="1" hidden="1" customWidth="1"/>
    <col min="4273" max="4274" width="4.5703125" style="1" customWidth="1"/>
    <col min="4275" max="4275" width="0" style="1" hidden="1" customWidth="1"/>
    <col min="4276" max="4276" width="4.5703125" style="1" customWidth="1"/>
    <col min="4277" max="4277" width="4.28515625" style="1" customWidth="1"/>
    <col min="4278" max="4278" width="3.85546875" style="1" customWidth="1"/>
    <col min="4279" max="4279" width="4.7109375" style="1" customWidth="1"/>
    <col min="4280" max="4352" width="10.28515625" style="1"/>
    <col min="4353" max="4353" width="3.85546875" style="1" customWidth="1"/>
    <col min="4354" max="4354" width="32.7109375" style="1" customWidth="1"/>
    <col min="4355" max="4431" width="3.85546875" style="1" customWidth="1"/>
    <col min="4432" max="4433" width="0" style="1" hidden="1" customWidth="1"/>
    <col min="4434" max="4434" width="3.85546875" style="1" customWidth="1"/>
    <col min="4435" max="4436" width="0" style="1" hidden="1" customWidth="1"/>
    <col min="4437" max="4437" width="3.85546875" style="1" customWidth="1"/>
    <col min="4438" max="4439" width="0" style="1" hidden="1" customWidth="1"/>
    <col min="4440" max="4440" width="3.85546875" style="1" customWidth="1"/>
    <col min="4441" max="4442" width="0" style="1" hidden="1" customWidth="1"/>
    <col min="4443" max="4443" width="3.85546875" style="1" customWidth="1"/>
    <col min="4444" max="4445" width="0" style="1" hidden="1" customWidth="1"/>
    <col min="4446" max="4446" width="3.85546875" style="1" customWidth="1"/>
    <col min="4447" max="4448" width="0" style="1" hidden="1" customWidth="1"/>
    <col min="4449" max="4449" width="3.85546875" style="1" customWidth="1"/>
    <col min="4450" max="4451" width="0" style="1" hidden="1" customWidth="1"/>
    <col min="4452" max="4452" width="3.85546875" style="1" customWidth="1"/>
    <col min="4453" max="4454" width="0" style="1" hidden="1" customWidth="1"/>
    <col min="4455" max="4455" width="3.85546875" style="1" customWidth="1"/>
    <col min="4456" max="4457" width="0" style="1" hidden="1" customWidth="1"/>
    <col min="4458" max="4458" width="3.85546875" style="1" customWidth="1"/>
    <col min="4459" max="4460" width="0" style="1" hidden="1" customWidth="1"/>
    <col min="4461" max="4461" width="3.85546875" style="1" customWidth="1"/>
    <col min="4462" max="4463" width="0" style="1" hidden="1" customWidth="1"/>
    <col min="4464" max="4464" width="3.85546875" style="1" customWidth="1"/>
    <col min="4465" max="4466" width="0" style="1" hidden="1" customWidth="1"/>
    <col min="4467" max="4467" width="3.85546875" style="1" customWidth="1"/>
    <col min="4468" max="4469" width="0" style="1" hidden="1" customWidth="1"/>
    <col min="4470" max="4470" width="3.85546875" style="1" customWidth="1"/>
    <col min="4471" max="4472" width="0" style="1" hidden="1" customWidth="1"/>
    <col min="4473" max="4473" width="3.85546875" style="1" customWidth="1"/>
    <col min="4474" max="4475" width="0" style="1" hidden="1" customWidth="1"/>
    <col min="4476" max="4476" width="3.85546875" style="1" customWidth="1"/>
    <col min="4477" max="4478" width="0" style="1" hidden="1" customWidth="1"/>
    <col min="4479" max="4479" width="3.85546875" style="1" customWidth="1"/>
    <col min="4480" max="4481" width="0" style="1" hidden="1" customWidth="1"/>
    <col min="4482" max="4482" width="3.85546875" style="1" customWidth="1"/>
    <col min="4483" max="4486" width="4.140625" style="1" customWidth="1"/>
    <col min="4487" max="4487" width="0" style="1" hidden="1" customWidth="1"/>
    <col min="4488" max="4494" width="4.140625" style="1" customWidth="1"/>
    <col min="4495" max="4495" width="3.5703125" style="1" customWidth="1"/>
    <col min="4496" max="4496" width="0" style="1" hidden="1" customWidth="1"/>
    <col min="4497" max="4497" width="4.140625" style="1" customWidth="1"/>
    <col min="4498" max="4498" width="3.42578125" style="1" customWidth="1"/>
    <col min="4499" max="4499" width="3.85546875" style="1" customWidth="1"/>
    <col min="4500" max="4500" width="3.7109375" style="1" customWidth="1"/>
    <col min="4501" max="4501" width="3.28515625" style="1" customWidth="1"/>
    <col min="4502" max="4503" width="4.140625" style="1" customWidth="1"/>
    <col min="4504" max="4504" width="3.5703125" style="1" customWidth="1"/>
    <col min="4505" max="4505" width="4.140625" style="1" customWidth="1"/>
    <col min="4506" max="4507" width="3.7109375" style="1" customWidth="1"/>
    <col min="4508" max="4508" width="3.5703125" style="1" bestFit="1" customWidth="1"/>
    <col min="4509" max="4509" width="3.5703125" style="1" customWidth="1"/>
    <col min="4510" max="4510" width="3.85546875" style="1" customWidth="1"/>
    <col min="4511" max="4511" width="3.5703125" style="1" customWidth="1"/>
    <col min="4512" max="4512" width="3.28515625" style="1" customWidth="1"/>
    <col min="4513" max="4513" width="3.5703125" style="1" customWidth="1"/>
    <col min="4514" max="4514" width="3.7109375" style="1" customWidth="1"/>
    <col min="4515" max="4515" width="4.42578125" style="1" customWidth="1"/>
    <col min="4516" max="4516" width="4.140625" style="1" customWidth="1"/>
    <col min="4517" max="4524" width="3.5703125" style="1" customWidth="1"/>
    <col min="4525" max="4525" width="0" style="1" hidden="1" customWidth="1"/>
    <col min="4526" max="4527" width="4.5703125" style="1" customWidth="1"/>
    <col min="4528" max="4528" width="0" style="1" hidden="1" customWidth="1"/>
    <col min="4529" max="4530" width="4.5703125" style="1" customWidth="1"/>
    <col min="4531" max="4531" width="0" style="1" hidden="1" customWidth="1"/>
    <col min="4532" max="4532" width="4.5703125" style="1" customWidth="1"/>
    <col min="4533" max="4533" width="4.28515625" style="1" customWidth="1"/>
    <col min="4534" max="4534" width="3.85546875" style="1" customWidth="1"/>
    <col min="4535" max="4535" width="4.7109375" style="1" customWidth="1"/>
    <col min="4536" max="4608" width="10.28515625" style="1"/>
    <col min="4609" max="4609" width="3.85546875" style="1" customWidth="1"/>
    <col min="4610" max="4610" width="32.7109375" style="1" customWidth="1"/>
    <col min="4611" max="4687" width="3.85546875" style="1" customWidth="1"/>
    <col min="4688" max="4689" width="0" style="1" hidden="1" customWidth="1"/>
    <col min="4690" max="4690" width="3.85546875" style="1" customWidth="1"/>
    <col min="4691" max="4692" width="0" style="1" hidden="1" customWidth="1"/>
    <col min="4693" max="4693" width="3.85546875" style="1" customWidth="1"/>
    <col min="4694" max="4695" width="0" style="1" hidden="1" customWidth="1"/>
    <col min="4696" max="4696" width="3.85546875" style="1" customWidth="1"/>
    <col min="4697" max="4698" width="0" style="1" hidden="1" customWidth="1"/>
    <col min="4699" max="4699" width="3.85546875" style="1" customWidth="1"/>
    <col min="4700" max="4701" width="0" style="1" hidden="1" customWidth="1"/>
    <col min="4702" max="4702" width="3.85546875" style="1" customWidth="1"/>
    <col min="4703" max="4704" width="0" style="1" hidden="1" customWidth="1"/>
    <col min="4705" max="4705" width="3.85546875" style="1" customWidth="1"/>
    <col min="4706" max="4707" width="0" style="1" hidden="1" customWidth="1"/>
    <col min="4708" max="4708" width="3.85546875" style="1" customWidth="1"/>
    <col min="4709" max="4710" width="0" style="1" hidden="1" customWidth="1"/>
    <col min="4711" max="4711" width="3.85546875" style="1" customWidth="1"/>
    <col min="4712" max="4713" width="0" style="1" hidden="1" customWidth="1"/>
    <col min="4714" max="4714" width="3.85546875" style="1" customWidth="1"/>
    <col min="4715" max="4716" width="0" style="1" hidden="1" customWidth="1"/>
    <col min="4717" max="4717" width="3.85546875" style="1" customWidth="1"/>
    <col min="4718" max="4719" width="0" style="1" hidden="1" customWidth="1"/>
    <col min="4720" max="4720" width="3.85546875" style="1" customWidth="1"/>
    <col min="4721" max="4722" width="0" style="1" hidden="1" customWidth="1"/>
    <col min="4723" max="4723" width="3.85546875" style="1" customWidth="1"/>
    <col min="4724" max="4725" width="0" style="1" hidden="1" customWidth="1"/>
    <col min="4726" max="4726" width="3.85546875" style="1" customWidth="1"/>
    <col min="4727" max="4728" width="0" style="1" hidden="1" customWidth="1"/>
    <col min="4729" max="4729" width="3.85546875" style="1" customWidth="1"/>
    <col min="4730" max="4731" width="0" style="1" hidden="1" customWidth="1"/>
    <col min="4732" max="4732" width="3.85546875" style="1" customWidth="1"/>
    <col min="4733" max="4734" width="0" style="1" hidden="1" customWidth="1"/>
    <col min="4735" max="4735" width="3.85546875" style="1" customWidth="1"/>
    <col min="4736" max="4737" width="0" style="1" hidden="1" customWidth="1"/>
    <col min="4738" max="4738" width="3.85546875" style="1" customWidth="1"/>
    <col min="4739" max="4742" width="4.140625" style="1" customWidth="1"/>
    <col min="4743" max="4743" width="0" style="1" hidden="1" customWidth="1"/>
    <col min="4744" max="4750" width="4.140625" style="1" customWidth="1"/>
    <col min="4751" max="4751" width="3.5703125" style="1" customWidth="1"/>
    <col min="4752" max="4752" width="0" style="1" hidden="1" customWidth="1"/>
    <col min="4753" max="4753" width="4.140625" style="1" customWidth="1"/>
    <col min="4754" max="4754" width="3.42578125" style="1" customWidth="1"/>
    <col min="4755" max="4755" width="3.85546875" style="1" customWidth="1"/>
    <col min="4756" max="4756" width="3.7109375" style="1" customWidth="1"/>
    <col min="4757" max="4757" width="3.28515625" style="1" customWidth="1"/>
    <col min="4758" max="4759" width="4.140625" style="1" customWidth="1"/>
    <col min="4760" max="4760" width="3.5703125" style="1" customWidth="1"/>
    <col min="4761" max="4761" width="4.140625" style="1" customWidth="1"/>
    <col min="4762" max="4763" width="3.7109375" style="1" customWidth="1"/>
    <col min="4764" max="4764" width="3.5703125" style="1" bestFit="1" customWidth="1"/>
    <col min="4765" max="4765" width="3.5703125" style="1" customWidth="1"/>
    <col min="4766" max="4766" width="3.85546875" style="1" customWidth="1"/>
    <col min="4767" max="4767" width="3.5703125" style="1" customWidth="1"/>
    <col min="4768" max="4768" width="3.28515625" style="1" customWidth="1"/>
    <col min="4769" max="4769" width="3.5703125" style="1" customWidth="1"/>
    <col min="4770" max="4770" width="3.7109375" style="1" customWidth="1"/>
    <col min="4771" max="4771" width="4.42578125" style="1" customWidth="1"/>
    <col min="4772" max="4772" width="4.140625" style="1" customWidth="1"/>
    <col min="4773" max="4780" width="3.5703125" style="1" customWidth="1"/>
    <col min="4781" max="4781" width="0" style="1" hidden="1" customWidth="1"/>
    <col min="4782" max="4783" width="4.5703125" style="1" customWidth="1"/>
    <col min="4784" max="4784" width="0" style="1" hidden="1" customWidth="1"/>
    <col min="4785" max="4786" width="4.5703125" style="1" customWidth="1"/>
    <col min="4787" max="4787" width="0" style="1" hidden="1" customWidth="1"/>
    <col min="4788" max="4788" width="4.5703125" style="1" customWidth="1"/>
    <col min="4789" max="4789" width="4.28515625" style="1" customWidth="1"/>
    <col min="4790" max="4790" width="3.85546875" style="1" customWidth="1"/>
    <col min="4791" max="4791" width="4.7109375" style="1" customWidth="1"/>
    <col min="4792" max="4864" width="10.28515625" style="1"/>
    <col min="4865" max="4865" width="3.85546875" style="1" customWidth="1"/>
    <col min="4866" max="4866" width="32.7109375" style="1" customWidth="1"/>
    <col min="4867" max="4943" width="3.85546875" style="1" customWidth="1"/>
    <col min="4944" max="4945" width="0" style="1" hidden="1" customWidth="1"/>
    <col min="4946" max="4946" width="3.85546875" style="1" customWidth="1"/>
    <col min="4947" max="4948" width="0" style="1" hidden="1" customWidth="1"/>
    <col min="4949" max="4949" width="3.85546875" style="1" customWidth="1"/>
    <col min="4950" max="4951" width="0" style="1" hidden="1" customWidth="1"/>
    <col min="4952" max="4952" width="3.85546875" style="1" customWidth="1"/>
    <col min="4953" max="4954" width="0" style="1" hidden="1" customWidth="1"/>
    <col min="4955" max="4955" width="3.85546875" style="1" customWidth="1"/>
    <col min="4956" max="4957" width="0" style="1" hidden="1" customWidth="1"/>
    <col min="4958" max="4958" width="3.85546875" style="1" customWidth="1"/>
    <col min="4959" max="4960" width="0" style="1" hidden="1" customWidth="1"/>
    <col min="4961" max="4961" width="3.85546875" style="1" customWidth="1"/>
    <col min="4962" max="4963" width="0" style="1" hidden="1" customWidth="1"/>
    <col min="4964" max="4964" width="3.85546875" style="1" customWidth="1"/>
    <col min="4965" max="4966" width="0" style="1" hidden="1" customWidth="1"/>
    <col min="4967" max="4967" width="3.85546875" style="1" customWidth="1"/>
    <col min="4968" max="4969" width="0" style="1" hidden="1" customWidth="1"/>
    <col min="4970" max="4970" width="3.85546875" style="1" customWidth="1"/>
    <col min="4971" max="4972" width="0" style="1" hidden="1" customWidth="1"/>
    <col min="4973" max="4973" width="3.85546875" style="1" customWidth="1"/>
    <col min="4974" max="4975" width="0" style="1" hidden="1" customWidth="1"/>
    <col min="4976" max="4976" width="3.85546875" style="1" customWidth="1"/>
    <col min="4977" max="4978" width="0" style="1" hidden="1" customWidth="1"/>
    <col min="4979" max="4979" width="3.85546875" style="1" customWidth="1"/>
    <col min="4980" max="4981" width="0" style="1" hidden="1" customWidth="1"/>
    <col min="4982" max="4982" width="3.85546875" style="1" customWidth="1"/>
    <col min="4983" max="4984" width="0" style="1" hidden="1" customWidth="1"/>
    <col min="4985" max="4985" width="3.85546875" style="1" customWidth="1"/>
    <col min="4986" max="4987" width="0" style="1" hidden="1" customWidth="1"/>
    <col min="4988" max="4988" width="3.85546875" style="1" customWidth="1"/>
    <col min="4989" max="4990" width="0" style="1" hidden="1" customWidth="1"/>
    <col min="4991" max="4991" width="3.85546875" style="1" customWidth="1"/>
    <col min="4992" max="4993" width="0" style="1" hidden="1" customWidth="1"/>
    <col min="4994" max="4994" width="3.85546875" style="1" customWidth="1"/>
    <col min="4995" max="4998" width="4.140625" style="1" customWidth="1"/>
    <col min="4999" max="4999" width="0" style="1" hidden="1" customWidth="1"/>
    <col min="5000" max="5006" width="4.140625" style="1" customWidth="1"/>
    <col min="5007" max="5007" width="3.5703125" style="1" customWidth="1"/>
    <col min="5008" max="5008" width="0" style="1" hidden="1" customWidth="1"/>
    <col min="5009" max="5009" width="4.140625" style="1" customWidth="1"/>
    <col min="5010" max="5010" width="3.42578125" style="1" customWidth="1"/>
    <col min="5011" max="5011" width="3.85546875" style="1" customWidth="1"/>
    <col min="5012" max="5012" width="3.7109375" style="1" customWidth="1"/>
    <col min="5013" max="5013" width="3.28515625" style="1" customWidth="1"/>
    <col min="5014" max="5015" width="4.140625" style="1" customWidth="1"/>
    <col min="5016" max="5016" width="3.5703125" style="1" customWidth="1"/>
    <col min="5017" max="5017" width="4.140625" style="1" customWidth="1"/>
    <col min="5018" max="5019" width="3.7109375" style="1" customWidth="1"/>
    <col min="5020" max="5020" width="3.5703125" style="1" bestFit="1" customWidth="1"/>
    <col min="5021" max="5021" width="3.5703125" style="1" customWidth="1"/>
    <col min="5022" max="5022" width="3.85546875" style="1" customWidth="1"/>
    <col min="5023" max="5023" width="3.5703125" style="1" customWidth="1"/>
    <col min="5024" max="5024" width="3.28515625" style="1" customWidth="1"/>
    <col min="5025" max="5025" width="3.5703125" style="1" customWidth="1"/>
    <col min="5026" max="5026" width="3.7109375" style="1" customWidth="1"/>
    <col min="5027" max="5027" width="4.42578125" style="1" customWidth="1"/>
    <col min="5028" max="5028" width="4.140625" style="1" customWidth="1"/>
    <col min="5029" max="5036" width="3.5703125" style="1" customWidth="1"/>
    <col min="5037" max="5037" width="0" style="1" hidden="1" customWidth="1"/>
    <col min="5038" max="5039" width="4.5703125" style="1" customWidth="1"/>
    <col min="5040" max="5040" width="0" style="1" hidden="1" customWidth="1"/>
    <col min="5041" max="5042" width="4.5703125" style="1" customWidth="1"/>
    <col min="5043" max="5043" width="0" style="1" hidden="1" customWidth="1"/>
    <col min="5044" max="5044" width="4.5703125" style="1" customWidth="1"/>
    <col min="5045" max="5045" width="4.28515625" style="1" customWidth="1"/>
    <col min="5046" max="5046" width="3.85546875" style="1" customWidth="1"/>
    <col min="5047" max="5047" width="4.7109375" style="1" customWidth="1"/>
    <col min="5048" max="5120" width="10.28515625" style="1"/>
    <col min="5121" max="5121" width="3.85546875" style="1" customWidth="1"/>
    <col min="5122" max="5122" width="32.7109375" style="1" customWidth="1"/>
    <col min="5123" max="5199" width="3.85546875" style="1" customWidth="1"/>
    <col min="5200" max="5201" width="0" style="1" hidden="1" customWidth="1"/>
    <col min="5202" max="5202" width="3.85546875" style="1" customWidth="1"/>
    <col min="5203" max="5204" width="0" style="1" hidden="1" customWidth="1"/>
    <col min="5205" max="5205" width="3.85546875" style="1" customWidth="1"/>
    <col min="5206" max="5207" width="0" style="1" hidden="1" customWidth="1"/>
    <col min="5208" max="5208" width="3.85546875" style="1" customWidth="1"/>
    <col min="5209" max="5210" width="0" style="1" hidden="1" customWidth="1"/>
    <col min="5211" max="5211" width="3.85546875" style="1" customWidth="1"/>
    <col min="5212" max="5213" width="0" style="1" hidden="1" customWidth="1"/>
    <col min="5214" max="5214" width="3.85546875" style="1" customWidth="1"/>
    <col min="5215" max="5216" width="0" style="1" hidden="1" customWidth="1"/>
    <col min="5217" max="5217" width="3.85546875" style="1" customWidth="1"/>
    <col min="5218" max="5219" width="0" style="1" hidden="1" customWidth="1"/>
    <col min="5220" max="5220" width="3.85546875" style="1" customWidth="1"/>
    <col min="5221" max="5222" width="0" style="1" hidden="1" customWidth="1"/>
    <col min="5223" max="5223" width="3.85546875" style="1" customWidth="1"/>
    <col min="5224" max="5225" width="0" style="1" hidden="1" customWidth="1"/>
    <col min="5226" max="5226" width="3.85546875" style="1" customWidth="1"/>
    <col min="5227" max="5228" width="0" style="1" hidden="1" customWidth="1"/>
    <col min="5229" max="5229" width="3.85546875" style="1" customWidth="1"/>
    <col min="5230" max="5231" width="0" style="1" hidden="1" customWidth="1"/>
    <col min="5232" max="5232" width="3.85546875" style="1" customWidth="1"/>
    <col min="5233" max="5234" width="0" style="1" hidden="1" customWidth="1"/>
    <col min="5235" max="5235" width="3.85546875" style="1" customWidth="1"/>
    <col min="5236" max="5237" width="0" style="1" hidden="1" customWidth="1"/>
    <col min="5238" max="5238" width="3.85546875" style="1" customWidth="1"/>
    <col min="5239" max="5240" width="0" style="1" hidden="1" customWidth="1"/>
    <col min="5241" max="5241" width="3.85546875" style="1" customWidth="1"/>
    <col min="5242" max="5243" width="0" style="1" hidden="1" customWidth="1"/>
    <col min="5244" max="5244" width="3.85546875" style="1" customWidth="1"/>
    <col min="5245" max="5246" width="0" style="1" hidden="1" customWidth="1"/>
    <col min="5247" max="5247" width="3.85546875" style="1" customWidth="1"/>
    <col min="5248" max="5249" width="0" style="1" hidden="1" customWidth="1"/>
    <col min="5250" max="5250" width="3.85546875" style="1" customWidth="1"/>
    <col min="5251" max="5254" width="4.140625" style="1" customWidth="1"/>
    <col min="5255" max="5255" width="0" style="1" hidden="1" customWidth="1"/>
    <col min="5256" max="5262" width="4.140625" style="1" customWidth="1"/>
    <col min="5263" max="5263" width="3.5703125" style="1" customWidth="1"/>
    <col min="5264" max="5264" width="0" style="1" hidden="1" customWidth="1"/>
    <col min="5265" max="5265" width="4.140625" style="1" customWidth="1"/>
    <col min="5266" max="5266" width="3.42578125" style="1" customWidth="1"/>
    <col min="5267" max="5267" width="3.85546875" style="1" customWidth="1"/>
    <col min="5268" max="5268" width="3.7109375" style="1" customWidth="1"/>
    <col min="5269" max="5269" width="3.28515625" style="1" customWidth="1"/>
    <col min="5270" max="5271" width="4.140625" style="1" customWidth="1"/>
    <col min="5272" max="5272" width="3.5703125" style="1" customWidth="1"/>
    <col min="5273" max="5273" width="4.140625" style="1" customWidth="1"/>
    <col min="5274" max="5275" width="3.7109375" style="1" customWidth="1"/>
    <col min="5276" max="5276" width="3.5703125" style="1" bestFit="1" customWidth="1"/>
    <col min="5277" max="5277" width="3.5703125" style="1" customWidth="1"/>
    <col min="5278" max="5278" width="3.85546875" style="1" customWidth="1"/>
    <col min="5279" max="5279" width="3.5703125" style="1" customWidth="1"/>
    <col min="5280" max="5280" width="3.28515625" style="1" customWidth="1"/>
    <col min="5281" max="5281" width="3.5703125" style="1" customWidth="1"/>
    <col min="5282" max="5282" width="3.7109375" style="1" customWidth="1"/>
    <col min="5283" max="5283" width="4.42578125" style="1" customWidth="1"/>
    <col min="5284" max="5284" width="4.140625" style="1" customWidth="1"/>
    <col min="5285" max="5292" width="3.5703125" style="1" customWidth="1"/>
    <col min="5293" max="5293" width="0" style="1" hidden="1" customWidth="1"/>
    <col min="5294" max="5295" width="4.5703125" style="1" customWidth="1"/>
    <col min="5296" max="5296" width="0" style="1" hidden="1" customWidth="1"/>
    <col min="5297" max="5298" width="4.5703125" style="1" customWidth="1"/>
    <col min="5299" max="5299" width="0" style="1" hidden="1" customWidth="1"/>
    <col min="5300" max="5300" width="4.5703125" style="1" customWidth="1"/>
    <col min="5301" max="5301" width="4.28515625" style="1" customWidth="1"/>
    <col min="5302" max="5302" width="3.85546875" style="1" customWidth="1"/>
    <col min="5303" max="5303" width="4.7109375" style="1" customWidth="1"/>
    <col min="5304" max="5376" width="10.28515625" style="1"/>
    <col min="5377" max="5377" width="3.85546875" style="1" customWidth="1"/>
    <col min="5378" max="5378" width="32.7109375" style="1" customWidth="1"/>
    <col min="5379" max="5455" width="3.85546875" style="1" customWidth="1"/>
    <col min="5456" max="5457" width="0" style="1" hidden="1" customWidth="1"/>
    <col min="5458" max="5458" width="3.85546875" style="1" customWidth="1"/>
    <col min="5459" max="5460" width="0" style="1" hidden="1" customWidth="1"/>
    <col min="5461" max="5461" width="3.85546875" style="1" customWidth="1"/>
    <col min="5462" max="5463" width="0" style="1" hidden="1" customWidth="1"/>
    <col min="5464" max="5464" width="3.85546875" style="1" customWidth="1"/>
    <col min="5465" max="5466" width="0" style="1" hidden="1" customWidth="1"/>
    <col min="5467" max="5467" width="3.85546875" style="1" customWidth="1"/>
    <col min="5468" max="5469" width="0" style="1" hidden="1" customWidth="1"/>
    <col min="5470" max="5470" width="3.85546875" style="1" customWidth="1"/>
    <col min="5471" max="5472" width="0" style="1" hidden="1" customWidth="1"/>
    <col min="5473" max="5473" width="3.85546875" style="1" customWidth="1"/>
    <col min="5474" max="5475" width="0" style="1" hidden="1" customWidth="1"/>
    <col min="5476" max="5476" width="3.85546875" style="1" customWidth="1"/>
    <col min="5477" max="5478" width="0" style="1" hidden="1" customWidth="1"/>
    <col min="5479" max="5479" width="3.85546875" style="1" customWidth="1"/>
    <col min="5480" max="5481" width="0" style="1" hidden="1" customWidth="1"/>
    <col min="5482" max="5482" width="3.85546875" style="1" customWidth="1"/>
    <col min="5483" max="5484" width="0" style="1" hidden="1" customWidth="1"/>
    <col min="5485" max="5485" width="3.85546875" style="1" customWidth="1"/>
    <col min="5486" max="5487" width="0" style="1" hidden="1" customWidth="1"/>
    <col min="5488" max="5488" width="3.85546875" style="1" customWidth="1"/>
    <col min="5489" max="5490" width="0" style="1" hidden="1" customWidth="1"/>
    <col min="5491" max="5491" width="3.85546875" style="1" customWidth="1"/>
    <col min="5492" max="5493" width="0" style="1" hidden="1" customWidth="1"/>
    <col min="5494" max="5494" width="3.85546875" style="1" customWidth="1"/>
    <col min="5495" max="5496" width="0" style="1" hidden="1" customWidth="1"/>
    <col min="5497" max="5497" width="3.85546875" style="1" customWidth="1"/>
    <col min="5498" max="5499" width="0" style="1" hidden="1" customWidth="1"/>
    <col min="5500" max="5500" width="3.85546875" style="1" customWidth="1"/>
    <col min="5501" max="5502" width="0" style="1" hidden="1" customWidth="1"/>
    <col min="5503" max="5503" width="3.85546875" style="1" customWidth="1"/>
    <col min="5504" max="5505" width="0" style="1" hidden="1" customWidth="1"/>
    <col min="5506" max="5506" width="3.85546875" style="1" customWidth="1"/>
    <col min="5507" max="5510" width="4.140625" style="1" customWidth="1"/>
    <col min="5511" max="5511" width="0" style="1" hidden="1" customWidth="1"/>
    <col min="5512" max="5518" width="4.140625" style="1" customWidth="1"/>
    <col min="5519" max="5519" width="3.5703125" style="1" customWidth="1"/>
    <col min="5520" max="5520" width="0" style="1" hidden="1" customWidth="1"/>
    <col min="5521" max="5521" width="4.140625" style="1" customWidth="1"/>
    <col min="5522" max="5522" width="3.42578125" style="1" customWidth="1"/>
    <col min="5523" max="5523" width="3.85546875" style="1" customWidth="1"/>
    <col min="5524" max="5524" width="3.7109375" style="1" customWidth="1"/>
    <col min="5525" max="5525" width="3.28515625" style="1" customWidth="1"/>
    <col min="5526" max="5527" width="4.140625" style="1" customWidth="1"/>
    <col min="5528" max="5528" width="3.5703125" style="1" customWidth="1"/>
    <col min="5529" max="5529" width="4.140625" style="1" customWidth="1"/>
    <col min="5530" max="5531" width="3.7109375" style="1" customWidth="1"/>
    <col min="5532" max="5532" width="3.5703125" style="1" bestFit="1" customWidth="1"/>
    <col min="5533" max="5533" width="3.5703125" style="1" customWidth="1"/>
    <col min="5534" max="5534" width="3.85546875" style="1" customWidth="1"/>
    <col min="5535" max="5535" width="3.5703125" style="1" customWidth="1"/>
    <col min="5536" max="5536" width="3.28515625" style="1" customWidth="1"/>
    <col min="5537" max="5537" width="3.5703125" style="1" customWidth="1"/>
    <col min="5538" max="5538" width="3.7109375" style="1" customWidth="1"/>
    <col min="5539" max="5539" width="4.42578125" style="1" customWidth="1"/>
    <col min="5540" max="5540" width="4.140625" style="1" customWidth="1"/>
    <col min="5541" max="5548" width="3.5703125" style="1" customWidth="1"/>
    <col min="5549" max="5549" width="0" style="1" hidden="1" customWidth="1"/>
    <col min="5550" max="5551" width="4.5703125" style="1" customWidth="1"/>
    <col min="5552" max="5552" width="0" style="1" hidden="1" customWidth="1"/>
    <col min="5553" max="5554" width="4.5703125" style="1" customWidth="1"/>
    <col min="5555" max="5555" width="0" style="1" hidden="1" customWidth="1"/>
    <col min="5556" max="5556" width="4.5703125" style="1" customWidth="1"/>
    <col min="5557" max="5557" width="4.28515625" style="1" customWidth="1"/>
    <col min="5558" max="5558" width="3.85546875" style="1" customWidth="1"/>
    <col min="5559" max="5559" width="4.7109375" style="1" customWidth="1"/>
    <col min="5560" max="5632" width="10.28515625" style="1"/>
    <col min="5633" max="5633" width="3.85546875" style="1" customWidth="1"/>
    <col min="5634" max="5634" width="32.7109375" style="1" customWidth="1"/>
    <col min="5635" max="5711" width="3.85546875" style="1" customWidth="1"/>
    <col min="5712" max="5713" width="0" style="1" hidden="1" customWidth="1"/>
    <col min="5714" max="5714" width="3.85546875" style="1" customWidth="1"/>
    <col min="5715" max="5716" width="0" style="1" hidden="1" customWidth="1"/>
    <col min="5717" max="5717" width="3.85546875" style="1" customWidth="1"/>
    <col min="5718" max="5719" width="0" style="1" hidden="1" customWidth="1"/>
    <col min="5720" max="5720" width="3.85546875" style="1" customWidth="1"/>
    <col min="5721" max="5722" width="0" style="1" hidden="1" customWidth="1"/>
    <col min="5723" max="5723" width="3.85546875" style="1" customWidth="1"/>
    <col min="5724" max="5725" width="0" style="1" hidden="1" customWidth="1"/>
    <col min="5726" max="5726" width="3.85546875" style="1" customWidth="1"/>
    <col min="5727" max="5728" width="0" style="1" hidden="1" customWidth="1"/>
    <col min="5729" max="5729" width="3.85546875" style="1" customWidth="1"/>
    <col min="5730" max="5731" width="0" style="1" hidden="1" customWidth="1"/>
    <col min="5732" max="5732" width="3.85546875" style="1" customWidth="1"/>
    <col min="5733" max="5734" width="0" style="1" hidden="1" customWidth="1"/>
    <col min="5735" max="5735" width="3.85546875" style="1" customWidth="1"/>
    <col min="5736" max="5737" width="0" style="1" hidden="1" customWidth="1"/>
    <col min="5738" max="5738" width="3.85546875" style="1" customWidth="1"/>
    <col min="5739" max="5740" width="0" style="1" hidden="1" customWidth="1"/>
    <col min="5741" max="5741" width="3.85546875" style="1" customWidth="1"/>
    <col min="5742" max="5743" width="0" style="1" hidden="1" customWidth="1"/>
    <col min="5744" max="5744" width="3.85546875" style="1" customWidth="1"/>
    <col min="5745" max="5746" width="0" style="1" hidden="1" customWidth="1"/>
    <col min="5747" max="5747" width="3.85546875" style="1" customWidth="1"/>
    <col min="5748" max="5749" width="0" style="1" hidden="1" customWidth="1"/>
    <col min="5750" max="5750" width="3.85546875" style="1" customWidth="1"/>
    <col min="5751" max="5752" width="0" style="1" hidden="1" customWidth="1"/>
    <col min="5753" max="5753" width="3.85546875" style="1" customWidth="1"/>
    <col min="5754" max="5755" width="0" style="1" hidden="1" customWidth="1"/>
    <col min="5756" max="5756" width="3.85546875" style="1" customWidth="1"/>
    <col min="5757" max="5758" width="0" style="1" hidden="1" customWidth="1"/>
    <col min="5759" max="5759" width="3.85546875" style="1" customWidth="1"/>
    <col min="5760" max="5761" width="0" style="1" hidden="1" customWidth="1"/>
    <col min="5762" max="5762" width="3.85546875" style="1" customWidth="1"/>
    <col min="5763" max="5766" width="4.140625" style="1" customWidth="1"/>
    <col min="5767" max="5767" width="0" style="1" hidden="1" customWidth="1"/>
    <col min="5768" max="5774" width="4.140625" style="1" customWidth="1"/>
    <col min="5775" max="5775" width="3.5703125" style="1" customWidth="1"/>
    <col min="5776" max="5776" width="0" style="1" hidden="1" customWidth="1"/>
    <col min="5777" max="5777" width="4.140625" style="1" customWidth="1"/>
    <col min="5778" max="5778" width="3.42578125" style="1" customWidth="1"/>
    <col min="5779" max="5779" width="3.85546875" style="1" customWidth="1"/>
    <col min="5780" max="5780" width="3.7109375" style="1" customWidth="1"/>
    <col min="5781" max="5781" width="3.28515625" style="1" customWidth="1"/>
    <col min="5782" max="5783" width="4.140625" style="1" customWidth="1"/>
    <col min="5784" max="5784" width="3.5703125" style="1" customWidth="1"/>
    <col min="5785" max="5785" width="4.140625" style="1" customWidth="1"/>
    <col min="5786" max="5787" width="3.7109375" style="1" customWidth="1"/>
    <col min="5788" max="5788" width="3.5703125" style="1" bestFit="1" customWidth="1"/>
    <col min="5789" max="5789" width="3.5703125" style="1" customWidth="1"/>
    <col min="5790" max="5790" width="3.85546875" style="1" customWidth="1"/>
    <col min="5791" max="5791" width="3.5703125" style="1" customWidth="1"/>
    <col min="5792" max="5792" width="3.28515625" style="1" customWidth="1"/>
    <col min="5793" max="5793" width="3.5703125" style="1" customWidth="1"/>
    <col min="5794" max="5794" width="3.7109375" style="1" customWidth="1"/>
    <col min="5795" max="5795" width="4.42578125" style="1" customWidth="1"/>
    <col min="5796" max="5796" width="4.140625" style="1" customWidth="1"/>
    <col min="5797" max="5804" width="3.5703125" style="1" customWidth="1"/>
    <col min="5805" max="5805" width="0" style="1" hidden="1" customWidth="1"/>
    <col min="5806" max="5807" width="4.5703125" style="1" customWidth="1"/>
    <col min="5808" max="5808" width="0" style="1" hidden="1" customWidth="1"/>
    <col min="5809" max="5810" width="4.5703125" style="1" customWidth="1"/>
    <col min="5811" max="5811" width="0" style="1" hidden="1" customWidth="1"/>
    <col min="5812" max="5812" width="4.5703125" style="1" customWidth="1"/>
    <col min="5813" max="5813" width="4.28515625" style="1" customWidth="1"/>
    <col min="5814" max="5814" width="3.85546875" style="1" customWidth="1"/>
    <col min="5815" max="5815" width="4.7109375" style="1" customWidth="1"/>
    <col min="5816" max="5888" width="10.28515625" style="1"/>
    <col min="5889" max="5889" width="3.85546875" style="1" customWidth="1"/>
    <col min="5890" max="5890" width="32.7109375" style="1" customWidth="1"/>
    <col min="5891" max="5967" width="3.85546875" style="1" customWidth="1"/>
    <col min="5968" max="5969" width="0" style="1" hidden="1" customWidth="1"/>
    <col min="5970" max="5970" width="3.85546875" style="1" customWidth="1"/>
    <col min="5971" max="5972" width="0" style="1" hidden="1" customWidth="1"/>
    <col min="5973" max="5973" width="3.85546875" style="1" customWidth="1"/>
    <col min="5974" max="5975" width="0" style="1" hidden="1" customWidth="1"/>
    <col min="5976" max="5976" width="3.85546875" style="1" customWidth="1"/>
    <col min="5977" max="5978" width="0" style="1" hidden="1" customWidth="1"/>
    <col min="5979" max="5979" width="3.85546875" style="1" customWidth="1"/>
    <col min="5980" max="5981" width="0" style="1" hidden="1" customWidth="1"/>
    <col min="5982" max="5982" width="3.85546875" style="1" customWidth="1"/>
    <col min="5983" max="5984" width="0" style="1" hidden="1" customWidth="1"/>
    <col min="5985" max="5985" width="3.85546875" style="1" customWidth="1"/>
    <col min="5986" max="5987" width="0" style="1" hidden="1" customWidth="1"/>
    <col min="5988" max="5988" width="3.85546875" style="1" customWidth="1"/>
    <col min="5989" max="5990" width="0" style="1" hidden="1" customWidth="1"/>
    <col min="5991" max="5991" width="3.85546875" style="1" customWidth="1"/>
    <col min="5992" max="5993" width="0" style="1" hidden="1" customWidth="1"/>
    <col min="5994" max="5994" width="3.85546875" style="1" customWidth="1"/>
    <col min="5995" max="5996" width="0" style="1" hidden="1" customWidth="1"/>
    <col min="5997" max="5997" width="3.85546875" style="1" customWidth="1"/>
    <col min="5998" max="5999" width="0" style="1" hidden="1" customWidth="1"/>
    <col min="6000" max="6000" width="3.85546875" style="1" customWidth="1"/>
    <col min="6001" max="6002" width="0" style="1" hidden="1" customWidth="1"/>
    <col min="6003" max="6003" width="3.85546875" style="1" customWidth="1"/>
    <col min="6004" max="6005" width="0" style="1" hidden="1" customWidth="1"/>
    <col min="6006" max="6006" width="3.85546875" style="1" customWidth="1"/>
    <col min="6007" max="6008" width="0" style="1" hidden="1" customWidth="1"/>
    <col min="6009" max="6009" width="3.85546875" style="1" customWidth="1"/>
    <col min="6010" max="6011" width="0" style="1" hidden="1" customWidth="1"/>
    <col min="6012" max="6012" width="3.85546875" style="1" customWidth="1"/>
    <col min="6013" max="6014" width="0" style="1" hidden="1" customWidth="1"/>
    <col min="6015" max="6015" width="3.85546875" style="1" customWidth="1"/>
    <col min="6016" max="6017" width="0" style="1" hidden="1" customWidth="1"/>
    <col min="6018" max="6018" width="3.85546875" style="1" customWidth="1"/>
    <col min="6019" max="6022" width="4.140625" style="1" customWidth="1"/>
    <col min="6023" max="6023" width="0" style="1" hidden="1" customWidth="1"/>
    <col min="6024" max="6030" width="4.140625" style="1" customWidth="1"/>
    <col min="6031" max="6031" width="3.5703125" style="1" customWidth="1"/>
    <col min="6032" max="6032" width="0" style="1" hidden="1" customWidth="1"/>
    <col min="6033" max="6033" width="4.140625" style="1" customWidth="1"/>
    <col min="6034" max="6034" width="3.42578125" style="1" customWidth="1"/>
    <col min="6035" max="6035" width="3.85546875" style="1" customWidth="1"/>
    <col min="6036" max="6036" width="3.7109375" style="1" customWidth="1"/>
    <col min="6037" max="6037" width="3.28515625" style="1" customWidth="1"/>
    <col min="6038" max="6039" width="4.140625" style="1" customWidth="1"/>
    <col min="6040" max="6040" width="3.5703125" style="1" customWidth="1"/>
    <col min="6041" max="6041" width="4.140625" style="1" customWidth="1"/>
    <col min="6042" max="6043" width="3.7109375" style="1" customWidth="1"/>
    <col min="6044" max="6044" width="3.5703125" style="1" bestFit="1" customWidth="1"/>
    <col min="6045" max="6045" width="3.5703125" style="1" customWidth="1"/>
    <col min="6046" max="6046" width="3.85546875" style="1" customWidth="1"/>
    <col min="6047" max="6047" width="3.5703125" style="1" customWidth="1"/>
    <col min="6048" max="6048" width="3.28515625" style="1" customWidth="1"/>
    <col min="6049" max="6049" width="3.5703125" style="1" customWidth="1"/>
    <col min="6050" max="6050" width="3.7109375" style="1" customWidth="1"/>
    <col min="6051" max="6051" width="4.42578125" style="1" customWidth="1"/>
    <col min="6052" max="6052" width="4.140625" style="1" customWidth="1"/>
    <col min="6053" max="6060" width="3.5703125" style="1" customWidth="1"/>
    <col min="6061" max="6061" width="0" style="1" hidden="1" customWidth="1"/>
    <col min="6062" max="6063" width="4.5703125" style="1" customWidth="1"/>
    <col min="6064" max="6064" width="0" style="1" hidden="1" customWidth="1"/>
    <col min="6065" max="6066" width="4.5703125" style="1" customWidth="1"/>
    <col min="6067" max="6067" width="0" style="1" hidden="1" customWidth="1"/>
    <col min="6068" max="6068" width="4.5703125" style="1" customWidth="1"/>
    <col min="6069" max="6069" width="4.28515625" style="1" customWidth="1"/>
    <col min="6070" max="6070" width="3.85546875" style="1" customWidth="1"/>
    <col min="6071" max="6071" width="4.7109375" style="1" customWidth="1"/>
    <col min="6072" max="6144" width="10.28515625" style="1"/>
    <col min="6145" max="6145" width="3.85546875" style="1" customWidth="1"/>
    <col min="6146" max="6146" width="32.7109375" style="1" customWidth="1"/>
    <col min="6147" max="6223" width="3.85546875" style="1" customWidth="1"/>
    <col min="6224" max="6225" width="0" style="1" hidden="1" customWidth="1"/>
    <col min="6226" max="6226" width="3.85546875" style="1" customWidth="1"/>
    <col min="6227" max="6228" width="0" style="1" hidden="1" customWidth="1"/>
    <col min="6229" max="6229" width="3.85546875" style="1" customWidth="1"/>
    <col min="6230" max="6231" width="0" style="1" hidden="1" customWidth="1"/>
    <col min="6232" max="6232" width="3.85546875" style="1" customWidth="1"/>
    <col min="6233" max="6234" width="0" style="1" hidden="1" customWidth="1"/>
    <col min="6235" max="6235" width="3.85546875" style="1" customWidth="1"/>
    <col min="6236" max="6237" width="0" style="1" hidden="1" customWidth="1"/>
    <col min="6238" max="6238" width="3.85546875" style="1" customWidth="1"/>
    <col min="6239" max="6240" width="0" style="1" hidden="1" customWidth="1"/>
    <col min="6241" max="6241" width="3.85546875" style="1" customWidth="1"/>
    <col min="6242" max="6243" width="0" style="1" hidden="1" customWidth="1"/>
    <col min="6244" max="6244" width="3.85546875" style="1" customWidth="1"/>
    <col min="6245" max="6246" width="0" style="1" hidden="1" customWidth="1"/>
    <col min="6247" max="6247" width="3.85546875" style="1" customWidth="1"/>
    <col min="6248" max="6249" width="0" style="1" hidden="1" customWidth="1"/>
    <col min="6250" max="6250" width="3.85546875" style="1" customWidth="1"/>
    <col min="6251" max="6252" width="0" style="1" hidden="1" customWidth="1"/>
    <col min="6253" max="6253" width="3.85546875" style="1" customWidth="1"/>
    <col min="6254" max="6255" width="0" style="1" hidden="1" customWidth="1"/>
    <col min="6256" max="6256" width="3.85546875" style="1" customWidth="1"/>
    <col min="6257" max="6258" width="0" style="1" hidden="1" customWidth="1"/>
    <col min="6259" max="6259" width="3.85546875" style="1" customWidth="1"/>
    <col min="6260" max="6261" width="0" style="1" hidden="1" customWidth="1"/>
    <col min="6262" max="6262" width="3.85546875" style="1" customWidth="1"/>
    <col min="6263" max="6264" width="0" style="1" hidden="1" customWidth="1"/>
    <col min="6265" max="6265" width="3.85546875" style="1" customWidth="1"/>
    <col min="6266" max="6267" width="0" style="1" hidden="1" customWidth="1"/>
    <col min="6268" max="6268" width="3.85546875" style="1" customWidth="1"/>
    <col min="6269" max="6270" width="0" style="1" hidden="1" customWidth="1"/>
    <col min="6271" max="6271" width="3.85546875" style="1" customWidth="1"/>
    <col min="6272" max="6273" width="0" style="1" hidden="1" customWidth="1"/>
    <col min="6274" max="6274" width="3.85546875" style="1" customWidth="1"/>
    <col min="6275" max="6278" width="4.140625" style="1" customWidth="1"/>
    <col min="6279" max="6279" width="0" style="1" hidden="1" customWidth="1"/>
    <col min="6280" max="6286" width="4.140625" style="1" customWidth="1"/>
    <col min="6287" max="6287" width="3.5703125" style="1" customWidth="1"/>
    <col min="6288" max="6288" width="0" style="1" hidden="1" customWidth="1"/>
    <col min="6289" max="6289" width="4.140625" style="1" customWidth="1"/>
    <col min="6290" max="6290" width="3.42578125" style="1" customWidth="1"/>
    <col min="6291" max="6291" width="3.85546875" style="1" customWidth="1"/>
    <col min="6292" max="6292" width="3.7109375" style="1" customWidth="1"/>
    <col min="6293" max="6293" width="3.28515625" style="1" customWidth="1"/>
    <col min="6294" max="6295" width="4.140625" style="1" customWidth="1"/>
    <col min="6296" max="6296" width="3.5703125" style="1" customWidth="1"/>
    <col min="6297" max="6297" width="4.140625" style="1" customWidth="1"/>
    <col min="6298" max="6299" width="3.7109375" style="1" customWidth="1"/>
    <col min="6300" max="6300" width="3.5703125" style="1" bestFit="1" customWidth="1"/>
    <col min="6301" max="6301" width="3.5703125" style="1" customWidth="1"/>
    <col min="6302" max="6302" width="3.85546875" style="1" customWidth="1"/>
    <col min="6303" max="6303" width="3.5703125" style="1" customWidth="1"/>
    <col min="6304" max="6304" width="3.28515625" style="1" customWidth="1"/>
    <col min="6305" max="6305" width="3.5703125" style="1" customWidth="1"/>
    <col min="6306" max="6306" width="3.7109375" style="1" customWidth="1"/>
    <col min="6307" max="6307" width="4.42578125" style="1" customWidth="1"/>
    <col min="6308" max="6308" width="4.140625" style="1" customWidth="1"/>
    <col min="6309" max="6316" width="3.5703125" style="1" customWidth="1"/>
    <col min="6317" max="6317" width="0" style="1" hidden="1" customWidth="1"/>
    <col min="6318" max="6319" width="4.5703125" style="1" customWidth="1"/>
    <col min="6320" max="6320" width="0" style="1" hidden="1" customWidth="1"/>
    <col min="6321" max="6322" width="4.5703125" style="1" customWidth="1"/>
    <col min="6323" max="6323" width="0" style="1" hidden="1" customWidth="1"/>
    <col min="6324" max="6324" width="4.5703125" style="1" customWidth="1"/>
    <col min="6325" max="6325" width="4.28515625" style="1" customWidth="1"/>
    <col min="6326" max="6326" width="3.85546875" style="1" customWidth="1"/>
    <col min="6327" max="6327" width="4.7109375" style="1" customWidth="1"/>
    <col min="6328" max="6400" width="10.28515625" style="1"/>
    <col min="6401" max="6401" width="3.85546875" style="1" customWidth="1"/>
    <col min="6402" max="6402" width="32.7109375" style="1" customWidth="1"/>
    <col min="6403" max="6479" width="3.85546875" style="1" customWidth="1"/>
    <col min="6480" max="6481" width="0" style="1" hidden="1" customWidth="1"/>
    <col min="6482" max="6482" width="3.85546875" style="1" customWidth="1"/>
    <col min="6483" max="6484" width="0" style="1" hidden="1" customWidth="1"/>
    <col min="6485" max="6485" width="3.85546875" style="1" customWidth="1"/>
    <col min="6486" max="6487" width="0" style="1" hidden="1" customWidth="1"/>
    <col min="6488" max="6488" width="3.85546875" style="1" customWidth="1"/>
    <col min="6489" max="6490" width="0" style="1" hidden="1" customWidth="1"/>
    <col min="6491" max="6491" width="3.85546875" style="1" customWidth="1"/>
    <col min="6492" max="6493" width="0" style="1" hidden="1" customWidth="1"/>
    <col min="6494" max="6494" width="3.85546875" style="1" customWidth="1"/>
    <col min="6495" max="6496" width="0" style="1" hidden="1" customWidth="1"/>
    <col min="6497" max="6497" width="3.85546875" style="1" customWidth="1"/>
    <col min="6498" max="6499" width="0" style="1" hidden="1" customWidth="1"/>
    <col min="6500" max="6500" width="3.85546875" style="1" customWidth="1"/>
    <col min="6501" max="6502" width="0" style="1" hidden="1" customWidth="1"/>
    <col min="6503" max="6503" width="3.85546875" style="1" customWidth="1"/>
    <col min="6504" max="6505" width="0" style="1" hidden="1" customWidth="1"/>
    <col min="6506" max="6506" width="3.85546875" style="1" customWidth="1"/>
    <col min="6507" max="6508" width="0" style="1" hidden="1" customWidth="1"/>
    <col min="6509" max="6509" width="3.85546875" style="1" customWidth="1"/>
    <col min="6510" max="6511" width="0" style="1" hidden="1" customWidth="1"/>
    <col min="6512" max="6512" width="3.85546875" style="1" customWidth="1"/>
    <col min="6513" max="6514" width="0" style="1" hidden="1" customWidth="1"/>
    <col min="6515" max="6515" width="3.85546875" style="1" customWidth="1"/>
    <col min="6516" max="6517" width="0" style="1" hidden="1" customWidth="1"/>
    <col min="6518" max="6518" width="3.85546875" style="1" customWidth="1"/>
    <col min="6519" max="6520" width="0" style="1" hidden="1" customWidth="1"/>
    <col min="6521" max="6521" width="3.85546875" style="1" customWidth="1"/>
    <col min="6522" max="6523" width="0" style="1" hidden="1" customWidth="1"/>
    <col min="6524" max="6524" width="3.85546875" style="1" customWidth="1"/>
    <col min="6525" max="6526" width="0" style="1" hidden="1" customWidth="1"/>
    <col min="6527" max="6527" width="3.85546875" style="1" customWidth="1"/>
    <col min="6528" max="6529" width="0" style="1" hidden="1" customWidth="1"/>
    <col min="6530" max="6530" width="3.85546875" style="1" customWidth="1"/>
    <col min="6531" max="6534" width="4.140625" style="1" customWidth="1"/>
    <col min="6535" max="6535" width="0" style="1" hidden="1" customWidth="1"/>
    <col min="6536" max="6542" width="4.140625" style="1" customWidth="1"/>
    <col min="6543" max="6543" width="3.5703125" style="1" customWidth="1"/>
    <col min="6544" max="6544" width="0" style="1" hidden="1" customWidth="1"/>
    <col min="6545" max="6545" width="4.140625" style="1" customWidth="1"/>
    <col min="6546" max="6546" width="3.42578125" style="1" customWidth="1"/>
    <col min="6547" max="6547" width="3.85546875" style="1" customWidth="1"/>
    <col min="6548" max="6548" width="3.7109375" style="1" customWidth="1"/>
    <col min="6549" max="6549" width="3.28515625" style="1" customWidth="1"/>
    <col min="6550" max="6551" width="4.140625" style="1" customWidth="1"/>
    <col min="6552" max="6552" width="3.5703125" style="1" customWidth="1"/>
    <col min="6553" max="6553" width="4.140625" style="1" customWidth="1"/>
    <col min="6554" max="6555" width="3.7109375" style="1" customWidth="1"/>
    <col min="6556" max="6556" width="3.5703125" style="1" bestFit="1" customWidth="1"/>
    <col min="6557" max="6557" width="3.5703125" style="1" customWidth="1"/>
    <col min="6558" max="6558" width="3.85546875" style="1" customWidth="1"/>
    <col min="6559" max="6559" width="3.5703125" style="1" customWidth="1"/>
    <col min="6560" max="6560" width="3.28515625" style="1" customWidth="1"/>
    <col min="6561" max="6561" width="3.5703125" style="1" customWidth="1"/>
    <col min="6562" max="6562" width="3.7109375" style="1" customWidth="1"/>
    <col min="6563" max="6563" width="4.42578125" style="1" customWidth="1"/>
    <col min="6564" max="6564" width="4.140625" style="1" customWidth="1"/>
    <col min="6565" max="6572" width="3.5703125" style="1" customWidth="1"/>
    <col min="6573" max="6573" width="0" style="1" hidden="1" customWidth="1"/>
    <col min="6574" max="6575" width="4.5703125" style="1" customWidth="1"/>
    <col min="6576" max="6576" width="0" style="1" hidden="1" customWidth="1"/>
    <col min="6577" max="6578" width="4.5703125" style="1" customWidth="1"/>
    <col min="6579" max="6579" width="0" style="1" hidden="1" customWidth="1"/>
    <col min="6580" max="6580" width="4.5703125" style="1" customWidth="1"/>
    <col min="6581" max="6581" width="4.28515625" style="1" customWidth="1"/>
    <col min="6582" max="6582" width="3.85546875" style="1" customWidth="1"/>
    <col min="6583" max="6583" width="4.7109375" style="1" customWidth="1"/>
    <col min="6584" max="6656" width="10.28515625" style="1"/>
    <col min="6657" max="6657" width="3.85546875" style="1" customWidth="1"/>
    <col min="6658" max="6658" width="32.7109375" style="1" customWidth="1"/>
    <col min="6659" max="6735" width="3.85546875" style="1" customWidth="1"/>
    <col min="6736" max="6737" width="0" style="1" hidden="1" customWidth="1"/>
    <col min="6738" max="6738" width="3.85546875" style="1" customWidth="1"/>
    <col min="6739" max="6740" width="0" style="1" hidden="1" customWidth="1"/>
    <col min="6741" max="6741" width="3.85546875" style="1" customWidth="1"/>
    <col min="6742" max="6743" width="0" style="1" hidden="1" customWidth="1"/>
    <col min="6744" max="6744" width="3.85546875" style="1" customWidth="1"/>
    <col min="6745" max="6746" width="0" style="1" hidden="1" customWidth="1"/>
    <col min="6747" max="6747" width="3.85546875" style="1" customWidth="1"/>
    <col min="6748" max="6749" width="0" style="1" hidden="1" customWidth="1"/>
    <col min="6750" max="6750" width="3.85546875" style="1" customWidth="1"/>
    <col min="6751" max="6752" width="0" style="1" hidden="1" customWidth="1"/>
    <col min="6753" max="6753" width="3.85546875" style="1" customWidth="1"/>
    <col min="6754" max="6755" width="0" style="1" hidden="1" customWidth="1"/>
    <col min="6756" max="6756" width="3.85546875" style="1" customWidth="1"/>
    <col min="6757" max="6758" width="0" style="1" hidden="1" customWidth="1"/>
    <col min="6759" max="6759" width="3.85546875" style="1" customWidth="1"/>
    <col min="6760" max="6761" width="0" style="1" hidden="1" customWidth="1"/>
    <col min="6762" max="6762" width="3.85546875" style="1" customWidth="1"/>
    <col min="6763" max="6764" width="0" style="1" hidden="1" customWidth="1"/>
    <col min="6765" max="6765" width="3.85546875" style="1" customWidth="1"/>
    <col min="6766" max="6767" width="0" style="1" hidden="1" customWidth="1"/>
    <col min="6768" max="6768" width="3.85546875" style="1" customWidth="1"/>
    <col min="6769" max="6770" width="0" style="1" hidden="1" customWidth="1"/>
    <col min="6771" max="6771" width="3.85546875" style="1" customWidth="1"/>
    <col min="6772" max="6773" width="0" style="1" hidden="1" customWidth="1"/>
    <col min="6774" max="6774" width="3.85546875" style="1" customWidth="1"/>
    <col min="6775" max="6776" width="0" style="1" hidden="1" customWidth="1"/>
    <col min="6777" max="6777" width="3.85546875" style="1" customWidth="1"/>
    <col min="6778" max="6779" width="0" style="1" hidden="1" customWidth="1"/>
    <col min="6780" max="6780" width="3.85546875" style="1" customWidth="1"/>
    <col min="6781" max="6782" width="0" style="1" hidden="1" customWidth="1"/>
    <col min="6783" max="6783" width="3.85546875" style="1" customWidth="1"/>
    <col min="6784" max="6785" width="0" style="1" hidden="1" customWidth="1"/>
    <col min="6786" max="6786" width="3.85546875" style="1" customWidth="1"/>
    <col min="6787" max="6790" width="4.140625" style="1" customWidth="1"/>
    <col min="6791" max="6791" width="0" style="1" hidden="1" customWidth="1"/>
    <col min="6792" max="6798" width="4.140625" style="1" customWidth="1"/>
    <col min="6799" max="6799" width="3.5703125" style="1" customWidth="1"/>
    <col min="6800" max="6800" width="0" style="1" hidden="1" customWidth="1"/>
    <col min="6801" max="6801" width="4.140625" style="1" customWidth="1"/>
    <col min="6802" max="6802" width="3.42578125" style="1" customWidth="1"/>
    <col min="6803" max="6803" width="3.85546875" style="1" customWidth="1"/>
    <col min="6804" max="6804" width="3.7109375" style="1" customWidth="1"/>
    <col min="6805" max="6805" width="3.28515625" style="1" customWidth="1"/>
    <col min="6806" max="6807" width="4.140625" style="1" customWidth="1"/>
    <col min="6808" max="6808" width="3.5703125" style="1" customWidth="1"/>
    <col min="6809" max="6809" width="4.140625" style="1" customWidth="1"/>
    <col min="6810" max="6811" width="3.7109375" style="1" customWidth="1"/>
    <col min="6812" max="6812" width="3.5703125" style="1" bestFit="1" customWidth="1"/>
    <col min="6813" max="6813" width="3.5703125" style="1" customWidth="1"/>
    <col min="6814" max="6814" width="3.85546875" style="1" customWidth="1"/>
    <col min="6815" max="6815" width="3.5703125" style="1" customWidth="1"/>
    <col min="6816" max="6816" width="3.28515625" style="1" customWidth="1"/>
    <col min="6817" max="6817" width="3.5703125" style="1" customWidth="1"/>
    <col min="6818" max="6818" width="3.7109375" style="1" customWidth="1"/>
    <col min="6819" max="6819" width="4.42578125" style="1" customWidth="1"/>
    <col min="6820" max="6820" width="4.140625" style="1" customWidth="1"/>
    <col min="6821" max="6828" width="3.5703125" style="1" customWidth="1"/>
    <col min="6829" max="6829" width="0" style="1" hidden="1" customWidth="1"/>
    <col min="6830" max="6831" width="4.5703125" style="1" customWidth="1"/>
    <col min="6832" max="6832" width="0" style="1" hidden="1" customWidth="1"/>
    <col min="6833" max="6834" width="4.5703125" style="1" customWidth="1"/>
    <col min="6835" max="6835" width="0" style="1" hidden="1" customWidth="1"/>
    <col min="6836" max="6836" width="4.5703125" style="1" customWidth="1"/>
    <col min="6837" max="6837" width="4.28515625" style="1" customWidth="1"/>
    <col min="6838" max="6838" width="3.85546875" style="1" customWidth="1"/>
    <col min="6839" max="6839" width="4.7109375" style="1" customWidth="1"/>
    <col min="6840" max="6912" width="10.28515625" style="1"/>
    <col min="6913" max="6913" width="3.85546875" style="1" customWidth="1"/>
    <col min="6914" max="6914" width="32.7109375" style="1" customWidth="1"/>
    <col min="6915" max="6991" width="3.85546875" style="1" customWidth="1"/>
    <col min="6992" max="6993" width="0" style="1" hidden="1" customWidth="1"/>
    <col min="6994" max="6994" width="3.85546875" style="1" customWidth="1"/>
    <col min="6995" max="6996" width="0" style="1" hidden="1" customWidth="1"/>
    <col min="6997" max="6997" width="3.85546875" style="1" customWidth="1"/>
    <col min="6998" max="6999" width="0" style="1" hidden="1" customWidth="1"/>
    <col min="7000" max="7000" width="3.85546875" style="1" customWidth="1"/>
    <col min="7001" max="7002" width="0" style="1" hidden="1" customWidth="1"/>
    <col min="7003" max="7003" width="3.85546875" style="1" customWidth="1"/>
    <col min="7004" max="7005" width="0" style="1" hidden="1" customWidth="1"/>
    <col min="7006" max="7006" width="3.85546875" style="1" customWidth="1"/>
    <col min="7007" max="7008" width="0" style="1" hidden="1" customWidth="1"/>
    <col min="7009" max="7009" width="3.85546875" style="1" customWidth="1"/>
    <col min="7010" max="7011" width="0" style="1" hidden="1" customWidth="1"/>
    <col min="7012" max="7012" width="3.85546875" style="1" customWidth="1"/>
    <col min="7013" max="7014" width="0" style="1" hidden="1" customWidth="1"/>
    <col min="7015" max="7015" width="3.85546875" style="1" customWidth="1"/>
    <col min="7016" max="7017" width="0" style="1" hidden="1" customWidth="1"/>
    <col min="7018" max="7018" width="3.85546875" style="1" customWidth="1"/>
    <col min="7019" max="7020" width="0" style="1" hidden="1" customWidth="1"/>
    <col min="7021" max="7021" width="3.85546875" style="1" customWidth="1"/>
    <col min="7022" max="7023" width="0" style="1" hidden="1" customWidth="1"/>
    <col min="7024" max="7024" width="3.85546875" style="1" customWidth="1"/>
    <col min="7025" max="7026" width="0" style="1" hidden="1" customWidth="1"/>
    <col min="7027" max="7027" width="3.85546875" style="1" customWidth="1"/>
    <col min="7028" max="7029" width="0" style="1" hidden="1" customWidth="1"/>
    <col min="7030" max="7030" width="3.85546875" style="1" customWidth="1"/>
    <col min="7031" max="7032" width="0" style="1" hidden="1" customWidth="1"/>
    <col min="7033" max="7033" width="3.85546875" style="1" customWidth="1"/>
    <col min="7034" max="7035" width="0" style="1" hidden="1" customWidth="1"/>
    <col min="7036" max="7036" width="3.85546875" style="1" customWidth="1"/>
    <col min="7037" max="7038" width="0" style="1" hidden="1" customWidth="1"/>
    <col min="7039" max="7039" width="3.85546875" style="1" customWidth="1"/>
    <col min="7040" max="7041" width="0" style="1" hidden="1" customWidth="1"/>
    <col min="7042" max="7042" width="3.85546875" style="1" customWidth="1"/>
    <col min="7043" max="7046" width="4.140625" style="1" customWidth="1"/>
    <col min="7047" max="7047" width="0" style="1" hidden="1" customWidth="1"/>
    <col min="7048" max="7054" width="4.140625" style="1" customWidth="1"/>
    <col min="7055" max="7055" width="3.5703125" style="1" customWidth="1"/>
    <col min="7056" max="7056" width="0" style="1" hidden="1" customWidth="1"/>
    <col min="7057" max="7057" width="4.140625" style="1" customWidth="1"/>
    <col min="7058" max="7058" width="3.42578125" style="1" customWidth="1"/>
    <col min="7059" max="7059" width="3.85546875" style="1" customWidth="1"/>
    <col min="7060" max="7060" width="3.7109375" style="1" customWidth="1"/>
    <col min="7061" max="7061" width="3.28515625" style="1" customWidth="1"/>
    <col min="7062" max="7063" width="4.140625" style="1" customWidth="1"/>
    <col min="7064" max="7064" width="3.5703125" style="1" customWidth="1"/>
    <col min="7065" max="7065" width="4.140625" style="1" customWidth="1"/>
    <col min="7066" max="7067" width="3.7109375" style="1" customWidth="1"/>
    <col min="7068" max="7068" width="3.5703125" style="1" bestFit="1" customWidth="1"/>
    <col min="7069" max="7069" width="3.5703125" style="1" customWidth="1"/>
    <col min="7070" max="7070" width="3.85546875" style="1" customWidth="1"/>
    <col min="7071" max="7071" width="3.5703125" style="1" customWidth="1"/>
    <col min="7072" max="7072" width="3.28515625" style="1" customWidth="1"/>
    <col min="7073" max="7073" width="3.5703125" style="1" customWidth="1"/>
    <col min="7074" max="7074" width="3.7109375" style="1" customWidth="1"/>
    <col min="7075" max="7075" width="4.42578125" style="1" customWidth="1"/>
    <col min="7076" max="7076" width="4.140625" style="1" customWidth="1"/>
    <col min="7077" max="7084" width="3.5703125" style="1" customWidth="1"/>
    <col min="7085" max="7085" width="0" style="1" hidden="1" customWidth="1"/>
    <col min="7086" max="7087" width="4.5703125" style="1" customWidth="1"/>
    <col min="7088" max="7088" width="0" style="1" hidden="1" customWidth="1"/>
    <col min="7089" max="7090" width="4.5703125" style="1" customWidth="1"/>
    <col min="7091" max="7091" width="0" style="1" hidden="1" customWidth="1"/>
    <col min="7092" max="7092" width="4.5703125" style="1" customWidth="1"/>
    <col min="7093" max="7093" width="4.28515625" style="1" customWidth="1"/>
    <col min="7094" max="7094" width="3.85546875" style="1" customWidth="1"/>
    <col min="7095" max="7095" width="4.7109375" style="1" customWidth="1"/>
    <col min="7096" max="7168" width="10.28515625" style="1"/>
    <col min="7169" max="7169" width="3.85546875" style="1" customWidth="1"/>
    <col min="7170" max="7170" width="32.7109375" style="1" customWidth="1"/>
    <col min="7171" max="7247" width="3.85546875" style="1" customWidth="1"/>
    <col min="7248" max="7249" width="0" style="1" hidden="1" customWidth="1"/>
    <col min="7250" max="7250" width="3.85546875" style="1" customWidth="1"/>
    <col min="7251" max="7252" width="0" style="1" hidden="1" customWidth="1"/>
    <col min="7253" max="7253" width="3.85546875" style="1" customWidth="1"/>
    <col min="7254" max="7255" width="0" style="1" hidden="1" customWidth="1"/>
    <col min="7256" max="7256" width="3.85546875" style="1" customWidth="1"/>
    <col min="7257" max="7258" width="0" style="1" hidden="1" customWidth="1"/>
    <col min="7259" max="7259" width="3.85546875" style="1" customWidth="1"/>
    <col min="7260" max="7261" width="0" style="1" hidden="1" customWidth="1"/>
    <col min="7262" max="7262" width="3.85546875" style="1" customWidth="1"/>
    <col min="7263" max="7264" width="0" style="1" hidden="1" customWidth="1"/>
    <col min="7265" max="7265" width="3.85546875" style="1" customWidth="1"/>
    <col min="7266" max="7267" width="0" style="1" hidden="1" customWidth="1"/>
    <col min="7268" max="7268" width="3.85546875" style="1" customWidth="1"/>
    <col min="7269" max="7270" width="0" style="1" hidden="1" customWidth="1"/>
    <col min="7271" max="7271" width="3.85546875" style="1" customWidth="1"/>
    <col min="7272" max="7273" width="0" style="1" hidden="1" customWidth="1"/>
    <col min="7274" max="7274" width="3.85546875" style="1" customWidth="1"/>
    <col min="7275" max="7276" width="0" style="1" hidden="1" customWidth="1"/>
    <col min="7277" max="7277" width="3.85546875" style="1" customWidth="1"/>
    <col min="7278" max="7279" width="0" style="1" hidden="1" customWidth="1"/>
    <col min="7280" max="7280" width="3.85546875" style="1" customWidth="1"/>
    <col min="7281" max="7282" width="0" style="1" hidden="1" customWidth="1"/>
    <col min="7283" max="7283" width="3.85546875" style="1" customWidth="1"/>
    <col min="7284" max="7285" width="0" style="1" hidden="1" customWidth="1"/>
    <col min="7286" max="7286" width="3.85546875" style="1" customWidth="1"/>
    <col min="7287" max="7288" width="0" style="1" hidden="1" customWidth="1"/>
    <col min="7289" max="7289" width="3.85546875" style="1" customWidth="1"/>
    <col min="7290" max="7291" width="0" style="1" hidden="1" customWidth="1"/>
    <col min="7292" max="7292" width="3.85546875" style="1" customWidth="1"/>
    <col min="7293" max="7294" width="0" style="1" hidden="1" customWidth="1"/>
    <col min="7295" max="7295" width="3.85546875" style="1" customWidth="1"/>
    <col min="7296" max="7297" width="0" style="1" hidden="1" customWidth="1"/>
    <col min="7298" max="7298" width="3.85546875" style="1" customWidth="1"/>
    <col min="7299" max="7302" width="4.140625" style="1" customWidth="1"/>
    <col min="7303" max="7303" width="0" style="1" hidden="1" customWidth="1"/>
    <col min="7304" max="7310" width="4.140625" style="1" customWidth="1"/>
    <col min="7311" max="7311" width="3.5703125" style="1" customWidth="1"/>
    <col min="7312" max="7312" width="0" style="1" hidden="1" customWidth="1"/>
    <col min="7313" max="7313" width="4.140625" style="1" customWidth="1"/>
    <col min="7314" max="7314" width="3.42578125" style="1" customWidth="1"/>
    <col min="7315" max="7315" width="3.85546875" style="1" customWidth="1"/>
    <col min="7316" max="7316" width="3.7109375" style="1" customWidth="1"/>
    <col min="7317" max="7317" width="3.28515625" style="1" customWidth="1"/>
    <col min="7318" max="7319" width="4.140625" style="1" customWidth="1"/>
    <col min="7320" max="7320" width="3.5703125" style="1" customWidth="1"/>
    <col min="7321" max="7321" width="4.140625" style="1" customWidth="1"/>
    <col min="7322" max="7323" width="3.7109375" style="1" customWidth="1"/>
    <col min="7324" max="7324" width="3.5703125" style="1" bestFit="1" customWidth="1"/>
    <col min="7325" max="7325" width="3.5703125" style="1" customWidth="1"/>
    <col min="7326" max="7326" width="3.85546875" style="1" customWidth="1"/>
    <col min="7327" max="7327" width="3.5703125" style="1" customWidth="1"/>
    <col min="7328" max="7328" width="3.28515625" style="1" customWidth="1"/>
    <col min="7329" max="7329" width="3.5703125" style="1" customWidth="1"/>
    <col min="7330" max="7330" width="3.7109375" style="1" customWidth="1"/>
    <col min="7331" max="7331" width="4.42578125" style="1" customWidth="1"/>
    <col min="7332" max="7332" width="4.140625" style="1" customWidth="1"/>
    <col min="7333" max="7340" width="3.5703125" style="1" customWidth="1"/>
    <col min="7341" max="7341" width="0" style="1" hidden="1" customWidth="1"/>
    <col min="7342" max="7343" width="4.5703125" style="1" customWidth="1"/>
    <col min="7344" max="7344" width="0" style="1" hidden="1" customWidth="1"/>
    <col min="7345" max="7346" width="4.5703125" style="1" customWidth="1"/>
    <col min="7347" max="7347" width="0" style="1" hidden="1" customWidth="1"/>
    <col min="7348" max="7348" width="4.5703125" style="1" customWidth="1"/>
    <col min="7349" max="7349" width="4.28515625" style="1" customWidth="1"/>
    <col min="7350" max="7350" width="3.85546875" style="1" customWidth="1"/>
    <col min="7351" max="7351" width="4.7109375" style="1" customWidth="1"/>
    <col min="7352" max="7424" width="10.28515625" style="1"/>
    <col min="7425" max="7425" width="3.85546875" style="1" customWidth="1"/>
    <col min="7426" max="7426" width="32.7109375" style="1" customWidth="1"/>
    <col min="7427" max="7503" width="3.85546875" style="1" customWidth="1"/>
    <col min="7504" max="7505" width="0" style="1" hidden="1" customWidth="1"/>
    <col min="7506" max="7506" width="3.85546875" style="1" customWidth="1"/>
    <col min="7507" max="7508" width="0" style="1" hidden="1" customWidth="1"/>
    <col min="7509" max="7509" width="3.85546875" style="1" customWidth="1"/>
    <col min="7510" max="7511" width="0" style="1" hidden="1" customWidth="1"/>
    <col min="7512" max="7512" width="3.85546875" style="1" customWidth="1"/>
    <col min="7513" max="7514" width="0" style="1" hidden="1" customWidth="1"/>
    <col min="7515" max="7515" width="3.85546875" style="1" customWidth="1"/>
    <col min="7516" max="7517" width="0" style="1" hidden="1" customWidth="1"/>
    <col min="7518" max="7518" width="3.85546875" style="1" customWidth="1"/>
    <col min="7519" max="7520" width="0" style="1" hidden="1" customWidth="1"/>
    <col min="7521" max="7521" width="3.85546875" style="1" customWidth="1"/>
    <col min="7522" max="7523" width="0" style="1" hidden="1" customWidth="1"/>
    <col min="7524" max="7524" width="3.85546875" style="1" customWidth="1"/>
    <col min="7525" max="7526" width="0" style="1" hidden="1" customWidth="1"/>
    <col min="7527" max="7527" width="3.85546875" style="1" customWidth="1"/>
    <col min="7528" max="7529" width="0" style="1" hidden="1" customWidth="1"/>
    <col min="7530" max="7530" width="3.85546875" style="1" customWidth="1"/>
    <col min="7531" max="7532" width="0" style="1" hidden="1" customWidth="1"/>
    <col min="7533" max="7533" width="3.85546875" style="1" customWidth="1"/>
    <col min="7534" max="7535" width="0" style="1" hidden="1" customWidth="1"/>
    <col min="7536" max="7536" width="3.85546875" style="1" customWidth="1"/>
    <col min="7537" max="7538" width="0" style="1" hidden="1" customWidth="1"/>
    <col min="7539" max="7539" width="3.85546875" style="1" customWidth="1"/>
    <col min="7540" max="7541" width="0" style="1" hidden="1" customWidth="1"/>
    <col min="7542" max="7542" width="3.85546875" style="1" customWidth="1"/>
    <col min="7543" max="7544" width="0" style="1" hidden="1" customWidth="1"/>
    <col min="7545" max="7545" width="3.85546875" style="1" customWidth="1"/>
    <col min="7546" max="7547" width="0" style="1" hidden="1" customWidth="1"/>
    <col min="7548" max="7548" width="3.85546875" style="1" customWidth="1"/>
    <col min="7549" max="7550" width="0" style="1" hidden="1" customWidth="1"/>
    <col min="7551" max="7551" width="3.85546875" style="1" customWidth="1"/>
    <col min="7552" max="7553" width="0" style="1" hidden="1" customWidth="1"/>
    <col min="7554" max="7554" width="3.85546875" style="1" customWidth="1"/>
    <col min="7555" max="7558" width="4.140625" style="1" customWidth="1"/>
    <col min="7559" max="7559" width="0" style="1" hidden="1" customWidth="1"/>
    <col min="7560" max="7566" width="4.140625" style="1" customWidth="1"/>
    <col min="7567" max="7567" width="3.5703125" style="1" customWidth="1"/>
    <col min="7568" max="7568" width="0" style="1" hidden="1" customWidth="1"/>
    <col min="7569" max="7569" width="4.140625" style="1" customWidth="1"/>
    <col min="7570" max="7570" width="3.42578125" style="1" customWidth="1"/>
    <col min="7571" max="7571" width="3.85546875" style="1" customWidth="1"/>
    <col min="7572" max="7572" width="3.7109375" style="1" customWidth="1"/>
    <col min="7573" max="7573" width="3.28515625" style="1" customWidth="1"/>
    <col min="7574" max="7575" width="4.140625" style="1" customWidth="1"/>
    <col min="7576" max="7576" width="3.5703125" style="1" customWidth="1"/>
    <col min="7577" max="7577" width="4.140625" style="1" customWidth="1"/>
    <col min="7578" max="7579" width="3.7109375" style="1" customWidth="1"/>
    <col min="7580" max="7580" width="3.5703125" style="1" bestFit="1" customWidth="1"/>
    <col min="7581" max="7581" width="3.5703125" style="1" customWidth="1"/>
    <col min="7582" max="7582" width="3.85546875" style="1" customWidth="1"/>
    <col min="7583" max="7583" width="3.5703125" style="1" customWidth="1"/>
    <col min="7584" max="7584" width="3.28515625" style="1" customWidth="1"/>
    <col min="7585" max="7585" width="3.5703125" style="1" customWidth="1"/>
    <col min="7586" max="7586" width="3.7109375" style="1" customWidth="1"/>
    <col min="7587" max="7587" width="4.42578125" style="1" customWidth="1"/>
    <col min="7588" max="7588" width="4.140625" style="1" customWidth="1"/>
    <col min="7589" max="7596" width="3.5703125" style="1" customWidth="1"/>
    <col min="7597" max="7597" width="0" style="1" hidden="1" customWidth="1"/>
    <col min="7598" max="7599" width="4.5703125" style="1" customWidth="1"/>
    <col min="7600" max="7600" width="0" style="1" hidden="1" customWidth="1"/>
    <col min="7601" max="7602" width="4.5703125" style="1" customWidth="1"/>
    <col min="7603" max="7603" width="0" style="1" hidden="1" customWidth="1"/>
    <col min="7604" max="7604" width="4.5703125" style="1" customWidth="1"/>
    <col min="7605" max="7605" width="4.28515625" style="1" customWidth="1"/>
    <col min="7606" max="7606" width="3.85546875" style="1" customWidth="1"/>
    <col min="7607" max="7607" width="4.7109375" style="1" customWidth="1"/>
    <col min="7608" max="7680" width="10.28515625" style="1"/>
    <col min="7681" max="7681" width="3.85546875" style="1" customWidth="1"/>
    <col min="7682" max="7682" width="32.7109375" style="1" customWidth="1"/>
    <col min="7683" max="7759" width="3.85546875" style="1" customWidth="1"/>
    <col min="7760" max="7761" width="0" style="1" hidden="1" customWidth="1"/>
    <col min="7762" max="7762" width="3.85546875" style="1" customWidth="1"/>
    <col min="7763" max="7764" width="0" style="1" hidden="1" customWidth="1"/>
    <col min="7765" max="7765" width="3.85546875" style="1" customWidth="1"/>
    <col min="7766" max="7767" width="0" style="1" hidden="1" customWidth="1"/>
    <col min="7768" max="7768" width="3.85546875" style="1" customWidth="1"/>
    <col min="7769" max="7770" width="0" style="1" hidden="1" customWidth="1"/>
    <col min="7771" max="7771" width="3.85546875" style="1" customWidth="1"/>
    <col min="7772" max="7773" width="0" style="1" hidden="1" customWidth="1"/>
    <col min="7774" max="7774" width="3.85546875" style="1" customWidth="1"/>
    <col min="7775" max="7776" width="0" style="1" hidden="1" customWidth="1"/>
    <col min="7777" max="7777" width="3.85546875" style="1" customWidth="1"/>
    <col min="7778" max="7779" width="0" style="1" hidden="1" customWidth="1"/>
    <col min="7780" max="7780" width="3.85546875" style="1" customWidth="1"/>
    <col min="7781" max="7782" width="0" style="1" hidden="1" customWidth="1"/>
    <col min="7783" max="7783" width="3.85546875" style="1" customWidth="1"/>
    <col min="7784" max="7785" width="0" style="1" hidden="1" customWidth="1"/>
    <col min="7786" max="7786" width="3.85546875" style="1" customWidth="1"/>
    <col min="7787" max="7788" width="0" style="1" hidden="1" customWidth="1"/>
    <col min="7789" max="7789" width="3.85546875" style="1" customWidth="1"/>
    <col min="7790" max="7791" width="0" style="1" hidden="1" customWidth="1"/>
    <col min="7792" max="7792" width="3.85546875" style="1" customWidth="1"/>
    <col min="7793" max="7794" width="0" style="1" hidden="1" customWidth="1"/>
    <col min="7795" max="7795" width="3.85546875" style="1" customWidth="1"/>
    <col min="7796" max="7797" width="0" style="1" hidden="1" customWidth="1"/>
    <col min="7798" max="7798" width="3.85546875" style="1" customWidth="1"/>
    <col min="7799" max="7800" width="0" style="1" hidden="1" customWidth="1"/>
    <col min="7801" max="7801" width="3.85546875" style="1" customWidth="1"/>
    <col min="7802" max="7803" width="0" style="1" hidden="1" customWidth="1"/>
    <col min="7804" max="7804" width="3.85546875" style="1" customWidth="1"/>
    <col min="7805" max="7806" width="0" style="1" hidden="1" customWidth="1"/>
    <col min="7807" max="7807" width="3.85546875" style="1" customWidth="1"/>
    <col min="7808" max="7809" width="0" style="1" hidden="1" customWidth="1"/>
    <col min="7810" max="7810" width="3.85546875" style="1" customWidth="1"/>
    <col min="7811" max="7814" width="4.140625" style="1" customWidth="1"/>
    <col min="7815" max="7815" width="0" style="1" hidden="1" customWidth="1"/>
    <col min="7816" max="7822" width="4.140625" style="1" customWidth="1"/>
    <col min="7823" max="7823" width="3.5703125" style="1" customWidth="1"/>
    <col min="7824" max="7824" width="0" style="1" hidden="1" customWidth="1"/>
    <col min="7825" max="7825" width="4.140625" style="1" customWidth="1"/>
    <col min="7826" max="7826" width="3.42578125" style="1" customWidth="1"/>
    <col min="7827" max="7827" width="3.85546875" style="1" customWidth="1"/>
    <col min="7828" max="7828" width="3.7109375" style="1" customWidth="1"/>
    <col min="7829" max="7829" width="3.28515625" style="1" customWidth="1"/>
    <col min="7830" max="7831" width="4.140625" style="1" customWidth="1"/>
    <col min="7832" max="7832" width="3.5703125" style="1" customWidth="1"/>
    <col min="7833" max="7833" width="4.140625" style="1" customWidth="1"/>
    <col min="7834" max="7835" width="3.7109375" style="1" customWidth="1"/>
    <col min="7836" max="7836" width="3.5703125" style="1" bestFit="1" customWidth="1"/>
    <col min="7837" max="7837" width="3.5703125" style="1" customWidth="1"/>
    <col min="7838" max="7838" width="3.85546875" style="1" customWidth="1"/>
    <col min="7839" max="7839" width="3.5703125" style="1" customWidth="1"/>
    <col min="7840" max="7840" width="3.28515625" style="1" customWidth="1"/>
    <col min="7841" max="7841" width="3.5703125" style="1" customWidth="1"/>
    <col min="7842" max="7842" width="3.7109375" style="1" customWidth="1"/>
    <col min="7843" max="7843" width="4.42578125" style="1" customWidth="1"/>
    <col min="7844" max="7844" width="4.140625" style="1" customWidth="1"/>
    <col min="7845" max="7852" width="3.5703125" style="1" customWidth="1"/>
    <col min="7853" max="7853" width="0" style="1" hidden="1" customWidth="1"/>
    <col min="7854" max="7855" width="4.5703125" style="1" customWidth="1"/>
    <col min="7856" max="7856" width="0" style="1" hidden="1" customWidth="1"/>
    <col min="7857" max="7858" width="4.5703125" style="1" customWidth="1"/>
    <col min="7859" max="7859" width="0" style="1" hidden="1" customWidth="1"/>
    <col min="7860" max="7860" width="4.5703125" style="1" customWidth="1"/>
    <col min="7861" max="7861" width="4.28515625" style="1" customWidth="1"/>
    <col min="7862" max="7862" width="3.85546875" style="1" customWidth="1"/>
    <col min="7863" max="7863" width="4.7109375" style="1" customWidth="1"/>
    <col min="7864" max="7936" width="10.28515625" style="1"/>
    <col min="7937" max="7937" width="3.85546875" style="1" customWidth="1"/>
    <col min="7938" max="7938" width="32.7109375" style="1" customWidth="1"/>
    <col min="7939" max="8015" width="3.85546875" style="1" customWidth="1"/>
    <col min="8016" max="8017" width="0" style="1" hidden="1" customWidth="1"/>
    <col min="8018" max="8018" width="3.85546875" style="1" customWidth="1"/>
    <col min="8019" max="8020" width="0" style="1" hidden="1" customWidth="1"/>
    <col min="8021" max="8021" width="3.85546875" style="1" customWidth="1"/>
    <col min="8022" max="8023" width="0" style="1" hidden="1" customWidth="1"/>
    <col min="8024" max="8024" width="3.85546875" style="1" customWidth="1"/>
    <col min="8025" max="8026" width="0" style="1" hidden="1" customWidth="1"/>
    <col min="8027" max="8027" width="3.85546875" style="1" customWidth="1"/>
    <col min="8028" max="8029" width="0" style="1" hidden="1" customWidth="1"/>
    <col min="8030" max="8030" width="3.85546875" style="1" customWidth="1"/>
    <col min="8031" max="8032" width="0" style="1" hidden="1" customWidth="1"/>
    <col min="8033" max="8033" width="3.85546875" style="1" customWidth="1"/>
    <col min="8034" max="8035" width="0" style="1" hidden="1" customWidth="1"/>
    <col min="8036" max="8036" width="3.85546875" style="1" customWidth="1"/>
    <col min="8037" max="8038" width="0" style="1" hidden="1" customWidth="1"/>
    <col min="8039" max="8039" width="3.85546875" style="1" customWidth="1"/>
    <col min="8040" max="8041" width="0" style="1" hidden="1" customWidth="1"/>
    <col min="8042" max="8042" width="3.85546875" style="1" customWidth="1"/>
    <col min="8043" max="8044" width="0" style="1" hidden="1" customWidth="1"/>
    <col min="8045" max="8045" width="3.85546875" style="1" customWidth="1"/>
    <col min="8046" max="8047" width="0" style="1" hidden="1" customWidth="1"/>
    <col min="8048" max="8048" width="3.85546875" style="1" customWidth="1"/>
    <col min="8049" max="8050" width="0" style="1" hidden="1" customWidth="1"/>
    <col min="8051" max="8051" width="3.85546875" style="1" customWidth="1"/>
    <col min="8052" max="8053" width="0" style="1" hidden="1" customWidth="1"/>
    <col min="8054" max="8054" width="3.85546875" style="1" customWidth="1"/>
    <col min="8055" max="8056" width="0" style="1" hidden="1" customWidth="1"/>
    <col min="8057" max="8057" width="3.85546875" style="1" customWidth="1"/>
    <col min="8058" max="8059" width="0" style="1" hidden="1" customWidth="1"/>
    <col min="8060" max="8060" width="3.85546875" style="1" customWidth="1"/>
    <col min="8061" max="8062" width="0" style="1" hidden="1" customWidth="1"/>
    <col min="8063" max="8063" width="3.85546875" style="1" customWidth="1"/>
    <col min="8064" max="8065" width="0" style="1" hidden="1" customWidth="1"/>
    <col min="8066" max="8066" width="3.85546875" style="1" customWidth="1"/>
    <col min="8067" max="8070" width="4.140625" style="1" customWidth="1"/>
    <col min="8071" max="8071" width="0" style="1" hidden="1" customWidth="1"/>
    <col min="8072" max="8078" width="4.140625" style="1" customWidth="1"/>
    <col min="8079" max="8079" width="3.5703125" style="1" customWidth="1"/>
    <col min="8080" max="8080" width="0" style="1" hidden="1" customWidth="1"/>
    <col min="8081" max="8081" width="4.140625" style="1" customWidth="1"/>
    <col min="8082" max="8082" width="3.42578125" style="1" customWidth="1"/>
    <col min="8083" max="8083" width="3.85546875" style="1" customWidth="1"/>
    <col min="8084" max="8084" width="3.7109375" style="1" customWidth="1"/>
    <col min="8085" max="8085" width="3.28515625" style="1" customWidth="1"/>
    <col min="8086" max="8087" width="4.140625" style="1" customWidth="1"/>
    <col min="8088" max="8088" width="3.5703125" style="1" customWidth="1"/>
    <col min="8089" max="8089" width="4.140625" style="1" customWidth="1"/>
    <col min="8090" max="8091" width="3.7109375" style="1" customWidth="1"/>
    <col min="8092" max="8092" width="3.5703125" style="1" bestFit="1" customWidth="1"/>
    <col min="8093" max="8093" width="3.5703125" style="1" customWidth="1"/>
    <col min="8094" max="8094" width="3.85546875" style="1" customWidth="1"/>
    <col min="8095" max="8095" width="3.5703125" style="1" customWidth="1"/>
    <col min="8096" max="8096" width="3.28515625" style="1" customWidth="1"/>
    <col min="8097" max="8097" width="3.5703125" style="1" customWidth="1"/>
    <col min="8098" max="8098" width="3.7109375" style="1" customWidth="1"/>
    <col min="8099" max="8099" width="4.42578125" style="1" customWidth="1"/>
    <col min="8100" max="8100" width="4.140625" style="1" customWidth="1"/>
    <col min="8101" max="8108" width="3.5703125" style="1" customWidth="1"/>
    <col min="8109" max="8109" width="0" style="1" hidden="1" customWidth="1"/>
    <col min="8110" max="8111" width="4.5703125" style="1" customWidth="1"/>
    <col min="8112" max="8112" width="0" style="1" hidden="1" customWidth="1"/>
    <col min="8113" max="8114" width="4.5703125" style="1" customWidth="1"/>
    <col min="8115" max="8115" width="0" style="1" hidden="1" customWidth="1"/>
    <col min="8116" max="8116" width="4.5703125" style="1" customWidth="1"/>
    <col min="8117" max="8117" width="4.28515625" style="1" customWidth="1"/>
    <col min="8118" max="8118" width="3.85546875" style="1" customWidth="1"/>
    <col min="8119" max="8119" width="4.7109375" style="1" customWidth="1"/>
    <col min="8120" max="8192" width="10.28515625" style="1"/>
    <col min="8193" max="8193" width="3.85546875" style="1" customWidth="1"/>
    <col min="8194" max="8194" width="32.7109375" style="1" customWidth="1"/>
    <col min="8195" max="8271" width="3.85546875" style="1" customWidth="1"/>
    <col min="8272" max="8273" width="0" style="1" hidden="1" customWidth="1"/>
    <col min="8274" max="8274" width="3.85546875" style="1" customWidth="1"/>
    <col min="8275" max="8276" width="0" style="1" hidden="1" customWidth="1"/>
    <col min="8277" max="8277" width="3.85546875" style="1" customWidth="1"/>
    <col min="8278" max="8279" width="0" style="1" hidden="1" customWidth="1"/>
    <col min="8280" max="8280" width="3.85546875" style="1" customWidth="1"/>
    <col min="8281" max="8282" width="0" style="1" hidden="1" customWidth="1"/>
    <col min="8283" max="8283" width="3.85546875" style="1" customWidth="1"/>
    <col min="8284" max="8285" width="0" style="1" hidden="1" customWidth="1"/>
    <col min="8286" max="8286" width="3.85546875" style="1" customWidth="1"/>
    <col min="8287" max="8288" width="0" style="1" hidden="1" customWidth="1"/>
    <col min="8289" max="8289" width="3.85546875" style="1" customWidth="1"/>
    <col min="8290" max="8291" width="0" style="1" hidden="1" customWidth="1"/>
    <col min="8292" max="8292" width="3.85546875" style="1" customWidth="1"/>
    <col min="8293" max="8294" width="0" style="1" hidden="1" customWidth="1"/>
    <col min="8295" max="8295" width="3.85546875" style="1" customWidth="1"/>
    <col min="8296" max="8297" width="0" style="1" hidden="1" customWidth="1"/>
    <col min="8298" max="8298" width="3.85546875" style="1" customWidth="1"/>
    <col min="8299" max="8300" width="0" style="1" hidden="1" customWidth="1"/>
    <col min="8301" max="8301" width="3.85546875" style="1" customWidth="1"/>
    <col min="8302" max="8303" width="0" style="1" hidden="1" customWidth="1"/>
    <col min="8304" max="8304" width="3.85546875" style="1" customWidth="1"/>
    <col min="8305" max="8306" width="0" style="1" hidden="1" customWidth="1"/>
    <col min="8307" max="8307" width="3.85546875" style="1" customWidth="1"/>
    <col min="8308" max="8309" width="0" style="1" hidden="1" customWidth="1"/>
    <col min="8310" max="8310" width="3.85546875" style="1" customWidth="1"/>
    <col min="8311" max="8312" width="0" style="1" hidden="1" customWidth="1"/>
    <col min="8313" max="8313" width="3.85546875" style="1" customWidth="1"/>
    <col min="8314" max="8315" width="0" style="1" hidden="1" customWidth="1"/>
    <col min="8316" max="8316" width="3.85546875" style="1" customWidth="1"/>
    <col min="8317" max="8318" width="0" style="1" hidden="1" customWidth="1"/>
    <col min="8319" max="8319" width="3.85546875" style="1" customWidth="1"/>
    <col min="8320" max="8321" width="0" style="1" hidden="1" customWidth="1"/>
    <col min="8322" max="8322" width="3.85546875" style="1" customWidth="1"/>
    <col min="8323" max="8326" width="4.140625" style="1" customWidth="1"/>
    <col min="8327" max="8327" width="0" style="1" hidden="1" customWidth="1"/>
    <col min="8328" max="8334" width="4.140625" style="1" customWidth="1"/>
    <col min="8335" max="8335" width="3.5703125" style="1" customWidth="1"/>
    <col min="8336" max="8336" width="0" style="1" hidden="1" customWidth="1"/>
    <col min="8337" max="8337" width="4.140625" style="1" customWidth="1"/>
    <col min="8338" max="8338" width="3.42578125" style="1" customWidth="1"/>
    <col min="8339" max="8339" width="3.85546875" style="1" customWidth="1"/>
    <col min="8340" max="8340" width="3.7109375" style="1" customWidth="1"/>
    <col min="8341" max="8341" width="3.28515625" style="1" customWidth="1"/>
    <col min="8342" max="8343" width="4.140625" style="1" customWidth="1"/>
    <col min="8344" max="8344" width="3.5703125" style="1" customWidth="1"/>
    <col min="8345" max="8345" width="4.140625" style="1" customWidth="1"/>
    <col min="8346" max="8347" width="3.7109375" style="1" customWidth="1"/>
    <col min="8348" max="8348" width="3.5703125" style="1" bestFit="1" customWidth="1"/>
    <col min="8349" max="8349" width="3.5703125" style="1" customWidth="1"/>
    <col min="8350" max="8350" width="3.85546875" style="1" customWidth="1"/>
    <col min="8351" max="8351" width="3.5703125" style="1" customWidth="1"/>
    <col min="8352" max="8352" width="3.28515625" style="1" customWidth="1"/>
    <col min="8353" max="8353" width="3.5703125" style="1" customWidth="1"/>
    <col min="8354" max="8354" width="3.7109375" style="1" customWidth="1"/>
    <col min="8355" max="8355" width="4.42578125" style="1" customWidth="1"/>
    <col min="8356" max="8356" width="4.140625" style="1" customWidth="1"/>
    <col min="8357" max="8364" width="3.5703125" style="1" customWidth="1"/>
    <col min="8365" max="8365" width="0" style="1" hidden="1" customWidth="1"/>
    <col min="8366" max="8367" width="4.5703125" style="1" customWidth="1"/>
    <col min="8368" max="8368" width="0" style="1" hidden="1" customWidth="1"/>
    <col min="8369" max="8370" width="4.5703125" style="1" customWidth="1"/>
    <col min="8371" max="8371" width="0" style="1" hidden="1" customWidth="1"/>
    <col min="8372" max="8372" width="4.5703125" style="1" customWidth="1"/>
    <col min="8373" max="8373" width="4.28515625" style="1" customWidth="1"/>
    <col min="8374" max="8374" width="3.85546875" style="1" customWidth="1"/>
    <col min="8375" max="8375" width="4.7109375" style="1" customWidth="1"/>
    <col min="8376" max="8448" width="10.28515625" style="1"/>
    <col min="8449" max="8449" width="3.85546875" style="1" customWidth="1"/>
    <col min="8450" max="8450" width="32.7109375" style="1" customWidth="1"/>
    <col min="8451" max="8527" width="3.85546875" style="1" customWidth="1"/>
    <col min="8528" max="8529" width="0" style="1" hidden="1" customWidth="1"/>
    <col min="8530" max="8530" width="3.85546875" style="1" customWidth="1"/>
    <col min="8531" max="8532" width="0" style="1" hidden="1" customWidth="1"/>
    <col min="8533" max="8533" width="3.85546875" style="1" customWidth="1"/>
    <col min="8534" max="8535" width="0" style="1" hidden="1" customWidth="1"/>
    <col min="8536" max="8536" width="3.85546875" style="1" customWidth="1"/>
    <col min="8537" max="8538" width="0" style="1" hidden="1" customWidth="1"/>
    <col min="8539" max="8539" width="3.85546875" style="1" customWidth="1"/>
    <col min="8540" max="8541" width="0" style="1" hidden="1" customWidth="1"/>
    <col min="8542" max="8542" width="3.85546875" style="1" customWidth="1"/>
    <col min="8543" max="8544" width="0" style="1" hidden="1" customWidth="1"/>
    <col min="8545" max="8545" width="3.85546875" style="1" customWidth="1"/>
    <col min="8546" max="8547" width="0" style="1" hidden="1" customWidth="1"/>
    <col min="8548" max="8548" width="3.85546875" style="1" customWidth="1"/>
    <col min="8549" max="8550" width="0" style="1" hidden="1" customWidth="1"/>
    <col min="8551" max="8551" width="3.85546875" style="1" customWidth="1"/>
    <col min="8552" max="8553" width="0" style="1" hidden="1" customWidth="1"/>
    <col min="8554" max="8554" width="3.85546875" style="1" customWidth="1"/>
    <col min="8555" max="8556" width="0" style="1" hidden="1" customWidth="1"/>
    <col min="8557" max="8557" width="3.85546875" style="1" customWidth="1"/>
    <col min="8558" max="8559" width="0" style="1" hidden="1" customWidth="1"/>
    <col min="8560" max="8560" width="3.85546875" style="1" customWidth="1"/>
    <col min="8561" max="8562" width="0" style="1" hidden="1" customWidth="1"/>
    <col min="8563" max="8563" width="3.85546875" style="1" customWidth="1"/>
    <col min="8564" max="8565" width="0" style="1" hidden="1" customWidth="1"/>
    <col min="8566" max="8566" width="3.85546875" style="1" customWidth="1"/>
    <col min="8567" max="8568" width="0" style="1" hidden="1" customWidth="1"/>
    <col min="8569" max="8569" width="3.85546875" style="1" customWidth="1"/>
    <col min="8570" max="8571" width="0" style="1" hidden="1" customWidth="1"/>
    <col min="8572" max="8572" width="3.85546875" style="1" customWidth="1"/>
    <col min="8573" max="8574" width="0" style="1" hidden="1" customWidth="1"/>
    <col min="8575" max="8575" width="3.85546875" style="1" customWidth="1"/>
    <col min="8576" max="8577" width="0" style="1" hidden="1" customWidth="1"/>
    <col min="8578" max="8578" width="3.85546875" style="1" customWidth="1"/>
    <col min="8579" max="8582" width="4.140625" style="1" customWidth="1"/>
    <col min="8583" max="8583" width="0" style="1" hidden="1" customWidth="1"/>
    <col min="8584" max="8590" width="4.140625" style="1" customWidth="1"/>
    <col min="8591" max="8591" width="3.5703125" style="1" customWidth="1"/>
    <col min="8592" max="8592" width="0" style="1" hidden="1" customWidth="1"/>
    <col min="8593" max="8593" width="4.140625" style="1" customWidth="1"/>
    <col min="8594" max="8594" width="3.42578125" style="1" customWidth="1"/>
    <col min="8595" max="8595" width="3.85546875" style="1" customWidth="1"/>
    <col min="8596" max="8596" width="3.7109375" style="1" customWidth="1"/>
    <col min="8597" max="8597" width="3.28515625" style="1" customWidth="1"/>
    <col min="8598" max="8599" width="4.140625" style="1" customWidth="1"/>
    <col min="8600" max="8600" width="3.5703125" style="1" customWidth="1"/>
    <col min="8601" max="8601" width="4.140625" style="1" customWidth="1"/>
    <col min="8602" max="8603" width="3.7109375" style="1" customWidth="1"/>
    <col min="8604" max="8604" width="3.5703125" style="1" bestFit="1" customWidth="1"/>
    <col min="8605" max="8605" width="3.5703125" style="1" customWidth="1"/>
    <col min="8606" max="8606" width="3.85546875" style="1" customWidth="1"/>
    <col min="8607" max="8607" width="3.5703125" style="1" customWidth="1"/>
    <col min="8608" max="8608" width="3.28515625" style="1" customWidth="1"/>
    <col min="8609" max="8609" width="3.5703125" style="1" customWidth="1"/>
    <col min="8610" max="8610" width="3.7109375" style="1" customWidth="1"/>
    <col min="8611" max="8611" width="4.42578125" style="1" customWidth="1"/>
    <col min="8612" max="8612" width="4.140625" style="1" customWidth="1"/>
    <col min="8613" max="8620" width="3.5703125" style="1" customWidth="1"/>
    <col min="8621" max="8621" width="0" style="1" hidden="1" customWidth="1"/>
    <col min="8622" max="8623" width="4.5703125" style="1" customWidth="1"/>
    <col min="8624" max="8624" width="0" style="1" hidden="1" customWidth="1"/>
    <col min="8625" max="8626" width="4.5703125" style="1" customWidth="1"/>
    <col min="8627" max="8627" width="0" style="1" hidden="1" customWidth="1"/>
    <col min="8628" max="8628" width="4.5703125" style="1" customWidth="1"/>
    <col min="8629" max="8629" width="4.28515625" style="1" customWidth="1"/>
    <col min="8630" max="8630" width="3.85546875" style="1" customWidth="1"/>
    <col min="8631" max="8631" width="4.7109375" style="1" customWidth="1"/>
    <col min="8632" max="8704" width="10.28515625" style="1"/>
    <col min="8705" max="8705" width="3.85546875" style="1" customWidth="1"/>
    <col min="8706" max="8706" width="32.7109375" style="1" customWidth="1"/>
    <col min="8707" max="8783" width="3.85546875" style="1" customWidth="1"/>
    <col min="8784" max="8785" width="0" style="1" hidden="1" customWidth="1"/>
    <col min="8786" max="8786" width="3.85546875" style="1" customWidth="1"/>
    <col min="8787" max="8788" width="0" style="1" hidden="1" customWidth="1"/>
    <col min="8789" max="8789" width="3.85546875" style="1" customWidth="1"/>
    <col min="8790" max="8791" width="0" style="1" hidden="1" customWidth="1"/>
    <col min="8792" max="8792" width="3.85546875" style="1" customWidth="1"/>
    <col min="8793" max="8794" width="0" style="1" hidden="1" customWidth="1"/>
    <col min="8795" max="8795" width="3.85546875" style="1" customWidth="1"/>
    <col min="8796" max="8797" width="0" style="1" hidden="1" customWidth="1"/>
    <col min="8798" max="8798" width="3.85546875" style="1" customWidth="1"/>
    <col min="8799" max="8800" width="0" style="1" hidden="1" customWidth="1"/>
    <col min="8801" max="8801" width="3.85546875" style="1" customWidth="1"/>
    <col min="8802" max="8803" width="0" style="1" hidden="1" customWidth="1"/>
    <col min="8804" max="8804" width="3.85546875" style="1" customWidth="1"/>
    <col min="8805" max="8806" width="0" style="1" hidden="1" customWidth="1"/>
    <col min="8807" max="8807" width="3.85546875" style="1" customWidth="1"/>
    <col min="8808" max="8809" width="0" style="1" hidden="1" customWidth="1"/>
    <col min="8810" max="8810" width="3.85546875" style="1" customWidth="1"/>
    <col min="8811" max="8812" width="0" style="1" hidden="1" customWidth="1"/>
    <col min="8813" max="8813" width="3.85546875" style="1" customWidth="1"/>
    <col min="8814" max="8815" width="0" style="1" hidden="1" customWidth="1"/>
    <col min="8816" max="8816" width="3.85546875" style="1" customWidth="1"/>
    <col min="8817" max="8818" width="0" style="1" hidden="1" customWidth="1"/>
    <col min="8819" max="8819" width="3.85546875" style="1" customWidth="1"/>
    <col min="8820" max="8821" width="0" style="1" hidden="1" customWidth="1"/>
    <col min="8822" max="8822" width="3.85546875" style="1" customWidth="1"/>
    <col min="8823" max="8824" width="0" style="1" hidden="1" customWidth="1"/>
    <col min="8825" max="8825" width="3.85546875" style="1" customWidth="1"/>
    <col min="8826" max="8827" width="0" style="1" hidden="1" customWidth="1"/>
    <col min="8828" max="8828" width="3.85546875" style="1" customWidth="1"/>
    <col min="8829" max="8830" width="0" style="1" hidden="1" customWidth="1"/>
    <col min="8831" max="8831" width="3.85546875" style="1" customWidth="1"/>
    <col min="8832" max="8833" width="0" style="1" hidden="1" customWidth="1"/>
    <col min="8834" max="8834" width="3.85546875" style="1" customWidth="1"/>
    <col min="8835" max="8838" width="4.140625" style="1" customWidth="1"/>
    <col min="8839" max="8839" width="0" style="1" hidden="1" customWidth="1"/>
    <col min="8840" max="8846" width="4.140625" style="1" customWidth="1"/>
    <col min="8847" max="8847" width="3.5703125" style="1" customWidth="1"/>
    <col min="8848" max="8848" width="0" style="1" hidden="1" customWidth="1"/>
    <col min="8849" max="8849" width="4.140625" style="1" customWidth="1"/>
    <col min="8850" max="8850" width="3.42578125" style="1" customWidth="1"/>
    <col min="8851" max="8851" width="3.85546875" style="1" customWidth="1"/>
    <col min="8852" max="8852" width="3.7109375" style="1" customWidth="1"/>
    <col min="8853" max="8853" width="3.28515625" style="1" customWidth="1"/>
    <col min="8854" max="8855" width="4.140625" style="1" customWidth="1"/>
    <col min="8856" max="8856" width="3.5703125" style="1" customWidth="1"/>
    <col min="8857" max="8857" width="4.140625" style="1" customWidth="1"/>
    <col min="8858" max="8859" width="3.7109375" style="1" customWidth="1"/>
    <col min="8860" max="8860" width="3.5703125" style="1" bestFit="1" customWidth="1"/>
    <col min="8861" max="8861" width="3.5703125" style="1" customWidth="1"/>
    <col min="8862" max="8862" width="3.85546875" style="1" customWidth="1"/>
    <col min="8863" max="8863" width="3.5703125" style="1" customWidth="1"/>
    <col min="8864" max="8864" width="3.28515625" style="1" customWidth="1"/>
    <col min="8865" max="8865" width="3.5703125" style="1" customWidth="1"/>
    <col min="8866" max="8866" width="3.7109375" style="1" customWidth="1"/>
    <col min="8867" max="8867" width="4.42578125" style="1" customWidth="1"/>
    <col min="8868" max="8868" width="4.140625" style="1" customWidth="1"/>
    <col min="8869" max="8876" width="3.5703125" style="1" customWidth="1"/>
    <col min="8877" max="8877" width="0" style="1" hidden="1" customWidth="1"/>
    <col min="8878" max="8879" width="4.5703125" style="1" customWidth="1"/>
    <col min="8880" max="8880" width="0" style="1" hidden="1" customWidth="1"/>
    <col min="8881" max="8882" width="4.5703125" style="1" customWidth="1"/>
    <col min="8883" max="8883" width="0" style="1" hidden="1" customWidth="1"/>
    <col min="8884" max="8884" width="4.5703125" style="1" customWidth="1"/>
    <col min="8885" max="8885" width="4.28515625" style="1" customWidth="1"/>
    <col min="8886" max="8886" width="3.85546875" style="1" customWidth="1"/>
    <col min="8887" max="8887" width="4.7109375" style="1" customWidth="1"/>
    <col min="8888" max="8960" width="10.28515625" style="1"/>
    <col min="8961" max="8961" width="3.85546875" style="1" customWidth="1"/>
    <col min="8962" max="8962" width="32.7109375" style="1" customWidth="1"/>
    <col min="8963" max="9039" width="3.85546875" style="1" customWidth="1"/>
    <col min="9040" max="9041" width="0" style="1" hidden="1" customWidth="1"/>
    <col min="9042" max="9042" width="3.85546875" style="1" customWidth="1"/>
    <col min="9043" max="9044" width="0" style="1" hidden="1" customWidth="1"/>
    <col min="9045" max="9045" width="3.85546875" style="1" customWidth="1"/>
    <col min="9046" max="9047" width="0" style="1" hidden="1" customWidth="1"/>
    <col min="9048" max="9048" width="3.85546875" style="1" customWidth="1"/>
    <col min="9049" max="9050" width="0" style="1" hidden="1" customWidth="1"/>
    <col min="9051" max="9051" width="3.85546875" style="1" customWidth="1"/>
    <col min="9052" max="9053" width="0" style="1" hidden="1" customWidth="1"/>
    <col min="9054" max="9054" width="3.85546875" style="1" customWidth="1"/>
    <col min="9055" max="9056" width="0" style="1" hidden="1" customWidth="1"/>
    <col min="9057" max="9057" width="3.85546875" style="1" customWidth="1"/>
    <col min="9058" max="9059" width="0" style="1" hidden="1" customWidth="1"/>
    <col min="9060" max="9060" width="3.85546875" style="1" customWidth="1"/>
    <col min="9061" max="9062" width="0" style="1" hidden="1" customWidth="1"/>
    <col min="9063" max="9063" width="3.85546875" style="1" customWidth="1"/>
    <col min="9064" max="9065" width="0" style="1" hidden="1" customWidth="1"/>
    <col min="9066" max="9066" width="3.85546875" style="1" customWidth="1"/>
    <col min="9067" max="9068" width="0" style="1" hidden="1" customWidth="1"/>
    <col min="9069" max="9069" width="3.85546875" style="1" customWidth="1"/>
    <col min="9070" max="9071" width="0" style="1" hidden="1" customWidth="1"/>
    <col min="9072" max="9072" width="3.85546875" style="1" customWidth="1"/>
    <col min="9073" max="9074" width="0" style="1" hidden="1" customWidth="1"/>
    <col min="9075" max="9075" width="3.85546875" style="1" customWidth="1"/>
    <col min="9076" max="9077" width="0" style="1" hidden="1" customWidth="1"/>
    <col min="9078" max="9078" width="3.85546875" style="1" customWidth="1"/>
    <col min="9079" max="9080" width="0" style="1" hidden="1" customWidth="1"/>
    <col min="9081" max="9081" width="3.85546875" style="1" customWidth="1"/>
    <col min="9082" max="9083" width="0" style="1" hidden="1" customWidth="1"/>
    <col min="9084" max="9084" width="3.85546875" style="1" customWidth="1"/>
    <col min="9085" max="9086" width="0" style="1" hidden="1" customWidth="1"/>
    <col min="9087" max="9087" width="3.85546875" style="1" customWidth="1"/>
    <col min="9088" max="9089" width="0" style="1" hidden="1" customWidth="1"/>
    <col min="9090" max="9090" width="3.85546875" style="1" customWidth="1"/>
    <col min="9091" max="9094" width="4.140625" style="1" customWidth="1"/>
    <col min="9095" max="9095" width="0" style="1" hidden="1" customWidth="1"/>
    <col min="9096" max="9102" width="4.140625" style="1" customWidth="1"/>
    <col min="9103" max="9103" width="3.5703125" style="1" customWidth="1"/>
    <col min="9104" max="9104" width="0" style="1" hidden="1" customWidth="1"/>
    <col min="9105" max="9105" width="4.140625" style="1" customWidth="1"/>
    <col min="9106" max="9106" width="3.42578125" style="1" customWidth="1"/>
    <col min="9107" max="9107" width="3.85546875" style="1" customWidth="1"/>
    <col min="9108" max="9108" width="3.7109375" style="1" customWidth="1"/>
    <col min="9109" max="9109" width="3.28515625" style="1" customWidth="1"/>
    <col min="9110" max="9111" width="4.140625" style="1" customWidth="1"/>
    <col min="9112" max="9112" width="3.5703125" style="1" customWidth="1"/>
    <col min="9113" max="9113" width="4.140625" style="1" customWidth="1"/>
    <col min="9114" max="9115" width="3.7109375" style="1" customWidth="1"/>
    <col min="9116" max="9116" width="3.5703125" style="1" bestFit="1" customWidth="1"/>
    <col min="9117" max="9117" width="3.5703125" style="1" customWidth="1"/>
    <col min="9118" max="9118" width="3.85546875" style="1" customWidth="1"/>
    <col min="9119" max="9119" width="3.5703125" style="1" customWidth="1"/>
    <col min="9120" max="9120" width="3.28515625" style="1" customWidth="1"/>
    <col min="9121" max="9121" width="3.5703125" style="1" customWidth="1"/>
    <col min="9122" max="9122" width="3.7109375" style="1" customWidth="1"/>
    <col min="9123" max="9123" width="4.42578125" style="1" customWidth="1"/>
    <col min="9124" max="9124" width="4.140625" style="1" customWidth="1"/>
    <col min="9125" max="9132" width="3.5703125" style="1" customWidth="1"/>
    <col min="9133" max="9133" width="0" style="1" hidden="1" customWidth="1"/>
    <col min="9134" max="9135" width="4.5703125" style="1" customWidth="1"/>
    <col min="9136" max="9136" width="0" style="1" hidden="1" customWidth="1"/>
    <col min="9137" max="9138" width="4.5703125" style="1" customWidth="1"/>
    <col min="9139" max="9139" width="0" style="1" hidden="1" customWidth="1"/>
    <col min="9140" max="9140" width="4.5703125" style="1" customWidth="1"/>
    <col min="9141" max="9141" width="4.28515625" style="1" customWidth="1"/>
    <col min="9142" max="9142" width="3.85546875" style="1" customWidth="1"/>
    <col min="9143" max="9143" width="4.7109375" style="1" customWidth="1"/>
    <col min="9144" max="9216" width="10.28515625" style="1"/>
    <col min="9217" max="9217" width="3.85546875" style="1" customWidth="1"/>
    <col min="9218" max="9218" width="32.7109375" style="1" customWidth="1"/>
    <col min="9219" max="9295" width="3.85546875" style="1" customWidth="1"/>
    <col min="9296" max="9297" width="0" style="1" hidden="1" customWidth="1"/>
    <col min="9298" max="9298" width="3.85546875" style="1" customWidth="1"/>
    <col min="9299" max="9300" width="0" style="1" hidden="1" customWidth="1"/>
    <col min="9301" max="9301" width="3.85546875" style="1" customWidth="1"/>
    <col min="9302" max="9303" width="0" style="1" hidden="1" customWidth="1"/>
    <col min="9304" max="9304" width="3.85546875" style="1" customWidth="1"/>
    <col min="9305" max="9306" width="0" style="1" hidden="1" customWidth="1"/>
    <col min="9307" max="9307" width="3.85546875" style="1" customWidth="1"/>
    <col min="9308" max="9309" width="0" style="1" hidden="1" customWidth="1"/>
    <col min="9310" max="9310" width="3.85546875" style="1" customWidth="1"/>
    <col min="9311" max="9312" width="0" style="1" hidden="1" customWidth="1"/>
    <col min="9313" max="9313" width="3.85546875" style="1" customWidth="1"/>
    <col min="9314" max="9315" width="0" style="1" hidden="1" customWidth="1"/>
    <col min="9316" max="9316" width="3.85546875" style="1" customWidth="1"/>
    <col min="9317" max="9318" width="0" style="1" hidden="1" customWidth="1"/>
    <col min="9319" max="9319" width="3.85546875" style="1" customWidth="1"/>
    <col min="9320" max="9321" width="0" style="1" hidden="1" customWidth="1"/>
    <col min="9322" max="9322" width="3.85546875" style="1" customWidth="1"/>
    <col min="9323" max="9324" width="0" style="1" hidden="1" customWidth="1"/>
    <col min="9325" max="9325" width="3.85546875" style="1" customWidth="1"/>
    <col min="9326" max="9327" width="0" style="1" hidden="1" customWidth="1"/>
    <col min="9328" max="9328" width="3.85546875" style="1" customWidth="1"/>
    <col min="9329" max="9330" width="0" style="1" hidden="1" customWidth="1"/>
    <col min="9331" max="9331" width="3.85546875" style="1" customWidth="1"/>
    <col min="9332" max="9333" width="0" style="1" hidden="1" customWidth="1"/>
    <col min="9334" max="9334" width="3.85546875" style="1" customWidth="1"/>
    <col min="9335" max="9336" width="0" style="1" hidden="1" customWidth="1"/>
    <col min="9337" max="9337" width="3.85546875" style="1" customWidth="1"/>
    <col min="9338" max="9339" width="0" style="1" hidden="1" customWidth="1"/>
    <col min="9340" max="9340" width="3.85546875" style="1" customWidth="1"/>
    <col min="9341" max="9342" width="0" style="1" hidden="1" customWidth="1"/>
    <col min="9343" max="9343" width="3.85546875" style="1" customWidth="1"/>
    <col min="9344" max="9345" width="0" style="1" hidden="1" customWidth="1"/>
    <col min="9346" max="9346" width="3.85546875" style="1" customWidth="1"/>
    <col min="9347" max="9350" width="4.140625" style="1" customWidth="1"/>
    <col min="9351" max="9351" width="0" style="1" hidden="1" customWidth="1"/>
    <col min="9352" max="9358" width="4.140625" style="1" customWidth="1"/>
    <col min="9359" max="9359" width="3.5703125" style="1" customWidth="1"/>
    <col min="9360" max="9360" width="0" style="1" hidden="1" customWidth="1"/>
    <col min="9361" max="9361" width="4.140625" style="1" customWidth="1"/>
    <col min="9362" max="9362" width="3.42578125" style="1" customWidth="1"/>
    <col min="9363" max="9363" width="3.85546875" style="1" customWidth="1"/>
    <col min="9364" max="9364" width="3.7109375" style="1" customWidth="1"/>
    <col min="9365" max="9365" width="3.28515625" style="1" customWidth="1"/>
    <col min="9366" max="9367" width="4.140625" style="1" customWidth="1"/>
    <col min="9368" max="9368" width="3.5703125" style="1" customWidth="1"/>
    <col min="9369" max="9369" width="4.140625" style="1" customWidth="1"/>
    <col min="9370" max="9371" width="3.7109375" style="1" customWidth="1"/>
    <col min="9372" max="9372" width="3.5703125" style="1" bestFit="1" customWidth="1"/>
    <col min="9373" max="9373" width="3.5703125" style="1" customWidth="1"/>
    <col min="9374" max="9374" width="3.85546875" style="1" customWidth="1"/>
    <col min="9375" max="9375" width="3.5703125" style="1" customWidth="1"/>
    <col min="9376" max="9376" width="3.28515625" style="1" customWidth="1"/>
    <col min="9377" max="9377" width="3.5703125" style="1" customWidth="1"/>
    <col min="9378" max="9378" width="3.7109375" style="1" customWidth="1"/>
    <col min="9379" max="9379" width="4.42578125" style="1" customWidth="1"/>
    <col min="9380" max="9380" width="4.140625" style="1" customWidth="1"/>
    <col min="9381" max="9388" width="3.5703125" style="1" customWidth="1"/>
    <col min="9389" max="9389" width="0" style="1" hidden="1" customWidth="1"/>
    <col min="9390" max="9391" width="4.5703125" style="1" customWidth="1"/>
    <col min="9392" max="9392" width="0" style="1" hidden="1" customWidth="1"/>
    <col min="9393" max="9394" width="4.5703125" style="1" customWidth="1"/>
    <col min="9395" max="9395" width="0" style="1" hidden="1" customWidth="1"/>
    <col min="9396" max="9396" width="4.5703125" style="1" customWidth="1"/>
    <col min="9397" max="9397" width="4.28515625" style="1" customWidth="1"/>
    <col min="9398" max="9398" width="3.85546875" style="1" customWidth="1"/>
    <col min="9399" max="9399" width="4.7109375" style="1" customWidth="1"/>
    <col min="9400" max="9472" width="10.28515625" style="1"/>
    <col min="9473" max="9473" width="3.85546875" style="1" customWidth="1"/>
    <col min="9474" max="9474" width="32.7109375" style="1" customWidth="1"/>
    <col min="9475" max="9551" width="3.85546875" style="1" customWidth="1"/>
    <col min="9552" max="9553" width="0" style="1" hidden="1" customWidth="1"/>
    <col min="9554" max="9554" width="3.85546875" style="1" customWidth="1"/>
    <col min="9555" max="9556" width="0" style="1" hidden="1" customWidth="1"/>
    <col min="9557" max="9557" width="3.85546875" style="1" customWidth="1"/>
    <col min="9558" max="9559" width="0" style="1" hidden="1" customWidth="1"/>
    <col min="9560" max="9560" width="3.85546875" style="1" customWidth="1"/>
    <col min="9561" max="9562" width="0" style="1" hidden="1" customWidth="1"/>
    <col min="9563" max="9563" width="3.85546875" style="1" customWidth="1"/>
    <col min="9564" max="9565" width="0" style="1" hidden="1" customWidth="1"/>
    <col min="9566" max="9566" width="3.85546875" style="1" customWidth="1"/>
    <col min="9567" max="9568" width="0" style="1" hidden="1" customWidth="1"/>
    <col min="9569" max="9569" width="3.85546875" style="1" customWidth="1"/>
    <col min="9570" max="9571" width="0" style="1" hidden="1" customWidth="1"/>
    <col min="9572" max="9572" width="3.85546875" style="1" customWidth="1"/>
    <col min="9573" max="9574" width="0" style="1" hidden="1" customWidth="1"/>
    <col min="9575" max="9575" width="3.85546875" style="1" customWidth="1"/>
    <col min="9576" max="9577" width="0" style="1" hidden="1" customWidth="1"/>
    <col min="9578" max="9578" width="3.85546875" style="1" customWidth="1"/>
    <col min="9579" max="9580" width="0" style="1" hidden="1" customWidth="1"/>
    <col min="9581" max="9581" width="3.85546875" style="1" customWidth="1"/>
    <col min="9582" max="9583" width="0" style="1" hidden="1" customWidth="1"/>
    <col min="9584" max="9584" width="3.85546875" style="1" customWidth="1"/>
    <col min="9585" max="9586" width="0" style="1" hidden="1" customWidth="1"/>
    <col min="9587" max="9587" width="3.85546875" style="1" customWidth="1"/>
    <col min="9588" max="9589" width="0" style="1" hidden="1" customWidth="1"/>
    <col min="9590" max="9590" width="3.85546875" style="1" customWidth="1"/>
    <col min="9591" max="9592" width="0" style="1" hidden="1" customWidth="1"/>
    <col min="9593" max="9593" width="3.85546875" style="1" customWidth="1"/>
    <col min="9594" max="9595" width="0" style="1" hidden="1" customWidth="1"/>
    <col min="9596" max="9596" width="3.85546875" style="1" customWidth="1"/>
    <col min="9597" max="9598" width="0" style="1" hidden="1" customWidth="1"/>
    <col min="9599" max="9599" width="3.85546875" style="1" customWidth="1"/>
    <col min="9600" max="9601" width="0" style="1" hidden="1" customWidth="1"/>
    <col min="9602" max="9602" width="3.85546875" style="1" customWidth="1"/>
    <col min="9603" max="9606" width="4.140625" style="1" customWidth="1"/>
    <col min="9607" max="9607" width="0" style="1" hidden="1" customWidth="1"/>
    <col min="9608" max="9614" width="4.140625" style="1" customWidth="1"/>
    <col min="9615" max="9615" width="3.5703125" style="1" customWidth="1"/>
    <col min="9616" max="9616" width="0" style="1" hidden="1" customWidth="1"/>
    <col min="9617" max="9617" width="4.140625" style="1" customWidth="1"/>
    <col min="9618" max="9618" width="3.42578125" style="1" customWidth="1"/>
    <col min="9619" max="9619" width="3.85546875" style="1" customWidth="1"/>
    <col min="9620" max="9620" width="3.7109375" style="1" customWidth="1"/>
    <col min="9621" max="9621" width="3.28515625" style="1" customWidth="1"/>
    <col min="9622" max="9623" width="4.140625" style="1" customWidth="1"/>
    <col min="9624" max="9624" width="3.5703125" style="1" customWidth="1"/>
    <col min="9625" max="9625" width="4.140625" style="1" customWidth="1"/>
    <col min="9626" max="9627" width="3.7109375" style="1" customWidth="1"/>
    <col min="9628" max="9628" width="3.5703125" style="1" bestFit="1" customWidth="1"/>
    <col min="9629" max="9629" width="3.5703125" style="1" customWidth="1"/>
    <col min="9630" max="9630" width="3.85546875" style="1" customWidth="1"/>
    <col min="9631" max="9631" width="3.5703125" style="1" customWidth="1"/>
    <col min="9632" max="9632" width="3.28515625" style="1" customWidth="1"/>
    <col min="9633" max="9633" width="3.5703125" style="1" customWidth="1"/>
    <col min="9634" max="9634" width="3.7109375" style="1" customWidth="1"/>
    <col min="9635" max="9635" width="4.42578125" style="1" customWidth="1"/>
    <col min="9636" max="9636" width="4.140625" style="1" customWidth="1"/>
    <col min="9637" max="9644" width="3.5703125" style="1" customWidth="1"/>
    <col min="9645" max="9645" width="0" style="1" hidden="1" customWidth="1"/>
    <col min="9646" max="9647" width="4.5703125" style="1" customWidth="1"/>
    <col min="9648" max="9648" width="0" style="1" hidden="1" customWidth="1"/>
    <col min="9649" max="9650" width="4.5703125" style="1" customWidth="1"/>
    <col min="9651" max="9651" width="0" style="1" hidden="1" customWidth="1"/>
    <col min="9652" max="9652" width="4.5703125" style="1" customWidth="1"/>
    <col min="9653" max="9653" width="4.28515625" style="1" customWidth="1"/>
    <col min="9654" max="9654" width="3.85546875" style="1" customWidth="1"/>
    <col min="9655" max="9655" width="4.7109375" style="1" customWidth="1"/>
    <col min="9656" max="9728" width="10.28515625" style="1"/>
    <col min="9729" max="9729" width="3.85546875" style="1" customWidth="1"/>
    <col min="9730" max="9730" width="32.7109375" style="1" customWidth="1"/>
    <col min="9731" max="9807" width="3.85546875" style="1" customWidth="1"/>
    <col min="9808" max="9809" width="0" style="1" hidden="1" customWidth="1"/>
    <col min="9810" max="9810" width="3.85546875" style="1" customWidth="1"/>
    <col min="9811" max="9812" width="0" style="1" hidden="1" customWidth="1"/>
    <col min="9813" max="9813" width="3.85546875" style="1" customWidth="1"/>
    <col min="9814" max="9815" width="0" style="1" hidden="1" customWidth="1"/>
    <col min="9816" max="9816" width="3.85546875" style="1" customWidth="1"/>
    <col min="9817" max="9818" width="0" style="1" hidden="1" customWidth="1"/>
    <col min="9819" max="9819" width="3.85546875" style="1" customWidth="1"/>
    <col min="9820" max="9821" width="0" style="1" hidden="1" customWidth="1"/>
    <col min="9822" max="9822" width="3.85546875" style="1" customWidth="1"/>
    <col min="9823" max="9824" width="0" style="1" hidden="1" customWidth="1"/>
    <col min="9825" max="9825" width="3.85546875" style="1" customWidth="1"/>
    <col min="9826" max="9827" width="0" style="1" hidden="1" customWidth="1"/>
    <col min="9828" max="9828" width="3.85546875" style="1" customWidth="1"/>
    <col min="9829" max="9830" width="0" style="1" hidden="1" customWidth="1"/>
    <col min="9831" max="9831" width="3.85546875" style="1" customWidth="1"/>
    <col min="9832" max="9833" width="0" style="1" hidden="1" customWidth="1"/>
    <col min="9834" max="9834" width="3.85546875" style="1" customWidth="1"/>
    <col min="9835" max="9836" width="0" style="1" hidden="1" customWidth="1"/>
    <col min="9837" max="9837" width="3.85546875" style="1" customWidth="1"/>
    <col min="9838" max="9839" width="0" style="1" hidden="1" customWidth="1"/>
    <col min="9840" max="9840" width="3.85546875" style="1" customWidth="1"/>
    <col min="9841" max="9842" width="0" style="1" hidden="1" customWidth="1"/>
    <col min="9843" max="9843" width="3.85546875" style="1" customWidth="1"/>
    <col min="9844" max="9845" width="0" style="1" hidden="1" customWidth="1"/>
    <col min="9846" max="9846" width="3.85546875" style="1" customWidth="1"/>
    <col min="9847" max="9848" width="0" style="1" hidden="1" customWidth="1"/>
    <col min="9849" max="9849" width="3.85546875" style="1" customWidth="1"/>
    <col min="9850" max="9851" width="0" style="1" hidden="1" customWidth="1"/>
    <col min="9852" max="9852" width="3.85546875" style="1" customWidth="1"/>
    <col min="9853" max="9854" width="0" style="1" hidden="1" customWidth="1"/>
    <col min="9855" max="9855" width="3.85546875" style="1" customWidth="1"/>
    <col min="9856" max="9857" width="0" style="1" hidden="1" customWidth="1"/>
    <col min="9858" max="9858" width="3.85546875" style="1" customWidth="1"/>
    <col min="9859" max="9862" width="4.140625" style="1" customWidth="1"/>
    <col min="9863" max="9863" width="0" style="1" hidden="1" customWidth="1"/>
    <col min="9864" max="9870" width="4.140625" style="1" customWidth="1"/>
    <col min="9871" max="9871" width="3.5703125" style="1" customWidth="1"/>
    <col min="9872" max="9872" width="0" style="1" hidden="1" customWidth="1"/>
    <col min="9873" max="9873" width="4.140625" style="1" customWidth="1"/>
    <col min="9874" max="9874" width="3.42578125" style="1" customWidth="1"/>
    <col min="9875" max="9875" width="3.85546875" style="1" customWidth="1"/>
    <col min="9876" max="9876" width="3.7109375" style="1" customWidth="1"/>
    <col min="9877" max="9877" width="3.28515625" style="1" customWidth="1"/>
    <col min="9878" max="9879" width="4.140625" style="1" customWidth="1"/>
    <col min="9880" max="9880" width="3.5703125" style="1" customWidth="1"/>
    <col min="9881" max="9881" width="4.140625" style="1" customWidth="1"/>
    <col min="9882" max="9883" width="3.7109375" style="1" customWidth="1"/>
    <col min="9884" max="9884" width="3.5703125" style="1" bestFit="1" customWidth="1"/>
    <col min="9885" max="9885" width="3.5703125" style="1" customWidth="1"/>
    <col min="9886" max="9886" width="3.85546875" style="1" customWidth="1"/>
    <col min="9887" max="9887" width="3.5703125" style="1" customWidth="1"/>
    <col min="9888" max="9888" width="3.28515625" style="1" customWidth="1"/>
    <col min="9889" max="9889" width="3.5703125" style="1" customWidth="1"/>
    <col min="9890" max="9890" width="3.7109375" style="1" customWidth="1"/>
    <col min="9891" max="9891" width="4.42578125" style="1" customWidth="1"/>
    <col min="9892" max="9892" width="4.140625" style="1" customWidth="1"/>
    <col min="9893" max="9900" width="3.5703125" style="1" customWidth="1"/>
    <col min="9901" max="9901" width="0" style="1" hidden="1" customWidth="1"/>
    <col min="9902" max="9903" width="4.5703125" style="1" customWidth="1"/>
    <col min="9904" max="9904" width="0" style="1" hidden="1" customWidth="1"/>
    <col min="9905" max="9906" width="4.5703125" style="1" customWidth="1"/>
    <col min="9907" max="9907" width="0" style="1" hidden="1" customWidth="1"/>
    <col min="9908" max="9908" width="4.5703125" style="1" customWidth="1"/>
    <col min="9909" max="9909" width="4.28515625" style="1" customWidth="1"/>
    <col min="9910" max="9910" width="3.85546875" style="1" customWidth="1"/>
    <col min="9911" max="9911" width="4.7109375" style="1" customWidth="1"/>
    <col min="9912" max="9984" width="10.28515625" style="1"/>
    <col min="9985" max="9985" width="3.85546875" style="1" customWidth="1"/>
    <col min="9986" max="9986" width="32.7109375" style="1" customWidth="1"/>
    <col min="9987" max="10063" width="3.85546875" style="1" customWidth="1"/>
    <col min="10064" max="10065" width="0" style="1" hidden="1" customWidth="1"/>
    <col min="10066" max="10066" width="3.85546875" style="1" customWidth="1"/>
    <col min="10067" max="10068" width="0" style="1" hidden="1" customWidth="1"/>
    <col min="10069" max="10069" width="3.85546875" style="1" customWidth="1"/>
    <col min="10070" max="10071" width="0" style="1" hidden="1" customWidth="1"/>
    <col min="10072" max="10072" width="3.85546875" style="1" customWidth="1"/>
    <col min="10073" max="10074" width="0" style="1" hidden="1" customWidth="1"/>
    <col min="10075" max="10075" width="3.85546875" style="1" customWidth="1"/>
    <col min="10076" max="10077" width="0" style="1" hidden="1" customWidth="1"/>
    <col min="10078" max="10078" width="3.85546875" style="1" customWidth="1"/>
    <col min="10079" max="10080" width="0" style="1" hidden="1" customWidth="1"/>
    <col min="10081" max="10081" width="3.85546875" style="1" customWidth="1"/>
    <col min="10082" max="10083" width="0" style="1" hidden="1" customWidth="1"/>
    <col min="10084" max="10084" width="3.85546875" style="1" customWidth="1"/>
    <col min="10085" max="10086" width="0" style="1" hidden="1" customWidth="1"/>
    <col min="10087" max="10087" width="3.85546875" style="1" customWidth="1"/>
    <col min="10088" max="10089" width="0" style="1" hidden="1" customWidth="1"/>
    <col min="10090" max="10090" width="3.85546875" style="1" customWidth="1"/>
    <col min="10091" max="10092" width="0" style="1" hidden="1" customWidth="1"/>
    <col min="10093" max="10093" width="3.85546875" style="1" customWidth="1"/>
    <col min="10094" max="10095" width="0" style="1" hidden="1" customWidth="1"/>
    <col min="10096" max="10096" width="3.85546875" style="1" customWidth="1"/>
    <col min="10097" max="10098" width="0" style="1" hidden="1" customWidth="1"/>
    <col min="10099" max="10099" width="3.85546875" style="1" customWidth="1"/>
    <col min="10100" max="10101" width="0" style="1" hidden="1" customWidth="1"/>
    <col min="10102" max="10102" width="3.85546875" style="1" customWidth="1"/>
    <col min="10103" max="10104" width="0" style="1" hidden="1" customWidth="1"/>
    <col min="10105" max="10105" width="3.85546875" style="1" customWidth="1"/>
    <col min="10106" max="10107" width="0" style="1" hidden="1" customWidth="1"/>
    <col min="10108" max="10108" width="3.85546875" style="1" customWidth="1"/>
    <col min="10109" max="10110" width="0" style="1" hidden="1" customWidth="1"/>
    <col min="10111" max="10111" width="3.85546875" style="1" customWidth="1"/>
    <col min="10112" max="10113" width="0" style="1" hidden="1" customWidth="1"/>
    <col min="10114" max="10114" width="3.85546875" style="1" customWidth="1"/>
    <col min="10115" max="10118" width="4.140625" style="1" customWidth="1"/>
    <col min="10119" max="10119" width="0" style="1" hidden="1" customWidth="1"/>
    <col min="10120" max="10126" width="4.140625" style="1" customWidth="1"/>
    <col min="10127" max="10127" width="3.5703125" style="1" customWidth="1"/>
    <col min="10128" max="10128" width="0" style="1" hidden="1" customWidth="1"/>
    <col min="10129" max="10129" width="4.140625" style="1" customWidth="1"/>
    <col min="10130" max="10130" width="3.42578125" style="1" customWidth="1"/>
    <col min="10131" max="10131" width="3.85546875" style="1" customWidth="1"/>
    <col min="10132" max="10132" width="3.7109375" style="1" customWidth="1"/>
    <col min="10133" max="10133" width="3.28515625" style="1" customWidth="1"/>
    <col min="10134" max="10135" width="4.140625" style="1" customWidth="1"/>
    <col min="10136" max="10136" width="3.5703125" style="1" customWidth="1"/>
    <col min="10137" max="10137" width="4.140625" style="1" customWidth="1"/>
    <col min="10138" max="10139" width="3.7109375" style="1" customWidth="1"/>
    <col min="10140" max="10140" width="3.5703125" style="1" bestFit="1" customWidth="1"/>
    <col min="10141" max="10141" width="3.5703125" style="1" customWidth="1"/>
    <col min="10142" max="10142" width="3.85546875" style="1" customWidth="1"/>
    <col min="10143" max="10143" width="3.5703125" style="1" customWidth="1"/>
    <col min="10144" max="10144" width="3.28515625" style="1" customWidth="1"/>
    <col min="10145" max="10145" width="3.5703125" style="1" customWidth="1"/>
    <col min="10146" max="10146" width="3.7109375" style="1" customWidth="1"/>
    <col min="10147" max="10147" width="4.42578125" style="1" customWidth="1"/>
    <col min="10148" max="10148" width="4.140625" style="1" customWidth="1"/>
    <col min="10149" max="10156" width="3.5703125" style="1" customWidth="1"/>
    <col min="10157" max="10157" width="0" style="1" hidden="1" customWidth="1"/>
    <col min="10158" max="10159" width="4.5703125" style="1" customWidth="1"/>
    <col min="10160" max="10160" width="0" style="1" hidden="1" customWidth="1"/>
    <col min="10161" max="10162" width="4.5703125" style="1" customWidth="1"/>
    <col min="10163" max="10163" width="0" style="1" hidden="1" customWidth="1"/>
    <col min="10164" max="10164" width="4.5703125" style="1" customWidth="1"/>
    <col min="10165" max="10165" width="4.28515625" style="1" customWidth="1"/>
    <col min="10166" max="10166" width="3.85546875" style="1" customWidth="1"/>
    <col min="10167" max="10167" width="4.7109375" style="1" customWidth="1"/>
    <col min="10168" max="10240" width="10.28515625" style="1"/>
    <col min="10241" max="10241" width="3.85546875" style="1" customWidth="1"/>
    <col min="10242" max="10242" width="32.7109375" style="1" customWidth="1"/>
    <col min="10243" max="10319" width="3.85546875" style="1" customWidth="1"/>
    <col min="10320" max="10321" width="0" style="1" hidden="1" customWidth="1"/>
    <col min="10322" max="10322" width="3.85546875" style="1" customWidth="1"/>
    <col min="10323" max="10324" width="0" style="1" hidden="1" customWidth="1"/>
    <col min="10325" max="10325" width="3.85546875" style="1" customWidth="1"/>
    <col min="10326" max="10327" width="0" style="1" hidden="1" customWidth="1"/>
    <col min="10328" max="10328" width="3.85546875" style="1" customWidth="1"/>
    <col min="10329" max="10330" width="0" style="1" hidden="1" customWidth="1"/>
    <col min="10331" max="10331" width="3.85546875" style="1" customWidth="1"/>
    <col min="10332" max="10333" width="0" style="1" hidden="1" customWidth="1"/>
    <col min="10334" max="10334" width="3.85546875" style="1" customWidth="1"/>
    <col min="10335" max="10336" width="0" style="1" hidden="1" customWidth="1"/>
    <col min="10337" max="10337" width="3.85546875" style="1" customWidth="1"/>
    <col min="10338" max="10339" width="0" style="1" hidden="1" customWidth="1"/>
    <col min="10340" max="10340" width="3.85546875" style="1" customWidth="1"/>
    <col min="10341" max="10342" width="0" style="1" hidden="1" customWidth="1"/>
    <col min="10343" max="10343" width="3.85546875" style="1" customWidth="1"/>
    <col min="10344" max="10345" width="0" style="1" hidden="1" customWidth="1"/>
    <col min="10346" max="10346" width="3.85546875" style="1" customWidth="1"/>
    <col min="10347" max="10348" width="0" style="1" hidden="1" customWidth="1"/>
    <col min="10349" max="10349" width="3.85546875" style="1" customWidth="1"/>
    <col min="10350" max="10351" width="0" style="1" hidden="1" customWidth="1"/>
    <col min="10352" max="10352" width="3.85546875" style="1" customWidth="1"/>
    <col min="10353" max="10354" width="0" style="1" hidden="1" customWidth="1"/>
    <col min="10355" max="10355" width="3.85546875" style="1" customWidth="1"/>
    <col min="10356" max="10357" width="0" style="1" hidden="1" customWidth="1"/>
    <col min="10358" max="10358" width="3.85546875" style="1" customWidth="1"/>
    <col min="10359" max="10360" width="0" style="1" hidden="1" customWidth="1"/>
    <col min="10361" max="10361" width="3.85546875" style="1" customWidth="1"/>
    <col min="10362" max="10363" width="0" style="1" hidden="1" customWidth="1"/>
    <col min="10364" max="10364" width="3.85546875" style="1" customWidth="1"/>
    <col min="10365" max="10366" width="0" style="1" hidden="1" customWidth="1"/>
    <col min="10367" max="10367" width="3.85546875" style="1" customWidth="1"/>
    <col min="10368" max="10369" width="0" style="1" hidden="1" customWidth="1"/>
    <col min="10370" max="10370" width="3.85546875" style="1" customWidth="1"/>
    <col min="10371" max="10374" width="4.140625" style="1" customWidth="1"/>
    <col min="10375" max="10375" width="0" style="1" hidden="1" customWidth="1"/>
    <col min="10376" max="10382" width="4.140625" style="1" customWidth="1"/>
    <col min="10383" max="10383" width="3.5703125" style="1" customWidth="1"/>
    <col min="10384" max="10384" width="0" style="1" hidden="1" customWidth="1"/>
    <col min="10385" max="10385" width="4.140625" style="1" customWidth="1"/>
    <col min="10386" max="10386" width="3.42578125" style="1" customWidth="1"/>
    <col min="10387" max="10387" width="3.85546875" style="1" customWidth="1"/>
    <col min="10388" max="10388" width="3.7109375" style="1" customWidth="1"/>
    <col min="10389" max="10389" width="3.28515625" style="1" customWidth="1"/>
    <col min="10390" max="10391" width="4.140625" style="1" customWidth="1"/>
    <col min="10392" max="10392" width="3.5703125" style="1" customWidth="1"/>
    <col min="10393" max="10393" width="4.140625" style="1" customWidth="1"/>
    <col min="10394" max="10395" width="3.7109375" style="1" customWidth="1"/>
    <col min="10396" max="10396" width="3.5703125" style="1" bestFit="1" customWidth="1"/>
    <col min="10397" max="10397" width="3.5703125" style="1" customWidth="1"/>
    <col min="10398" max="10398" width="3.85546875" style="1" customWidth="1"/>
    <col min="10399" max="10399" width="3.5703125" style="1" customWidth="1"/>
    <col min="10400" max="10400" width="3.28515625" style="1" customWidth="1"/>
    <col min="10401" max="10401" width="3.5703125" style="1" customWidth="1"/>
    <col min="10402" max="10402" width="3.7109375" style="1" customWidth="1"/>
    <col min="10403" max="10403" width="4.42578125" style="1" customWidth="1"/>
    <col min="10404" max="10404" width="4.140625" style="1" customWidth="1"/>
    <col min="10405" max="10412" width="3.5703125" style="1" customWidth="1"/>
    <col min="10413" max="10413" width="0" style="1" hidden="1" customWidth="1"/>
    <col min="10414" max="10415" width="4.5703125" style="1" customWidth="1"/>
    <col min="10416" max="10416" width="0" style="1" hidden="1" customWidth="1"/>
    <col min="10417" max="10418" width="4.5703125" style="1" customWidth="1"/>
    <col min="10419" max="10419" width="0" style="1" hidden="1" customWidth="1"/>
    <col min="10420" max="10420" width="4.5703125" style="1" customWidth="1"/>
    <col min="10421" max="10421" width="4.28515625" style="1" customWidth="1"/>
    <col min="10422" max="10422" width="3.85546875" style="1" customWidth="1"/>
    <col min="10423" max="10423" width="4.7109375" style="1" customWidth="1"/>
    <col min="10424" max="10496" width="10.28515625" style="1"/>
    <col min="10497" max="10497" width="3.85546875" style="1" customWidth="1"/>
    <col min="10498" max="10498" width="32.7109375" style="1" customWidth="1"/>
    <col min="10499" max="10575" width="3.85546875" style="1" customWidth="1"/>
    <col min="10576" max="10577" width="0" style="1" hidden="1" customWidth="1"/>
    <col min="10578" max="10578" width="3.85546875" style="1" customWidth="1"/>
    <col min="10579" max="10580" width="0" style="1" hidden="1" customWidth="1"/>
    <col min="10581" max="10581" width="3.85546875" style="1" customWidth="1"/>
    <col min="10582" max="10583" width="0" style="1" hidden="1" customWidth="1"/>
    <col min="10584" max="10584" width="3.85546875" style="1" customWidth="1"/>
    <col min="10585" max="10586" width="0" style="1" hidden="1" customWidth="1"/>
    <col min="10587" max="10587" width="3.85546875" style="1" customWidth="1"/>
    <col min="10588" max="10589" width="0" style="1" hidden="1" customWidth="1"/>
    <col min="10590" max="10590" width="3.85546875" style="1" customWidth="1"/>
    <col min="10591" max="10592" width="0" style="1" hidden="1" customWidth="1"/>
    <col min="10593" max="10593" width="3.85546875" style="1" customWidth="1"/>
    <col min="10594" max="10595" width="0" style="1" hidden="1" customWidth="1"/>
    <col min="10596" max="10596" width="3.85546875" style="1" customWidth="1"/>
    <col min="10597" max="10598" width="0" style="1" hidden="1" customWidth="1"/>
    <col min="10599" max="10599" width="3.85546875" style="1" customWidth="1"/>
    <col min="10600" max="10601" width="0" style="1" hidden="1" customWidth="1"/>
    <col min="10602" max="10602" width="3.85546875" style="1" customWidth="1"/>
    <col min="10603" max="10604" width="0" style="1" hidden="1" customWidth="1"/>
    <col min="10605" max="10605" width="3.85546875" style="1" customWidth="1"/>
    <col min="10606" max="10607" width="0" style="1" hidden="1" customWidth="1"/>
    <col min="10608" max="10608" width="3.85546875" style="1" customWidth="1"/>
    <col min="10609" max="10610" width="0" style="1" hidden="1" customWidth="1"/>
    <col min="10611" max="10611" width="3.85546875" style="1" customWidth="1"/>
    <col min="10612" max="10613" width="0" style="1" hidden="1" customWidth="1"/>
    <col min="10614" max="10614" width="3.85546875" style="1" customWidth="1"/>
    <col min="10615" max="10616" width="0" style="1" hidden="1" customWidth="1"/>
    <col min="10617" max="10617" width="3.85546875" style="1" customWidth="1"/>
    <col min="10618" max="10619" width="0" style="1" hidden="1" customWidth="1"/>
    <col min="10620" max="10620" width="3.85546875" style="1" customWidth="1"/>
    <col min="10621" max="10622" width="0" style="1" hidden="1" customWidth="1"/>
    <col min="10623" max="10623" width="3.85546875" style="1" customWidth="1"/>
    <col min="10624" max="10625" width="0" style="1" hidden="1" customWidth="1"/>
    <col min="10626" max="10626" width="3.85546875" style="1" customWidth="1"/>
    <col min="10627" max="10630" width="4.140625" style="1" customWidth="1"/>
    <col min="10631" max="10631" width="0" style="1" hidden="1" customWidth="1"/>
    <col min="10632" max="10638" width="4.140625" style="1" customWidth="1"/>
    <col min="10639" max="10639" width="3.5703125" style="1" customWidth="1"/>
    <col min="10640" max="10640" width="0" style="1" hidden="1" customWidth="1"/>
    <col min="10641" max="10641" width="4.140625" style="1" customWidth="1"/>
    <col min="10642" max="10642" width="3.42578125" style="1" customWidth="1"/>
    <col min="10643" max="10643" width="3.85546875" style="1" customWidth="1"/>
    <col min="10644" max="10644" width="3.7109375" style="1" customWidth="1"/>
    <col min="10645" max="10645" width="3.28515625" style="1" customWidth="1"/>
    <col min="10646" max="10647" width="4.140625" style="1" customWidth="1"/>
    <col min="10648" max="10648" width="3.5703125" style="1" customWidth="1"/>
    <col min="10649" max="10649" width="4.140625" style="1" customWidth="1"/>
    <col min="10650" max="10651" width="3.7109375" style="1" customWidth="1"/>
    <col min="10652" max="10652" width="3.5703125" style="1" bestFit="1" customWidth="1"/>
    <col min="10653" max="10653" width="3.5703125" style="1" customWidth="1"/>
    <col min="10654" max="10654" width="3.85546875" style="1" customWidth="1"/>
    <col min="10655" max="10655" width="3.5703125" style="1" customWidth="1"/>
    <col min="10656" max="10656" width="3.28515625" style="1" customWidth="1"/>
    <col min="10657" max="10657" width="3.5703125" style="1" customWidth="1"/>
    <col min="10658" max="10658" width="3.7109375" style="1" customWidth="1"/>
    <col min="10659" max="10659" width="4.42578125" style="1" customWidth="1"/>
    <col min="10660" max="10660" width="4.140625" style="1" customWidth="1"/>
    <col min="10661" max="10668" width="3.5703125" style="1" customWidth="1"/>
    <col min="10669" max="10669" width="0" style="1" hidden="1" customWidth="1"/>
    <col min="10670" max="10671" width="4.5703125" style="1" customWidth="1"/>
    <col min="10672" max="10672" width="0" style="1" hidden="1" customWidth="1"/>
    <col min="10673" max="10674" width="4.5703125" style="1" customWidth="1"/>
    <col min="10675" max="10675" width="0" style="1" hidden="1" customWidth="1"/>
    <col min="10676" max="10676" width="4.5703125" style="1" customWidth="1"/>
    <col min="10677" max="10677" width="4.28515625" style="1" customWidth="1"/>
    <col min="10678" max="10678" width="3.85546875" style="1" customWidth="1"/>
    <col min="10679" max="10679" width="4.7109375" style="1" customWidth="1"/>
    <col min="10680" max="10752" width="10.28515625" style="1"/>
    <col min="10753" max="10753" width="3.85546875" style="1" customWidth="1"/>
    <col min="10754" max="10754" width="32.7109375" style="1" customWidth="1"/>
    <col min="10755" max="10831" width="3.85546875" style="1" customWidth="1"/>
    <col min="10832" max="10833" width="0" style="1" hidden="1" customWidth="1"/>
    <col min="10834" max="10834" width="3.85546875" style="1" customWidth="1"/>
    <col min="10835" max="10836" width="0" style="1" hidden="1" customWidth="1"/>
    <col min="10837" max="10837" width="3.85546875" style="1" customWidth="1"/>
    <col min="10838" max="10839" width="0" style="1" hidden="1" customWidth="1"/>
    <col min="10840" max="10840" width="3.85546875" style="1" customWidth="1"/>
    <col min="10841" max="10842" width="0" style="1" hidden="1" customWidth="1"/>
    <col min="10843" max="10843" width="3.85546875" style="1" customWidth="1"/>
    <col min="10844" max="10845" width="0" style="1" hidden="1" customWidth="1"/>
    <col min="10846" max="10846" width="3.85546875" style="1" customWidth="1"/>
    <col min="10847" max="10848" width="0" style="1" hidden="1" customWidth="1"/>
    <col min="10849" max="10849" width="3.85546875" style="1" customWidth="1"/>
    <col min="10850" max="10851" width="0" style="1" hidden="1" customWidth="1"/>
    <col min="10852" max="10852" width="3.85546875" style="1" customWidth="1"/>
    <col min="10853" max="10854" width="0" style="1" hidden="1" customWidth="1"/>
    <col min="10855" max="10855" width="3.85546875" style="1" customWidth="1"/>
    <col min="10856" max="10857" width="0" style="1" hidden="1" customWidth="1"/>
    <col min="10858" max="10858" width="3.85546875" style="1" customWidth="1"/>
    <col min="10859" max="10860" width="0" style="1" hidden="1" customWidth="1"/>
    <col min="10861" max="10861" width="3.85546875" style="1" customWidth="1"/>
    <col min="10862" max="10863" width="0" style="1" hidden="1" customWidth="1"/>
    <col min="10864" max="10864" width="3.85546875" style="1" customWidth="1"/>
    <col min="10865" max="10866" width="0" style="1" hidden="1" customWidth="1"/>
    <col min="10867" max="10867" width="3.85546875" style="1" customWidth="1"/>
    <col min="10868" max="10869" width="0" style="1" hidden="1" customWidth="1"/>
    <col min="10870" max="10870" width="3.85546875" style="1" customWidth="1"/>
    <col min="10871" max="10872" width="0" style="1" hidden="1" customWidth="1"/>
    <col min="10873" max="10873" width="3.85546875" style="1" customWidth="1"/>
    <col min="10874" max="10875" width="0" style="1" hidden="1" customWidth="1"/>
    <col min="10876" max="10876" width="3.85546875" style="1" customWidth="1"/>
    <col min="10877" max="10878" width="0" style="1" hidden="1" customWidth="1"/>
    <col min="10879" max="10879" width="3.85546875" style="1" customWidth="1"/>
    <col min="10880" max="10881" width="0" style="1" hidden="1" customWidth="1"/>
    <col min="10882" max="10882" width="3.85546875" style="1" customWidth="1"/>
    <col min="10883" max="10886" width="4.140625" style="1" customWidth="1"/>
    <col min="10887" max="10887" width="0" style="1" hidden="1" customWidth="1"/>
    <col min="10888" max="10894" width="4.140625" style="1" customWidth="1"/>
    <col min="10895" max="10895" width="3.5703125" style="1" customWidth="1"/>
    <col min="10896" max="10896" width="0" style="1" hidden="1" customWidth="1"/>
    <col min="10897" max="10897" width="4.140625" style="1" customWidth="1"/>
    <col min="10898" max="10898" width="3.42578125" style="1" customWidth="1"/>
    <col min="10899" max="10899" width="3.85546875" style="1" customWidth="1"/>
    <col min="10900" max="10900" width="3.7109375" style="1" customWidth="1"/>
    <col min="10901" max="10901" width="3.28515625" style="1" customWidth="1"/>
    <col min="10902" max="10903" width="4.140625" style="1" customWidth="1"/>
    <col min="10904" max="10904" width="3.5703125" style="1" customWidth="1"/>
    <col min="10905" max="10905" width="4.140625" style="1" customWidth="1"/>
    <col min="10906" max="10907" width="3.7109375" style="1" customWidth="1"/>
    <col min="10908" max="10908" width="3.5703125" style="1" bestFit="1" customWidth="1"/>
    <col min="10909" max="10909" width="3.5703125" style="1" customWidth="1"/>
    <col min="10910" max="10910" width="3.85546875" style="1" customWidth="1"/>
    <col min="10911" max="10911" width="3.5703125" style="1" customWidth="1"/>
    <col min="10912" max="10912" width="3.28515625" style="1" customWidth="1"/>
    <col min="10913" max="10913" width="3.5703125" style="1" customWidth="1"/>
    <col min="10914" max="10914" width="3.7109375" style="1" customWidth="1"/>
    <col min="10915" max="10915" width="4.42578125" style="1" customWidth="1"/>
    <col min="10916" max="10916" width="4.140625" style="1" customWidth="1"/>
    <col min="10917" max="10924" width="3.5703125" style="1" customWidth="1"/>
    <col min="10925" max="10925" width="0" style="1" hidden="1" customWidth="1"/>
    <col min="10926" max="10927" width="4.5703125" style="1" customWidth="1"/>
    <col min="10928" max="10928" width="0" style="1" hidden="1" customWidth="1"/>
    <col min="10929" max="10930" width="4.5703125" style="1" customWidth="1"/>
    <col min="10931" max="10931" width="0" style="1" hidden="1" customWidth="1"/>
    <col min="10932" max="10932" width="4.5703125" style="1" customWidth="1"/>
    <col min="10933" max="10933" width="4.28515625" style="1" customWidth="1"/>
    <col min="10934" max="10934" width="3.85546875" style="1" customWidth="1"/>
    <col min="10935" max="10935" width="4.7109375" style="1" customWidth="1"/>
    <col min="10936" max="11008" width="10.28515625" style="1"/>
    <col min="11009" max="11009" width="3.85546875" style="1" customWidth="1"/>
    <col min="11010" max="11010" width="32.7109375" style="1" customWidth="1"/>
    <col min="11011" max="11087" width="3.85546875" style="1" customWidth="1"/>
    <col min="11088" max="11089" width="0" style="1" hidden="1" customWidth="1"/>
    <col min="11090" max="11090" width="3.85546875" style="1" customWidth="1"/>
    <col min="11091" max="11092" width="0" style="1" hidden="1" customWidth="1"/>
    <col min="11093" max="11093" width="3.85546875" style="1" customWidth="1"/>
    <col min="11094" max="11095" width="0" style="1" hidden="1" customWidth="1"/>
    <col min="11096" max="11096" width="3.85546875" style="1" customWidth="1"/>
    <col min="11097" max="11098" width="0" style="1" hidden="1" customWidth="1"/>
    <col min="11099" max="11099" width="3.85546875" style="1" customWidth="1"/>
    <col min="11100" max="11101" width="0" style="1" hidden="1" customWidth="1"/>
    <col min="11102" max="11102" width="3.85546875" style="1" customWidth="1"/>
    <col min="11103" max="11104" width="0" style="1" hidden="1" customWidth="1"/>
    <col min="11105" max="11105" width="3.85546875" style="1" customWidth="1"/>
    <col min="11106" max="11107" width="0" style="1" hidden="1" customWidth="1"/>
    <col min="11108" max="11108" width="3.85546875" style="1" customWidth="1"/>
    <col min="11109" max="11110" width="0" style="1" hidden="1" customWidth="1"/>
    <col min="11111" max="11111" width="3.85546875" style="1" customWidth="1"/>
    <col min="11112" max="11113" width="0" style="1" hidden="1" customWidth="1"/>
    <col min="11114" max="11114" width="3.85546875" style="1" customWidth="1"/>
    <col min="11115" max="11116" width="0" style="1" hidden="1" customWidth="1"/>
    <col min="11117" max="11117" width="3.85546875" style="1" customWidth="1"/>
    <col min="11118" max="11119" width="0" style="1" hidden="1" customWidth="1"/>
    <col min="11120" max="11120" width="3.85546875" style="1" customWidth="1"/>
    <col min="11121" max="11122" width="0" style="1" hidden="1" customWidth="1"/>
    <col min="11123" max="11123" width="3.85546875" style="1" customWidth="1"/>
    <col min="11124" max="11125" width="0" style="1" hidden="1" customWidth="1"/>
    <col min="11126" max="11126" width="3.85546875" style="1" customWidth="1"/>
    <col min="11127" max="11128" width="0" style="1" hidden="1" customWidth="1"/>
    <col min="11129" max="11129" width="3.85546875" style="1" customWidth="1"/>
    <col min="11130" max="11131" width="0" style="1" hidden="1" customWidth="1"/>
    <col min="11132" max="11132" width="3.85546875" style="1" customWidth="1"/>
    <col min="11133" max="11134" width="0" style="1" hidden="1" customWidth="1"/>
    <col min="11135" max="11135" width="3.85546875" style="1" customWidth="1"/>
    <col min="11136" max="11137" width="0" style="1" hidden="1" customWidth="1"/>
    <col min="11138" max="11138" width="3.85546875" style="1" customWidth="1"/>
    <col min="11139" max="11142" width="4.140625" style="1" customWidth="1"/>
    <col min="11143" max="11143" width="0" style="1" hidden="1" customWidth="1"/>
    <col min="11144" max="11150" width="4.140625" style="1" customWidth="1"/>
    <col min="11151" max="11151" width="3.5703125" style="1" customWidth="1"/>
    <col min="11152" max="11152" width="0" style="1" hidden="1" customWidth="1"/>
    <col min="11153" max="11153" width="4.140625" style="1" customWidth="1"/>
    <col min="11154" max="11154" width="3.42578125" style="1" customWidth="1"/>
    <col min="11155" max="11155" width="3.85546875" style="1" customWidth="1"/>
    <col min="11156" max="11156" width="3.7109375" style="1" customWidth="1"/>
    <col min="11157" max="11157" width="3.28515625" style="1" customWidth="1"/>
    <col min="11158" max="11159" width="4.140625" style="1" customWidth="1"/>
    <col min="11160" max="11160" width="3.5703125" style="1" customWidth="1"/>
    <col min="11161" max="11161" width="4.140625" style="1" customWidth="1"/>
    <col min="11162" max="11163" width="3.7109375" style="1" customWidth="1"/>
    <col min="11164" max="11164" width="3.5703125" style="1" bestFit="1" customWidth="1"/>
    <col min="11165" max="11165" width="3.5703125" style="1" customWidth="1"/>
    <col min="11166" max="11166" width="3.85546875" style="1" customWidth="1"/>
    <col min="11167" max="11167" width="3.5703125" style="1" customWidth="1"/>
    <col min="11168" max="11168" width="3.28515625" style="1" customWidth="1"/>
    <col min="11169" max="11169" width="3.5703125" style="1" customWidth="1"/>
    <col min="11170" max="11170" width="3.7109375" style="1" customWidth="1"/>
    <col min="11171" max="11171" width="4.42578125" style="1" customWidth="1"/>
    <col min="11172" max="11172" width="4.140625" style="1" customWidth="1"/>
    <col min="11173" max="11180" width="3.5703125" style="1" customWidth="1"/>
    <col min="11181" max="11181" width="0" style="1" hidden="1" customWidth="1"/>
    <col min="11182" max="11183" width="4.5703125" style="1" customWidth="1"/>
    <col min="11184" max="11184" width="0" style="1" hidden="1" customWidth="1"/>
    <col min="11185" max="11186" width="4.5703125" style="1" customWidth="1"/>
    <col min="11187" max="11187" width="0" style="1" hidden="1" customWidth="1"/>
    <col min="11188" max="11188" width="4.5703125" style="1" customWidth="1"/>
    <col min="11189" max="11189" width="4.28515625" style="1" customWidth="1"/>
    <col min="11190" max="11190" width="3.85546875" style="1" customWidth="1"/>
    <col min="11191" max="11191" width="4.7109375" style="1" customWidth="1"/>
    <col min="11192" max="11264" width="10.28515625" style="1"/>
    <col min="11265" max="11265" width="3.85546875" style="1" customWidth="1"/>
    <col min="11266" max="11266" width="32.7109375" style="1" customWidth="1"/>
    <col min="11267" max="11343" width="3.85546875" style="1" customWidth="1"/>
    <col min="11344" max="11345" width="0" style="1" hidden="1" customWidth="1"/>
    <col min="11346" max="11346" width="3.85546875" style="1" customWidth="1"/>
    <col min="11347" max="11348" width="0" style="1" hidden="1" customWidth="1"/>
    <col min="11349" max="11349" width="3.85546875" style="1" customWidth="1"/>
    <col min="11350" max="11351" width="0" style="1" hidden="1" customWidth="1"/>
    <col min="11352" max="11352" width="3.85546875" style="1" customWidth="1"/>
    <col min="11353" max="11354" width="0" style="1" hidden="1" customWidth="1"/>
    <col min="11355" max="11355" width="3.85546875" style="1" customWidth="1"/>
    <col min="11356" max="11357" width="0" style="1" hidden="1" customWidth="1"/>
    <col min="11358" max="11358" width="3.85546875" style="1" customWidth="1"/>
    <col min="11359" max="11360" width="0" style="1" hidden="1" customWidth="1"/>
    <col min="11361" max="11361" width="3.85546875" style="1" customWidth="1"/>
    <col min="11362" max="11363" width="0" style="1" hidden="1" customWidth="1"/>
    <col min="11364" max="11364" width="3.85546875" style="1" customWidth="1"/>
    <col min="11365" max="11366" width="0" style="1" hidden="1" customWidth="1"/>
    <col min="11367" max="11367" width="3.85546875" style="1" customWidth="1"/>
    <col min="11368" max="11369" width="0" style="1" hidden="1" customWidth="1"/>
    <col min="11370" max="11370" width="3.85546875" style="1" customWidth="1"/>
    <col min="11371" max="11372" width="0" style="1" hidden="1" customWidth="1"/>
    <col min="11373" max="11373" width="3.85546875" style="1" customWidth="1"/>
    <col min="11374" max="11375" width="0" style="1" hidden="1" customWidth="1"/>
    <col min="11376" max="11376" width="3.85546875" style="1" customWidth="1"/>
    <col min="11377" max="11378" width="0" style="1" hidden="1" customWidth="1"/>
    <col min="11379" max="11379" width="3.85546875" style="1" customWidth="1"/>
    <col min="11380" max="11381" width="0" style="1" hidden="1" customWidth="1"/>
    <col min="11382" max="11382" width="3.85546875" style="1" customWidth="1"/>
    <col min="11383" max="11384" width="0" style="1" hidden="1" customWidth="1"/>
    <col min="11385" max="11385" width="3.85546875" style="1" customWidth="1"/>
    <col min="11386" max="11387" width="0" style="1" hidden="1" customWidth="1"/>
    <col min="11388" max="11388" width="3.85546875" style="1" customWidth="1"/>
    <col min="11389" max="11390" width="0" style="1" hidden="1" customWidth="1"/>
    <col min="11391" max="11391" width="3.85546875" style="1" customWidth="1"/>
    <col min="11392" max="11393" width="0" style="1" hidden="1" customWidth="1"/>
    <col min="11394" max="11394" width="3.85546875" style="1" customWidth="1"/>
    <col min="11395" max="11398" width="4.140625" style="1" customWidth="1"/>
    <col min="11399" max="11399" width="0" style="1" hidden="1" customWidth="1"/>
    <col min="11400" max="11406" width="4.140625" style="1" customWidth="1"/>
    <col min="11407" max="11407" width="3.5703125" style="1" customWidth="1"/>
    <col min="11408" max="11408" width="0" style="1" hidden="1" customWidth="1"/>
    <col min="11409" max="11409" width="4.140625" style="1" customWidth="1"/>
    <col min="11410" max="11410" width="3.42578125" style="1" customWidth="1"/>
    <col min="11411" max="11411" width="3.85546875" style="1" customWidth="1"/>
    <col min="11412" max="11412" width="3.7109375" style="1" customWidth="1"/>
    <col min="11413" max="11413" width="3.28515625" style="1" customWidth="1"/>
    <col min="11414" max="11415" width="4.140625" style="1" customWidth="1"/>
    <col min="11416" max="11416" width="3.5703125" style="1" customWidth="1"/>
    <col min="11417" max="11417" width="4.140625" style="1" customWidth="1"/>
    <col min="11418" max="11419" width="3.7109375" style="1" customWidth="1"/>
    <col min="11420" max="11420" width="3.5703125" style="1" bestFit="1" customWidth="1"/>
    <col min="11421" max="11421" width="3.5703125" style="1" customWidth="1"/>
    <col min="11422" max="11422" width="3.85546875" style="1" customWidth="1"/>
    <col min="11423" max="11423" width="3.5703125" style="1" customWidth="1"/>
    <col min="11424" max="11424" width="3.28515625" style="1" customWidth="1"/>
    <col min="11425" max="11425" width="3.5703125" style="1" customWidth="1"/>
    <col min="11426" max="11426" width="3.7109375" style="1" customWidth="1"/>
    <col min="11427" max="11427" width="4.42578125" style="1" customWidth="1"/>
    <col min="11428" max="11428" width="4.140625" style="1" customWidth="1"/>
    <col min="11429" max="11436" width="3.5703125" style="1" customWidth="1"/>
    <col min="11437" max="11437" width="0" style="1" hidden="1" customWidth="1"/>
    <col min="11438" max="11439" width="4.5703125" style="1" customWidth="1"/>
    <col min="11440" max="11440" width="0" style="1" hidden="1" customWidth="1"/>
    <col min="11441" max="11442" width="4.5703125" style="1" customWidth="1"/>
    <col min="11443" max="11443" width="0" style="1" hidden="1" customWidth="1"/>
    <col min="11444" max="11444" width="4.5703125" style="1" customWidth="1"/>
    <col min="11445" max="11445" width="4.28515625" style="1" customWidth="1"/>
    <col min="11446" max="11446" width="3.85546875" style="1" customWidth="1"/>
    <col min="11447" max="11447" width="4.7109375" style="1" customWidth="1"/>
    <col min="11448" max="11520" width="10.28515625" style="1"/>
    <col min="11521" max="11521" width="3.85546875" style="1" customWidth="1"/>
    <col min="11522" max="11522" width="32.7109375" style="1" customWidth="1"/>
    <col min="11523" max="11599" width="3.85546875" style="1" customWidth="1"/>
    <col min="11600" max="11601" width="0" style="1" hidden="1" customWidth="1"/>
    <col min="11602" max="11602" width="3.85546875" style="1" customWidth="1"/>
    <col min="11603" max="11604" width="0" style="1" hidden="1" customWidth="1"/>
    <col min="11605" max="11605" width="3.85546875" style="1" customWidth="1"/>
    <col min="11606" max="11607" width="0" style="1" hidden="1" customWidth="1"/>
    <col min="11608" max="11608" width="3.85546875" style="1" customWidth="1"/>
    <col min="11609" max="11610" width="0" style="1" hidden="1" customWidth="1"/>
    <col min="11611" max="11611" width="3.85546875" style="1" customWidth="1"/>
    <col min="11612" max="11613" width="0" style="1" hidden="1" customWidth="1"/>
    <col min="11614" max="11614" width="3.85546875" style="1" customWidth="1"/>
    <col min="11615" max="11616" width="0" style="1" hidden="1" customWidth="1"/>
    <col min="11617" max="11617" width="3.85546875" style="1" customWidth="1"/>
    <col min="11618" max="11619" width="0" style="1" hidden="1" customWidth="1"/>
    <col min="11620" max="11620" width="3.85546875" style="1" customWidth="1"/>
    <col min="11621" max="11622" width="0" style="1" hidden="1" customWidth="1"/>
    <col min="11623" max="11623" width="3.85546875" style="1" customWidth="1"/>
    <col min="11624" max="11625" width="0" style="1" hidden="1" customWidth="1"/>
    <col min="11626" max="11626" width="3.85546875" style="1" customWidth="1"/>
    <col min="11627" max="11628" width="0" style="1" hidden="1" customWidth="1"/>
    <col min="11629" max="11629" width="3.85546875" style="1" customWidth="1"/>
    <col min="11630" max="11631" width="0" style="1" hidden="1" customWidth="1"/>
    <col min="11632" max="11632" width="3.85546875" style="1" customWidth="1"/>
    <col min="11633" max="11634" width="0" style="1" hidden="1" customWidth="1"/>
    <col min="11635" max="11635" width="3.85546875" style="1" customWidth="1"/>
    <col min="11636" max="11637" width="0" style="1" hidden="1" customWidth="1"/>
    <col min="11638" max="11638" width="3.85546875" style="1" customWidth="1"/>
    <col min="11639" max="11640" width="0" style="1" hidden="1" customWidth="1"/>
    <col min="11641" max="11641" width="3.85546875" style="1" customWidth="1"/>
    <col min="11642" max="11643" width="0" style="1" hidden="1" customWidth="1"/>
    <col min="11644" max="11644" width="3.85546875" style="1" customWidth="1"/>
    <col min="11645" max="11646" width="0" style="1" hidden="1" customWidth="1"/>
    <col min="11647" max="11647" width="3.85546875" style="1" customWidth="1"/>
    <col min="11648" max="11649" width="0" style="1" hidden="1" customWidth="1"/>
    <col min="11650" max="11650" width="3.85546875" style="1" customWidth="1"/>
    <col min="11651" max="11654" width="4.140625" style="1" customWidth="1"/>
    <col min="11655" max="11655" width="0" style="1" hidden="1" customWidth="1"/>
    <col min="11656" max="11662" width="4.140625" style="1" customWidth="1"/>
    <col min="11663" max="11663" width="3.5703125" style="1" customWidth="1"/>
    <col min="11664" max="11664" width="0" style="1" hidden="1" customWidth="1"/>
    <col min="11665" max="11665" width="4.140625" style="1" customWidth="1"/>
    <col min="11666" max="11666" width="3.42578125" style="1" customWidth="1"/>
    <col min="11667" max="11667" width="3.85546875" style="1" customWidth="1"/>
    <col min="11668" max="11668" width="3.7109375" style="1" customWidth="1"/>
    <col min="11669" max="11669" width="3.28515625" style="1" customWidth="1"/>
    <col min="11670" max="11671" width="4.140625" style="1" customWidth="1"/>
    <col min="11672" max="11672" width="3.5703125" style="1" customWidth="1"/>
    <col min="11673" max="11673" width="4.140625" style="1" customWidth="1"/>
    <col min="11674" max="11675" width="3.7109375" style="1" customWidth="1"/>
    <col min="11676" max="11676" width="3.5703125" style="1" bestFit="1" customWidth="1"/>
    <col min="11677" max="11677" width="3.5703125" style="1" customWidth="1"/>
    <col min="11678" max="11678" width="3.85546875" style="1" customWidth="1"/>
    <col min="11679" max="11679" width="3.5703125" style="1" customWidth="1"/>
    <col min="11680" max="11680" width="3.28515625" style="1" customWidth="1"/>
    <col min="11681" max="11681" width="3.5703125" style="1" customWidth="1"/>
    <col min="11682" max="11682" width="3.7109375" style="1" customWidth="1"/>
    <col min="11683" max="11683" width="4.42578125" style="1" customWidth="1"/>
    <col min="11684" max="11684" width="4.140625" style="1" customWidth="1"/>
    <col min="11685" max="11692" width="3.5703125" style="1" customWidth="1"/>
    <col min="11693" max="11693" width="0" style="1" hidden="1" customWidth="1"/>
    <col min="11694" max="11695" width="4.5703125" style="1" customWidth="1"/>
    <col min="11696" max="11696" width="0" style="1" hidden="1" customWidth="1"/>
    <col min="11697" max="11698" width="4.5703125" style="1" customWidth="1"/>
    <col min="11699" max="11699" width="0" style="1" hidden="1" customWidth="1"/>
    <col min="11700" max="11700" width="4.5703125" style="1" customWidth="1"/>
    <col min="11701" max="11701" width="4.28515625" style="1" customWidth="1"/>
    <col min="11702" max="11702" width="3.85546875" style="1" customWidth="1"/>
    <col min="11703" max="11703" width="4.7109375" style="1" customWidth="1"/>
    <col min="11704" max="11776" width="10.28515625" style="1"/>
    <col min="11777" max="11777" width="3.85546875" style="1" customWidth="1"/>
    <col min="11778" max="11778" width="32.7109375" style="1" customWidth="1"/>
    <col min="11779" max="11855" width="3.85546875" style="1" customWidth="1"/>
    <col min="11856" max="11857" width="0" style="1" hidden="1" customWidth="1"/>
    <col min="11858" max="11858" width="3.85546875" style="1" customWidth="1"/>
    <col min="11859" max="11860" width="0" style="1" hidden="1" customWidth="1"/>
    <col min="11861" max="11861" width="3.85546875" style="1" customWidth="1"/>
    <col min="11862" max="11863" width="0" style="1" hidden="1" customWidth="1"/>
    <col min="11864" max="11864" width="3.85546875" style="1" customWidth="1"/>
    <col min="11865" max="11866" width="0" style="1" hidden="1" customWidth="1"/>
    <col min="11867" max="11867" width="3.85546875" style="1" customWidth="1"/>
    <col min="11868" max="11869" width="0" style="1" hidden="1" customWidth="1"/>
    <col min="11870" max="11870" width="3.85546875" style="1" customWidth="1"/>
    <col min="11871" max="11872" width="0" style="1" hidden="1" customWidth="1"/>
    <col min="11873" max="11873" width="3.85546875" style="1" customWidth="1"/>
    <col min="11874" max="11875" width="0" style="1" hidden="1" customWidth="1"/>
    <col min="11876" max="11876" width="3.85546875" style="1" customWidth="1"/>
    <col min="11877" max="11878" width="0" style="1" hidden="1" customWidth="1"/>
    <col min="11879" max="11879" width="3.85546875" style="1" customWidth="1"/>
    <col min="11880" max="11881" width="0" style="1" hidden="1" customWidth="1"/>
    <col min="11882" max="11882" width="3.85546875" style="1" customWidth="1"/>
    <col min="11883" max="11884" width="0" style="1" hidden="1" customWidth="1"/>
    <col min="11885" max="11885" width="3.85546875" style="1" customWidth="1"/>
    <col min="11886" max="11887" width="0" style="1" hidden="1" customWidth="1"/>
    <col min="11888" max="11888" width="3.85546875" style="1" customWidth="1"/>
    <col min="11889" max="11890" width="0" style="1" hidden="1" customWidth="1"/>
    <col min="11891" max="11891" width="3.85546875" style="1" customWidth="1"/>
    <col min="11892" max="11893" width="0" style="1" hidden="1" customWidth="1"/>
    <col min="11894" max="11894" width="3.85546875" style="1" customWidth="1"/>
    <col min="11895" max="11896" width="0" style="1" hidden="1" customWidth="1"/>
    <col min="11897" max="11897" width="3.85546875" style="1" customWidth="1"/>
    <col min="11898" max="11899" width="0" style="1" hidden="1" customWidth="1"/>
    <col min="11900" max="11900" width="3.85546875" style="1" customWidth="1"/>
    <col min="11901" max="11902" width="0" style="1" hidden="1" customWidth="1"/>
    <col min="11903" max="11903" width="3.85546875" style="1" customWidth="1"/>
    <col min="11904" max="11905" width="0" style="1" hidden="1" customWidth="1"/>
    <col min="11906" max="11906" width="3.85546875" style="1" customWidth="1"/>
    <col min="11907" max="11910" width="4.140625" style="1" customWidth="1"/>
    <col min="11911" max="11911" width="0" style="1" hidden="1" customWidth="1"/>
    <col min="11912" max="11918" width="4.140625" style="1" customWidth="1"/>
    <col min="11919" max="11919" width="3.5703125" style="1" customWidth="1"/>
    <col min="11920" max="11920" width="0" style="1" hidden="1" customWidth="1"/>
    <col min="11921" max="11921" width="4.140625" style="1" customWidth="1"/>
    <col min="11922" max="11922" width="3.42578125" style="1" customWidth="1"/>
    <col min="11923" max="11923" width="3.85546875" style="1" customWidth="1"/>
    <col min="11924" max="11924" width="3.7109375" style="1" customWidth="1"/>
    <col min="11925" max="11925" width="3.28515625" style="1" customWidth="1"/>
    <col min="11926" max="11927" width="4.140625" style="1" customWidth="1"/>
    <col min="11928" max="11928" width="3.5703125" style="1" customWidth="1"/>
    <col min="11929" max="11929" width="4.140625" style="1" customWidth="1"/>
    <col min="11930" max="11931" width="3.7109375" style="1" customWidth="1"/>
    <col min="11932" max="11932" width="3.5703125" style="1" bestFit="1" customWidth="1"/>
    <col min="11933" max="11933" width="3.5703125" style="1" customWidth="1"/>
    <col min="11934" max="11934" width="3.85546875" style="1" customWidth="1"/>
    <col min="11935" max="11935" width="3.5703125" style="1" customWidth="1"/>
    <col min="11936" max="11936" width="3.28515625" style="1" customWidth="1"/>
    <col min="11937" max="11937" width="3.5703125" style="1" customWidth="1"/>
    <col min="11938" max="11938" width="3.7109375" style="1" customWidth="1"/>
    <col min="11939" max="11939" width="4.42578125" style="1" customWidth="1"/>
    <col min="11940" max="11940" width="4.140625" style="1" customWidth="1"/>
    <col min="11941" max="11948" width="3.5703125" style="1" customWidth="1"/>
    <col min="11949" max="11949" width="0" style="1" hidden="1" customWidth="1"/>
    <col min="11950" max="11951" width="4.5703125" style="1" customWidth="1"/>
    <col min="11952" max="11952" width="0" style="1" hidden="1" customWidth="1"/>
    <col min="11953" max="11954" width="4.5703125" style="1" customWidth="1"/>
    <col min="11955" max="11955" width="0" style="1" hidden="1" customWidth="1"/>
    <col min="11956" max="11956" width="4.5703125" style="1" customWidth="1"/>
    <col min="11957" max="11957" width="4.28515625" style="1" customWidth="1"/>
    <col min="11958" max="11958" width="3.85546875" style="1" customWidth="1"/>
    <col min="11959" max="11959" width="4.7109375" style="1" customWidth="1"/>
    <col min="11960" max="12032" width="10.28515625" style="1"/>
    <col min="12033" max="12033" width="3.85546875" style="1" customWidth="1"/>
    <col min="12034" max="12034" width="32.7109375" style="1" customWidth="1"/>
    <col min="12035" max="12111" width="3.85546875" style="1" customWidth="1"/>
    <col min="12112" max="12113" width="0" style="1" hidden="1" customWidth="1"/>
    <col min="12114" max="12114" width="3.85546875" style="1" customWidth="1"/>
    <col min="12115" max="12116" width="0" style="1" hidden="1" customWidth="1"/>
    <col min="12117" max="12117" width="3.85546875" style="1" customWidth="1"/>
    <col min="12118" max="12119" width="0" style="1" hidden="1" customWidth="1"/>
    <col min="12120" max="12120" width="3.85546875" style="1" customWidth="1"/>
    <col min="12121" max="12122" width="0" style="1" hidden="1" customWidth="1"/>
    <col min="12123" max="12123" width="3.85546875" style="1" customWidth="1"/>
    <col min="12124" max="12125" width="0" style="1" hidden="1" customWidth="1"/>
    <col min="12126" max="12126" width="3.85546875" style="1" customWidth="1"/>
    <col min="12127" max="12128" width="0" style="1" hidden="1" customWidth="1"/>
    <col min="12129" max="12129" width="3.85546875" style="1" customWidth="1"/>
    <col min="12130" max="12131" width="0" style="1" hidden="1" customWidth="1"/>
    <col min="12132" max="12132" width="3.85546875" style="1" customWidth="1"/>
    <col min="12133" max="12134" width="0" style="1" hidden="1" customWidth="1"/>
    <col min="12135" max="12135" width="3.85546875" style="1" customWidth="1"/>
    <col min="12136" max="12137" width="0" style="1" hidden="1" customWidth="1"/>
    <col min="12138" max="12138" width="3.85546875" style="1" customWidth="1"/>
    <col min="12139" max="12140" width="0" style="1" hidden="1" customWidth="1"/>
    <col min="12141" max="12141" width="3.85546875" style="1" customWidth="1"/>
    <col min="12142" max="12143" width="0" style="1" hidden="1" customWidth="1"/>
    <col min="12144" max="12144" width="3.85546875" style="1" customWidth="1"/>
    <col min="12145" max="12146" width="0" style="1" hidden="1" customWidth="1"/>
    <col min="12147" max="12147" width="3.85546875" style="1" customWidth="1"/>
    <col min="12148" max="12149" width="0" style="1" hidden="1" customWidth="1"/>
    <col min="12150" max="12150" width="3.85546875" style="1" customWidth="1"/>
    <col min="12151" max="12152" width="0" style="1" hidden="1" customWidth="1"/>
    <col min="12153" max="12153" width="3.85546875" style="1" customWidth="1"/>
    <col min="12154" max="12155" width="0" style="1" hidden="1" customWidth="1"/>
    <col min="12156" max="12156" width="3.85546875" style="1" customWidth="1"/>
    <col min="12157" max="12158" width="0" style="1" hidden="1" customWidth="1"/>
    <col min="12159" max="12159" width="3.85546875" style="1" customWidth="1"/>
    <col min="12160" max="12161" width="0" style="1" hidden="1" customWidth="1"/>
    <col min="12162" max="12162" width="3.85546875" style="1" customWidth="1"/>
    <col min="12163" max="12166" width="4.140625" style="1" customWidth="1"/>
    <col min="12167" max="12167" width="0" style="1" hidden="1" customWidth="1"/>
    <col min="12168" max="12174" width="4.140625" style="1" customWidth="1"/>
    <col min="12175" max="12175" width="3.5703125" style="1" customWidth="1"/>
    <col min="12176" max="12176" width="0" style="1" hidden="1" customWidth="1"/>
    <col min="12177" max="12177" width="4.140625" style="1" customWidth="1"/>
    <col min="12178" max="12178" width="3.42578125" style="1" customWidth="1"/>
    <col min="12179" max="12179" width="3.85546875" style="1" customWidth="1"/>
    <col min="12180" max="12180" width="3.7109375" style="1" customWidth="1"/>
    <col min="12181" max="12181" width="3.28515625" style="1" customWidth="1"/>
    <col min="12182" max="12183" width="4.140625" style="1" customWidth="1"/>
    <col min="12184" max="12184" width="3.5703125" style="1" customWidth="1"/>
    <col min="12185" max="12185" width="4.140625" style="1" customWidth="1"/>
    <col min="12186" max="12187" width="3.7109375" style="1" customWidth="1"/>
    <col min="12188" max="12188" width="3.5703125" style="1" bestFit="1" customWidth="1"/>
    <col min="12189" max="12189" width="3.5703125" style="1" customWidth="1"/>
    <col min="12190" max="12190" width="3.85546875" style="1" customWidth="1"/>
    <col min="12191" max="12191" width="3.5703125" style="1" customWidth="1"/>
    <col min="12192" max="12192" width="3.28515625" style="1" customWidth="1"/>
    <col min="12193" max="12193" width="3.5703125" style="1" customWidth="1"/>
    <col min="12194" max="12194" width="3.7109375" style="1" customWidth="1"/>
    <col min="12195" max="12195" width="4.42578125" style="1" customWidth="1"/>
    <col min="12196" max="12196" width="4.140625" style="1" customWidth="1"/>
    <col min="12197" max="12204" width="3.5703125" style="1" customWidth="1"/>
    <col min="12205" max="12205" width="0" style="1" hidden="1" customWidth="1"/>
    <col min="12206" max="12207" width="4.5703125" style="1" customWidth="1"/>
    <col min="12208" max="12208" width="0" style="1" hidden="1" customWidth="1"/>
    <col min="12209" max="12210" width="4.5703125" style="1" customWidth="1"/>
    <col min="12211" max="12211" width="0" style="1" hidden="1" customWidth="1"/>
    <col min="12212" max="12212" width="4.5703125" style="1" customWidth="1"/>
    <col min="12213" max="12213" width="4.28515625" style="1" customWidth="1"/>
    <col min="12214" max="12214" width="3.85546875" style="1" customWidth="1"/>
    <col min="12215" max="12215" width="4.7109375" style="1" customWidth="1"/>
    <col min="12216" max="12288" width="10.28515625" style="1"/>
    <col min="12289" max="12289" width="3.85546875" style="1" customWidth="1"/>
    <col min="12290" max="12290" width="32.7109375" style="1" customWidth="1"/>
    <col min="12291" max="12367" width="3.85546875" style="1" customWidth="1"/>
    <col min="12368" max="12369" width="0" style="1" hidden="1" customWidth="1"/>
    <col min="12370" max="12370" width="3.85546875" style="1" customWidth="1"/>
    <col min="12371" max="12372" width="0" style="1" hidden="1" customWidth="1"/>
    <col min="12373" max="12373" width="3.85546875" style="1" customWidth="1"/>
    <col min="12374" max="12375" width="0" style="1" hidden="1" customWidth="1"/>
    <col min="12376" max="12376" width="3.85546875" style="1" customWidth="1"/>
    <col min="12377" max="12378" width="0" style="1" hidden="1" customWidth="1"/>
    <col min="12379" max="12379" width="3.85546875" style="1" customWidth="1"/>
    <col min="12380" max="12381" width="0" style="1" hidden="1" customWidth="1"/>
    <col min="12382" max="12382" width="3.85546875" style="1" customWidth="1"/>
    <col min="12383" max="12384" width="0" style="1" hidden="1" customWidth="1"/>
    <col min="12385" max="12385" width="3.85546875" style="1" customWidth="1"/>
    <col min="12386" max="12387" width="0" style="1" hidden="1" customWidth="1"/>
    <col min="12388" max="12388" width="3.85546875" style="1" customWidth="1"/>
    <col min="12389" max="12390" width="0" style="1" hidden="1" customWidth="1"/>
    <col min="12391" max="12391" width="3.85546875" style="1" customWidth="1"/>
    <col min="12392" max="12393" width="0" style="1" hidden="1" customWidth="1"/>
    <col min="12394" max="12394" width="3.85546875" style="1" customWidth="1"/>
    <col min="12395" max="12396" width="0" style="1" hidden="1" customWidth="1"/>
    <col min="12397" max="12397" width="3.85546875" style="1" customWidth="1"/>
    <col min="12398" max="12399" width="0" style="1" hidden="1" customWidth="1"/>
    <col min="12400" max="12400" width="3.85546875" style="1" customWidth="1"/>
    <col min="12401" max="12402" width="0" style="1" hidden="1" customWidth="1"/>
    <col min="12403" max="12403" width="3.85546875" style="1" customWidth="1"/>
    <col min="12404" max="12405" width="0" style="1" hidden="1" customWidth="1"/>
    <col min="12406" max="12406" width="3.85546875" style="1" customWidth="1"/>
    <col min="12407" max="12408" width="0" style="1" hidden="1" customWidth="1"/>
    <col min="12409" max="12409" width="3.85546875" style="1" customWidth="1"/>
    <col min="12410" max="12411" width="0" style="1" hidden="1" customWidth="1"/>
    <col min="12412" max="12412" width="3.85546875" style="1" customWidth="1"/>
    <col min="12413" max="12414" width="0" style="1" hidden="1" customWidth="1"/>
    <col min="12415" max="12415" width="3.85546875" style="1" customWidth="1"/>
    <col min="12416" max="12417" width="0" style="1" hidden="1" customWidth="1"/>
    <col min="12418" max="12418" width="3.85546875" style="1" customWidth="1"/>
    <col min="12419" max="12422" width="4.140625" style="1" customWidth="1"/>
    <col min="12423" max="12423" width="0" style="1" hidden="1" customWidth="1"/>
    <col min="12424" max="12430" width="4.140625" style="1" customWidth="1"/>
    <col min="12431" max="12431" width="3.5703125" style="1" customWidth="1"/>
    <col min="12432" max="12432" width="0" style="1" hidden="1" customWidth="1"/>
    <col min="12433" max="12433" width="4.140625" style="1" customWidth="1"/>
    <col min="12434" max="12434" width="3.42578125" style="1" customWidth="1"/>
    <col min="12435" max="12435" width="3.85546875" style="1" customWidth="1"/>
    <col min="12436" max="12436" width="3.7109375" style="1" customWidth="1"/>
    <col min="12437" max="12437" width="3.28515625" style="1" customWidth="1"/>
    <col min="12438" max="12439" width="4.140625" style="1" customWidth="1"/>
    <col min="12440" max="12440" width="3.5703125" style="1" customWidth="1"/>
    <col min="12441" max="12441" width="4.140625" style="1" customWidth="1"/>
    <col min="12442" max="12443" width="3.7109375" style="1" customWidth="1"/>
    <col min="12444" max="12444" width="3.5703125" style="1" bestFit="1" customWidth="1"/>
    <col min="12445" max="12445" width="3.5703125" style="1" customWidth="1"/>
    <col min="12446" max="12446" width="3.85546875" style="1" customWidth="1"/>
    <col min="12447" max="12447" width="3.5703125" style="1" customWidth="1"/>
    <col min="12448" max="12448" width="3.28515625" style="1" customWidth="1"/>
    <col min="12449" max="12449" width="3.5703125" style="1" customWidth="1"/>
    <col min="12450" max="12450" width="3.7109375" style="1" customWidth="1"/>
    <col min="12451" max="12451" width="4.42578125" style="1" customWidth="1"/>
    <col min="12452" max="12452" width="4.140625" style="1" customWidth="1"/>
    <col min="12453" max="12460" width="3.5703125" style="1" customWidth="1"/>
    <col min="12461" max="12461" width="0" style="1" hidden="1" customWidth="1"/>
    <col min="12462" max="12463" width="4.5703125" style="1" customWidth="1"/>
    <col min="12464" max="12464" width="0" style="1" hidden="1" customWidth="1"/>
    <col min="12465" max="12466" width="4.5703125" style="1" customWidth="1"/>
    <col min="12467" max="12467" width="0" style="1" hidden="1" customWidth="1"/>
    <col min="12468" max="12468" width="4.5703125" style="1" customWidth="1"/>
    <col min="12469" max="12469" width="4.28515625" style="1" customWidth="1"/>
    <col min="12470" max="12470" width="3.85546875" style="1" customWidth="1"/>
    <col min="12471" max="12471" width="4.7109375" style="1" customWidth="1"/>
    <col min="12472" max="12544" width="10.28515625" style="1"/>
    <col min="12545" max="12545" width="3.85546875" style="1" customWidth="1"/>
    <col min="12546" max="12546" width="32.7109375" style="1" customWidth="1"/>
    <col min="12547" max="12623" width="3.85546875" style="1" customWidth="1"/>
    <col min="12624" max="12625" width="0" style="1" hidden="1" customWidth="1"/>
    <col min="12626" max="12626" width="3.85546875" style="1" customWidth="1"/>
    <col min="12627" max="12628" width="0" style="1" hidden="1" customWidth="1"/>
    <col min="12629" max="12629" width="3.85546875" style="1" customWidth="1"/>
    <col min="12630" max="12631" width="0" style="1" hidden="1" customWidth="1"/>
    <col min="12632" max="12632" width="3.85546875" style="1" customWidth="1"/>
    <col min="12633" max="12634" width="0" style="1" hidden="1" customWidth="1"/>
    <col min="12635" max="12635" width="3.85546875" style="1" customWidth="1"/>
    <col min="12636" max="12637" width="0" style="1" hidden="1" customWidth="1"/>
    <col min="12638" max="12638" width="3.85546875" style="1" customWidth="1"/>
    <col min="12639" max="12640" width="0" style="1" hidden="1" customWidth="1"/>
    <col min="12641" max="12641" width="3.85546875" style="1" customWidth="1"/>
    <col min="12642" max="12643" width="0" style="1" hidden="1" customWidth="1"/>
    <col min="12644" max="12644" width="3.85546875" style="1" customWidth="1"/>
    <col min="12645" max="12646" width="0" style="1" hidden="1" customWidth="1"/>
    <col min="12647" max="12647" width="3.85546875" style="1" customWidth="1"/>
    <col min="12648" max="12649" width="0" style="1" hidden="1" customWidth="1"/>
    <col min="12650" max="12650" width="3.85546875" style="1" customWidth="1"/>
    <col min="12651" max="12652" width="0" style="1" hidden="1" customWidth="1"/>
    <col min="12653" max="12653" width="3.85546875" style="1" customWidth="1"/>
    <col min="12654" max="12655" width="0" style="1" hidden="1" customWidth="1"/>
    <col min="12656" max="12656" width="3.85546875" style="1" customWidth="1"/>
    <col min="12657" max="12658" width="0" style="1" hidden="1" customWidth="1"/>
    <col min="12659" max="12659" width="3.85546875" style="1" customWidth="1"/>
    <col min="12660" max="12661" width="0" style="1" hidden="1" customWidth="1"/>
    <col min="12662" max="12662" width="3.85546875" style="1" customWidth="1"/>
    <col min="12663" max="12664" width="0" style="1" hidden="1" customWidth="1"/>
    <col min="12665" max="12665" width="3.85546875" style="1" customWidth="1"/>
    <col min="12666" max="12667" width="0" style="1" hidden="1" customWidth="1"/>
    <col min="12668" max="12668" width="3.85546875" style="1" customWidth="1"/>
    <col min="12669" max="12670" width="0" style="1" hidden="1" customWidth="1"/>
    <col min="12671" max="12671" width="3.85546875" style="1" customWidth="1"/>
    <col min="12672" max="12673" width="0" style="1" hidden="1" customWidth="1"/>
    <col min="12674" max="12674" width="3.85546875" style="1" customWidth="1"/>
    <col min="12675" max="12678" width="4.140625" style="1" customWidth="1"/>
    <col min="12679" max="12679" width="0" style="1" hidden="1" customWidth="1"/>
    <col min="12680" max="12686" width="4.140625" style="1" customWidth="1"/>
    <col min="12687" max="12687" width="3.5703125" style="1" customWidth="1"/>
    <col min="12688" max="12688" width="0" style="1" hidden="1" customWidth="1"/>
    <col min="12689" max="12689" width="4.140625" style="1" customWidth="1"/>
    <col min="12690" max="12690" width="3.42578125" style="1" customWidth="1"/>
    <col min="12691" max="12691" width="3.85546875" style="1" customWidth="1"/>
    <col min="12692" max="12692" width="3.7109375" style="1" customWidth="1"/>
    <col min="12693" max="12693" width="3.28515625" style="1" customWidth="1"/>
    <col min="12694" max="12695" width="4.140625" style="1" customWidth="1"/>
    <col min="12696" max="12696" width="3.5703125" style="1" customWidth="1"/>
    <col min="12697" max="12697" width="4.140625" style="1" customWidth="1"/>
    <col min="12698" max="12699" width="3.7109375" style="1" customWidth="1"/>
    <col min="12700" max="12700" width="3.5703125" style="1" bestFit="1" customWidth="1"/>
    <col min="12701" max="12701" width="3.5703125" style="1" customWidth="1"/>
    <col min="12702" max="12702" width="3.85546875" style="1" customWidth="1"/>
    <col min="12703" max="12703" width="3.5703125" style="1" customWidth="1"/>
    <col min="12704" max="12704" width="3.28515625" style="1" customWidth="1"/>
    <col min="12705" max="12705" width="3.5703125" style="1" customWidth="1"/>
    <col min="12706" max="12706" width="3.7109375" style="1" customWidth="1"/>
    <col min="12707" max="12707" width="4.42578125" style="1" customWidth="1"/>
    <col min="12708" max="12708" width="4.140625" style="1" customWidth="1"/>
    <col min="12709" max="12716" width="3.5703125" style="1" customWidth="1"/>
    <col min="12717" max="12717" width="0" style="1" hidden="1" customWidth="1"/>
    <col min="12718" max="12719" width="4.5703125" style="1" customWidth="1"/>
    <col min="12720" max="12720" width="0" style="1" hidden="1" customWidth="1"/>
    <col min="12721" max="12722" width="4.5703125" style="1" customWidth="1"/>
    <col min="12723" max="12723" width="0" style="1" hidden="1" customWidth="1"/>
    <col min="12724" max="12724" width="4.5703125" style="1" customWidth="1"/>
    <col min="12725" max="12725" width="4.28515625" style="1" customWidth="1"/>
    <col min="12726" max="12726" width="3.85546875" style="1" customWidth="1"/>
    <col min="12727" max="12727" width="4.7109375" style="1" customWidth="1"/>
    <col min="12728" max="12800" width="10.28515625" style="1"/>
    <col min="12801" max="12801" width="3.85546875" style="1" customWidth="1"/>
    <col min="12802" max="12802" width="32.7109375" style="1" customWidth="1"/>
    <col min="12803" max="12879" width="3.85546875" style="1" customWidth="1"/>
    <col min="12880" max="12881" width="0" style="1" hidden="1" customWidth="1"/>
    <col min="12882" max="12882" width="3.85546875" style="1" customWidth="1"/>
    <col min="12883" max="12884" width="0" style="1" hidden="1" customWidth="1"/>
    <col min="12885" max="12885" width="3.85546875" style="1" customWidth="1"/>
    <col min="12886" max="12887" width="0" style="1" hidden="1" customWidth="1"/>
    <col min="12888" max="12888" width="3.85546875" style="1" customWidth="1"/>
    <col min="12889" max="12890" width="0" style="1" hidden="1" customWidth="1"/>
    <col min="12891" max="12891" width="3.85546875" style="1" customWidth="1"/>
    <col min="12892" max="12893" width="0" style="1" hidden="1" customWidth="1"/>
    <col min="12894" max="12894" width="3.85546875" style="1" customWidth="1"/>
    <col min="12895" max="12896" width="0" style="1" hidden="1" customWidth="1"/>
    <col min="12897" max="12897" width="3.85546875" style="1" customWidth="1"/>
    <col min="12898" max="12899" width="0" style="1" hidden="1" customWidth="1"/>
    <col min="12900" max="12900" width="3.85546875" style="1" customWidth="1"/>
    <col min="12901" max="12902" width="0" style="1" hidden="1" customWidth="1"/>
    <col min="12903" max="12903" width="3.85546875" style="1" customWidth="1"/>
    <col min="12904" max="12905" width="0" style="1" hidden="1" customWidth="1"/>
    <col min="12906" max="12906" width="3.85546875" style="1" customWidth="1"/>
    <col min="12907" max="12908" width="0" style="1" hidden="1" customWidth="1"/>
    <col min="12909" max="12909" width="3.85546875" style="1" customWidth="1"/>
    <col min="12910" max="12911" width="0" style="1" hidden="1" customWidth="1"/>
    <col min="12912" max="12912" width="3.85546875" style="1" customWidth="1"/>
    <col min="12913" max="12914" width="0" style="1" hidden="1" customWidth="1"/>
    <col min="12915" max="12915" width="3.85546875" style="1" customWidth="1"/>
    <col min="12916" max="12917" width="0" style="1" hidden="1" customWidth="1"/>
    <col min="12918" max="12918" width="3.85546875" style="1" customWidth="1"/>
    <col min="12919" max="12920" width="0" style="1" hidden="1" customWidth="1"/>
    <col min="12921" max="12921" width="3.85546875" style="1" customWidth="1"/>
    <col min="12922" max="12923" width="0" style="1" hidden="1" customWidth="1"/>
    <col min="12924" max="12924" width="3.85546875" style="1" customWidth="1"/>
    <col min="12925" max="12926" width="0" style="1" hidden="1" customWidth="1"/>
    <col min="12927" max="12927" width="3.85546875" style="1" customWidth="1"/>
    <col min="12928" max="12929" width="0" style="1" hidden="1" customWidth="1"/>
    <col min="12930" max="12930" width="3.85546875" style="1" customWidth="1"/>
    <col min="12931" max="12934" width="4.140625" style="1" customWidth="1"/>
    <col min="12935" max="12935" width="0" style="1" hidden="1" customWidth="1"/>
    <col min="12936" max="12942" width="4.140625" style="1" customWidth="1"/>
    <col min="12943" max="12943" width="3.5703125" style="1" customWidth="1"/>
    <col min="12944" max="12944" width="0" style="1" hidden="1" customWidth="1"/>
    <col min="12945" max="12945" width="4.140625" style="1" customWidth="1"/>
    <col min="12946" max="12946" width="3.42578125" style="1" customWidth="1"/>
    <col min="12947" max="12947" width="3.85546875" style="1" customWidth="1"/>
    <col min="12948" max="12948" width="3.7109375" style="1" customWidth="1"/>
    <col min="12949" max="12949" width="3.28515625" style="1" customWidth="1"/>
    <col min="12950" max="12951" width="4.140625" style="1" customWidth="1"/>
    <col min="12952" max="12952" width="3.5703125" style="1" customWidth="1"/>
    <col min="12953" max="12953" width="4.140625" style="1" customWidth="1"/>
    <col min="12954" max="12955" width="3.7109375" style="1" customWidth="1"/>
    <col min="12956" max="12956" width="3.5703125" style="1" bestFit="1" customWidth="1"/>
    <col min="12957" max="12957" width="3.5703125" style="1" customWidth="1"/>
    <col min="12958" max="12958" width="3.85546875" style="1" customWidth="1"/>
    <col min="12959" max="12959" width="3.5703125" style="1" customWidth="1"/>
    <col min="12960" max="12960" width="3.28515625" style="1" customWidth="1"/>
    <col min="12961" max="12961" width="3.5703125" style="1" customWidth="1"/>
    <col min="12962" max="12962" width="3.7109375" style="1" customWidth="1"/>
    <col min="12963" max="12963" width="4.42578125" style="1" customWidth="1"/>
    <col min="12964" max="12964" width="4.140625" style="1" customWidth="1"/>
    <col min="12965" max="12972" width="3.5703125" style="1" customWidth="1"/>
    <col min="12973" max="12973" width="0" style="1" hidden="1" customWidth="1"/>
    <col min="12974" max="12975" width="4.5703125" style="1" customWidth="1"/>
    <col min="12976" max="12976" width="0" style="1" hidden="1" customWidth="1"/>
    <col min="12977" max="12978" width="4.5703125" style="1" customWidth="1"/>
    <col min="12979" max="12979" width="0" style="1" hidden="1" customWidth="1"/>
    <col min="12980" max="12980" width="4.5703125" style="1" customWidth="1"/>
    <col min="12981" max="12981" width="4.28515625" style="1" customWidth="1"/>
    <col min="12982" max="12982" width="3.85546875" style="1" customWidth="1"/>
    <col min="12983" max="12983" width="4.7109375" style="1" customWidth="1"/>
    <col min="12984" max="13056" width="10.28515625" style="1"/>
    <col min="13057" max="13057" width="3.85546875" style="1" customWidth="1"/>
    <col min="13058" max="13058" width="32.7109375" style="1" customWidth="1"/>
    <col min="13059" max="13135" width="3.85546875" style="1" customWidth="1"/>
    <col min="13136" max="13137" width="0" style="1" hidden="1" customWidth="1"/>
    <col min="13138" max="13138" width="3.85546875" style="1" customWidth="1"/>
    <col min="13139" max="13140" width="0" style="1" hidden="1" customWidth="1"/>
    <col min="13141" max="13141" width="3.85546875" style="1" customWidth="1"/>
    <col min="13142" max="13143" width="0" style="1" hidden="1" customWidth="1"/>
    <col min="13144" max="13144" width="3.85546875" style="1" customWidth="1"/>
    <col min="13145" max="13146" width="0" style="1" hidden="1" customWidth="1"/>
    <col min="13147" max="13147" width="3.85546875" style="1" customWidth="1"/>
    <col min="13148" max="13149" width="0" style="1" hidden="1" customWidth="1"/>
    <col min="13150" max="13150" width="3.85546875" style="1" customWidth="1"/>
    <col min="13151" max="13152" width="0" style="1" hidden="1" customWidth="1"/>
    <col min="13153" max="13153" width="3.85546875" style="1" customWidth="1"/>
    <col min="13154" max="13155" width="0" style="1" hidden="1" customWidth="1"/>
    <col min="13156" max="13156" width="3.85546875" style="1" customWidth="1"/>
    <col min="13157" max="13158" width="0" style="1" hidden="1" customWidth="1"/>
    <col min="13159" max="13159" width="3.85546875" style="1" customWidth="1"/>
    <col min="13160" max="13161" width="0" style="1" hidden="1" customWidth="1"/>
    <col min="13162" max="13162" width="3.85546875" style="1" customWidth="1"/>
    <col min="13163" max="13164" width="0" style="1" hidden="1" customWidth="1"/>
    <col min="13165" max="13165" width="3.85546875" style="1" customWidth="1"/>
    <col min="13166" max="13167" width="0" style="1" hidden="1" customWidth="1"/>
    <col min="13168" max="13168" width="3.85546875" style="1" customWidth="1"/>
    <col min="13169" max="13170" width="0" style="1" hidden="1" customWidth="1"/>
    <col min="13171" max="13171" width="3.85546875" style="1" customWidth="1"/>
    <col min="13172" max="13173" width="0" style="1" hidden="1" customWidth="1"/>
    <col min="13174" max="13174" width="3.85546875" style="1" customWidth="1"/>
    <col min="13175" max="13176" width="0" style="1" hidden="1" customWidth="1"/>
    <col min="13177" max="13177" width="3.85546875" style="1" customWidth="1"/>
    <col min="13178" max="13179" width="0" style="1" hidden="1" customWidth="1"/>
    <col min="13180" max="13180" width="3.85546875" style="1" customWidth="1"/>
    <col min="13181" max="13182" width="0" style="1" hidden="1" customWidth="1"/>
    <col min="13183" max="13183" width="3.85546875" style="1" customWidth="1"/>
    <col min="13184" max="13185" width="0" style="1" hidden="1" customWidth="1"/>
    <col min="13186" max="13186" width="3.85546875" style="1" customWidth="1"/>
    <col min="13187" max="13190" width="4.140625" style="1" customWidth="1"/>
    <col min="13191" max="13191" width="0" style="1" hidden="1" customWidth="1"/>
    <col min="13192" max="13198" width="4.140625" style="1" customWidth="1"/>
    <col min="13199" max="13199" width="3.5703125" style="1" customWidth="1"/>
    <col min="13200" max="13200" width="0" style="1" hidden="1" customWidth="1"/>
    <col min="13201" max="13201" width="4.140625" style="1" customWidth="1"/>
    <col min="13202" max="13202" width="3.42578125" style="1" customWidth="1"/>
    <col min="13203" max="13203" width="3.85546875" style="1" customWidth="1"/>
    <col min="13204" max="13204" width="3.7109375" style="1" customWidth="1"/>
    <col min="13205" max="13205" width="3.28515625" style="1" customWidth="1"/>
    <col min="13206" max="13207" width="4.140625" style="1" customWidth="1"/>
    <col min="13208" max="13208" width="3.5703125" style="1" customWidth="1"/>
    <col min="13209" max="13209" width="4.140625" style="1" customWidth="1"/>
    <col min="13210" max="13211" width="3.7109375" style="1" customWidth="1"/>
    <col min="13212" max="13212" width="3.5703125" style="1" bestFit="1" customWidth="1"/>
    <col min="13213" max="13213" width="3.5703125" style="1" customWidth="1"/>
    <col min="13214" max="13214" width="3.85546875" style="1" customWidth="1"/>
    <col min="13215" max="13215" width="3.5703125" style="1" customWidth="1"/>
    <col min="13216" max="13216" width="3.28515625" style="1" customWidth="1"/>
    <col min="13217" max="13217" width="3.5703125" style="1" customWidth="1"/>
    <col min="13218" max="13218" width="3.7109375" style="1" customWidth="1"/>
    <col min="13219" max="13219" width="4.42578125" style="1" customWidth="1"/>
    <col min="13220" max="13220" width="4.140625" style="1" customWidth="1"/>
    <col min="13221" max="13228" width="3.5703125" style="1" customWidth="1"/>
    <col min="13229" max="13229" width="0" style="1" hidden="1" customWidth="1"/>
    <col min="13230" max="13231" width="4.5703125" style="1" customWidth="1"/>
    <col min="13232" max="13232" width="0" style="1" hidden="1" customWidth="1"/>
    <col min="13233" max="13234" width="4.5703125" style="1" customWidth="1"/>
    <col min="13235" max="13235" width="0" style="1" hidden="1" customWidth="1"/>
    <col min="13236" max="13236" width="4.5703125" style="1" customWidth="1"/>
    <col min="13237" max="13237" width="4.28515625" style="1" customWidth="1"/>
    <col min="13238" max="13238" width="3.85546875" style="1" customWidth="1"/>
    <col min="13239" max="13239" width="4.7109375" style="1" customWidth="1"/>
    <col min="13240" max="13312" width="10.28515625" style="1"/>
    <col min="13313" max="13313" width="3.85546875" style="1" customWidth="1"/>
    <col min="13314" max="13314" width="32.7109375" style="1" customWidth="1"/>
    <col min="13315" max="13391" width="3.85546875" style="1" customWidth="1"/>
    <col min="13392" max="13393" width="0" style="1" hidden="1" customWidth="1"/>
    <col min="13394" max="13394" width="3.85546875" style="1" customWidth="1"/>
    <col min="13395" max="13396" width="0" style="1" hidden="1" customWidth="1"/>
    <col min="13397" max="13397" width="3.85546875" style="1" customWidth="1"/>
    <col min="13398" max="13399" width="0" style="1" hidden="1" customWidth="1"/>
    <col min="13400" max="13400" width="3.85546875" style="1" customWidth="1"/>
    <col min="13401" max="13402" width="0" style="1" hidden="1" customWidth="1"/>
    <col min="13403" max="13403" width="3.85546875" style="1" customWidth="1"/>
    <col min="13404" max="13405" width="0" style="1" hidden="1" customWidth="1"/>
    <col min="13406" max="13406" width="3.85546875" style="1" customWidth="1"/>
    <col min="13407" max="13408" width="0" style="1" hidden="1" customWidth="1"/>
    <col min="13409" max="13409" width="3.85546875" style="1" customWidth="1"/>
    <col min="13410" max="13411" width="0" style="1" hidden="1" customWidth="1"/>
    <col min="13412" max="13412" width="3.85546875" style="1" customWidth="1"/>
    <col min="13413" max="13414" width="0" style="1" hidden="1" customWidth="1"/>
    <col min="13415" max="13415" width="3.85546875" style="1" customWidth="1"/>
    <col min="13416" max="13417" width="0" style="1" hidden="1" customWidth="1"/>
    <col min="13418" max="13418" width="3.85546875" style="1" customWidth="1"/>
    <col min="13419" max="13420" width="0" style="1" hidden="1" customWidth="1"/>
    <col min="13421" max="13421" width="3.85546875" style="1" customWidth="1"/>
    <col min="13422" max="13423" width="0" style="1" hidden="1" customWidth="1"/>
    <col min="13424" max="13424" width="3.85546875" style="1" customWidth="1"/>
    <col min="13425" max="13426" width="0" style="1" hidden="1" customWidth="1"/>
    <col min="13427" max="13427" width="3.85546875" style="1" customWidth="1"/>
    <col min="13428" max="13429" width="0" style="1" hidden="1" customWidth="1"/>
    <col min="13430" max="13430" width="3.85546875" style="1" customWidth="1"/>
    <col min="13431" max="13432" width="0" style="1" hidden="1" customWidth="1"/>
    <col min="13433" max="13433" width="3.85546875" style="1" customWidth="1"/>
    <col min="13434" max="13435" width="0" style="1" hidden="1" customWidth="1"/>
    <col min="13436" max="13436" width="3.85546875" style="1" customWidth="1"/>
    <col min="13437" max="13438" width="0" style="1" hidden="1" customWidth="1"/>
    <col min="13439" max="13439" width="3.85546875" style="1" customWidth="1"/>
    <col min="13440" max="13441" width="0" style="1" hidden="1" customWidth="1"/>
    <col min="13442" max="13442" width="3.85546875" style="1" customWidth="1"/>
    <col min="13443" max="13446" width="4.140625" style="1" customWidth="1"/>
    <col min="13447" max="13447" width="0" style="1" hidden="1" customWidth="1"/>
    <col min="13448" max="13454" width="4.140625" style="1" customWidth="1"/>
    <col min="13455" max="13455" width="3.5703125" style="1" customWidth="1"/>
    <col min="13456" max="13456" width="0" style="1" hidden="1" customWidth="1"/>
    <col min="13457" max="13457" width="4.140625" style="1" customWidth="1"/>
    <col min="13458" max="13458" width="3.42578125" style="1" customWidth="1"/>
    <col min="13459" max="13459" width="3.85546875" style="1" customWidth="1"/>
    <col min="13460" max="13460" width="3.7109375" style="1" customWidth="1"/>
    <col min="13461" max="13461" width="3.28515625" style="1" customWidth="1"/>
    <col min="13462" max="13463" width="4.140625" style="1" customWidth="1"/>
    <col min="13464" max="13464" width="3.5703125" style="1" customWidth="1"/>
    <col min="13465" max="13465" width="4.140625" style="1" customWidth="1"/>
    <col min="13466" max="13467" width="3.7109375" style="1" customWidth="1"/>
    <col min="13468" max="13468" width="3.5703125" style="1" bestFit="1" customWidth="1"/>
    <col min="13469" max="13469" width="3.5703125" style="1" customWidth="1"/>
    <col min="13470" max="13470" width="3.85546875" style="1" customWidth="1"/>
    <col min="13471" max="13471" width="3.5703125" style="1" customWidth="1"/>
    <col min="13472" max="13472" width="3.28515625" style="1" customWidth="1"/>
    <col min="13473" max="13473" width="3.5703125" style="1" customWidth="1"/>
    <col min="13474" max="13474" width="3.7109375" style="1" customWidth="1"/>
    <col min="13475" max="13475" width="4.42578125" style="1" customWidth="1"/>
    <col min="13476" max="13476" width="4.140625" style="1" customWidth="1"/>
    <col min="13477" max="13484" width="3.5703125" style="1" customWidth="1"/>
    <col min="13485" max="13485" width="0" style="1" hidden="1" customWidth="1"/>
    <col min="13486" max="13487" width="4.5703125" style="1" customWidth="1"/>
    <col min="13488" max="13488" width="0" style="1" hidden="1" customWidth="1"/>
    <col min="13489" max="13490" width="4.5703125" style="1" customWidth="1"/>
    <col min="13491" max="13491" width="0" style="1" hidden="1" customWidth="1"/>
    <col min="13492" max="13492" width="4.5703125" style="1" customWidth="1"/>
    <col min="13493" max="13493" width="4.28515625" style="1" customWidth="1"/>
    <col min="13494" max="13494" width="3.85546875" style="1" customWidth="1"/>
    <col min="13495" max="13495" width="4.7109375" style="1" customWidth="1"/>
    <col min="13496" max="13568" width="10.28515625" style="1"/>
    <col min="13569" max="13569" width="3.85546875" style="1" customWidth="1"/>
    <col min="13570" max="13570" width="32.7109375" style="1" customWidth="1"/>
    <col min="13571" max="13647" width="3.85546875" style="1" customWidth="1"/>
    <col min="13648" max="13649" width="0" style="1" hidden="1" customWidth="1"/>
    <col min="13650" max="13650" width="3.85546875" style="1" customWidth="1"/>
    <col min="13651" max="13652" width="0" style="1" hidden="1" customWidth="1"/>
    <col min="13653" max="13653" width="3.85546875" style="1" customWidth="1"/>
    <col min="13654" max="13655" width="0" style="1" hidden="1" customWidth="1"/>
    <col min="13656" max="13656" width="3.85546875" style="1" customWidth="1"/>
    <col min="13657" max="13658" width="0" style="1" hidden="1" customWidth="1"/>
    <col min="13659" max="13659" width="3.85546875" style="1" customWidth="1"/>
    <col min="13660" max="13661" width="0" style="1" hidden="1" customWidth="1"/>
    <col min="13662" max="13662" width="3.85546875" style="1" customWidth="1"/>
    <col min="13663" max="13664" width="0" style="1" hidden="1" customWidth="1"/>
    <col min="13665" max="13665" width="3.85546875" style="1" customWidth="1"/>
    <col min="13666" max="13667" width="0" style="1" hidden="1" customWidth="1"/>
    <col min="13668" max="13668" width="3.85546875" style="1" customWidth="1"/>
    <col min="13669" max="13670" width="0" style="1" hidden="1" customWidth="1"/>
    <col min="13671" max="13671" width="3.85546875" style="1" customWidth="1"/>
    <col min="13672" max="13673" width="0" style="1" hidden="1" customWidth="1"/>
    <col min="13674" max="13674" width="3.85546875" style="1" customWidth="1"/>
    <col min="13675" max="13676" width="0" style="1" hidden="1" customWidth="1"/>
    <col min="13677" max="13677" width="3.85546875" style="1" customWidth="1"/>
    <col min="13678" max="13679" width="0" style="1" hidden="1" customWidth="1"/>
    <col min="13680" max="13680" width="3.85546875" style="1" customWidth="1"/>
    <col min="13681" max="13682" width="0" style="1" hidden="1" customWidth="1"/>
    <col min="13683" max="13683" width="3.85546875" style="1" customWidth="1"/>
    <col min="13684" max="13685" width="0" style="1" hidden="1" customWidth="1"/>
    <col min="13686" max="13686" width="3.85546875" style="1" customWidth="1"/>
    <col min="13687" max="13688" width="0" style="1" hidden="1" customWidth="1"/>
    <col min="13689" max="13689" width="3.85546875" style="1" customWidth="1"/>
    <col min="13690" max="13691" width="0" style="1" hidden="1" customWidth="1"/>
    <col min="13692" max="13692" width="3.85546875" style="1" customWidth="1"/>
    <col min="13693" max="13694" width="0" style="1" hidden="1" customWidth="1"/>
    <col min="13695" max="13695" width="3.85546875" style="1" customWidth="1"/>
    <col min="13696" max="13697" width="0" style="1" hidden="1" customWidth="1"/>
    <col min="13698" max="13698" width="3.85546875" style="1" customWidth="1"/>
    <col min="13699" max="13702" width="4.140625" style="1" customWidth="1"/>
    <col min="13703" max="13703" width="0" style="1" hidden="1" customWidth="1"/>
    <col min="13704" max="13710" width="4.140625" style="1" customWidth="1"/>
    <col min="13711" max="13711" width="3.5703125" style="1" customWidth="1"/>
    <col min="13712" max="13712" width="0" style="1" hidden="1" customWidth="1"/>
    <col min="13713" max="13713" width="4.140625" style="1" customWidth="1"/>
    <col min="13714" max="13714" width="3.42578125" style="1" customWidth="1"/>
    <col min="13715" max="13715" width="3.85546875" style="1" customWidth="1"/>
    <col min="13716" max="13716" width="3.7109375" style="1" customWidth="1"/>
    <col min="13717" max="13717" width="3.28515625" style="1" customWidth="1"/>
    <col min="13718" max="13719" width="4.140625" style="1" customWidth="1"/>
    <col min="13720" max="13720" width="3.5703125" style="1" customWidth="1"/>
    <col min="13721" max="13721" width="4.140625" style="1" customWidth="1"/>
    <col min="13722" max="13723" width="3.7109375" style="1" customWidth="1"/>
    <col min="13724" max="13724" width="3.5703125" style="1" bestFit="1" customWidth="1"/>
    <col min="13725" max="13725" width="3.5703125" style="1" customWidth="1"/>
    <col min="13726" max="13726" width="3.85546875" style="1" customWidth="1"/>
    <col min="13727" max="13727" width="3.5703125" style="1" customWidth="1"/>
    <col min="13728" max="13728" width="3.28515625" style="1" customWidth="1"/>
    <col min="13729" max="13729" width="3.5703125" style="1" customWidth="1"/>
    <col min="13730" max="13730" width="3.7109375" style="1" customWidth="1"/>
    <col min="13731" max="13731" width="4.42578125" style="1" customWidth="1"/>
    <col min="13732" max="13732" width="4.140625" style="1" customWidth="1"/>
    <col min="13733" max="13740" width="3.5703125" style="1" customWidth="1"/>
    <col min="13741" max="13741" width="0" style="1" hidden="1" customWidth="1"/>
    <col min="13742" max="13743" width="4.5703125" style="1" customWidth="1"/>
    <col min="13744" max="13744" width="0" style="1" hidden="1" customWidth="1"/>
    <col min="13745" max="13746" width="4.5703125" style="1" customWidth="1"/>
    <col min="13747" max="13747" width="0" style="1" hidden="1" customWidth="1"/>
    <col min="13748" max="13748" width="4.5703125" style="1" customWidth="1"/>
    <col min="13749" max="13749" width="4.28515625" style="1" customWidth="1"/>
    <col min="13750" max="13750" width="3.85546875" style="1" customWidth="1"/>
    <col min="13751" max="13751" width="4.7109375" style="1" customWidth="1"/>
    <col min="13752" max="13824" width="10.28515625" style="1"/>
    <col min="13825" max="13825" width="3.85546875" style="1" customWidth="1"/>
    <col min="13826" max="13826" width="32.7109375" style="1" customWidth="1"/>
    <col min="13827" max="13903" width="3.85546875" style="1" customWidth="1"/>
    <col min="13904" max="13905" width="0" style="1" hidden="1" customWidth="1"/>
    <col min="13906" max="13906" width="3.85546875" style="1" customWidth="1"/>
    <col min="13907" max="13908" width="0" style="1" hidden="1" customWidth="1"/>
    <col min="13909" max="13909" width="3.85546875" style="1" customWidth="1"/>
    <col min="13910" max="13911" width="0" style="1" hidden="1" customWidth="1"/>
    <col min="13912" max="13912" width="3.85546875" style="1" customWidth="1"/>
    <col min="13913" max="13914" width="0" style="1" hidden="1" customWidth="1"/>
    <col min="13915" max="13915" width="3.85546875" style="1" customWidth="1"/>
    <col min="13916" max="13917" width="0" style="1" hidden="1" customWidth="1"/>
    <col min="13918" max="13918" width="3.85546875" style="1" customWidth="1"/>
    <col min="13919" max="13920" width="0" style="1" hidden="1" customWidth="1"/>
    <col min="13921" max="13921" width="3.85546875" style="1" customWidth="1"/>
    <col min="13922" max="13923" width="0" style="1" hidden="1" customWidth="1"/>
    <col min="13924" max="13924" width="3.85546875" style="1" customWidth="1"/>
    <col min="13925" max="13926" width="0" style="1" hidden="1" customWidth="1"/>
    <col min="13927" max="13927" width="3.85546875" style="1" customWidth="1"/>
    <col min="13928" max="13929" width="0" style="1" hidden="1" customWidth="1"/>
    <col min="13930" max="13930" width="3.85546875" style="1" customWidth="1"/>
    <col min="13931" max="13932" width="0" style="1" hidden="1" customWidth="1"/>
    <col min="13933" max="13933" width="3.85546875" style="1" customWidth="1"/>
    <col min="13934" max="13935" width="0" style="1" hidden="1" customWidth="1"/>
    <col min="13936" max="13936" width="3.85546875" style="1" customWidth="1"/>
    <col min="13937" max="13938" width="0" style="1" hidden="1" customWidth="1"/>
    <col min="13939" max="13939" width="3.85546875" style="1" customWidth="1"/>
    <col min="13940" max="13941" width="0" style="1" hidden="1" customWidth="1"/>
    <col min="13942" max="13942" width="3.85546875" style="1" customWidth="1"/>
    <col min="13943" max="13944" width="0" style="1" hidden="1" customWidth="1"/>
    <col min="13945" max="13945" width="3.85546875" style="1" customWidth="1"/>
    <col min="13946" max="13947" width="0" style="1" hidden="1" customWidth="1"/>
    <col min="13948" max="13948" width="3.85546875" style="1" customWidth="1"/>
    <col min="13949" max="13950" width="0" style="1" hidden="1" customWidth="1"/>
    <col min="13951" max="13951" width="3.85546875" style="1" customWidth="1"/>
    <col min="13952" max="13953" width="0" style="1" hidden="1" customWidth="1"/>
    <col min="13954" max="13954" width="3.85546875" style="1" customWidth="1"/>
    <col min="13955" max="13958" width="4.140625" style="1" customWidth="1"/>
    <col min="13959" max="13959" width="0" style="1" hidden="1" customWidth="1"/>
    <col min="13960" max="13966" width="4.140625" style="1" customWidth="1"/>
    <col min="13967" max="13967" width="3.5703125" style="1" customWidth="1"/>
    <col min="13968" max="13968" width="0" style="1" hidden="1" customWidth="1"/>
    <col min="13969" max="13969" width="4.140625" style="1" customWidth="1"/>
    <col min="13970" max="13970" width="3.42578125" style="1" customWidth="1"/>
    <col min="13971" max="13971" width="3.85546875" style="1" customWidth="1"/>
    <col min="13972" max="13972" width="3.7109375" style="1" customWidth="1"/>
    <col min="13973" max="13973" width="3.28515625" style="1" customWidth="1"/>
    <col min="13974" max="13975" width="4.140625" style="1" customWidth="1"/>
    <col min="13976" max="13976" width="3.5703125" style="1" customWidth="1"/>
    <col min="13977" max="13977" width="4.140625" style="1" customWidth="1"/>
    <col min="13978" max="13979" width="3.7109375" style="1" customWidth="1"/>
    <col min="13980" max="13980" width="3.5703125" style="1" bestFit="1" customWidth="1"/>
    <col min="13981" max="13981" width="3.5703125" style="1" customWidth="1"/>
    <col min="13982" max="13982" width="3.85546875" style="1" customWidth="1"/>
    <col min="13983" max="13983" width="3.5703125" style="1" customWidth="1"/>
    <col min="13984" max="13984" width="3.28515625" style="1" customWidth="1"/>
    <col min="13985" max="13985" width="3.5703125" style="1" customWidth="1"/>
    <col min="13986" max="13986" width="3.7109375" style="1" customWidth="1"/>
    <col min="13987" max="13987" width="4.42578125" style="1" customWidth="1"/>
    <col min="13988" max="13988" width="4.140625" style="1" customWidth="1"/>
    <col min="13989" max="13996" width="3.5703125" style="1" customWidth="1"/>
    <col min="13997" max="13997" width="0" style="1" hidden="1" customWidth="1"/>
    <col min="13998" max="13999" width="4.5703125" style="1" customWidth="1"/>
    <col min="14000" max="14000" width="0" style="1" hidden="1" customWidth="1"/>
    <col min="14001" max="14002" width="4.5703125" style="1" customWidth="1"/>
    <col min="14003" max="14003" width="0" style="1" hidden="1" customWidth="1"/>
    <col min="14004" max="14004" width="4.5703125" style="1" customWidth="1"/>
    <col min="14005" max="14005" width="4.28515625" style="1" customWidth="1"/>
    <col min="14006" max="14006" width="3.85546875" style="1" customWidth="1"/>
    <col min="14007" max="14007" width="4.7109375" style="1" customWidth="1"/>
    <col min="14008" max="14080" width="10.28515625" style="1"/>
    <col min="14081" max="14081" width="3.85546875" style="1" customWidth="1"/>
    <col min="14082" max="14082" width="32.7109375" style="1" customWidth="1"/>
    <col min="14083" max="14159" width="3.85546875" style="1" customWidth="1"/>
    <col min="14160" max="14161" width="0" style="1" hidden="1" customWidth="1"/>
    <col min="14162" max="14162" width="3.85546875" style="1" customWidth="1"/>
    <col min="14163" max="14164" width="0" style="1" hidden="1" customWidth="1"/>
    <col min="14165" max="14165" width="3.85546875" style="1" customWidth="1"/>
    <col min="14166" max="14167" width="0" style="1" hidden="1" customWidth="1"/>
    <col min="14168" max="14168" width="3.85546875" style="1" customWidth="1"/>
    <col min="14169" max="14170" width="0" style="1" hidden="1" customWidth="1"/>
    <col min="14171" max="14171" width="3.85546875" style="1" customWidth="1"/>
    <col min="14172" max="14173" width="0" style="1" hidden="1" customWidth="1"/>
    <col min="14174" max="14174" width="3.85546875" style="1" customWidth="1"/>
    <col min="14175" max="14176" width="0" style="1" hidden="1" customWidth="1"/>
    <col min="14177" max="14177" width="3.85546875" style="1" customWidth="1"/>
    <col min="14178" max="14179" width="0" style="1" hidden="1" customWidth="1"/>
    <col min="14180" max="14180" width="3.85546875" style="1" customWidth="1"/>
    <col min="14181" max="14182" width="0" style="1" hidden="1" customWidth="1"/>
    <col min="14183" max="14183" width="3.85546875" style="1" customWidth="1"/>
    <col min="14184" max="14185" width="0" style="1" hidden="1" customWidth="1"/>
    <col min="14186" max="14186" width="3.85546875" style="1" customWidth="1"/>
    <col min="14187" max="14188" width="0" style="1" hidden="1" customWidth="1"/>
    <col min="14189" max="14189" width="3.85546875" style="1" customWidth="1"/>
    <col min="14190" max="14191" width="0" style="1" hidden="1" customWidth="1"/>
    <col min="14192" max="14192" width="3.85546875" style="1" customWidth="1"/>
    <col min="14193" max="14194" width="0" style="1" hidden="1" customWidth="1"/>
    <col min="14195" max="14195" width="3.85546875" style="1" customWidth="1"/>
    <col min="14196" max="14197" width="0" style="1" hidden="1" customWidth="1"/>
    <col min="14198" max="14198" width="3.85546875" style="1" customWidth="1"/>
    <col min="14199" max="14200" width="0" style="1" hidden="1" customWidth="1"/>
    <col min="14201" max="14201" width="3.85546875" style="1" customWidth="1"/>
    <col min="14202" max="14203" width="0" style="1" hidden="1" customWidth="1"/>
    <col min="14204" max="14204" width="3.85546875" style="1" customWidth="1"/>
    <col min="14205" max="14206" width="0" style="1" hidden="1" customWidth="1"/>
    <col min="14207" max="14207" width="3.85546875" style="1" customWidth="1"/>
    <col min="14208" max="14209" width="0" style="1" hidden="1" customWidth="1"/>
    <col min="14210" max="14210" width="3.85546875" style="1" customWidth="1"/>
    <col min="14211" max="14214" width="4.140625" style="1" customWidth="1"/>
    <col min="14215" max="14215" width="0" style="1" hidden="1" customWidth="1"/>
    <col min="14216" max="14222" width="4.140625" style="1" customWidth="1"/>
    <col min="14223" max="14223" width="3.5703125" style="1" customWidth="1"/>
    <col min="14224" max="14224" width="0" style="1" hidden="1" customWidth="1"/>
    <col min="14225" max="14225" width="4.140625" style="1" customWidth="1"/>
    <col min="14226" max="14226" width="3.42578125" style="1" customWidth="1"/>
    <col min="14227" max="14227" width="3.85546875" style="1" customWidth="1"/>
    <col min="14228" max="14228" width="3.7109375" style="1" customWidth="1"/>
    <col min="14229" max="14229" width="3.28515625" style="1" customWidth="1"/>
    <col min="14230" max="14231" width="4.140625" style="1" customWidth="1"/>
    <col min="14232" max="14232" width="3.5703125" style="1" customWidth="1"/>
    <col min="14233" max="14233" width="4.140625" style="1" customWidth="1"/>
    <col min="14234" max="14235" width="3.7109375" style="1" customWidth="1"/>
    <col min="14236" max="14236" width="3.5703125" style="1" bestFit="1" customWidth="1"/>
    <col min="14237" max="14237" width="3.5703125" style="1" customWidth="1"/>
    <col min="14238" max="14238" width="3.85546875" style="1" customWidth="1"/>
    <col min="14239" max="14239" width="3.5703125" style="1" customWidth="1"/>
    <col min="14240" max="14240" width="3.28515625" style="1" customWidth="1"/>
    <col min="14241" max="14241" width="3.5703125" style="1" customWidth="1"/>
    <col min="14242" max="14242" width="3.7109375" style="1" customWidth="1"/>
    <col min="14243" max="14243" width="4.42578125" style="1" customWidth="1"/>
    <col min="14244" max="14244" width="4.140625" style="1" customWidth="1"/>
    <col min="14245" max="14252" width="3.5703125" style="1" customWidth="1"/>
    <col min="14253" max="14253" width="0" style="1" hidden="1" customWidth="1"/>
    <col min="14254" max="14255" width="4.5703125" style="1" customWidth="1"/>
    <col min="14256" max="14256" width="0" style="1" hidden="1" customWidth="1"/>
    <col min="14257" max="14258" width="4.5703125" style="1" customWidth="1"/>
    <col min="14259" max="14259" width="0" style="1" hidden="1" customWidth="1"/>
    <col min="14260" max="14260" width="4.5703125" style="1" customWidth="1"/>
    <col min="14261" max="14261" width="4.28515625" style="1" customWidth="1"/>
    <col min="14262" max="14262" width="3.85546875" style="1" customWidth="1"/>
    <col min="14263" max="14263" width="4.7109375" style="1" customWidth="1"/>
    <col min="14264" max="14336" width="10.28515625" style="1"/>
    <col min="14337" max="14337" width="3.85546875" style="1" customWidth="1"/>
    <col min="14338" max="14338" width="32.7109375" style="1" customWidth="1"/>
    <col min="14339" max="14415" width="3.85546875" style="1" customWidth="1"/>
    <col min="14416" max="14417" width="0" style="1" hidden="1" customWidth="1"/>
    <col min="14418" max="14418" width="3.85546875" style="1" customWidth="1"/>
    <col min="14419" max="14420" width="0" style="1" hidden="1" customWidth="1"/>
    <col min="14421" max="14421" width="3.85546875" style="1" customWidth="1"/>
    <col min="14422" max="14423" width="0" style="1" hidden="1" customWidth="1"/>
    <col min="14424" max="14424" width="3.85546875" style="1" customWidth="1"/>
    <col min="14425" max="14426" width="0" style="1" hidden="1" customWidth="1"/>
    <col min="14427" max="14427" width="3.85546875" style="1" customWidth="1"/>
    <col min="14428" max="14429" width="0" style="1" hidden="1" customWidth="1"/>
    <col min="14430" max="14430" width="3.85546875" style="1" customWidth="1"/>
    <col min="14431" max="14432" width="0" style="1" hidden="1" customWidth="1"/>
    <col min="14433" max="14433" width="3.85546875" style="1" customWidth="1"/>
    <col min="14434" max="14435" width="0" style="1" hidden="1" customWidth="1"/>
    <col min="14436" max="14436" width="3.85546875" style="1" customWidth="1"/>
    <col min="14437" max="14438" width="0" style="1" hidden="1" customWidth="1"/>
    <col min="14439" max="14439" width="3.85546875" style="1" customWidth="1"/>
    <col min="14440" max="14441" width="0" style="1" hidden="1" customWidth="1"/>
    <col min="14442" max="14442" width="3.85546875" style="1" customWidth="1"/>
    <col min="14443" max="14444" width="0" style="1" hidden="1" customWidth="1"/>
    <col min="14445" max="14445" width="3.85546875" style="1" customWidth="1"/>
    <col min="14446" max="14447" width="0" style="1" hidden="1" customWidth="1"/>
    <col min="14448" max="14448" width="3.85546875" style="1" customWidth="1"/>
    <col min="14449" max="14450" width="0" style="1" hidden="1" customWidth="1"/>
    <col min="14451" max="14451" width="3.85546875" style="1" customWidth="1"/>
    <col min="14452" max="14453" width="0" style="1" hidden="1" customWidth="1"/>
    <col min="14454" max="14454" width="3.85546875" style="1" customWidth="1"/>
    <col min="14455" max="14456" width="0" style="1" hidden="1" customWidth="1"/>
    <col min="14457" max="14457" width="3.85546875" style="1" customWidth="1"/>
    <col min="14458" max="14459" width="0" style="1" hidden="1" customWidth="1"/>
    <col min="14460" max="14460" width="3.85546875" style="1" customWidth="1"/>
    <col min="14461" max="14462" width="0" style="1" hidden="1" customWidth="1"/>
    <col min="14463" max="14463" width="3.85546875" style="1" customWidth="1"/>
    <col min="14464" max="14465" width="0" style="1" hidden="1" customWidth="1"/>
    <col min="14466" max="14466" width="3.85546875" style="1" customWidth="1"/>
    <col min="14467" max="14470" width="4.140625" style="1" customWidth="1"/>
    <col min="14471" max="14471" width="0" style="1" hidden="1" customWidth="1"/>
    <col min="14472" max="14478" width="4.140625" style="1" customWidth="1"/>
    <col min="14479" max="14479" width="3.5703125" style="1" customWidth="1"/>
    <col min="14480" max="14480" width="0" style="1" hidden="1" customWidth="1"/>
    <col min="14481" max="14481" width="4.140625" style="1" customWidth="1"/>
    <col min="14482" max="14482" width="3.42578125" style="1" customWidth="1"/>
    <col min="14483" max="14483" width="3.85546875" style="1" customWidth="1"/>
    <col min="14484" max="14484" width="3.7109375" style="1" customWidth="1"/>
    <col min="14485" max="14485" width="3.28515625" style="1" customWidth="1"/>
    <col min="14486" max="14487" width="4.140625" style="1" customWidth="1"/>
    <col min="14488" max="14488" width="3.5703125" style="1" customWidth="1"/>
    <col min="14489" max="14489" width="4.140625" style="1" customWidth="1"/>
    <col min="14490" max="14491" width="3.7109375" style="1" customWidth="1"/>
    <col min="14492" max="14492" width="3.5703125" style="1" bestFit="1" customWidth="1"/>
    <col min="14493" max="14493" width="3.5703125" style="1" customWidth="1"/>
    <col min="14494" max="14494" width="3.85546875" style="1" customWidth="1"/>
    <col min="14495" max="14495" width="3.5703125" style="1" customWidth="1"/>
    <col min="14496" max="14496" width="3.28515625" style="1" customWidth="1"/>
    <col min="14497" max="14497" width="3.5703125" style="1" customWidth="1"/>
    <col min="14498" max="14498" width="3.7109375" style="1" customWidth="1"/>
    <col min="14499" max="14499" width="4.42578125" style="1" customWidth="1"/>
    <col min="14500" max="14500" width="4.140625" style="1" customWidth="1"/>
    <col min="14501" max="14508" width="3.5703125" style="1" customWidth="1"/>
    <col min="14509" max="14509" width="0" style="1" hidden="1" customWidth="1"/>
    <col min="14510" max="14511" width="4.5703125" style="1" customWidth="1"/>
    <col min="14512" max="14512" width="0" style="1" hidden="1" customWidth="1"/>
    <col min="14513" max="14514" width="4.5703125" style="1" customWidth="1"/>
    <col min="14515" max="14515" width="0" style="1" hidden="1" customWidth="1"/>
    <col min="14516" max="14516" width="4.5703125" style="1" customWidth="1"/>
    <col min="14517" max="14517" width="4.28515625" style="1" customWidth="1"/>
    <col min="14518" max="14518" width="3.85546875" style="1" customWidth="1"/>
    <col min="14519" max="14519" width="4.7109375" style="1" customWidth="1"/>
    <col min="14520" max="14592" width="10.28515625" style="1"/>
    <col min="14593" max="14593" width="3.85546875" style="1" customWidth="1"/>
    <col min="14594" max="14594" width="32.7109375" style="1" customWidth="1"/>
    <col min="14595" max="14671" width="3.85546875" style="1" customWidth="1"/>
    <col min="14672" max="14673" width="0" style="1" hidden="1" customWidth="1"/>
    <col min="14674" max="14674" width="3.85546875" style="1" customWidth="1"/>
    <col min="14675" max="14676" width="0" style="1" hidden="1" customWidth="1"/>
    <col min="14677" max="14677" width="3.85546875" style="1" customWidth="1"/>
    <col min="14678" max="14679" width="0" style="1" hidden="1" customWidth="1"/>
    <col min="14680" max="14680" width="3.85546875" style="1" customWidth="1"/>
    <col min="14681" max="14682" width="0" style="1" hidden="1" customWidth="1"/>
    <col min="14683" max="14683" width="3.85546875" style="1" customWidth="1"/>
    <col min="14684" max="14685" width="0" style="1" hidden="1" customWidth="1"/>
    <col min="14686" max="14686" width="3.85546875" style="1" customWidth="1"/>
    <col min="14687" max="14688" width="0" style="1" hidden="1" customWidth="1"/>
    <col min="14689" max="14689" width="3.85546875" style="1" customWidth="1"/>
    <col min="14690" max="14691" width="0" style="1" hidden="1" customWidth="1"/>
    <col min="14692" max="14692" width="3.85546875" style="1" customWidth="1"/>
    <col min="14693" max="14694" width="0" style="1" hidden="1" customWidth="1"/>
    <col min="14695" max="14695" width="3.85546875" style="1" customWidth="1"/>
    <col min="14696" max="14697" width="0" style="1" hidden="1" customWidth="1"/>
    <col min="14698" max="14698" width="3.85546875" style="1" customWidth="1"/>
    <col min="14699" max="14700" width="0" style="1" hidden="1" customWidth="1"/>
    <col min="14701" max="14701" width="3.85546875" style="1" customWidth="1"/>
    <col min="14702" max="14703" width="0" style="1" hidden="1" customWidth="1"/>
    <col min="14704" max="14704" width="3.85546875" style="1" customWidth="1"/>
    <col min="14705" max="14706" width="0" style="1" hidden="1" customWidth="1"/>
    <col min="14707" max="14707" width="3.85546875" style="1" customWidth="1"/>
    <col min="14708" max="14709" width="0" style="1" hidden="1" customWidth="1"/>
    <col min="14710" max="14710" width="3.85546875" style="1" customWidth="1"/>
    <col min="14711" max="14712" width="0" style="1" hidden="1" customWidth="1"/>
    <col min="14713" max="14713" width="3.85546875" style="1" customWidth="1"/>
    <col min="14714" max="14715" width="0" style="1" hidden="1" customWidth="1"/>
    <col min="14716" max="14716" width="3.85546875" style="1" customWidth="1"/>
    <col min="14717" max="14718" width="0" style="1" hidden="1" customWidth="1"/>
    <col min="14719" max="14719" width="3.85546875" style="1" customWidth="1"/>
    <col min="14720" max="14721" width="0" style="1" hidden="1" customWidth="1"/>
    <col min="14722" max="14722" width="3.85546875" style="1" customWidth="1"/>
    <col min="14723" max="14726" width="4.140625" style="1" customWidth="1"/>
    <col min="14727" max="14727" width="0" style="1" hidden="1" customWidth="1"/>
    <col min="14728" max="14734" width="4.140625" style="1" customWidth="1"/>
    <col min="14735" max="14735" width="3.5703125" style="1" customWidth="1"/>
    <col min="14736" max="14736" width="0" style="1" hidden="1" customWidth="1"/>
    <col min="14737" max="14737" width="4.140625" style="1" customWidth="1"/>
    <col min="14738" max="14738" width="3.42578125" style="1" customWidth="1"/>
    <col min="14739" max="14739" width="3.85546875" style="1" customWidth="1"/>
    <col min="14740" max="14740" width="3.7109375" style="1" customWidth="1"/>
    <col min="14741" max="14741" width="3.28515625" style="1" customWidth="1"/>
    <col min="14742" max="14743" width="4.140625" style="1" customWidth="1"/>
    <col min="14744" max="14744" width="3.5703125" style="1" customWidth="1"/>
    <col min="14745" max="14745" width="4.140625" style="1" customWidth="1"/>
    <col min="14746" max="14747" width="3.7109375" style="1" customWidth="1"/>
    <col min="14748" max="14748" width="3.5703125" style="1" bestFit="1" customWidth="1"/>
    <col min="14749" max="14749" width="3.5703125" style="1" customWidth="1"/>
    <col min="14750" max="14750" width="3.85546875" style="1" customWidth="1"/>
    <col min="14751" max="14751" width="3.5703125" style="1" customWidth="1"/>
    <col min="14752" max="14752" width="3.28515625" style="1" customWidth="1"/>
    <col min="14753" max="14753" width="3.5703125" style="1" customWidth="1"/>
    <col min="14754" max="14754" width="3.7109375" style="1" customWidth="1"/>
    <col min="14755" max="14755" width="4.42578125" style="1" customWidth="1"/>
    <col min="14756" max="14756" width="4.140625" style="1" customWidth="1"/>
    <col min="14757" max="14764" width="3.5703125" style="1" customWidth="1"/>
    <col min="14765" max="14765" width="0" style="1" hidden="1" customWidth="1"/>
    <col min="14766" max="14767" width="4.5703125" style="1" customWidth="1"/>
    <col min="14768" max="14768" width="0" style="1" hidden="1" customWidth="1"/>
    <col min="14769" max="14770" width="4.5703125" style="1" customWidth="1"/>
    <col min="14771" max="14771" width="0" style="1" hidden="1" customWidth="1"/>
    <col min="14772" max="14772" width="4.5703125" style="1" customWidth="1"/>
    <col min="14773" max="14773" width="4.28515625" style="1" customWidth="1"/>
    <col min="14774" max="14774" width="3.85546875" style="1" customWidth="1"/>
    <col min="14775" max="14775" width="4.7109375" style="1" customWidth="1"/>
    <col min="14776" max="14848" width="10.28515625" style="1"/>
    <col min="14849" max="14849" width="3.85546875" style="1" customWidth="1"/>
    <col min="14850" max="14850" width="32.7109375" style="1" customWidth="1"/>
    <col min="14851" max="14927" width="3.85546875" style="1" customWidth="1"/>
    <col min="14928" max="14929" width="0" style="1" hidden="1" customWidth="1"/>
    <col min="14930" max="14930" width="3.85546875" style="1" customWidth="1"/>
    <col min="14931" max="14932" width="0" style="1" hidden="1" customWidth="1"/>
    <col min="14933" max="14933" width="3.85546875" style="1" customWidth="1"/>
    <col min="14934" max="14935" width="0" style="1" hidden="1" customWidth="1"/>
    <col min="14936" max="14936" width="3.85546875" style="1" customWidth="1"/>
    <col min="14937" max="14938" width="0" style="1" hidden="1" customWidth="1"/>
    <col min="14939" max="14939" width="3.85546875" style="1" customWidth="1"/>
    <col min="14940" max="14941" width="0" style="1" hidden="1" customWidth="1"/>
    <col min="14942" max="14942" width="3.85546875" style="1" customWidth="1"/>
    <col min="14943" max="14944" width="0" style="1" hidden="1" customWidth="1"/>
    <col min="14945" max="14945" width="3.85546875" style="1" customWidth="1"/>
    <col min="14946" max="14947" width="0" style="1" hidden="1" customWidth="1"/>
    <col min="14948" max="14948" width="3.85546875" style="1" customWidth="1"/>
    <col min="14949" max="14950" width="0" style="1" hidden="1" customWidth="1"/>
    <col min="14951" max="14951" width="3.85546875" style="1" customWidth="1"/>
    <col min="14952" max="14953" width="0" style="1" hidden="1" customWidth="1"/>
    <col min="14954" max="14954" width="3.85546875" style="1" customWidth="1"/>
    <col min="14955" max="14956" width="0" style="1" hidden="1" customWidth="1"/>
    <col min="14957" max="14957" width="3.85546875" style="1" customWidth="1"/>
    <col min="14958" max="14959" width="0" style="1" hidden="1" customWidth="1"/>
    <col min="14960" max="14960" width="3.85546875" style="1" customWidth="1"/>
    <col min="14961" max="14962" width="0" style="1" hidden="1" customWidth="1"/>
    <col min="14963" max="14963" width="3.85546875" style="1" customWidth="1"/>
    <col min="14964" max="14965" width="0" style="1" hidden="1" customWidth="1"/>
    <col min="14966" max="14966" width="3.85546875" style="1" customWidth="1"/>
    <col min="14967" max="14968" width="0" style="1" hidden="1" customWidth="1"/>
    <col min="14969" max="14969" width="3.85546875" style="1" customWidth="1"/>
    <col min="14970" max="14971" width="0" style="1" hidden="1" customWidth="1"/>
    <col min="14972" max="14972" width="3.85546875" style="1" customWidth="1"/>
    <col min="14973" max="14974" width="0" style="1" hidden="1" customWidth="1"/>
    <col min="14975" max="14975" width="3.85546875" style="1" customWidth="1"/>
    <col min="14976" max="14977" width="0" style="1" hidden="1" customWidth="1"/>
    <col min="14978" max="14978" width="3.85546875" style="1" customWidth="1"/>
    <col min="14979" max="14982" width="4.140625" style="1" customWidth="1"/>
    <col min="14983" max="14983" width="0" style="1" hidden="1" customWidth="1"/>
    <col min="14984" max="14990" width="4.140625" style="1" customWidth="1"/>
    <col min="14991" max="14991" width="3.5703125" style="1" customWidth="1"/>
    <col min="14992" max="14992" width="0" style="1" hidden="1" customWidth="1"/>
    <col min="14993" max="14993" width="4.140625" style="1" customWidth="1"/>
    <col min="14994" max="14994" width="3.42578125" style="1" customWidth="1"/>
    <col min="14995" max="14995" width="3.85546875" style="1" customWidth="1"/>
    <col min="14996" max="14996" width="3.7109375" style="1" customWidth="1"/>
    <col min="14997" max="14997" width="3.28515625" style="1" customWidth="1"/>
    <col min="14998" max="14999" width="4.140625" style="1" customWidth="1"/>
    <col min="15000" max="15000" width="3.5703125" style="1" customWidth="1"/>
    <col min="15001" max="15001" width="4.140625" style="1" customWidth="1"/>
    <col min="15002" max="15003" width="3.7109375" style="1" customWidth="1"/>
    <col min="15004" max="15004" width="3.5703125" style="1" bestFit="1" customWidth="1"/>
    <col min="15005" max="15005" width="3.5703125" style="1" customWidth="1"/>
    <col min="15006" max="15006" width="3.85546875" style="1" customWidth="1"/>
    <col min="15007" max="15007" width="3.5703125" style="1" customWidth="1"/>
    <col min="15008" max="15008" width="3.28515625" style="1" customWidth="1"/>
    <col min="15009" max="15009" width="3.5703125" style="1" customWidth="1"/>
    <col min="15010" max="15010" width="3.7109375" style="1" customWidth="1"/>
    <col min="15011" max="15011" width="4.42578125" style="1" customWidth="1"/>
    <col min="15012" max="15012" width="4.140625" style="1" customWidth="1"/>
    <col min="15013" max="15020" width="3.5703125" style="1" customWidth="1"/>
    <col min="15021" max="15021" width="0" style="1" hidden="1" customWidth="1"/>
    <col min="15022" max="15023" width="4.5703125" style="1" customWidth="1"/>
    <col min="15024" max="15024" width="0" style="1" hidden="1" customWidth="1"/>
    <col min="15025" max="15026" width="4.5703125" style="1" customWidth="1"/>
    <col min="15027" max="15027" width="0" style="1" hidden="1" customWidth="1"/>
    <col min="15028" max="15028" width="4.5703125" style="1" customWidth="1"/>
    <col min="15029" max="15029" width="4.28515625" style="1" customWidth="1"/>
    <col min="15030" max="15030" width="3.85546875" style="1" customWidth="1"/>
    <col min="15031" max="15031" width="4.7109375" style="1" customWidth="1"/>
    <col min="15032" max="15104" width="10.28515625" style="1"/>
    <col min="15105" max="15105" width="3.85546875" style="1" customWidth="1"/>
    <col min="15106" max="15106" width="32.7109375" style="1" customWidth="1"/>
    <col min="15107" max="15183" width="3.85546875" style="1" customWidth="1"/>
    <col min="15184" max="15185" width="0" style="1" hidden="1" customWidth="1"/>
    <col min="15186" max="15186" width="3.85546875" style="1" customWidth="1"/>
    <col min="15187" max="15188" width="0" style="1" hidden="1" customWidth="1"/>
    <col min="15189" max="15189" width="3.85546875" style="1" customWidth="1"/>
    <col min="15190" max="15191" width="0" style="1" hidden="1" customWidth="1"/>
    <col min="15192" max="15192" width="3.85546875" style="1" customWidth="1"/>
    <col min="15193" max="15194" width="0" style="1" hidden="1" customWidth="1"/>
    <col min="15195" max="15195" width="3.85546875" style="1" customWidth="1"/>
    <col min="15196" max="15197" width="0" style="1" hidden="1" customWidth="1"/>
    <col min="15198" max="15198" width="3.85546875" style="1" customWidth="1"/>
    <col min="15199" max="15200" width="0" style="1" hidden="1" customWidth="1"/>
    <col min="15201" max="15201" width="3.85546875" style="1" customWidth="1"/>
    <col min="15202" max="15203" width="0" style="1" hidden="1" customWidth="1"/>
    <col min="15204" max="15204" width="3.85546875" style="1" customWidth="1"/>
    <col min="15205" max="15206" width="0" style="1" hidden="1" customWidth="1"/>
    <col min="15207" max="15207" width="3.85546875" style="1" customWidth="1"/>
    <col min="15208" max="15209" width="0" style="1" hidden="1" customWidth="1"/>
    <col min="15210" max="15210" width="3.85546875" style="1" customWidth="1"/>
    <col min="15211" max="15212" width="0" style="1" hidden="1" customWidth="1"/>
    <col min="15213" max="15213" width="3.85546875" style="1" customWidth="1"/>
    <col min="15214" max="15215" width="0" style="1" hidden="1" customWidth="1"/>
    <col min="15216" max="15216" width="3.85546875" style="1" customWidth="1"/>
    <col min="15217" max="15218" width="0" style="1" hidden="1" customWidth="1"/>
    <col min="15219" max="15219" width="3.85546875" style="1" customWidth="1"/>
    <col min="15220" max="15221" width="0" style="1" hidden="1" customWidth="1"/>
    <col min="15222" max="15222" width="3.85546875" style="1" customWidth="1"/>
    <col min="15223" max="15224" width="0" style="1" hidden="1" customWidth="1"/>
    <col min="15225" max="15225" width="3.85546875" style="1" customWidth="1"/>
    <col min="15226" max="15227" width="0" style="1" hidden="1" customWidth="1"/>
    <col min="15228" max="15228" width="3.85546875" style="1" customWidth="1"/>
    <col min="15229" max="15230" width="0" style="1" hidden="1" customWidth="1"/>
    <col min="15231" max="15231" width="3.85546875" style="1" customWidth="1"/>
    <col min="15232" max="15233" width="0" style="1" hidden="1" customWidth="1"/>
    <col min="15234" max="15234" width="3.85546875" style="1" customWidth="1"/>
    <col min="15235" max="15238" width="4.140625" style="1" customWidth="1"/>
    <col min="15239" max="15239" width="0" style="1" hidden="1" customWidth="1"/>
    <col min="15240" max="15246" width="4.140625" style="1" customWidth="1"/>
    <col min="15247" max="15247" width="3.5703125" style="1" customWidth="1"/>
    <col min="15248" max="15248" width="0" style="1" hidden="1" customWidth="1"/>
    <col min="15249" max="15249" width="4.140625" style="1" customWidth="1"/>
    <col min="15250" max="15250" width="3.42578125" style="1" customWidth="1"/>
    <col min="15251" max="15251" width="3.85546875" style="1" customWidth="1"/>
    <col min="15252" max="15252" width="3.7109375" style="1" customWidth="1"/>
    <col min="15253" max="15253" width="3.28515625" style="1" customWidth="1"/>
    <col min="15254" max="15255" width="4.140625" style="1" customWidth="1"/>
    <col min="15256" max="15256" width="3.5703125" style="1" customWidth="1"/>
    <col min="15257" max="15257" width="4.140625" style="1" customWidth="1"/>
    <col min="15258" max="15259" width="3.7109375" style="1" customWidth="1"/>
    <col min="15260" max="15260" width="3.5703125" style="1" bestFit="1" customWidth="1"/>
    <col min="15261" max="15261" width="3.5703125" style="1" customWidth="1"/>
    <col min="15262" max="15262" width="3.85546875" style="1" customWidth="1"/>
    <col min="15263" max="15263" width="3.5703125" style="1" customWidth="1"/>
    <col min="15264" max="15264" width="3.28515625" style="1" customWidth="1"/>
    <col min="15265" max="15265" width="3.5703125" style="1" customWidth="1"/>
    <col min="15266" max="15266" width="3.7109375" style="1" customWidth="1"/>
    <col min="15267" max="15267" width="4.42578125" style="1" customWidth="1"/>
    <col min="15268" max="15268" width="4.140625" style="1" customWidth="1"/>
    <col min="15269" max="15276" width="3.5703125" style="1" customWidth="1"/>
    <col min="15277" max="15277" width="0" style="1" hidden="1" customWidth="1"/>
    <col min="15278" max="15279" width="4.5703125" style="1" customWidth="1"/>
    <col min="15280" max="15280" width="0" style="1" hidden="1" customWidth="1"/>
    <col min="15281" max="15282" width="4.5703125" style="1" customWidth="1"/>
    <col min="15283" max="15283" width="0" style="1" hidden="1" customWidth="1"/>
    <col min="15284" max="15284" width="4.5703125" style="1" customWidth="1"/>
    <col min="15285" max="15285" width="4.28515625" style="1" customWidth="1"/>
    <col min="15286" max="15286" width="3.85546875" style="1" customWidth="1"/>
    <col min="15287" max="15287" width="4.7109375" style="1" customWidth="1"/>
    <col min="15288" max="15360" width="10.28515625" style="1"/>
    <col min="15361" max="15361" width="3.85546875" style="1" customWidth="1"/>
    <col min="15362" max="15362" width="32.7109375" style="1" customWidth="1"/>
    <col min="15363" max="15439" width="3.85546875" style="1" customWidth="1"/>
    <col min="15440" max="15441" width="0" style="1" hidden="1" customWidth="1"/>
    <col min="15442" max="15442" width="3.85546875" style="1" customWidth="1"/>
    <col min="15443" max="15444" width="0" style="1" hidden="1" customWidth="1"/>
    <col min="15445" max="15445" width="3.85546875" style="1" customWidth="1"/>
    <col min="15446" max="15447" width="0" style="1" hidden="1" customWidth="1"/>
    <col min="15448" max="15448" width="3.85546875" style="1" customWidth="1"/>
    <col min="15449" max="15450" width="0" style="1" hidden="1" customWidth="1"/>
    <col min="15451" max="15451" width="3.85546875" style="1" customWidth="1"/>
    <col min="15452" max="15453" width="0" style="1" hidden="1" customWidth="1"/>
    <col min="15454" max="15454" width="3.85546875" style="1" customWidth="1"/>
    <col min="15455" max="15456" width="0" style="1" hidden="1" customWidth="1"/>
    <col min="15457" max="15457" width="3.85546875" style="1" customWidth="1"/>
    <col min="15458" max="15459" width="0" style="1" hidden="1" customWidth="1"/>
    <col min="15460" max="15460" width="3.85546875" style="1" customWidth="1"/>
    <col min="15461" max="15462" width="0" style="1" hidden="1" customWidth="1"/>
    <col min="15463" max="15463" width="3.85546875" style="1" customWidth="1"/>
    <col min="15464" max="15465" width="0" style="1" hidden="1" customWidth="1"/>
    <col min="15466" max="15466" width="3.85546875" style="1" customWidth="1"/>
    <col min="15467" max="15468" width="0" style="1" hidden="1" customWidth="1"/>
    <col min="15469" max="15469" width="3.85546875" style="1" customWidth="1"/>
    <col min="15470" max="15471" width="0" style="1" hidden="1" customWidth="1"/>
    <col min="15472" max="15472" width="3.85546875" style="1" customWidth="1"/>
    <col min="15473" max="15474" width="0" style="1" hidden="1" customWidth="1"/>
    <col min="15475" max="15475" width="3.85546875" style="1" customWidth="1"/>
    <col min="15476" max="15477" width="0" style="1" hidden="1" customWidth="1"/>
    <col min="15478" max="15478" width="3.85546875" style="1" customWidth="1"/>
    <col min="15479" max="15480" width="0" style="1" hidden="1" customWidth="1"/>
    <col min="15481" max="15481" width="3.85546875" style="1" customWidth="1"/>
    <col min="15482" max="15483" width="0" style="1" hidden="1" customWidth="1"/>
    <col min="15484" max="15484" width="3.85546875" style="1" customWidth="1"/>
    <col min="15485" max="15486" width="0" style="1" hidden="1" customWidth="1"/>
    <col min="15487" max="15487" width="3.85546875" style="1" customWidth="1"/>
    <col min="15488" max="15489" width="0" style="1" hidden="1" customWidth="1"/>
    <col min="15490" max="15490" width="3.85546875" style="1" customWidth="1"/>
    <col min="15491" max="15494" width="4.140625" style="1" customWidth="1"/>
    <col min="15495" max="15495" width="0" style="1" hidden="1" customWidth="1"/>
    <col min="15496" max="15502" width="4.140625" style="1" customWidth="1"/>
    <col min="15503" max="15503" width="3.5703125" style="1" customWidth="1"/>
    <col min="15504" max="15504" width="0" style="1" hidden="1" customWidth="1"/>
    <col min="15505" max="15505" width="4.140625" style="1" customWidth="1"/>
    <col min="15506" max="15506" width="3.42578125" style="1" customWidth="1"/>
    <col min="15507" max="15507" width="3.85546875" style="1" customWidth="1"/>
    <col min="15508" max="15508" width="3.7109375" style="1" customWidth="1"/>
    <col min="15509" max="15509" width="3.28515625" style="1" customWidth="1"/>
    <col min="15510" max="15511" width="4.140625" style="1" customWidth="1"/>
    <col min="15512" max="15512" width="3.5703125" style="1" customWidth="1"/>
    <col min="15513" max="15513" width="4.140625" style="1" customWidth="1"/>
    <col min="15514" max="15515" width="3.7109375" style="1" customWidth="1"/>
    <col min="15516" max="15516" width="3.5703125" style="1" bestFit="1" customWidth="1"/>
    <col min="15517" max="15517" width="3.5703125" style="1" customWidth="1"/>
    <col min="15518" max="15518" width="3.85546875" style="1" customWidth="1"/>
    <col min="15519" max="15519" width="3.5703125" style="1" customWidth="1"/>
    <col min="15520" max="15520" width="3.28515625" style="1" customWidth="1"/>
    <col min="15521" max="15521" width="3.5703125" style="1" customWidth="1"/>
    <col min="15522" max="15522" width="3.7109375" style="1" customWidth="1"/>
    <col min="15523" max="15523" width="4.42578125" style="1" customWidth="1"/>
    <col min="15524" max="15524" width="4.140625" style="1" customWidth="1"/>
    <col min="15525" max="15532" width="3.5703125" style="1" customWidth="1"/>
    <col min="15533" max="15533" width="0" style="1" hidden="1" customWidth="1"/>
    <col min="15534" max="15535" width="4.5703125" style="1" customWidth="1"/>
    <col min="15536" max="15536" width="0" style="1" hidden="1" customWidth="1"/>
    <col min="15537" max="15538" width="4.5703125" style="1" customWidth="1"/>
    <col min="15539" max="15539" width="0" style="1" hidden="1" customWidth="1"/>
    <col min="15540" max="15540" width="4.5703125" style="1" customWidth="1"/>
    <col min="15541" max="15541" width="4.28515625" style="1" customWidth="1"/>
    <col min="15542" max="15542" width="3.85546875" style="1" customWidth="1"/>
    <col min="15543" max="15543" width="4.7109375" style="1" customWidth="1"/>
    <col min="15544" max="15616" width="10.28515625" style="1"/>
    <col min="15617" max="15617" width="3.85546875" style="1" customWidth="1"/>
    <col min="15618" max="15618" width="32.7109375" style="1" customWidth="1"/>
    <col min="15619" max="15695" width="3.85546875" style="1" customWidth="1"/>
    <col min="15696" max="15697" width="0" style="1" hidden="1" customWidth="1"/>
    <col min="15698" max="15698" width="3.85546875" style="1" customWidth="1"/>
    <col min="15699" max="15700" width="0" style="1" hidden="1" customWidth="1"/>
    <col min="15701" max="15701" width="3.85546875" style="1" customWidth="1"/>
    <col min="15702" max="15703" width="0" style="1" hidden="1" customWidth="1"/>
    <col min="15704" max="15704" width="3.85546875" style="1" customWidth="1"/>
    <col min="15705" max="15706" width="0" style="1" hidden="1" customWidth="1"/>
    <col min="15707" max="15707" width="3.85546875" style="1" customWidth="1"/>
    <col min="15708" max="15709" width="0" style="1" hidden="1" customWidth="1"/>
    <col min="15710" max="15710" width="3.85546875" style="1" customWidth="1"/>
    <col min="15711" max="15712" width="0" style="1" hidden="1" customWidth="1"/>
    <col min="15713" max="15713" width="3.85546875" style="1" customWidth="1"/>
    <col min="15714" max="15715" width="0" style="1" hidden="1" customWidth="1"/>
    <col min="15716" max="15716" width="3.85546875" style="1" customWidth="1"/>
    <col min="15717" max="15718" width="0" style="1" hidden="1" customWidth="1"/>
    <col min="15719" max="15719" width="3.85546875" style="1" customWidth="1"/>
    <col min="15720" max="15721" width="0" style="1" hidden="1" customWidth="1"/>
    <col min="15722" max="15722" width="3.85546875" style="1" customWidth="1"/>
    <col min="15723" max="15724" width="0" style="1" hidden="1" customWidth="1"/>
    <col min="15725" max="15725" width="3.85546875" style="1" customWidth="1"/>
    <col min="15726" max="15727" width="0" style="1" hidden="1" customWidth="1"/>
    <col min="15728" max="15728" width="3.85546875" style="1" customWidth="1"/>
    <col min="15729" max="15730" width="0" style="1" hidden="1" customWidth="1"/>
    <col min="15731" max="15731" width="3.85546875" style="1" customWidth="1"/>
    <col min="15732" max="15733" width="0" style="1" hidden="1" customWidth="1"/>
    <col min="15734" max="15734" width="3.85546875" style="1" customWidth="1"/>
    <col min="15735" max="15736" width="0" style="1" hidden="1" customWidth="1"/>
    <col min="15737" max="15737" width="3.85546875" style="1" customWidth="1"/>
    <col min="15738" max="15739" width="0" style="1" hidden="1" customWidth="1"/>
    <col min="15740" max="15740" width="3.85546875" style="1" customWidth="1"/>
    <col min="15741" max="15742" width="0" style="1" hidden="1" customWidth="1"/>
    <col min="15743" max="15743" width="3.85546875" style="1" customWidth="1"/>
    <col min="15744" max="15745" width="0" style="1" hidden="1" customWidth="1"/>
    <col min="15746" max="15746" width="3.85546875" style="1" customWidth="1"/>
    <col min="15747" max="15750" width="4.140625" style="1" customWidth="1"/>
    <col min="15751" max="15751" width="0" style="1" hidden="1" customWidth="1"/>
    <col min="15752" max="15758" width="4.140625" style="1" customWidth="1"/>
    <col min="15759" max="15759" width="3.5703125" style="1" customWidth="1"/>
    <col min="15760" max="15760" width="0" style="1" hidden="1" customWidth="1"/>
    <col min="15761" max="15761" width="4.140625" style="1" customWidth="1"/>
    <col min="15762" max="15762" width="3.42578125" style="1" customWidth="1"/>
    <col min="15763" max="15763" width="3.85546875" style="1" customWidth="1"/>
    <col min="15764" max="15764" width="3.7109375" style="1" customWidth="1"/>
    <col min="15765" max="15765" width="3.28515625" style="1" customWidth="1"/>
    <col min="15766" max="15767" width="4.140625" style="1" customWidth="1"/>
    <col min="15768" max="15768" width="3.5703125" style="1" customWidth="1"/>
    <col min="15769" max="15769" width="4.140625" style="1" customWidth="1"/>
    <col min="15770" max="15771" width="3.7109375" style="1" customWidth="1"/>
    <col min="15772" max="15772" width="3.5703125" style="1" bestFit="1" customWidth="1"/>
    <col min="15773" max="15773" width="3.5703125" style="1" customWidth="1"/>
    <col min="15774" max="15774" width="3.85546875" style="1" customWidth="1"/>
    <col min="15775" max="15775" width="3.5703125" style="1" customWidth="1"/>
    <col min="15776" max="15776" width="3.28515625" style="1" customWidth="1"/>
    <col min="15777" max="15777" width="3.5703125" style="1" customWidth="1"/>
    <col min="15778" max="15778" width="3.7109375" style="1" customWidth="1"/>
    <col min="15779" max="15779" width="4.42578125" style="1" customWidth="1"/>
    <col min="15780" max="15780" width="4.140625" style="1" customWidth="1"/>
    <col min="15781" max="15788" width="3.5703125" style="1" customWidth="1"/>
    <col min="15789" max="15789" width="0" style="1" hidden="1" customWidth="1"/>
    <col min="15790" max="15791" width="4.5703125" style="1" customWidth="1"/>
    <col min="15792" max="15792" width="0" style="1" hidden="1" customWidth="1"/>
    <col min="15793" max="15794" width="4.5703125" style="1" customWidth="1"/>
    <col min="15795" max="15795" width="0" style="1" hidden="1" customWidth="1"/>
    <col min="15796" max="15796" width="4.5703125" style="1" customWidth="1"/>
    <col min="15797" max="15797" width="4.28515625" style="1" customWidth="1"/>
    <col min="15798" max="15798" width="3.85546875" style="1" customWidth="1"/>
    <col min="15799" max="15799" width="4.7109375" style="1" customWidth="1"/>
    <col min="15800" max="15872" width="10.28515625" style="1"/>
    <col min="15873" max="15873" width="3.85546875" style="1" customWidth="1"/>
    <col min="15874" max="15874" width="32.7109375" style="1" customWidth="1"/>
    <col min="15875" max="15951" width="3.85546875" style="1" customWidth="1"/>
    <col min="15952" max="15953" width="0" style="1" hidden="1" customWidth="1"/>
    <col min="15954" max="15954" width="3.85546875" style="1" customWidth="1"/>
    <col min="15955" max="15956" width="0" style="1" hidden="1" customWidth="1"/>
    <col min="15957" max="15957" width="3.85546875" style="1" customWidth="1"/>
    <col min="15958" max="15959" width="0" style="1" hidden="1" customWidth="1"/>
    <col min="15960" max="15960" width="3.85546875" style="1" customWidth="1"/>
    <col min="15961" max="15962" width="0" style="1" hidden="1" customWidth="1"/>
    <col min="15963" max="15963" width="3.85546875" style="1" customWidth="1"/>
    <col min="15964" max="15965" width="0" style="1" hidden="1" customWidth="1"/>
    <col min="15966" max="15966" width="3.85546875" style="1" customWidth="1"/>
    <col min="15967" max="15968" width="0" style="1" hidden="1" customWidth="1"/>
    <col min="15969" max="15969" width="3.85546875" style="1" customWidth="1"/>
    <col min="15970" max="15971" width="0" style="1" hidden="1" customWidth="1"/>
    <col min="15972" max="15972" width="3.85546875" style="1" customWidth="1"/>
    <col min="15973" max="15974" width="0" style="1" hidden="1" customWidth="1"/>
    <col min="15975" max="15975" width="3.85546875" style="1" customWidth="1"/>
    <col min="15976" max="15977" width="0" style="1" hidden="1" customWidth="1"/>
    <col min="15978" max="15978" width="3.85546875" style="1" customWidth="1"/>
    <col min="15979" max="15980" width="0" style="1" hidden="1" customWidth="1"/>
    <col min="15981" max="15981" width="3.85546875" style="1" customWidth="1"/>
    <col min="15982" max="15983" width="0" style="1" hidden="1" customWidth="1"/>
    <col min="15984" max="15984" width="3.85546875" style="1" customWidth="1"/>
    <col min="15985" max="15986" width="0" style="1" hidden="1" customWidth="1"/>
    <col min="15987" max="15987" width="3.85546875" style="1" customWidth="1"/>
    <col min="15988" max="15989" width="0" style="1" hidden="1" customWidth="1"/>
    <col min="15990" max="15990" width="3.85546875" style="1" customWidth="1"/>
    <col min="15991" max="15992" width="0" style="1" hidden="1" customWidth="1"/>
    <col min="15993" max="15993" width="3.85546875" style="1" customWidth="1"/>
    <col min="15994" max="15995" width="0" style="1" hidden="1" customWidth="1"/>
    <col min="15996" max="15996" width="3.85546875" style="1" customWidth="1"/>
    <col min="15997" max="15998" width="0" style="1" hidden="1" customWidth="1"/>
    <col min="15999" max="15999" width="3.85546875" style="1" customWidth="1"/>
    <col min="16000" max="16001" width="0" style="1" hidden="1" customWidth="1"/>
    <col min="16002" max="16002" width="3.85546875" style="1" customWidth="1"/>
    <col min="16003" max="16006" width="4.140625" style="1" customWidth="1"/>
    <col min="16007" max="16007" width="0" style="1" hidden="1" customWidth="1"/>
    <col min="16008" max="16014" width="4.140625" style="1" customWidth="1"/>
    <col min="16015" max="16015" width="3.5703125" style="1" customWidth="1"/>
    <col min="16016" max="16016" width="0" style="1" hidden="1" customWidth="1"/>
    <col min="16017" max="16017" width="4.140625" style="1" customWidth="1"/>
    <col min="16018" max="16018" width="3.42578125" style="1" customWidth="1"/>
    <col min="16019" max="16019" width="3.85546875" style="1" customWidth="1"/>
    <col min="16020" max="16020" width="3.7109375" style="1" customWidth="1"/>
    <col min="16021" max="16021" width="3.28515625" style="1" customWidth="1"/>
    <col min="16022" max="16023" width="4.140625" style="1" customWidth="1"/>
    <col min="16024" max="16024" width="3.5703125" style="1" customWidth="1"/>
    <col min="16025" max="16025" width="4.140625" style="1" customWidth="1"/>
    <col min="16026" max="16027" width="3.7109375" style="1" customWidth="1"/>
    <col min="16028" max="16028" width="3.5703125" style="1" bestFit="1" customWidth="1"/>
    <col min="16029" max="16029" width="3.5703125" style="1" customWidth="1"/>
    <col min="16030" max="16030" width="3.85546875" style="1" customWidth="1"/>
    <col min="16031" max="16031" width="3.5703125" style="1" customWidth="1"/>
    <col min="16032" max="16032" width="3.28515625" style="1" customWidth="1"/>
    <col min="16033" max="16033" width="3.5703125" style="1" customWidth="1"/>
    <col min="16034" max="16034" width="3.7109375" style="1" customWidth="1"/>
    <col min="16035" max="16035" width="4.42578125" style="1" customWidth="1"/>
    <col min="16036" max="16036" width="4.140625" style="1" customWidth="1"/>
    <col min="16037" max="16044" width="3.5703125" style="1" customWidth="1"/>
    <col min="16045" max="16045" width="0" style="1" hidden="1" customWidth="1"/>
    <col min="16046" max="16047" width="4.5703125" style="1" customWidth="1"/>
    <col min="16048" max="16048" width="0" style="1" hidden="1" customWidth="1"/>
    <col min="16049" max="16050" width="4.5703125" style="1" customWidth="1"/>
    <col min="16051" max="16051" width="0" style="1" hidden="1" customWidth="1"/>
    <col min="16052" max="16052" width="4.5703125" style="1" customWidth="1"/>
    <col min="16053" max="16053" width="4.28515625" style="1" customWidth="1"/>
    <col min="16054" max="16054" width="3.85546875" style="1" customWidth="1"/>
    <col min="16055" max="16055" width="4.7109375" style="1" customWidth="1"/>
    <col min="16056" max="16128" width="10.28515625" style="1"/>
    <col min="16129" max="16129" width="3.85546875" style="1" customWidth="1"/>
    <col min="16130" max="16130" width="32.7109375" style="1" customWidth="1"/>
    <col min="16131" max="16207" width="3.85546875" style="1" customWidth="1"/>
    <col min="16208" max="16209" width="0" style="1" hidden="1" customWidth="1"/>
    <col min="16210" max="16210" width="3.85546875" style="1" customWidth="1"/>
    <col min="16211" max="16212" width="0" style="1" hidden="1" customWidth="1"/>
    <col min="16213" max="16213" width="3.85546875" style="1" customWidth="1"/>
    <col min="16214" max="16215" width="0" style="1" hidden="1" customWidth="1"/>
    <col min="16216" max="16216" width="3.85546875" style="1" customWidth="1"/>
    <col min="16217" max="16218" width="0" style="1" hidden="1" customWidth="1"/>
    <col min="16219" max="16219" width="3.85546875" style="1" customWidth="1"/>
    <col min="16220" max="16221" width="0" style="1" hidden="1" customWidth="1"/>
    <col min="16222" max="16222" width="3.85546875" style="1" customWidth="1"/>
    <col min="16223" max="16224" width="0" style="1" hidden="1" customWidth="1"/>
    <col min="16225" max="16225" width="3.85546875" style="1" customWidth="1"/>
    <col min="16226" max="16227" width="0" style="1" hidden="1" customWidth="1"/>
    <col min="16228" max="16228" width="3.85546875" style="1" customWidth="1"/>
    <col min="16229" max="16230" width="0" style="1" hidden="1" customWidth="1"/>
    <col min="16231" max="16231" width="3.85546875" style="1" customWidth="1"/>
    <col min="16232" max="16233" width="0" style="1" hidden="1" customWidth="1"/>
    <col min="16234" max="16234" width="3.85546875" style="1" customWidth="1"/>
    <col min="16235" max="16236" width="0" style="1" hidden="1" customWidth="1"/>
    <col min="16237" max="16237" width="3.85546875" style="1" customWidth="1"/>
    <col min="16238" max="16239" width="0" style="1" hidden="1" customWidth="1"/>
    <col min="16240" max="16240" width="3.85546875" style="1" customWidth="1"/>
    <col min="16241" max="16242" width="0" style="1" hidden="1" customWidth="1"/>
    <col min="16243" max="16243" width="3.85546875" style="1" customWidth="1"/>
    <col min="16244" max="16245" width="0" style="1" hidden="1" customWidth="1"/>
    <col min="16246" max="16246" width="3.85546875" style="1" customWidth="1"/>
    <col min="16247" max="16248" width="0" style="1" hidden="1" customWidth="1"/>
    <col min="16249" max="16249" width="3.85546875" style="1" customWidth="1"/>
    <col min="16250" max="16251" width="0" style="1" hidden="1" customWidth="1"/>
    <col min="16252" max="16252" width="3.85546875" style="1" customWidth="1"/>
    <col min="16253" max="16254" width="0" style="1" hidden="1" customWidth="1"/>
    <col min="16255" max="16255" width="3.85546875" style="1" customWidth="1"/>
    <col min="16256" max="16257" width="0" style="1" hidden="1" customWidth="1"/>
    <col min="16258" max="16258" width="3.85546875" style="1" customWidth="1"/>
    <col min="16259" max="16262" width="4.140625" style="1" customWidth="1"/>
    <col min="16263" max="16263" width="0" style="1" hidden="1" customWidth="1"/>
    <col min="16264" max="16270" width="4.140625" style="1" customWidth="1"/>
    <col min="16271" max="16271" width="3.5703125" style="1" customWidth="1"/>
    <col min="16272" max="16272" width="0" style="1" hidden="1" customWidth="1"/>
    <col min="16273" max="16273" width="4.140625" style="1" customWidth="1"/>
    <col min="16274" max="16274" width="3.42578125" style="1" customWidth="1"/>
    <col min="16275" max="16275" width="3.85546875" style="1" customWidth="1"/>
    <col min="16276" max="16276" width="3.7109375" style="1" customWidth="1"/>
    <col min="16277" max="16277" width="3.28515625" style="1" customWidth="1"/>
    <col min="16278" max="16279" width="4.140625" style="1" customWidth="1"/>
    <col min="16280" max="16280" width="3.5703125" style="1" customWidth="1"/>
    <col min="16281" max="16281" width="4.140625" style="1" customWidth="1"/>
    <col min="16282" max="16283" width="3.7109375" style="1" customWidth="1"/>
    <col min="16284" max="16284" width="3.5703125" style="1" bestFit="1" customWidth="1"/>
    <col min="16285" max="16285" width="3.5703125" style="1" customWidth="1"/>
    <col min="16286" max="16286" width="3.85546875" style="1" customWidth="1"/>
    <col min="16287" max="16287" width="3.5703125" style="1" customWidth="1"/>
    <col min="16288" max="16288" width="3.28515625" style="1" customWidth="1"/>
    <col min="16289" max="16289" width="3.5703125" style="1" customWidth="1"/>
    <col min="16290" max="16290" width="3.7109375" style="1" customWidth="1"/>
    <col min="16291" max="16291" width="4.42578125" style="1" customWidth="1"/>
    <col min="16292" max="16292" width="4.140625" style="1" customWidth="1"/>
    <col min="16293" max="16300" width="3.5703125" style="1" customWidth="1"/>
    <col min="16301" max="16301" width="0" style="1" hidden="1" customWidth="1"/>
    <col min="16302" max="16303" width="4.5703125" style="1" customWidth="1"/>
    <col min="16304" max="16304" width="0" style="1" hidden="1" customWidth="1"/>
    <col min="16305" max="16306" width="4.5703125" style="1" customWidth="1"/>
    <col min="16307" max="16307" width="0" style="1" hidden="1" customWidth="1"/>
    <col min="16308" max="16308" width="4.5703125" style="1" customWidth="1"/>
    <col min="16309" max="16309" width="4.28515625" style="1" customWidth="1"/>
    <col min="16310" max="16310" width="3.85546875" style="1" customWidth="1"/>
    <col min="16311" max="16311" width="4.7109375" style="1" customWidth="1"/>
    <col min="16312" max="16384" width="10.28515625" style="1"/>
  </cols>
  <sheetData>
    <row r="1" spans="1:199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L1" s="1">
        <v>38</v>
      </c>
      <c r="AM1" s="1">
        <v>39</v>
      </c>
      <c r="AN1" s="1">
        <v>40</v>
      </c>
      <c r="AO1" s="1">
        <v>41</v>
      </c>
      <c r="AP1" s="1">
        <v>42</v>
      </c>
      <c r="AQ1" s="1">
        <v>43</v>
      </c>
      <c r="AR1" s="1">
        <v>44</v>
      </c>
      <c r="AS1" s="1">
        <v>45</v>
      </c>
      <c r="AT1" s="1">
        <v>46</v>
      </c>
      <c r="AU1" s="1">
        <v>47</v>
      </c>
      <c r="AV1" s="1">
        <v>48</v>
      </c>
      <c r="AW1" s="1">
        <v>49</v>
      </c>
      <c r="AX1" s="1">
        <v>50</v>
      </c>
      <c r="AY1" s="1">
        <v>51</v>
      </c>
      <c r="AZ1" s="1">
        <v>52</v>
      </c>
      <c r="BA1" s="1">
        <v>53</v>
      </c>
      <c r="BB1" s="1">
        <v>54</v>
      </c>
      <c r="BC1" s="1">
        <v>55</v>
      </c>
      <c r="BD1" s="1">
        <v>56</v>
      </c>
      <c r="BE1" s="1">
        <v>57</v>
      </c>
      <c r="BF1" s="1">
        <v>58</v>
      </c>
      <c r="BG1" s="1">
        <v>59</v>
      </c>
      <c r="BH1" s="1">
        <v>60</v>
      </c>
      <c r="BI1" s="1">
        <v>61</v>
      </c>
      <c r="BJ1" s="1">
        <v>62</v>
      </c>
      <c r="BK1" s="1">
        <v>63</v>
      </c>
      <c r="BL1" s="1">
        <v>64</v>
      </c>
      <c r="BM1" s="1">
        <v>65</v>
      </c>
      <c r="BN1" s="1">
        <v>66</v>
      </c>
      <c r="BO1" s="1">
        <v>67</v>
      </c>
      <c r="BP1" s="1">
        <v>68</v>
      </c>
      <c r="BQ1" s="1">
        <v>69</v>
      </c>
      <c r="BR1" s="1">
        <v>70</v>
      </c>
      <c r="BS1" s="1">
        <v>71</v>
      </c>
      <c r="BT1" s="1">
        <v>72</v>
      </c>
      <c r="BU1" s="1">
        <v>73</v>
      </c>
      <c r="BV1" s="1">
        <v>74</v>
      </c>
      <c r="BW1" s="1">
        <v>75</v>
      </c>
      <c r="BX1" s="1">
        <v>76</v>
      </c>
      <c r="BY1" s="1">
        <v>77</v>
      </c>
      <c r="BZ1" s="1">
        <v>78</v>
      </c>
      <c r="CA1" s="1">
        <v>79</v>
      </c>
      <c r="CB1" s="1">
        <v>80</v>
      </c>
      <c r="CC1" s="1">
        <v>81</v>
      </c>
      <c r="CD1" s="1">
        <v>82</v>
      </c>
      <c r="CE1" s="1">
        <v>83</v>
      </c>
      <c r="CF1" s="1">
        <v>84</v>
      </c>
      <c r="CG1" s="1">
        <v>85</v>
      </c>
      <c r="CH1" s="1">
        <v>86</v>
      </c>
      <c r="CI1" s="1">
        <v>87</v>
      </c>
      <c r="CJ1" s="1">
        <v>88</v>
      </c>
      <c r="CK1" s="1">
        <v>89</v>
      </c>
      <c r="CL1" s="1">
        <v>90</v>
      </c>
      <c r="CM1" s="1">
        <v>91</v>
      </c>
      <c r="CN1" s="1">
        <v>92</v>
      </c>
      <c r="CO1" s="1">
        <v>93</v>
      </c>
      <c r="CP1" s="1">
        <v>94</v>
      </c>
      <c r="CQ1" s="1">
        <v>95</v>
      </c>
      <c r="CR1" s="1">
        <v>96</v>
      </c>
      <c r="CS1" s="1">
        <v>97</v>
      </c>
      <c r="CT1" s="1">
        <v>98</v>
      </c>
      <c r="CU1" s="1">
        <v>99</v>
      </c>
      <c r="CV1" s="1">
        <v>100</v>
      </c>
      <c r="CW1" s="1">
        <v>101</v>
      </c>
      <c r="CX1" s="1">
        <v>102</v>
      </c>
      <c r="CY1" s="1">
        <v>103</v>
      </c>
      <c r="CZ1" s="1">
        <v>104</v>
      </c>
      <c r="DA1" s="1">
        <v>105</v>
      </c>
      <c r="DB1" s="1">
        <v>106</v>
      </c>
      <c r="DC1" s="1">
        <v>107</v>
      </c>
      <c r="DD1" s="1">
        <v>108</v>
      </c>
      <c r="DE1" s="1">
        <v>109</v>
      </c>
      <c r="DF1" s="1">
        <v>110</v>
      </c>
      <c r="DG1" s="1">
        <v>111</v>
      </c>
      <c r="DH1" s="1">
        <v>112</v>
      </c>
      <c r="DI1" s="1">
        <v>113</v>
      </c>
      <c r="DJ1" s="1">
        <v>114</v>
      </c>
      <c r="DK1" s="1">
        <v>115</v>
      </c>
      <c r="DL1" s="1">
        <v>116</v>
      </c>
      <c r="DM1" s="1">
        <v>117</v>
      </c>
      <c r="DN1" s="1">
        <v>118</v>
      </c>
      <c r="DO1" s="1">
        <v>119</v>
      </c>
      <c r="DP1" s="1">
        <v>120</v>
      </c>
      <c r="DQ1" s="1">
        <v>121</v>
      </c>
      <c r="DR1" s="1">
        <v>122</v>
      </c>
      <c r="DS1" s="1">
        <v>123</v>
      </c>
      <c r="DT1" s="1">
        <v>124</v>
      </c>
      <c r="DU1" s="1">
        <v>125</v>
      </c>
      <c r="DV1" s="1">
        <v>126</v>
      </c>
      <c r="DW1" s="1">
        <v>127</v>
      </c>
      <c r="DX1" s="1">
        <v>128</v>
      </c>
      <c r="DY1" s="1">
        <v>129</v>
      </c>
      <c r="DZ1" s="1">
        <v>130</v>
      </c>
      <c r="EA1" s="1">
        <v>131</v>
      </c>
      <c r="EB1" s="1">
        <v>132</v>
      </c>
      <c r="EC1" s="1">
        <v>133</v>
      </c>
      <c r="ED1" s="1">
        <v>134</v>
      </c>
      <c r="EE1" s="1">
        <v>135</v>
      </c>
      <c r="EF1" s="1">
        <v>136</v>
      </c>
      <c r="EG1" s="1">
        <v>137</v>
      </c>
      <c r="EH1" s="1">
        <v>138</v>
      </c>
      <c r="EI1" s="1">
        <v>139</v>
      </c>
      <c r="EJ1" s="1">
        <v>140</v>
      </c>
      <c r="EK1" s="1">
        <v>141</v>
      </c>
      <c r="EL1" s="1">
        <v>142</v>
      </c>
      <c r="EM1" s="1">
        <v>143</v>
      </c>
      <c r="EN1" s="1">
        <v>144</v>
      </c>
      <c r="EO1" s="1">
        <v>145</v>
      </c>
      <c r="EP1" s="1">
        <v>146</v>
      </c>
      <c r="EQ1" s="1">
        <v>147</v>
      </c>
      <c r="ER1" s="1">
        <v>148</v>
      </c>
      <c r="ES1" s="1">
        <v>149</v>
      </c>
      <c r="ET1" s="1">
        <v>150</v>
      </c>
      <c r="EU1" s="1">
        <v>151</v>
      </c>
      <c r="EV1" s="1">
        <v>152</v>
      </c>
      <c r="EW1" s="1">
        <v>153</v>
      </c>
      <c r="EX1" s="1">
        <v>154</v>
      </c>
      <c r="EY1" s="1">
        <v>155</v>
      </c>
      <c r="EZ1" s="1">
        <v>156</v>
      </c>
      <c r="FA1" s="1">
        <v>157</v>
      </c>
      <c r="FB1" s="1">
        <v>158</v>
      </c>
      <c r="FC1" s="1">
        <v>159</v>
      </c>
      <c r="FD1" s="1">
        <v>160</v>
      </c>
      <c r="FE1" s="1">
        <v>161</v>
      </c>
      <c r="FF1" s="1">
        <v>162</v>
      </c>
      <c r="FG1" s="1">
        <v>163</v>
      </c>
      <c r="FH1" s="1">
        <v>164</v>
      </c>
      <c r="FI1" s="1">
        <v>165</v>
      </c>
      <c r="FJ1" s="1">
        <v>166</v>
      </c>
      <c r="FK1" s="1">
        <v>167</v>
      </c>
      <c r="FL1" s="1">
        <v>168</v>
      </c>
      <c r="FM1" s="1">
        <v>169</v>
      </c>
      <c r="FN1" s="1">
        <v>170</v>
      </c>
      <c r="FO1" s="1">
        <v>171</v>
      </c>
      <c r="FP1" s="1">
        <v>172</v>
      </c>
      <c r="FQ1" s="1">
        <v>173</v>
      </c>
      <c r="FR1" s="1">
        <v>174</v>
      </c>
      <c r="FS1" s="1">
        <v>175</v>
      </c>
      <c r="FT1" s="1">
        <v>176</v>
      </c>
      <c r="FU1" s="1">
        <v>177</v>
      </c>
      <c r="FV1" s="1">
        <v>178</v>
      </c>
      <c r="FW1" s="1">
        <v>179</v>
      </c>
      <c r="FX1" s="1">
        <v>180</v>
      </c>
      <c r="FY1" s="1">
        <v>181</v>
      </c>
      <c r="FZ1" s="1">
        <v>182</v>
      </c>
      <c r="GA1" s="1">
        <v>183</v>
      </c>
      <c r="GB1" s="1">
        <v>184</v>
      </c>
      <c r="GC1" s="1">
        <v>185</v>
      </c>
      <c r="GD1" s="1">
        <v>186</v>
      </c>
      <c r="GE1" s="1">
        <v>187</v>
      </c>
      <c r="GF1" s="1">
        <v>188</v>
      </c>
      <c r="GG1" s="1">
        <v>189</v>
      </c>
      <c r="GH1" s="1">
        <v>190</v>
      </c>
      <c r="GI1" s="1">
        <v>191</v>
      </c>
      <c r="GJ1" s="1">
        <v>192</v>
      </c>
      <c r="GK1" s="1">
        <v>193</v>
      </c>
      <c r="GL1" s="1">
        <v>194</v>
      </c>
      <c r="GM1" s="1">
        <v>195</v>
      </c>
      <c r="GN1" s="1">
        <v>196</v>
      </c>
      <c r="GO1" s="1">
        <v>197</v>
      </c>
      <c r="GP1" s="1">
        <v>198</v>
      </c>
      <c r="GQ1" s="1">
        <v>199</v>
      </c>
    </row>
    <row r="2" spans="1:199" s="119" customFormat="1" ht="19.5" customHeight="1">
      <c r="B2" s="120" t="s">
        <v>57</v>
      </c>
      <c r="C2" s="121"/>
      <c r="D2" s="122" t="s">
        <v>23</v>
      </c>
      <c r="E2" s="123"/>
      <c r="F2" s="123"/>
      <c r="G2" s="123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 t="str">
        <f>D2</f>
        <v>COST TRENDS OF GAS UTILITY CONSTRUCTION</v>
      </c>
      <c r="S2" s="122"/>
      <c r="T2" s="123"/>
      <c r="U2" s="123"/>
      <c r="V2" s="123"/>
      <c r="W2" s="122"/>
      <c r="X2" s="122"/>
      <c r="Y2" s="122"/>
      <c r="Z2" s="122"/>
      <c r="AA2" s="122"/>
      <c r="AB2" s="122"/>
      <c r="AC2" s="122"/>
      <c r="AD2" s="122"/>
      <c r="AE2" s="122"/>
      <c r="AF2" s="122" t="str">
        <f>R2</f>
        <v>COST TRENDS OF GAS UTILITY CONSTRUCTION</v>
      </c>
      <c r="AG2" s="122"/>
      <c r="AH2" s="122"/>
      <c r="AI2" s="122"/>
      <c r="AJ2" s="123"/>
      <c r="AK2" s="123"/>
      <c r="AL2" s="123"/>
      <c r="AM2" s="122"/>
      <c r="AN2" s="122"/>
      <c r="AO2" s="122"/>
      <c r="AP2" s="122"/>
      <c r="AQ2" s="122"/>
      <c r="AR2" s="122"/>
      <c r="AS2" s="122"/>
      <c r="AT2" s="122" t="str">
        <f>AF2</f>
        <v>COST TRENDS OF GAS UTILITY CONSTRUCTION</v>
      </c>
      <c r="AU2" s="122"/>
      <c r="AV2" s="122"/>
      <c r="AW2" s="122"/>
      <c r="AX2" s="122"/>
      <c r="AY2" s="122"/>
      <c r="AZ2" s="123"/>
      <c r="BA2" s="123"/>
      <c r="BB2" s="123"/>
      <c r="BC2" s="122"/>
      <c r="BD2" s="122"/>
      <c r="BE2" s="122"/>
      <c r="BF2" s="122"/>
      <c r="BG2" s="122"/>
      <c r="BH2" s="122" t="str">
        <f>AT2</f>
        <v>COST TRENDS OF GAS UTILITY CONSTRUCTION</v>
      </c>
      <c r="BI2" s="122"/>
      <c r="BJ2" s="122"/>
      <c r="BK2" s="122"/>
      <c r="BL2" s="122"/>
      <c r="BM2" s="122"/>
      <c r="BN2" s="122"/>
      <c r="BO2" s="122"/>
      <c r="BP2" s="123"/>
      <c r="BQ2" s="123"/>
      <c r="BR2" s="123"/>
      <c r="BS2" s="122"/>
      <c r="BT2" s="122"/>
      <c r="BU2" s="122"/>
      <c r="BV2" s="122" t="str">
        <f>BH2</f>
        <v>COST TRENDS OF GAS UTILITY CONSTRUCTION</v>
      </c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3"/>
      <c r="CI2" s="123"/>
      <c r="CJ2" s="123"/>
      <c r="CK2" s="123"/>
      <c r="CL2" s="122"/>
      <c r="CM2" s="122"/>
      <c r="CN2" s="122" t="str">
        <f>BV2</f>
        <v>COST TRENDS OF GAS UTILITY CONSTRUCTION</v>
      </c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3" t="str">
        <f>D2</f>
        <v>COST TRENDS OF GAS UTILITY CONSTRUCTION</v>
      </c>
      <c r="EH2" s="123" t="str">
        <f>D2</f>
        <v>COST TRENDS OF GAS UTILITY CONSTRUCTION</v>
      </c>
      <c r="EP2" s="123"/>
      <c r="EQ2" s="123"/>
      <c r="ER2" s="123"/>
      <c r="ES2" s="123"/>
      <c r="ET2" s="123"/>
      <c r="EU2" s="123"/>
      <c r="EV2" s="123"/>
      <c r="EW2" s="123" t="s">
        <v>23</v>
      </c>
      <c r="EX2" s="123"/>
      <c r="EY2" s="123"/>
      <c r="EZ2" s="123"/>
      <c r="FD2" s="122"/>
      <c r="FE2" s="122"/>
      <c r="FF2" s="122"/>
      <c r="FG2" s="122"/>
      <c r="FH2" s="122"/>
      <c r="FI2" s="122"/>
      <c r="FJ2" s="122"/>
      <c r="FK2" s="122" t="s">
        <v>23</v>
      </c>
      <c r="FL2" s="122"/>
      <c r="FM2" s="122"/>
      <c r="FN2" s="122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</row>
    <row r="3" spans="1:199" s="119" customFormat="1" ht="10.35" customHeight="1">
      <c r="B3" s="124"/>
      <c r="C3" s="121"/>
      <c r="D3" s="122"/>
      <c r="E3" s="123"/>
      <c r="F3" s="123"/>
      <c r="G3" s="123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3"/>
      <c r="U3" s="123"/>
      <c r="V3" s="123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3"/>
      <c r="AK3" s="123"/>
      <c r="AL3" s="123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3"/>
      <c r="BA3" s="123"/>
      <c r="BB3" s="123"/>
      <c r="BC3" s="122"/>
      <c r="BD3" s="122"/>
      <c r="BE3" s="122"/>
      <c r="BF3" s="122"/>
      <c r="BG3" s="122"/>
      <c r="BH3" s="122"/>
      <c r="BI3" s="122"/>
      <c r="BJ3" s="122"/>
      <c r="BK3" s="122"/>
      <c r="BL3" s="122"/>
      <c r="BM3" s="122"/>
      <c r="BN3" s="122"/>
      <c r="BO3" s="122"/>
      <c r="BP3" s="123"/>
      <c r="BQ3" s="123"/>
      <c r="BR3" s="123"/>
      <c r="BS3" s="122"/>
      <c r="BT3" s="122"/>
      <c r="BU3" s="122"/>
      <c r="BV3" s="122"/>
      <c r="BW3" s="122"/>
      <c r="BX3" s="122"/>
      <c r="BY3" s="122"/>
      <c r="BZ3" s="122"/>
      <c r="CA3" s="122"/>
      <c r="CB3" s="122"/>
      <c r="CC3" s="122"/>
      <c r="CD3" s="122"/>
      <c r="CE3" s="122"/>
      <c r="CF3" s="122"/>
      <c r="CG3" s="122"/>
      <c r="CH3" s="123"/>
      <c r="CI3" s="123"/>
      <c r="CJ3" s="123"/>
      <c r="CK3" s="123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122"/>
      <c r="DC3" s="122"/>
      <c r="DD3" s="122"/>
      <c r="DE3" s="122"/>
      <c r="DF3" s="123"/>
      <c r="DG3" s="123"/>
      <c r="DH3" s="123"/>
      <c r="DI3" s="122"/>
      <c r="DJ3" s="124"/>
      <c r="DK3" s="124"/>
      <c r="DL3" s="125"/>
      <c r="DM3" s="124"/>
      <c r="DN3" s="124"/>
      <c r="DO3" s="126"/>
      <c r="DP3" s="126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B3" s="126"/>
      <c r="EH3" s="124"/>
      <c r="FQ3" s="9"/>
      <c r="FR3" s="1"/>
      <c r="FS3" s="1"/>
      <c r="FT3" s="9"/>
      <c r="FU3" s="1"/>
      <c r="FV3" s="1"/>
      <c r="FW3" s="9"/>
      <c r="FX3" s="1"/>
      <c r="FY3" s="1"/>
      <c r="FZ3" s="9"/>
      <c r="GA3" s="1"/>
    </row>
    <row r="4" spans="1:199" s="119" customFormat="1" ht="13.5" customHeight="1">
      <c r="B4" s="124"/>
      <c r="C4" s="121"/>
      <c r="D4" s="122" t="s">
        <v>58</v>
      </c>
      <c r="E4" s="123"/>
      <c r="F4" s="123"/>
      <c r="G4" s="123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 t="str">
        <f>D4</f>
        <v>SOUTH CENTRAL REGION  (1973=100)</v>
      </c>
      <c r="S4" s="122"/>
      <c r="T4" s="123"/>
      <c r="U4" s="123"/>
      <c r="V4" s="123"/>
      <c r="W4" s="122"/>
      <c r="X4" s="122"/>
      <c r="Y4" s="122"/>
      <c r="Z4" s="122"/>
      <c r="AA4" s="122"/>
      <c r="AB4" s="122"/>
      <c r="AC4" s="122"/>
      <c r="AD4" s="122"/>
      <c r="AE4" s="122"/>
      <c r="AF4" s="122" t="str">
        <f>R4</f>
        <v>SOUTH CENTRAL REGION  (1973=100)</v>
      </c>
      <c r="AG4" s="122"/>
      <c r="AH4" s="122"/>
      <c r="AI4" s="122"/>
      <c r="AJ4" s="123"/>
      <c r="AK4" s="123"/>
      <c r="AL4" s="123"/>
      <c r="AM4" s="122"/>
      <c r="AN4" s="122"/>
      <c r="AO4" s="122"/>
      <c r="AP4" s="122"/>
      <c r="AQ4" s="122"/>
      <c r="AR4" s="122"/>
      <c r="AS4" s="122"/>
      <c r="AT4" s="122" t="str">
        <f>AF4</f>
        <v>SOUTH CENTRAL REGION  (1973=100)</v>
      </c>
      <c r="AU4" s="122"/>
      <c r="AV4" s="122"/>
      <c r="AW4" s="122"/>
      <c r="AX4" s="122"/>
      <c r="AY4" s="122"/>
      <c r="AZ4" s="123"/>
      <c r="BA4" s="123"/>
      <c r="BB4" s="123"/>
      <c r="BC4" s="122"/>
      <c r="BD4" s="122"/>
      <c r="BE4" s="122"/>
      <c r="BF4" s="122"/>
      <c r="BG4" s="122"/>
      <c r="BH4" s="122" t="str">
        <f>AT4</f>
        <v>SOUTH CENTRAL REGION  (1973=100)</v>
      </c>
      <c r="BI4" s="122"/>
      <c r="BJ4" s="122"/>
      <c r="BK4" s="122"/>
      <c r="BL4" s="122"/>
      <c r="BM4" s="122"/>
      <c r="BN4" s="122"/>
      <c r="BO4" s="122"/>
      <c r="BP4" s="123"/>
      <c r="BQ4" s="123"/>
      <c r="BR4" s="123"/>
      <c r="BS4" s="122"/>
      <c r="BT4" s="122"/>
      <c r="BU4" s="122"/>
      <c r="BV4" s="122" t="str">
        <f>BH4</f>
        <v>SOUTH CENTRAL REGION  (1973=100)</v>
      </c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3"/>
      <c r="CI4" s="123"/>
      <c r="CJ4" s="123"/>
      <c r="CK4" s="123"/>
      <c r="CL4" s="122"/>
      <c r="CM4" s="122"/>
      <c r="CN4" s="122" t="str">
        <f>BV4</f>
        <v>SOUTH CENTRAL REGION  (1973=100)</v>
      </c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7" t="str">
        <f>D4</f>
        <v>SOUTH CENTRAL REGION  (1973=100)</v>
      </c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9"/>
      <c r="DX4" s="127"/>
      <c r="DY4" s="128"/>
      <c r="DZ4" s="129"/>
      <c r="EB4" s="128"/>
      <c r="EC4" s="128"/>
      <c r="ED4" s="128"/>
      <c r="EE4" s="128"/>
      <c r="EF4" s="128"/>
      <c r="EG4" s="128"/>
      <c r="EH4" s="127" t="str">
        <f>D4</f>
        <v>SOUTH CENTRAL REGION  (1973=100)</v>
      </c>
      <c r="EI4" s="128"/>
      <c r="EJ4" s="128"/>
      <c r="EK4" s="128"/>
      <c r="EL4" s="128"/>
      <c r="EM4" s="128"/>
      <c r="EP4" s="123"/>
      <c r="EQ4" s="123"/>
      <c r="ER4" s="123"/>
      <c r="ES4" s="123"/>
      <c r="ET4" s="123"/>
      <c r="EU4" s="123"/>
      <c r="EV4" s="123"/>
      <c r="EW4" s="123" t="s">
        <v>59</v>
      </c>
      <c r="EX4" s="123"/>
      <c r="EY4" s="123"/>
      <c r="EZ4" s="123"/>
      <c r="FD4" s="123"/>
      <c r="FE4" s="123"/>
      <c r="FF4" s="123"/>
      <c r="FG4" s="123"/>
      <c r="FH4" s="123"/>
      <c r="FI4" s="123"/>
      <c r="FJ4" s="123"/>
      <c r="FK4" s="123" t="s">
        <v>59</v>
      </c>
      <c r="FL4" s="123"/>
      <c r="FM4" s="123"/>
      <c r="FN4" s="123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</row>
    <row r="5" spans="1:199" s="130" customFormat="1" ht="13.5" customHeight="1">
      <c r="B5" s="131"/>
      <c r="C5" s="132"/>
      <c r="E5" s="132"/>
      <c r="G5" s="132"/>
      <c r="J5" s="132"/>
      <c r="K5" s="132"/>
      <c r="L5" s="133"/>
      <c r="M5" s="132"/>
      <c r="N5" s="132"/>
      <c r="O5" s="132"/>
      <c r="P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FK5" s="119"/>
      <c r="FL5" s="119"/>
      <c r="FM5" s="119"/>
      <c r="FN5" s="119"/>
      <c r="FO5" s="119"/>
      <c r="FP5" s="119"/>
      <c r="FQ5" s="3"/>
      <c r="FR5" s="1"/>
      <c r="FS5" s="1"/>
      <c r="FT5" s="3"/>
      <c r="FU5" s="1"/>
      <c r="FV5" s="1"/>
      <c r="FW5" s="3"/>
      <c r="FX5" s="1"/>
      <c r="FY5" s="1"/>
      <c r="FZ5" s="3"/>
      <c r="GA5" s="1"/>
    </row>
    <row r="6" spans="1:199" ht="19.5" customHeight="1" outlineLevel="1">
      <c r="A6" s="96"/>
      <c r="B6" s="9"/>
      <c r="C6" s="134"/>
      <c r="D6" s="307" t="s">
        <v>26</v>
      </c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135"/>
      <c r="R6" s="136" t="s">
        <v>26</v>
      </c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6"/>
      <c r="AE6" s="307" t="s">
        <v>26</v>
      </c>
      <c r="AF6" s="308"/>
      <c r="AG6" s="308"/>
      <c r="AH6" s="308"/>
      <c r="AI6" s="308"/>
      <c r="AJ6" s="308"/>
      <c r="AK6" s="308"/>
      <c r="AL6" s="308"/>
      <c r="AM6" s="308"/>
      <c r="AN6" s="308"/>
      <c r="AO6" s="308"/>
      <c r="AP6" s="308"/>
      <c r="AQ6" s="308"/>
      <c r="AR6" s="296"/>
      <c r="AS6" s="307" t="s">
        <v>26</v>
      </c>
      <c r="AT6" s="308"/>
      <c r="AU6" s="308"/>
      <c r="AV6" s="308"/>
      <c r="AW6" s="308"/>
      <c r="AX6" s="308"/>
      <c r="AY6" s="308"/>
      <c r="AZ6" s="308"/>
      <c r="BA6" s="308"/>
      <c r="BB6" s="308"/>
      <c r="BC6" s="308"/>
      <c r="BD6" s="308"/>
      <c r="BE6" s="308"/>
      <c r="BF6" s="296"/>
      <c r="BG6" s="307" t="s">
        <v>26</v>
      </c>
      <c r="BH6" s="308"/>
      <c r="BI6" s="308"/>
      <c r="BJ6" s="308"/>
      <c r="BK6" s="308"/>
      <c r="BL6" s="308"/>
      <c r="BM6" s="308"/>
      <c r="BN6" s="308"/>
      <c r="BO6" s="308"/>
      <c r="BP6" s="308"/>
      <c r="BQ6" s="308"/>
      <c r="BR6" s="308"/>
      <c r="BS6" s="308"/>
      <c r="BT6" s="296"/>
      <c r="BU6" s="309" t="s">
        <v>26</v>
      </c>
      <c r="BV6" s="303"/>
      <c r="BW6" s="303"/>
      <c r="BX6" s="303"/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3"/>
      <c r="CL6" s="303"/>
      <c r="CM6" s="303"/>
      <c r="CN6" s="303"/>
      <c r="CO6" s="303"/>
      <c r="CP6" s="303"/>
      <c r="CQ6" s="303"/>
      <c r="CR6" s="303"/>
      <c r="CS6" s="303"/>
      <c r="CT6" s="303"/>
      <c r="CU6" s="303"/>
      <c r="CV6" s="303"/>
      <c r="CW6" s="303"/>
      <c r="CX6" s="303"/>
      <c r="CY6" s="310"/>
      <c r="CZ6" s="137"/>
      <c r="DA6" s="137"/>
      <c r="DB6" s="303" t="s">
        <v>26</v>
      </c>
      <c r="DC6" s="303"/>
      <c r="DD6" s="303"/>
      <c r="DE6" s="303"/>
      <c r="DF6" s="303"/>
      <c r="DG6" s="303"/>
      <c r="DH6" s="303"/>
      <c r="DI6" s="303"/>
      <c r="DJ6" s="303"/>
      <c r="DK6" s="303"/>
      <c r="DL6" s="303"/>
      <c r="DM6" s="303"/>
      <c r="DN6" s="303"/>
      <c r="DO6" s="303"/>
      <c r="DP6" s="303"/>
      <c r="DQ6" s="303"/>
      <c r="DR6" s="303"/>
      <c r="DS6" s="303"/>
      <c r="DT6" s="303"/>
      <c r="DU6" s="303"/>
      <c r="DV6" s="303"/>
      <c r="DW6" s="303"/>
      <c r="DX6" s="303"/>
      <c r="DY6" s="303"/>
      <c r="DZ6" s="303"/>
      <c r="EA6" s="303"/>
      <c r="EB6" s="303"/>
      <c r="EC6" s="303"/>
      <c r="ED6" s="303"/>
      <c r="EE6" s="303"/>
      <c r="EF6" s="303"/>
      <c r="EG6" s="304"/>
      <c r="EH6" s="273" t="s">
        <v>26</v>
      </c>
      <c r="EI6" s="297"/>
      <c r="EJ6" s="297"/>
      <c r="EK6" s="297"/>
      <c r="EL6" s="297"/>
      <c r="EM6" s="297"/>
      <c r="EN6" s="297"/>
      <c r="EO6" s="297"/>
      <c r="EP6" s="297"/>
      <c r="EQ6" s="297"/>
      <c r="ER6" s="297"/>
      <c r="ES6" s="297"/>
      <c r="ET6" s="297"/>
      <c r="EU6" s="297"/>
      <c r="EV6" s="298"/>
      <c r="EW6" s="270" t="s">
        <v>26</v>
      </c>
      <c r="EX6" s="271"/>
      <c r="EY6" s="271"/>
      <c r="EZ6" s="271"/>
      <c r="FA6" s="271"/>
      <c r="FB6" s="271"/>
      <c r="FC6" s="271"/>
      <c r="FD6" s="271"/>
      <c r="FE6" s="271"/>
      <c r="FF6" s="271"/>
      <c r="FG6" s="271"/>
      <c r="FH6" s="271"/>
      <c r="FI6" s="271"/>
      <c r="FJ6" s="272"/>
      <c r="FK6" s="299" t="s">
        <v>26</v>
      </c>
      <c r="FL6" s="299"/>
      <c r="FM6" s="299"/>
      <c r="FN6" s="299"/>
      <c r="FO6" s="299"/>
      <c r="FP6" s="299"/>
      <c r="FQ6" s="299"/>
      <c r="FR6" s="299"/>
      <c r="FS6" s="299"/>
      <c r="FT6" s="299"/>
      <c r="FU6" s="299"/>
      <c r="FV6" s="299"/>
      <c r="FW6" s="299"/>
      <c r="FX6" s="299"/>
      <c r="FY6" s="299"/>
      <c r="FZ6" s="299"/>
      <c r="GA6" s="299"/>
    </row>
    <row r="7" spans="1:199" ht="11.25" customHeight="1" outlineLevel="1">
      <c r="A7" s="28"/>
      <c r="B7" s="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1"/>
      <c r="BW7" s="31"/>
      <c r="BX7" s="31"/>
      <c r="BY7" s="31"/>
      <c r="BZ7" s="31"/>
      <c r="CA7" s="31"/>
      <c r="CB7" s="32">
        <v>1988</v>
      </c>
      <c r="CC7" s="33"/>
      <c r="CD7" s="34"/>
      <c r="CE7" s="35">
        <v>1989</v>
      </c>
      <c r="CF7" s="35"/>
      <c r="CG7" s="34"/>
      <c r="CH7" s="35">
        <f>CE7+1</f>
        <v>1990</v>
      </c>
      <c r="CI7" s="35"/>
      <c r="CJ7" s="34"/>
      <c r="CK7" s="35">
        <f>CH7+1</f>
        <v>1991</v>
      </c>
      <c r="CL7" s="35"/>
      <c r="CM7" s="34"/>
      <c r="CN7" s="35">
        <f>CK7+1</f>
        <v>1992</v>
      </c>
      <c r="CO7" s="35"/>
      <c r="CP7" s="34"/>
      <c r="CQ7" s="35">
        <f>CN7+1</f>
        <v>1993</v>
      </c>
      <c r="CR7" s="35"/>
      <c r="CS7" s="34"/>
      <c r="CT7" s="35">
        <f>CQ7+1</f>
        <v>1994</v>
      </c>
      <c r="CU7" s="35"/>
      <c r="CV7" s="34"/>
      <c r="CW7" s="35">
        <f>CT7+1</f>
        <v>1995</v>
      </c>
      <c r="CX7" s="35"/>
      <c r="CY7" s="34"/>
      <c r="CZ7" s="35">
        <f>CW7+1</f>
        <v>1996</v>
      </c>
      <c r="DA7" s="35"/>
      <c r="DB7" s="34"/>
      <c r="DC7" s="35">
        <f>CZ7+1</f>
        <v>1997</v>
      </c>
      <c r="DD7" s="35"/>
      <c r="DE7" s="34"/>
      <c r="DF7" s="33">
        <f>DC7+1</f>
        <v>1998</v>
      </c>
      <c r="DG7" s="36"/>
      <c r="DH7" s="37"/>
      <c r="DI7" s="32">
        <f>DF7+1</f>
        <v>1999</v>
      </c>
      <c r="DJ7" s="36"/>
      <c r="DK7" s="37"/>
      <c r="DL7" s="32">
        <f>DI7+1</f>
        <v>2000</v>
      </c>
      <c r="DM7" s="36"/>
      <c r="DN7" s="37"/>
      <c r="DO7" s="85">
        <f>DL7+1</f>
        <v>2001</v>
      </c>
      <c r="DP7" s="86"/>
      <c r="DQ7" s="37"/>
      <c r="DR7" s="85">
        <f>DO7+1</f>
        <v>2002</v>
      </c>
      <c r="DS7" s="86"/>
      <c r="DT7" s="37"/>
      <c r="DU7" s="85">
        <f>DR7+1</f>
        <v>2003</v>
      </c>
      <c r="DV7" s="86"/>
      <c r="DW7" s="37"/>
      <c r="DX7" s="85">
        <f>DU7+1</f>
        <v>2004</v>
      </c>
      <c r="DY7" s="86"/>
      <c r="DZ7" s="37"/>
      <c r="EA7" s="138">
        <f>DX7+1</f>
        <v>2005</v>
      </c>
      <c r="EB7" s="24"/>
      <c r="EC7" s="138">
        <f>EA7+1</f>
        <v>2006</v>
      </c>
      <c r="ED7" s="24"/>
      <c r="EE7" s="139"/>
      <c r="EF7" s="300">
        <v>2007</v>
      </c>
      <c r="EG7" s="301"/>
      <c r="EH7" s="138">
        <f>EF7+1</f>
        <v>2008</v>
      </c>
      <c r="EI7" s="24"/>
      <c r="EJ7" s="138">
        <f>EH7+1</f>
        <v>2009</v>
      </c>
      <c r="EK7" s="24"/>
      <c r="EL7" s="138">
        <f>EJ7+1</f>
        <v>2010</v>
      </c>
      <c r="EM7" s="24"/>
      <c r="EN7" s="140"/>
      <c r="EO7" s="302">
        <v>2011</v>
      </c>
      <c r="EP7" s="302"/>
      <c r="EQ7" s="302">
        <v>2012</v>
      </c>
      <c r="ER7" s="302"/>
      <c r="ES7" s="302">
        <v>2013</v>
      </c>
      <c r="ET7" s="302"/>
      <c r="EU7" s="302">
        <v>2014</v>
      </c>
      <c r="EV7" s="302"/>
      <c r="EW7" s="302">
        <v>2015</v>
      </c>
      <c r="EX7" s="302"/>
      <c r="EY7" s="302">
        <v>2016</v>
      </c>
      <c r="EZ7" s="302"/>
      <c r="FA7" s="305">
        <v>2017</v>
      </c>
      <c r="FB7" s="306"/>
      <c r="FC7" s="141">
        <v>2018</v>
      </c>
      <c r="FD7" s="135"/>
      <c r="FE7" s="142">
        <v>2019</v>
      </c>
      <c r="FF7" s="135"/>
      <c r="FG7" s="142">
        <v>2020</v>
      </c>
      <c r="FH7" s="135"/>
      <c r="FI7" s="142">
        <v>2021</v>
      </c>
      <c r="FJ7" s="135"/>
      <c r="FK7" s="143">
        <v>2022</v>
      </c>
      <c r="FL7" s="144"/>
      <c r="FM7" s="143">
        <v>2023</v>
      </c>
      <c r="FN7" s="144"/>
      <c r="FO7" s="145">
        <v>2024</v>
      </c>
      <c r="FP7" s="145"/>
      <c r="FQ7" s="37"/>
      <c r="FR7" s="260">
        <f>FO7+1</f>
        <v>2025</v>
      </c>
      <c r="FS7" s="261"/>
      <c r="FT7" s="37"/>
      <c r="FU7" s="260">
        <f>FR7+1</f>
        <v>2026</v>
      </c>
      <c r="FV7" s="261"/>
      <c r="FW7" s="37"/>
      <c r="FX7" s="260">
        <f>FU7+1</f>
        <v>2027</v>
      </c>
      <c r="FY7" s="261"/>
      <c r="FZ7" s="260">
        <f>FX7+1</f>
        <v>2028</v>
      </c>
      <c r="GA7" s="261"/>
    </row>
    <row r="8" spans="1:199" ht="49.5" outlineLevel="1">
      <c r="A8" s="40" t="s">
        <v>27</v>
      </c>
      <c r="B8" s="41" t="s">
        <v>28</v>
      </c>
      <c r="C8" s="42" t="s">
        <v>29</v>
      </c>
      <c r="D8" s="42">
        <v>1912</v>
      </c>
      <c r="E8" s="42">
        <v>1913</v>
      </c>
      <c r="F8" s="42">
        <v>1914</v>
      </c>
      <c r="G8" s="42">
        <v>1915</v>
      </c>
      <c r="H8" s="42">
        <v>1916</v>
      </c>
      <c r="I8" s="42">
        <v>1917</v>
      </c>
      <c r="J8" s="42">
        <v>1918</v>
      </c>
      <c r="K8" s="42">
        <v>1919</v>
      </c>
      <c r="L8" s="42">
        <v>1920</v>
      </c>
      <c r="M8" s="42">
        <v>1921</v>
      </c>
      <c r="N8" s="42">
        <v>1922</v>
      </c>
      <c r="O8" s="42">
        <v>1923</v>
      </c>
      <c r="P8" s="42">
        <v>1924</v>
      </c>
      <c r="Q8" s="42">
        <v>1925</v>
      </c>
      <c r="R8" s="42">
        <v>1926</v>
      </c>
      <c r="S8" s="42">
        <v>1927</v>
      </c>
      <c r="T8" s="42">
        <v>1928</v>
      </c>
      <c r="U8" s="42">
        <v>1929</v>
      </c>
      <c r="V8" s="42">
        <v>1930</v>
      </c>
      <c r="W8" s="42">
        <v>1931</v>
      </c>
      <c r="X8" s="42">
        <v>1932</v>
      </c>
      <c r="Y8" s="42">
        <v>1933</v>
      </c>
      <c r="Z8" s="42">
        <v>1934</v>
      </c>
      <c r="AA8" s="42">
        <v>1935</v>
      </c>
      <c r="AB8" s="42">
        <v>1936</v>
      </c>
      <c r="AC8" s="42">
        <v>1937</v>
      </c>
      <c r="AD8" s="42">
        <v>1938</v>
      </c>
      <c r="AE8" s="42">
        <v>1939</v>
      </c>
      <c r="AF8" s="42">
        <v>1940</v>
      </c>
      <c r="AG8" s="42">
        <v>1941</v>
      </c>
      <c r="AH8" s="42">
        <v>1942</v>
      </c>
      <c r="AI8" s="42">
        <v>1943</v>
      </c>
      <c r="AJ8" s="42">
        <v>1944</v>
      </c>
      <c r="AK8" s="42">
        <v>1945</v>
      </c>
      <c r="AL8" s="42">
        <v>1946</v>
      </c>
      <c r="AM8" s="42">
        <v>1947</v>
      </c>
      <c r="AN8" s="42">
        <v>1948</v>
      </c>
      <c r="AO8" s="42">
        <v>1949</v>
      </c>
      <c r="AP8" s="42">
        <v>1950</v>
      </c>
      <c r="AQ8" s="42">
        <v>1951</v>
      </c>
      <c r="AR8" s="42">
        <v>1952</v>
      </c>
      <c r="AS8" s="42">
        <v>1953</v>
      </c>
      <c r="AT8" s="42">
        <v>1954</v>
      </c>
      <c r="AU8" s="42">
        <v>1955</v>
      </c>
      <c r="AV8" s="42">
        <v>1956</v>
      </c>
      <c r="AW8" s="42">
        <v>1957</v>
      </c>
      <c r="AX8" s="42">
        <v>1958</v>
      </c>
      <c r="AY8" s="42">
        <v>1959</v>
      </c>
      <c r="AZ8" s="42">
        <v>1960</v>
      </c>
      <c r="BA8" s="42">
        <v>1961</v>
      </c>
      <c r="BB8" s="42">
        <v>1962</v>
      </c>
      <c r="BC8" s="42">
        <v>1963</v>
      </c>
      <c r="BD8" s="42">
        <v>1964</v>
      </c>
      <c r="BE8" s="42">
        <v>1965</v>
      </c>
      <c r="BF8" s="42">
        <v>1966</v>
      </c>
      <c r="BG8" s="42">
        <v>1967</v>
      </c>
      <c r="BH8" s="42">
        <v>1968</v>
      </c>
      <c r="BI8" s="42">
        <v>1969</v>
      </c>
      <c r="BJ8" s="42">
        <v>1970</v>
      </c>
      <c r="BK8" s="42">
        <v>1971</v>
      </c>
      <c r="BL8" s="42">
        <v>1972</v>
      </c>
      <c r="BM8" s="42">
        <v>1973</v>
      </c>
      <c r="BN8" s="42">
        <v>1974</v>
      </c>
      <c r="BO8" s="42">
        <v>1975</v>
      </c>
      <c r="BP8" s="42">
        <v>1976</v>
      </c>
      <c r="BQ8" s="42">
        <v>1977</v>
      </c>
      <c r="BR8" s="42">
        <v>1978</v>
      </c>
      <c r="BS8" s="42">
        <v>1979</v>
      </c>
      <c r="BT8" s="42">
        <v>1980</v>
      </c>
      <c r="BU8" s="42">
        <v>1981</v>
      </c>
      <c r="BV8" s="42">
        <v>1982</v>
      </c>
      <c r="BW8" s="42">
        <v>1983</v>
      </c>
      <c r="BX8" s="42">
        <v>1984</v>
      </c>
      <c r="BY8" s="42">
        <v>1985</v>
      </c>
      <c r="BZ8" s="42">
        <v>1986</v>
      </c>
      <c r="CA8" s="42">
        <v>1987</v>
      </c>
      <c r="CB8" s="43" t="s">
        <v>30</v>
      </c>
      <c r="CC8" s="44" t="s">
        <v>31</v>
      </c>
      <c r="CD8" s="87">
        <v>1988</v>
      </c>
      <c r="CE8" s="146" t="s">
        <v>30</v>
      </c>
      <c r="CF8" s="146" t="s">
        <v>31</v>
      </c>
      <c r="CG8" s="87">
        <v>1989</v>
      </c>
      <c r="CH8" s="146" t="s">
        <v>30</v>
      </c>
      <c r="CI8" s="146" t="s">
        <v>31</v>
      </c>
      <c r="CJ8" s="87">
        <v>1990</v>
      </c>
      <c r="CK8" s="146" t="s">
        <v>30</v>
      </c>
      <c r="CL8" s="146" t="s">
        <v>31</v>
      </c>
      <c r="CM8" s="87">
        <v>1991</v>
      </c>
      <c r="CN8" s="146" t="s">
        <v>30</v>
      </c>
      <c r="CO8" s="146" t="s">
        <v>31</v>
      </c>
      <c r="CP8" s="45">
        <v>1992</v>
      </c>
      <c r="CQ8" s="146" t="s">
        <v>30</v>
      </c>
      <c r="CR8" s="146" t="s">
        <v>31</v>
      </c>
      <c r="CS8" s="87">
        <v>1993</v>
      </c>
      <c r="CT8" s="146" t="s">
        <v>30</v>
      </c>
      <c r="CU8" s="146" t="s">
        <v>31</v>
      </c>
      <c r="CV8" s="87">
        <v>1994</v>
      </c>
      <c r="CW8" s="146" t="s">
        <v>30</v>
      </c>
      <c r="CX8" s="146" t="s">
        <v>31</v>
      </c>
      <c r="CY8" s="87">
        <v>1995</v>
      </c>
      <c r="CZ8" s="146" t="s">
        <v>30</v>
      </c>
      <c r="DA8" s="146" t="s">
        <v>31</v>
      </c>
      <c r="DB8" s="87">
        <v>1996</v>
      </c>
      <c r="DC8" s="146" t="s">
        <v>30</v>
      </c>
      <c r="DD8" s="146" t="s">
        <v>31</v>
      </c>
      <c r="DE8" s="87">
        <v>1997</v>
      </c>
      <c r="DF8" s="46" t="s">
        <v>30</v>
      </c>
      <c r="DG8" s="43" t="s">
        <v>31</v>
      </c>
      <c r="DH8" s="48">
        <v>1998</v>
      </c>
      <c r="DI8" s="43" t="s">
        <v>30</v>
      </c>
      <c r="DJ8" s="43" t="s">
        <v>31</v>
      </c>
      <c r="DK8" s="48">
        <v>1999</v>
      </c>
      <c r="DL8" s="43" t="s">
        <v>30</v>
      </c>
      <c r="DM8" s="43" t="s">
        <v>31</v>
      </c>
      <c r="DN8" s="48">
        <v>2000</v>
      </c>
      <c r="DO8" s="49" t="s">
        <v>30</v>
      </c>
      <c r="DP8" s="49" t="s">
        <v>31</v>
      </c>
      <c r="DQ8" s="48">
        <v>2001</v>
      </c>
      <c r="DR8" s="49" t="s">
        <v>30</v>
      </c>
      <c r="DS8" s="49" t="s">
        <v>31</v>
      </c>
      <c r="DT8" s="48">
        <v>2002</v>
      </c>
      <c r="DU8" s="49" t="s">
        <v>30</v>
      </c>
      <c r="DV8" s="49" t="s">
        <v>31</v>
      </c>
      <c r="DW8" s="48">
        <v>2003</v>
      </c>
      <c r="DX8" s="49" t="s">
        <v>30</v>
      </c>
      <c r="DY8" s="49" t="s">
        <v>31</v>
      </c>
      <c r="DZ8" s="48">
        <v>2004</v>
      </c>
      <c r="EA8" s="49" t="s">
        <v>30</v>
      </c>
      <c r="EB8" s="49" t="s">
        <v>31</v>
      </c>
      <c r="EC8" s="49" t="s">
        <v>30</v>
      </c>
      <c r="ED8" s="49" t="s">
        <v>31</v>
      </c>
      <c r="EE8" s="84">
        <v>1988</v>
      </c>
      <c r="EF8" s="49" t="s">
        <v>30</v>
      </c>
      <c r="EG8" s="49" t="s">
        <v>31</v>
      </c>
      <c r="EH8" s="49" t="s">
        <v>30</v>
      </c>
      <c r="EI8" s="49" t="s">
        <v>31</v>
      </c>
      <c r="EJ8" s="49" t="s">
        <v>30</v>
      </c>
      <c r="EK8" s="49" t="s">
        <v>31</v>
      </c>
      <c r="EL8" s="49" t="s">
        <v>30</v>
      </c>
      <c r="EM8" s="49" t="s">
        <v>31</v>
      </c>
      <c r="EO8" s="49" t="s">
        <v>30</v>
      </c>
      <c r="EP8" s="49" t="s">
        <v>31</v>
      </c>
      <c r="EQ8" s="49" t="s">
        <v>30</v>
      </c>
      <c r="ER8" s="49" t="s">
        <v>31</v>
      </c>
      <c r="ES8" s="49" t="s">
        <v>30</v>
      </c>
      <c r="ET8" s="49" t="s">
        <v>31</v>
      </c>
      <c r="EU8" s="49" t="s">
        <v>30</v>
      </c>
      <c r="EV8" s="49" t="s">
        <v>31</v>
      </c>
      <c r="EW8" s="49" t="s">
        <v>30</v>
      </c>
      <c r="EX8" s="49" t="s">
        <v>31</v>
      </c>
      <c r="EY8" s="49" t="s">
        <v>30</v>
      </c>
      <c r="EZ8" s="49" t="s">
        <v>31</v>
      </c>
      <c r="FA8" s="49" t="s">
        <v>30</v>
      </c>
      <c r="FB8" s="147" t="s">
        <v>31</v>
      </c>
      <c r="FC8" s="50" t="s">
        <v>30</v>
      </c>
      <c r="FD8" s="49" t="s">
        <v>31</v>
      </c>
      <c r="FE8" s="49" t="s">
        <v>30</v>
      </c>
      <c r="FF8" s="49" t="s">
        <v>31</v>
      </c>
      <c r="FG8" s="49" t="s">
        <v>30</v>
      </c>
      <c r="FH8" s="49" t="s">
        <v>31</v>
      </c>
      <c r="FI8" s="49" t="s">
        <v>30</v>
      </c>
      <c r="FJ8" s="49" t="s">
        <v>31</v>
      </c>
      <c r="FK8" s="49" t="s">
        <v>30</v>
      </c>
      <c r="FL8" s="49" t="s">
        <v>31</v>
      </c>
      <c r="FM8" s="49" t="s">
        <v>30</v>
      </c>
      <c r="FN8" s="49" t="s">
        <v>31</v>
      </c>
      <c r="FO8" s="49" t="s">
        <v>30</v>
      </c>
      <c r="FP8" s="49" t="s">
        <v>31</v>
      </c>
      <c r="FQ8" s="48">
        <v>2024</v>
      </c>
      <c r="FR8" s="53" t="s">
        <v>30</v>
      </c>
      <c r="FS8" s="54" t="s">
        <v>31</v>
      </c>
      <c r="FT8" s="48">
        <v>2025</v>
      </c>
      <c r="FU8" s="53" t="s">
        <v>30</v>
      </c>
      <c r="FV8" s="54" t="s">
        <v>31</v>
      </c>
      <c r="FW8" s="48">
        <v>2026</v>
      </c>
      <c r="FX8" s="53" t="s">
        <v>30</v>
      </c>
      <c r="FY8" s="54" t="s">
        <v>31</v>
      </c>
      <c r="FZ8" s="53" t="s">
        <v>30</v>
      </c>
      <c r="GA8" s="54" t="s">
        <v>31</v>
      </c>
    </row>
    <row r="9" spans="1:199" outlineLevel="1">
      <c r="A9" s="55">
        <v>1</v>
      </c>
      <c r="B9" s="56" t="s">
        <v>32</v>
      </c>
      <c r="C9" s="61"/>
      <c r="D9" s="92">
        <v>9</v>
      </c>
      <c r="E9" s="92">
        <v>9</v>
      </c>
      <c r="F9" s="92">
        <v>9</v>
      </c>
      <c r="G9" s="92">
        <v>10</v>
      </c>
      <c r="H9" s="92">
        <v>13</v>
      </c>
      <c r="I9" s="92">
        <v>17</v>
      </c>
      <c r="J9" s="92">
        <v>19</v>
      </c>
      <c r="K9" s="92">
        <v>20</v>
      </c>
      <c r="L9" s="92">
        <v>22</v>
      </c>
      <c r="M9" s="92">
        <v>21</v>
      </c>
      <c r="N9" s="92">
        <v>18</v>
      </c>
      <c r="O9" s="92">
        <v>19</v>
      </c>
      <c r="P9" s="92">
        <v>19</v>
      </c>
      <c r="Q9" s="92">
        <v>19</v>
      </c>
      <c r="R9" s="92">
        <v>18</v>
      </c>
      <c r="S9" s="92">
        <v>18</v>
      </c>
      <c r="T9" s="92">
        <v>17</v>
      </c>
      <c r="U9" s="92">
        <v>17</v>
      </c>
      <c r="V9" s="92">
        <v>17</v>
      </c>
      <c r="W9" s="92">
        <v>16</v>
      </c>
      <c r="X9" s="92">
        <v>15</v>
      </c>
      <c r="Y9" s="92">
        <v>15</v>
      </c>
      <c r="Z9" s="92">
        <v>17</v>
      </c>
      <c r="AA9" s="92">
        <v>18</v>
      </c>
      <c r="AB9" s="92">
        <v>19</v>
      </c>
      <c r="AC9" s="92">
        <v>20</v>
      </c>
      <c r="AD9" s="92">
        <v>20</v>
      </c>
      <c r="AE9" s="92">
        <v>20</v>
      </c>
      <c r="AF9" s="92">
        <v>20</v>
      </c>
      <c r="AG9" s="92">
        <v>22</v>
      </c>
      <c r="AH9" s="92">
        <v>23</v>
      </c>
      <c r="AI9" s="92">
        <v>23</v>
      </c>
      <c r="AJ9" s="92">
        <v>24</v>
      </c>
      <c r="AK9" s="92">
        <v>24</v>
      </c>
      <c r="AL9" s="92">
        <v>27</v>
      </c>
      <c r="AM9" s="92">
        <v>33</v>
      </c>
      <c r="AN9" s="92">
        <v>37</v>
      </c>
      <c r="AO9" s="92">
        <v>39</v>
      </c>
      <c r="AP9" s="92">
        <v>40</v>
      </c>
      <c r="AQ9" s="92">
        <v>43</v>
      </c>
      <c r="AR9" s="92">
        <v>44</v>
      </c>
      <c r="AS9" s="92">
        <v>45</v>
      </c>
      <c r="AT9" s="92">
        <v>48</v>
      </c>
      <c r="AU9" s="92">
        <v>50</v>
      </c>
      <c r="AV9" s="92">
        <v>54</v>
      </c>
      <c r="AW9" s="92">
        <v>58</v>
      </c>
      <c r="AX9" s="92">
        <v>60</v>
      </c>
      <c r="AY9" s="92">
        <v>62</v>
      </c>
      <c r="AZ9" s="92">
        <v>63</v>
      </c>
      <c r="BA9" s="92">
        <v>64</v>
      </c>
      <c r="BB9" s="92">
        <v>65</v>
      </c>
      <c r="BC9" s="92">
        <v>66</v>
      </c>
      <c r="BD9" s="92">
        <v>68</v>
      </c>
      <c r="BE9" s="92">
        <v>69</v>
      </c>
      <c r="BF9" s="92">
        <v>70</v>
      </c>
      <c r="BG9" s="92">
        <v>72</v>
      </c>
      <c r="BH9" s="92">
        <v>74</v>
      </c>
      <c r="BI9" s="92">
        <v>77</v>
      </c>
      <c r="BJ9" s="92">
        <v>83</v>
      </c>
      <c r="BK9" s="92">
        <v>89</v>
      </c>
      <c r="BL9" s="92">
        <v>95</v>
      </c>
      <c r="BM9" s="92">
        <v>100</v>
      </c>
      <c r="BN9" s="65">
        <v>115</v>
      </c>
      <c r="BO9" s="59">
        <v>131</v>
      </c>
      <c r="BP9" s="59">
        <v>143</v>
      </c>
      <c r="BQ9" s="59">
        <v>154</v>
      </c>
      <c r="BR9" s="59">
        <v>169</v>
      </c>
      <c r="BS9" s="59">
        <v>183</v>
      </c>
      <c r="BT9" s="59">
        <v>198</v>
      </c>
      <c r="BU9" s="59">
        <v>220</v>
      </c>
      <c r="BV9" s="59">
        <v>235</v>
      </c>
      <c r="BW9" s="59">
        <v>243</v>
      </c>
      <c r="BX9" s="59">
        <v>246</v>
      </c>
      <c r="BY9" s="59">
        <v>241</v>
      </c>
      <c r="BZ9" s="59">
        <v>232</v>
      </c>
      <c r="CA9" s="59">
        <v>237</v>
      </c>
      <c r="CB9" s="59">
        <v>243</v>
      </c>
      <c r="CC9" s="59">
        <v>251</v>
      </c>
      <c r="CD9" s="59">
        <f>(CB9+CC9*2+CE9)/4</f>
        <v>250.5</v>
      </c>
      <c r="CE9" s="59">
        <v>257</v>
      </c>
      <c r="CF9" s="59">
        <v>263</v>
      </c>
      <c r="CG9" s="59">
        <f>(CE9+CF9*2+CH9)/4</f>
        <v>262</v>
      </c>
      <c r="CH9" s="59">
        <v>265</v>
      </c>
      <c r="CI9" s="59">
        <v>266</v>
      </c>
      <c r="CJ9" s="59">
        <f>(CH9+CI9*2+CK9)/4</f>
        <v>266.5</v>
      </c>
      <c r="CK9" s="59">
        <v>269</v>
      </c>
      <c r="CL9" s="59">
        <v>271</v>
      </c>
      <c r="CM9" s="59">
        <f>(CK9+CL9*2+CN9)/4</f>
        <v>269.75</v>
      </c>
      <c r="CN9" s="59">
        <v>268</v>
      </c>
      <c r="CO9" s="59">
        <v>274</v>
      </c>
      <c r="CP9" s="59">
        <f>(CN9+CO9*2+CQ9)/4</f>
        <v>273</v>
      </c>
      <c r="CQ9" s="59">
        <v>276</v>
      </c>
      <c r="CR9" s="59">
        <v>274</v>
      </c>
      <c r="CS9" s="59">
        <f>(CQ9+CR9*2+CT9)/4</f>
        <v>278.75</v>
      </c>
      <c r="CT9" s="59">
        <v>291</v>
      </c>
      <c r="CU9" s="59">
        <v>291</v>
      </c>
      <c r="CV9" s="59">
        <f>(CT9+CU9*2+CW9)/4</f>
        <v>293.75</v>
      </c>
      <c r="CW9" s="59">
        <v>302</v>
      </c>
      <c r="CX9" s="59">
        <v>302</v>
      </c>
      <c r="CY9" s="59">
        <f>(CW9+CX9*2+CZ9)/4</f>
        <v>300.75</v>
      </c>
      <c r="CZ9" s="59">
        <v>297</v>
      </c>
      <c r="DA9" s="59">
        <v>305</v>
      </c>
      <c r="DB9" s="59">
        <f>(CZ9+DA9*2+DC9)/4</f>
        <v>303.5</v>
      </c>
      <c r="DC9" s="59">
        <v>307</v>
      </c>
      <c r="DD9" s="59">
        <v>311</v>
      </c>
      <c r="DE9" s="59">
        <f>(DC9+DD9*2+DF9)/4</f>
        <v>310.25</v>
      </c>
      <c r="DF9" s="59">
        <v>312</v>
      </c>
      <c r="DG9" s="59">
        <v>315</v>
      </c>
      <c r="DH9" s="59">
        <f>(DF9+DG9*2+DI9)/4</f>
        <v>314.75</v>
      </c>
      <c r="DI9" s="59">
        <v>317</v>
      </c>
      <c r="DJ9" s="67">
        <v>319</v>
      </c>
      <c r="DK9" s="67">
        <f>(DI9+DJ9*2+DL9)/4</f>
        <v>322.25</v>
      </c>
      <c r="DL9" s="59">
        <v>334</v>
      </c>
      <c r="DM9" s="59">
        <v>335</v>
      </c>
      <c r="DN9" s="59">
        <f>(DL9+DM9*2+DO9)/4</f>
        <v>336</v>
      </c>
      <c r="DO9" s="59">
        <v>340</v>
      </c>
      <c r="DP9" s="59">
        <v>340</v>
      </c>
      <c r="DQ9" s="59">
        <f>(DO9+DP9*2+DR9)/4</f>
        <v>341.5</v>
      </c>
      <c r="DR9" s="59">
        <v>346</v>
      </c>
      <c r="DS9" s="59">
        <v>348</v>
      </c>
      <c r="DT9" s="59">
        <f>(DR9+DS9*2+DU9)/4</f>
        <v>348</v>
      </c>
      <c r="DU9" s="59">
        <v>350</v>
      </c>
      <c r="DV9" s="59">
        <v>351</v>
      </c>
      <c r="DW9" s="59">
        <f>(DU9+DV9*2+DX9)/4</f>
        <v>359.5</v>
      </c>
      <c r="DX9" s="59">
        <v>386</v>
      </c>
      <c r="DY9" s="59">
        <v>405</v>
      </c>
      <c r="DZ9" s="59">
        <f>(DX9+DY9*2+EA9)/4</f>
        <v>424.5</v>
      </c>
      <c r="EA9" s="59">
        <v>502</v>
      </c>
      <c r="EB9" s="59">
        <v>500</v>
      </c>
      <c r="EC9" s="63">
        <v>524</v>
      </c>
      <c r="ED9" s="59">
        <v>535</v>
      </c>
      <c r="EE9" s="148">
        <f>(CB9+CC9+CC9+CE9)/4</f>
        <v>250.5</v>
      </c>
      <c r="EF9" s="63">
        <v>503</v>
      </c>
      <c r="EG9" s="63">
        <v>507.47518019917698</v>
      </c>
      <c r="EH9" s="63">
        <v>508</v>
      </c>
      <c r="EI9" s="63">
        <v>596</v>
      </c>
      <c r="EJ9" s="63">
        <v>578</v>
      </c>
      <c r="EK9" s="63">
        <v>551</v>
      </c>
      <c r="EL9" s="63">
        <v>556</v>
      </c>
      <c r="EM9" s="63">
        <v>579</v>
      </c>
      <c r="EN9" s="96"/>
      <c r="EO9" s="93">
        <v>614</v>
      </c>
      <c r="EP9" s="93">
        <v>628</v>
      </c>
      <c r="EQ9" s="93">
        <v>699</v>
      </c>
      <c r="ER9" s="93">
        <v>694</v>
      </c>
      <c r="ES9" s="93">
        <v>695</v>
      </c>
      <c r="ET9" s="93">
        <v>687</v>
      </c>
      <c r="EU9" s="93">
        <v>686</v>
      </c>
      <c r="EV9" s="93">
        <v>691</v>
      </c>
      <c r="EW9" s="93">
        <v>697</v>
      </c>
      <c r="EX9" s="93">
        <v>681</v>
      </c>
      <c r="EY9" s="93">
        <v>652</v>
      </c>
      <c r="EZ9" s="93">
        <v>661</v>
      </c>
      <c r="FA9" s="93">
        <v>694</v>
      </c>
      <c r="FB9" s="149">
        <v>715</v>
      </c>
      <c r="FC9" s="150">
        <v>712</v>
      </c>
      <c r="FD9" s="64">
        <v>761</v>
      </c>
      <c r="FE9" s="64">
        <v>781</v>
      </c>
      <c r="FF9" s="64">
        <v>770</v>
      </c>
      <c r="FG9" s="64">
        <v>835</v>
      </c>
      <c r="FH9" s="151">
        <v>826</v>
      </c>
      <c r="FI9" s="64">
        <v>838</v>
      </c>
      <c r="FJ9" s="64">
        <v>994</v>
      </c>
      <c r="FK9" s="97"/>
      <c r="FL9" s="97"/>
      <c r="FM9" s="97"/>
      <c r="FN9" s="97"/>
      <c r="FO9" s="97"/>
      <c r="FP9" s="97"/>
      <c r="FQ9" s="59">
        <f>(FO9+FP9*2+FR9)/4</f>
        <v>0</v>
      </c>
      <c r="FR9" s="64"/>
      <c r="FS9" s="64"/>
      <c r="FT9" s="59">
        <f>(FR9+FS9*2+FU9)/4</f>
        <v>0</v>
      </c>
      <c r="FU9" s="64"/>
      <c r="FV9" s="64"/>
      <c r="FW9" s="59">
        <f>(FU9+FV9*2+FX9)/4</f>
        <v>0</v>
      </c>
      <c r="FX9" s="64"/>
      <c r="FY9" s="64"/>
      <c r="FZ9" s="59"/>
      <c r="GA9" s="64"/>
    </row>
    <row r="10" spans="1:199" ht="10.5" customHeight="1" outlineLevel="1">
      <c r="A10" s="55">
        <v>2</v>
      </c>
      <c r="B10" s="56"/>
      <c r="C10" s="61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113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152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65"/>
      <c r="ED10" s="65"/>
      <c r="EE10" s="152"/>
      <c r="EF10" s="65"/>
      <c r="EG10" s="65"/>
      <c r="EH10" s="65"/>
      <c r="EI10" s="65"/>
      <c r="EJ10" s="65"/>
      <c r="EK10" s="65"/>
      <c r="EL10" s="65"/>
      <c r="EM10" s="65"/>
      <c r="EN10" s="96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153"/>
      <c r="FC10" s="150"/>
      <c r="FD10" s="64"/>
      <c r="FE10" s="64"/>
      <c r="FF10" s="64"/>
      <c r="FG10" s="64"/>
      <c r="FH10" s="151"/>
      <c r="FI10" s="64"/>
      <c r="FJ10" s="64"/>
      <c r="FK10" s="97"/>
      <c r="FL10" s="97"/>
      <c r="FM10" s="97"/>
      <c r="FN10" s="97"/>
      <c r="FO10" s="97"/>
      <c r="FP10" s="97"/>
      <c r="FQ10" s="57"/>
      <c r="FR10" s="64"/>
      <c r="FS10" s="64"/>
      <c r="FT10" s="57"/>
      <c r="FU10" s="64"/>
      <c r="FV10" s="64"/>
      <c r="FW10" s="57"/>
      <c r="FX10" s="64"/>
      <c r="FY10" s="64"/>
      <c r="FZ10" s="57"/>
      <c r="GA10" s="64"/>
    </row>
    <row r="11" spans="1:199" ht="10.5" customHeight="1" outlineLevel="1">
      <c r="A11" s="55">
        <v>3</v>
      </c>
      <c r="B11" s="66" t="s">
        <v>33</v>
      </c>
      <c r="C11" s="61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113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152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65"/>
      <c r="ED11" s="65"/>
      <c r="EE11" s="152"/>
      <c r="EF11" s="65"/>
      <c r="EG11" s="65"/>
      <c r="EH11" s="65"/>
      <c r="EI11" s="65"/>
      <c r="EJ11" s="65"/>
      <c r="EK11" s="65"/>
      <c r="EL11" s="65"/>
      <c r="EM11" s="65"/>
      <c r="EN11" s="96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153"/>
      <c r="FC11" s="150"/>
      <c r="FD11" s="64"/>
      <c r="FE11" s="64"/>
      <c r="FF11" s="64"/>
      <c r="FG11" s="64"/>
      <c r="FH11" s="151"/>
      <c r="FI11" s="64"/>
      <c r="FJ11" s="64"/>
      <c r="FK11" s="97"/>
      <c r="FL11" s="97"/>
      <c r="FM11" s="97"/>
      <c r="FN11" s="97"/>
      <c r="FO11" s="97"/>
      <c r="FP11" s="97"/>
      <c r="FQ11" s="57"/>
      <c r="FR11" s="64"/>
      <c r="FS11" s="64"/>
      <c r="FT11" s="57"/>
      <c r="FU11" s="64"/>
      <c r="FV11" s="64"/>
      <c r="FW11" s="57"/>
      <c r="FX11" s="64"/>
      <c r="FY11" s="64"/>
      <c r="FZ11" s="57"/>
      <c r="GA11" s="64"/>
    </row>
    <row r="12" spans="1:199" ht="10.5" customHeight="1" outlineLevel="1">
      <c r="A12" s="55">
        <v>4</v>
      </c>
      <c r="B12" s="56" t="s">
        <v>34</v>
      </c>
      <c r="C12" s="61"/>
      <c r="D12" s="67" t="s">
        <v>35</v>
      </c>
      <c r="E12" s="67" t="s">
        <v>35</v>
      </c>
      <c r="F12" s="67" t="s">
        <v>35</v>
      </c>
      <c r="G12" s="67" t="s">
        <v>35</v>
      </c>
      <c r="H12" s="67" t="s">
        <v>35</v>
      </c>
      <c r="I12" s="67" t="s">
        <v>35</v>
      </c>
      <c r="J12" s="67" t="s">
        <v>35</v>
      </c>
      <c r="K12" s="67" t="s">
        <v>35</v>
      </c>
      <c r="L12" s="67" t="s">
        <v>35</v>
      </c>
      <c r="M12" s="67" t="s">
        <v>35</v>
      </c>
      <c r="N12" s="67" t="s">
        <v>35</v>
      </c>
      <c r="O12" s="67" t="s">
        <v>35</v>
      </c>
      <c r="P12" s="67" t="s">
        <v>35</v>
      </c>
      <c r="Q12" s="67" t="s">
        <v>35</v>
      </c>
      <c r="R12" s="67" t="s">
        <v>35</v>
      </c>
      <c r="S12" s="67" t="s">
        <v>35</v>
      </c>
      <c r="T12" s="67" t="s">
        <v>35</v>
      </c>
      <c r="U12" s="67" t="s">
        <v>35</v>
      </c>
      <c r="V12" s="67" t="s">
        <v>35</v>
      </c>
      <c r="W12" s="67" t="s">
        <v>35</v>
      </c>
      <c r="X12" s="67" t="s">
        <v>35</v>
      </c>
      <c r="Y12" s="67" t="s">
        <v>35</v>
      </c>
      <c r="Z12" s="67" t="s">
        <v>35</v>
      </c>
      <c r="AA12" s="67" t="s">
        <v>35</v>
      </c>
      <c r="AB12" s="67" t="s">
        <v>35</v>
      </c>
      <c r="AC12" s="67" t="s">
        <v>35</v>
      </c>
      <c r="AD12" s="67" t="s">
        <v>35</v>
      </c>
      <c r="AE12" s="67" t="s">
        <v>35</v>
      </c>
      <c r="AF12" s="67" t="s">
        <v>35</v>
      </c>
      <c r="AG12" s="67" t="s">
        <v>35</v>
      </c>
      <c r="AH12" s="67" t="s">
        <v>35</v>
      </c>
      <c r="AI12" s="67" t="s">
        <v>35</v>
      </c>
      <c r="AJ12" s="67" t="s">
        <v>35</v>
      </c>
      <c r="AK12" s="67" t="s">
        <v>35</v>
      </c>
      <c r="AL12" s="67" t="s">
        <v>35</v>
      </c>
      <c r="AM12" s="67" t="s">
        <v>35</v>
      </c>
      <c r="AN12" s="59">
        <v>34</v>
      </c>
      <c r="AO12" s="59">
        <v>36</v>
      </c>
      <c r="AP12" s="59">
        <v>37</v>
      </c>
      <c r="AQ12" s="59">
        <v>41</v>
      </c>
      <c r="AR12" s="59">
        <v>43</v>
      </c>
      <c r="AS12" s="59">
        <v>44</v>
      </c>
      <c r="AT12" s="59">
        <v>45</v>
      </c>
      <c r="AU12" s="59">
        <v>47</v>
      </c>
      <c r="AV12" s="59">
        <v>51</v>
      </c>
      <c r="AW12" s="59">
        <v>54</v>
      </c>
      <c r="AX12" s="59">
        <v>55</v>
      </c>
      <c r="AY12" s="59">
        <v>55</v>
      </c>
      <c r="AZ12" s="59">
        <v>57</v>
      </c>
      <c r="BA12" s="59">
        <v>58</v>
      </c>
      <c r="BB12" s="59">
        <v>58</v>
      </c>
      <c r="BC12" s="59">
        <v>60</v>
      </c>
      <c r="BD12" s="59">
        <v>62</v>
      </c>
      <c r="BE12" s="59">
        <v>64</v>
      </c>
      <c r="BF12" s="59">
        <v>65</v>
      </c>
      <c r="BG12" s="59">
        <v>68</v>
      </c>
      <c r="BH12" s="59">
        <v>72</v>
      </c>
      <c r="BI12" s="59">
        <v>76</v>
      </c>
      <c r="BJ12" s="59">
        <v>83</v>
      </c>
      <c r="BK12" s="59">
        <v>88</v>
      </c>
      <c r="BL12" s="59">
        <v>94</v>
      </c>
      <c r="BM12" s="59">
        <v>100</v>
      </c>
      <c r="BN12" s="65">
        <v>112</v>
      </c>
      <c r="BO12" s="59">
        <v>123</v>
      </c>
      <c r="BP12" s="59">
        <v>131</v>
      </c>
      <c r="BQ12" s="59">
        <v>148</v>
      </c>
      <c r="BR12" s="59">
        <v>158</v>
      </c>
      <c r="BS12" s="59">
        <v>168</v>
      </c>
      <c r="BT12" s="59">
        <v>182</v>
      </c>
      <c r="BU12" s="59">
        <v>203</v>
      </c>
      <c r="BV12" s="59">
        <v>213</v>
      </c>
      <c r="BW12" s="59">
        <v>216</v>
      </c>
      <c r="BX12" s="59">
        <v>215</v>
      </c>
      <c r="BY12" s="59">
        <v>215</v>
      </c>
      <c r="BZ12" s="59">
        <v>216</v>
      </c>
      <c r="CA12" s="59">
        <v>220</v>
      </c>
      <c r="CB12" s="59">
        <v>223</v>
      </c>
      <c r="CC12" s="59">
        <v>233</v>
      </c>
      <c r="CD12" s="59">
        <v>231.75</v>
      </c>
      <c r="CE12" s="59">
        <v>238</v>
      </c>
      <c r="CF12" s="59">
        <v>244</v>
      </c>
      <c r="CG12" s="59">
        <v>243</v>
      </c>
      <c r="CH12" s="59">
        <v>246</v>
      </c>
      <c r="CI12" s="59">
        <v>247</v>
      </c>
      <c r="CJ12" s="59">
        <v>247</v>
      </c>
      <c r="CK12" s="59">
        <v>248</v>
      </c>
      <c r="CL12" s="59">
        <v>252</v>
      </c>
      <c r="CM12" s="59">
        <v>251</v>
      </c>
      <c r="CN12" s="59">
        <v>252</v>
      </c>
      <c r="CO12" s="59">
        <v>256</v>
      </c>
      <c r="CP12" s="152">
        <v>255.75</v>
      </c>
      <c r="CQ12" s="59">
        <v>259</v>
      </c>
      <c r="CR12" s="59">
        <v>260</v>
      </c>
      <c r="CS12" s="59">
        <v>260.5</v>
      </c>
      <c r="CT12" s="59">
        <v>263</v>
      </c>
      <c r="CU12" s="59">
        <v>264</v>
      </c>
      <c r="CV12" s="59">
        <v>265.25</v>
      </c>
      <c r="CW12" s="59">
        <v>270</v>
      </c>
      <c r="CX12" s="59">
        <v>272</v>
      </c>
      <c r="CY12" s="59">
        <v>272</v>
      </c>
      <c r="CZ12" s="59">
        <v>274</v>
      </c>
      <c r="DA12" s="59">
        <v>278</v>
      </c>
      <c r="DB12" s="59">
        <v>278</v>
      </c>
      <c r="DC12" s="59">
        <v>282</v>
      </c>
      <c r="DD12" s="59">
        <v>284</v>
      </c>
      <c r="DE12" s="59">
        <v>283.75</v>
      </c>
      <c r="DF12" s="59">
        <v>285</v>
      </c>
      <c r="DG12" s="59">
        <v>287</v>
      </c>
      <c r="DH12" s="59">
        <f>(DF12+DG12*2+DI12)/4</f>
        <v>287</v>
      </c>
      <c r="DI12" s="59">
        <v>289</v>
      </c>
      <c r="DJ12" s="67">
        <v>291</v>
      </c>
      <c r="DK12" s="67">
        <f>(DI12+DJ12*2+DL12)/4</f>
        <v>291.5</v>
      </c>
      <c r="DL12" s="59">
        <v>295</v>
      </c>
      <c r="DM12" s="59">
        <v>303</v>
      </c>
      <c r="DN12" s="59">
        <f>(DL12+DM12*2+DO12)/4</f>
        <v>301.75</v>
      </c>
      <c r="DO12" s="59">
        <v>306</v>
      </c>
      <c r="DP12" s="59">
        <v>310</v>
      </c>
      <c r="DQ12" s="59">
        <f>(DO12+DP12*2+DR12)/4</f>
        <v>311.25</v>
      </c>
      <c r="DR12" s="59">
        <v>319</v>
      </c>
      <c r="DS12" s="59">
        <v>324</v>
      </c>
      <c r="DT12" s="59">
        <f>(DR12+DS12*2+DU12)/4</f>
        <v>323</v>
      </c>
      <c r="DU12" s="59">
        <v>325</v>
      </c>
      <c r="DV12" s="59">
        <v>324</v>
      </c>
      <c r="DW12" s="59">
        <f>(DU12+DV12*2+DX12)/4</f>
        <v>326.75</v>
      </c>
      <c r="DX12" s="59">
        <v>334</v>
      </c>
      <c r="DY12" s="59">
        <v>366</v>
      </c>
      <c r="DZ12" s="59">
        <f>(DX12+DY12*2+EA12)/4</f>
        <v>363</v>
      </c>
      <c r="EA12" s="59">
        <v>386</v>
      </c>
      <c r="EB12" s="59">
        <v>395</v>
      </c>
      <c r="EC12" s="65">
        <v>396</v>
      </c>
      <c r="ED12" s="65">
        <v>400</v>
      </c>
      <c r="EE12" s="152">
        <f>(CB12+CC12+CC12+CE12)/4</f>
        <v>231.75</v>
      </c>
      <c r="EF12" s="65">
        <v>412</v>
      </c>
      <c r="EG12" s="65">
        <v>415.78185672285292</v>
      </c>
      <c r="EH12" s="65">
        <v>422</v>
      </c>
      <c r="EI12" s="65">
        <v>441</v>
      </c>
      <c r="EJ12" s="65">
        <v>452</v>
      </c>
      <c r="EK12" s="65">
        <v>467</v>
      </c>
      <c r="EL12" s="65">
        <v>472</v>
      </c>
      <c r="EM12" s="65">
        <v>473</v>
      </c>
      <c r="EN12" s="96"/>
      <c r="EO12" s="29">
        <v>494</v>
      </c>
      <c r="EP12" s="29">
        <v>523</v>
      </c>
      <c r="EQ12" s="29">
        <v>553</v>
      </c>
      <c r="ER12" s="29">
        <v>556</v>
      </c>
      <c r="ES12" s="29">
        <v>566</v>
      </c>
      <c r="ET12" s="29">
        <v>565</v>
      </c>
      <c r="EU12" s="29">
        <v>568</v>
      </c>
      <c r="EV12" s="29">
        <v>575</v>
      </c>
      <c r="EW12" s="29">
        <v>580</v>
      </c>
      <c r="EX12" s="29">
        <v>583</v>
      </c>
      <c r="EY12" s="29">
        <v>591</v>
      </c>
      <c r="EZ12" s="29">
        <v>594</v>
      </c>
      <c r="FA12" s="29">
        <v>614</v>
      </c>
      <c r="FB12" s="153">
        <v>616</v>
      </c>
      <c r="FC12" s="150">
        <v>630</v>
      </c>
      <c r="FD12" s="64">
        <v>642</v>
      </c>
      <c r="FE12" s="64">
        <v>661</v>
      </c>
      <c r="FF12" s="64">
        <v>661</v>
      </c>
      <c r="FG12" s="64">
        <v>681</v>
      </c>
      <c r="FH12" s="151">
        <v>686</v>
      </c>
      <c r="FI12" s="64">
        <v>667</v>
      </c>
      <c r="FJ12" s="64">
        <v>701</v>
      </c>
      <c r="FK12" s="97"/>
      <c r="FL12" s="97"/>
      <c r="FM12" s="97"/>
      <c r="FN12" s="97"/>
      <c r="FO12" s="97"/>
      <c r="FP12" s="97"/>
      <c r="FQ12" s="57">
        <f>(FO12+FP12*2+FR12)/4</f>
        <v>0</v>
      </c>
      <c r="FR12" s="64"/>
      <c r="FS12" s="64"/>
      <c r="FT12" s="57">
        <f>(FR12+FS12*2+FU12)/4</f>
        <v>0</v>
      </c>
      <c r="FU12" s="64"/>
      <c r="FV12" s="64"/>
      <c r="FW12" s="57">
        <f>(FU12+FV12*2+FX12)/4</f>
        <v>0</v>
      </c>
      <c r="FX12" s="64"/>
      <c r="FY12" s="64"/>
      <c r="FZ12" s="57"/>
      <c r="GA12" s="64"/>
    </row>
    <row r="13" spans="1:199" ht="10.5" customHeight="1" outlineLevel="1">
      <c r="A13" s="55">
        <v>5</v>
      </c>
      <c r="B13" s="56" t="s">
        <v>36</v>
      </c>
      <c r="C13" s="61"/>
      <c r="D13" s="67" t="s">
        <v>35</v>
      </c>
      <c r="E13" s="67" t="s">
        <v>35</v>
      </c>
      <c r="F13" s="67" t="s">
        <v>35</v>
      </c>
      <c r="G13" s="67" t="s">
        <v>35</v>
      </c>
      <c r="H13" s="67" t="s">
        <v>35</v>
      </c>
      <c r="I13" s="67" t="s">
        <v>35</v>
      </c>
      <c r="J13" s="67" t="s">
        <v>35</v>
      </c>
      <c r="K13" s="67" t="s">
        <v>35</v>
      </c>
      <c r="L13" s="67" t="s">
        <v>35</v>
      </c>
      <c r="M13" s="67" t="s">
        <v>35</v>
      </c>
      <c r="N13" s="67" t="s">
        <v>35</v>
      </c>
      <c r="O13" s="67" t="s">
        <v>35</v>
      </c>
      <c r="P13" s="67" t="s">
        <v>35</v>
      </c>
      <c r="Q13" s="67" t="s">
        <v>35</v>
      </c>
      <c r="R13" s="67" t="s">
        <v>35</v>
      </c>
      <c r="S13" s="67" t="s">
        <v>35</v>
      </c>
      <c r="T13" s="67" t="s">
        <v>35</v>
      </c>
      <c r="U13" s="67" t="s">
        <v>35</v>
      </c>
      <c r="V13" s="67" t="s">
        <v>35</v>
      </c>
      <c r="W13" s="67" t="s">
        <v>35</v>
      </c>
      <c r="X13" s="67" t="s">
        <v>35</v>
      </c>
      <c r="Y13" s="67" t="s">
        <v>35</v>
      </c>
      <c r="Z13" s="67" t="s">
        <v>35</v>
      </c>
      <c r="AA13" s="67" t="s">
        <v>35</v>
      </c>
      <c r="AB13" s="67" t="s">
        <v>35</v>
      </c>
      <c r="AC13" s="67" t="s">
        <v>35</v>
      </c>
      <c r="AD13" s="67" t="s">
        <v>35</v>
      </c>
      <c r="AE13" s="67" t="s">
        <v>35</v>
      </c>
      <c r="AF13" s="67" t="s">
        <v>35</v>
      </c>
      <c r="AG13" s="67" t="s">
        <v>35</v>
      </c>
      <c r="AH13" s="67" t="s">
        <v>35</v>
      </c>
      <c r="AI13" s="67" t="s">
        <v>35</v>
      </c>
      <c r="AJ13" s="67" t="s">
        <v>35</v>
      </c>
      <c r="AK13" s="67" t="s">
        <v>35</v>
      </c>
      <c r="AL13" s="67" t="s">
        <v>35</v>
      </c>
      <c r="AM13" s="67" t="s">
        <v>35</v>
      </c>
      <c r="AN13" s="67" t="s">
        <v>35</v>
      </c>
      <c r="AO13" s="67" t="s">
        <v>35</v>
      </c>
      <c r="AP13" s="67" t="s">
        <v>35</v>
      </c>
      <c r="AQ13" s="67" t="s">
        <v>35</v>
      </c>
      <c r="AR13" s="67" t="s">
        <v>35</v>
      </c>
      <c r="AS13" s="67" t="s">
        <v>35</v>
      </c>
      <c r="AT13" s="67" t="s">
        <v>35</v>
      </c>
      <c r="AU13" s="67" t="s">
        <v>35</v>
      </c>
      <c r="AV13" s="67" t="s">
        <v>35</v>
      </c>
      <c r="AW13" s="67" t="s">
        <v>35</v>
      </c>
      <c r="AX13" s="67" t="s">
        <v>35</v>
      </c>
      <c r="AY13" s="67" t="s">
        <v>35</v>
      </c>
      <c r="AZ13" s="67" t="s">
        <v>35</v>
      </c>
      <c r="BA13" s="67" t="s">
        <v>35</v>
      </c>
      <c r="BB13" s="67" t="s">
        <v>35</v>
      </c>
      <c r="BC13" s="67" t="s">
        <v>35</v>
      </c>
      <c r="BD13" s="67" t="s">
        <v>35</v>
      </c>
      <c r="BE13" s="67" t="s">
        <v>35</v>
      </c>
      <c r="BF13" s="67" t="s">
        <v>35</v>
      </c>
      <c r="BG13" s="67" t="s">
        <v>35</v>
      </c>
      <c r="BH13" s="67" t="s">
        <v>35</v>
      </c>
      <c r="BI13" s="67" t="s">
        <v>35</v>
      </c>
      <c r="BJ13" s="67" t="s">
        <v>35</v>
      </c>
      <c r="BK13" s="67" t="s">
        <v>35</v>
      </c>
      <c r="BL13" s="67" t="s">
        <v>35</v>
      </c>
      <c r="BM13" s="59">
        <v>100</v>
      </c>
      <c r="BN13" s="65">
        <v>115</v>
      </c>
      <c r="BO13" s="59">
        <v>128</v>
      </c>
      <c r="BP13" s="59">
        <v>138</v>
      </c>
      <c r="BQ13" s="59">
        <v>147</v>
      </c>
      <c r="BR13" s="59">
        <v>157</v>
      </c>
      <c r="BS13" s="59">
        <v>172</v>
      </c>
      <c r="BT13" s="59">
        <v>191</v>
      </c>
      <c r="BU13" s="59">
        <v>212</v>
      </c>
      <c r="BV13" s="59">
        <v>229</v>
      </c>
      <c r="BW13" s="59">
        <v>232</v>
      </c>
      <c r="BX13" s="59">
        <v>236</v>
      </c>
      <c r="BY13" s="59">
        <v>238</v>
      </c>
      <c r="BZ13" s="59">
        <v>240</v>
      </c>
      <c r="CA13" s="59">
        <v>245</v>
      </c>
      <c r="CB13" s="59">
        <v>251</v>
      </c>
      <c r="CC13" s="59">
        <v>255</v>
      </c>
      <c r="CD13" s="59">
        <v>255.5</v>
      </c>
      <c r="CE13" s="59">
        <v>261</v>
      </c>
      <c r="CF13" s="59">
        <v>265</v>
      </c>
      <c r="CG13" s="59">
        <v>265.5</v>
      </c>
      <c r="CH13" s="59">
        <v>271</v>
      </c>
      <c r="CI13" s="59">
        <v>272</v>
      </c>
      <c r="CJ13" s="59">
        <v>272.25</v>
      </c>
      <c r="CK13" s="59">
        <v>274</v>
      </c>
      <c r="CL13" s="59">
        <v>276</v>
      </c>
      <c r="CM13" s="59">
        <v>275.5</v>
      </c>
      <c r="CN13" s="59">
        <v>276</v>
      </c>
      <c r="CO13" s="59">
        <v>278</v>
      </c>
      <c r="CP13" s="152">
        <v>278</v>
      </c>
      <c r="CQ13" s="59">
        <v>280</v>
      </c>
      <c r="CR13" s="59">
        <v>283</v>
      </c>
      <c r="CS13" s="59">
        <v>283.25</v>
      </c>
      <c r="CT13" s="59">
        <v>287</v>
      </c>
      <c r="CU13" s="59">
        <v>288</v>
      </c>
      <c r="CV13" s="59">
        <v>289.25</v>
      </c>
      <c r="CW13" s="59">
        <v>294</v>
      </c>
      <c r="CX13" s="59">
        <v>297</v>
      </c>
      <c r="CY13" s="59">
        <v>297</v>
      </c>
      <c r="CZ13" s="59">
        <v>300</v>
      </c>
      <c r="DA13" s="59">
        <v>304</v>
      </c>
      <c r="DB13" s="59">
        <v>304.75</v>
      </c>
      <c r="DC13" s="59">
        <v>311</v>
      </c>
      <c r="DD13" s="59">
        <v>311</v>
      </c>
      <c r="DE13" s="59">
        <v>311.25</v>
      </c>
      <c r="DF13" s="59">
        <v>312</v>
      </c>
      <c r="DG13" s="59">
        <v>315</v>
      </c>
      <c r="DH13" s="59">
        <f>(DF13+DG13*2+DI13)/4</f>
        <v>315.25</v>
      </c>
      <c r="DI13" s="59">
        <v>319</v>
      </c>
      <c r="DJ13" s="67">
        <v>322</v>
      </c>
      <c r="DK13" s="67">
        <f>(DI13+DJ13*2+DL13)/4</f>
        <v>321.75</v>
      </c>
      <c r="DL13" s="59">
        <v>324</v>
      </c>
      <c r="DM13" s="59">
        <v>351</v>
      </c>
      <c r="DN13" s="59">
        <f>(DL13+DM13*2+DO13)/4</f>
        <v>345.5</v>
      </c>
      <c r="DO13" s="59">
        <v>356</v>
      </c>
      <c r="DP13" s="59">
        <v>361</v>
      </c>
      <c r="DQ13" s="59">
        <f>(DO13+DP13*2+DR13)/4</f>
        <v>361</v>
      </c>
      <c r="DR13" s="59">
        <v>366</v>
      </c>
      <c r="DS13" s="59">
        <v>375</v>
      </c>
      <c r="DT13" s="59">
        <f>(DR13+DS13*2+DU13)/4</f>
        <v>373.5</v>
      </c>
      <c r="DU13" s="59">
        <v>378</v>
      </c>
      <c r="DV13" s="59">
        <v>368</v>
      </c>
      <c r="DW13" s="59">
        <f>(DU13+DV13*2+DX13)/4</f>
        <v>370.5</v>
      </c>
      <c r="DX13" s="59">
        <v>368</v>
      </c>
      <c r="DY13" s="59">
        <v>380</v>
      </c>
      <c r="DZ13" s="59">
        <f>(DX13+DY13*2+EA13)/4</f>
        <v>381.75</v>
      </c>
      <c r="EA13" s="59">
        <v>399</v>
      </c>
      <c r="EB13" s="59">
        <v>405</v>
      </c>
      <c r="EC13" s="65">
        <v>410</v>
      </c>
      <c r="ED13" s="65">
        <v>419</v>
      </c>
      <c r="EE13" s="152">
        <f>(CB13+CC13+CC13+CE13)/4</f>
        <v>255.5</v>
      </c>
      <c r="EF13" s="65">
        <v>437</v>
      </c>
      <c r="EG13" s="65">
        <v>441.96334719852223</v>
      </c>
      <c r="EH13" s="65">
        <v>453</v>
      </c>
      <c r="EI13" s="65">
        <v>469</v>
      </c>
      <c r="EJ13" s="65">
        <v>479</v>
      </c>
      <c r="EK13" s="65">
        <v>470</v>
      </c>
      <c r="EL13" s="65">
        <v>481</v>
      </c>
      <c r="EM13" s="65">
        <v>482</v>
      </c>
      <c r="EN13" s="96"/>
      <c r="EO13" s="29">
        <v>493.5</v>
      </c>
      <c r="EP13" s="29">
        <v>489</v>
      </c>
      <c r="EQ13" s="29">
        <v>492</v>
      </c>
      <c r="ER13" s="29">
        <v>495</v>
      </c>
      <c r="ES13" s="29">
        <v>523</v>
      </c>
      <c r="ET13" s="29">
        <v>504</v>
      </c>
      <c r="EU13" s="29">
        <v>503</v>
      </c>
      <c r="EV13" s="29">
        <v>518</v>
      </c>
      <c r="EW13" s="29">
        <v>524</v>
      </c>
      <c r="EX13" s="29">
        <v>538</v>
      </c>
      <c r="EY13" s="29">
        <v>540</v>
      </c>
      <c r="EZ13" s="29">
        <v>542</v>
      </c>
      <c r="FA13" s="29">
        <v>553</v>
      </c>
      <c r="FB13" s="153">
        <v>537</v>
      </c>
      <c r="FC13" s="150">
        <v>545</v>
      </c>
      <c r="FD13" s="64">
        <v>558</v>
      </c>
      <c r="FE13" s="64">
        <v>564</v>
      </c>
      <c r="FF13" s="64">
        <v>567</v>
      </c>
      <c r="FG13" s="64">
        <v>558</v>
      </c>
      <c r="FH13" s="64">
        <v>572</v>
      </c>
      <c r="FI13" s="64">
        <v>590</v>
      </c>
      <c r="FJ13" s="64">
        <v>623</v>
      </c>
      <c r="FK13" s="97"/>
      <c r="FL13" s="97"/>
      <c r="FM13" s="97"/>
      <c r="FN13" s="97"/>
      <c r="FO13" s="97"/>
      <c r="FP13" s="97"/>
      <c r="FQ13" s="57">
        <f>(FO13+FP13*2+FR13)/4</f>
        <v>0</v>
      </c>
      <c r="FR13" s="64"/>
      <c r="FS13" s="64"/>
      <c r="FT13" s="57">
        <f>(FR13+FS13*2+FU13)/4</f>
        <v>0</v>
      </c>
      <c r="FU13" s="64"/>
      <c r="FV13" s="64"/>
      <c r="FW13" s="57">
        <f>(FU13+FV13*2+FX13)/4</f>
        <v>0</v>
      </c>
      <c r="FX13" s="64"/>
      <c r="FY13" s="64"/>
      <c r="FZ13" s="57"/>
      <c r="GA13" s="64"/>
    </row>
    <row r="14" spans="1:199" ht="10.5" customHeight="1" outlineLevel="1">
      <c r="A14" s="55">
        <v>6</v>
      </c>
      <c r="B14" s="56"/>
      <c r="C14" s="61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113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152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65"/>
      <c r="ED14" s="65"/>
      <c r="EE14" s="152"/>
      <c r="EF14" s="65"/>
      <c r="EG14" s="65"/>
      <c r="EH14" s="65"/>
      <c r="EI14" s="65"/>
      <c r="EJ14" s="65"/>
      <c r="EK14" s="65"/>
      <c r="EL14" s="65"/>
      <c r="EM14" s="65"/>
      <c r="EN14" s="96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153"/>
      <c r="FC14" s="150"/>
      <c r="FD14" s="64"/>
      <c r="FE14" s="64"/>
      <c r="FF14" s="64"/>
      <c r="FG14" s="64"/>
      <c r="FH14" s="97"/>
      <c r="FI14" s="64"/>
      <c r="FJ14" s="64"/>
      <c r="FK14" s="97"/>
      <c r="FL14" s="97"/>
      <c r="FM14" s="97"/>
      <c r="FN14" s="97"/>
      <c r="FO14" s="97"/>
      <c r="FP14" s="97"/>
      <c r="FQ14" s="57"/>
      <c r="FR14" s="64"/>
      <c r="FS14" s="64"/>
      <c r="FT14" s="57"/>
      <c r="FU14" s="64"/>
      <c r="FV14" s="64"/>
      <c r="FW14" s="57"/>
      <c r="FX14" s="64"/>
      <c r="FY14" s="64"/>
      <c r="FZ14" s="57"/>
      <c r="GA14" s="64"/>
    </row>
    <row r="15" spans="1:199" ht="10.5" customHeight="1" outlineLevel="1">
      <c r="A15" s="55">
        <v>7</v>
      </c>
      <c r="B15" s="56"/>
      <c r="C15" s="61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113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152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65"/>
      <c r="ED15" s="65"/>
      <c r="EE15" s="152"/>
      <c r="EF15" s="65"/>
      <c r="EG15" s="65"/>
      <c r="EH15" s="65"/>
      <c r="EI15" s="65"/>
      <c r="EJ15" s="65"/>
      <c r="EK15" s="65"/>
      <c r="EL15" s="65"/>
      <c r="EM15" s="65"/>
      <c r="EN15" s="96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153"/>
      <c r="FC15" s="150"/>
      <c r="FD15" s="64"/>
      <c r="FE15" s="64"/>
      <c r="FF15" s="64"/>
      <c r="FG15" s="64"/>
      <c r="FH15" s="97"/>
      <c r="FI15" s="64"/>
      <c r="FJ15" s="64"/>
      <c r="FK15" s="97"/>
      <c r="FL15" s="97"/>
      <c r="FM15" s="97"/>
      <c r="FN15" s="97"/>
      <c r="FO15" s="97"/>
      <c r="FP15" s="97"/>
      <c r="FQ15" s="57"/>
      <c r="FR15" s="64"/>
      <c r="FS15" s="64"/>
      <c r="FT15" s="57"/>
      <c r="FU15" s="64"/>
      <c r="FV15" s="64"/>
      <c r="FW15" s="57"/>
      <c r="FX15" s="64"/>
      <c r="FY15" s="64"/>
      <c r="FZ15" s="57"/>
      <c r="GA15" s="64"/>
    </row>
    <row r="16" spans="1:199" ht="10.5" customHeight="1" outlineLevel="1">
      <c r="A16" s="55">
        <v>8</v>
      </c>
      <c r="B16" s="56"/>
      <c r="C16" s="61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113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152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65"/>
      <c r="ED16" s="65"/>
      <c r="EE16" s="152"/>
      <c r="EF16" s="65"/>
      <c r="EG16" s="65"/>
      <c r="EH16" s="65"/>
      <c r="EI16" s="65"/>
      <c r="EJ16" s="65"/>
      <c r="EK16" s="65"/>
      <c r="EL16" s="65"/>
      <c r="EM16" s="65"/>
      <c r="EN16" s="96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153"/>
      <c r="FC16" s="150"/>
      <c r="FD16" s="64"/>
      <c r="FE16" s="64"/>
      <c r="FF16" s="64"/>
      <c r="FG16" s="64"/>
      <c r="FH16" s="97"/>
      <c r="FI16" s="64"/>
      <c r="FJ16" s="64"/>
      <c r="FK16" s="97"/>
      <c r="FL16" s="97"/>
      <c r="FM16" s="97"/>
      <c r="FN16" s="97"/>
      <c r="FO16" s="97"/>
      <c r="FP16" s="97"/>
      <c r="FQ16" s="57"/>
      <c r="FR16" s="64"/>
      <c r="FS16" s="64"/>
      <c r="FT16" s="57"/>
      <c r="FU16" s="64"/>
      <c r="FV16" s="64"/>
      <c r="FW16" s="57"/>
      <c r="FX16" s="64"/>
      <c r="FY16" s="64"/>
      <c r="FZ16" s="57"/>
      <c r="GA16" s="64"/>
    </row>
    <row r="17" spans="1:183" ht="10.5" customHeight="1" outlineLevel="1">
      <c r="A17" s="55">
        <v>9</v>
      </c>
      <c r="B17" s="56"/>
      <c r="C17" s="61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113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152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65"/>
      <c r="ED17" s="65"/>
      <c r="EE17" s="152"/>
      <c r="EF17" s="65"/>
      <c r="EG17" s="65"/>
      <c r="EH17" s="65"/>
      <c r="EI17" s="65"/>
      <c r="EJ17" s="65"/>
      <c r="EK17" s="65"/>
      <c r="EL17" s="65"/>
      <c r="EM17" s="65"/>
      <c r="EN17" s="96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153"/>
      <c r="FC17" s="150"/>
      <c r="FD17" s="64"/>
      <c r="FE17" s="64"/>
      <c r="FF17" s="64"/>
      <c r="FG17" s="64"/>
      <c r="FH17" s="97"/>
      <c r="FI17" s="64"/>
      <c r="FJ17" s="64"/>
      <c r="FK17" s="97"/>
      <c r="FL17" s="97"/>
      <c r="FM17" s="97"/>
      <c r="FN17" s="97"/>
      <c r="FO17" s="97"/>
      <c r="FP17" s="97"/>
      <c r="FQ17" s="57"/>
      <c r="FR17" s="64"/>
      <c r="FS17" s="64"/>
      <c r="FT17" s="57"/>
      <c r="FU17" s="64"/>
      <c r="FV17" s="64"/>
      <c r="FW17" s="57"/>
      <c r="FX17" s="64"/>
      <c r="FY17" s="64"/>
      <c r="FZ17" s="57"/>
      <c r="GA17" s="64"/>
    </row>
    <row r="18" spans="1:183" ht="10.5" customHeight="1" outlineLevel="1">
      <c r="A18" s="55">
        <v>10</v>
      </c>
      <c r="B18" s="56"/>
      <c r="C18" s="61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113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152"/>
      <c r="CQ18" s="59"/>
      <c r="CR18" s="59"/>
      <c r="CS18" s="59"/>
      <c r="CT18" s="59"/>
      <c r="CU18" s="59"/>
      <c r="CV18" s="59"/>
      <c r="CW18" s="59"/>
      <c r="CX18" s="59"/>
      <c r="CY18" s="59"/>
      <c r="CZ18" s="59"/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59"/>
      <c r="DP18" s="59"/>
      <c r="DQ18" s="59"/>
      <c r="DR18" s="59"/>
      <c r="DS18" s="59"/>
      <c r="DT18" s="59"/>
      <c r="DU18" s="59"/>
      <c r="DV18" s="59"/>
      <c r="DW18" s="59"/>
      <c r="DX18" s="59"/>
      <c r="DY18" s="59"/>
      <c r="DZ18" s="59"/>
      <c r="EA18" s="59"/>
      <c r="EB18" s="59"/>
      <c r="EC18" s="65"/>
      <c r="ED18" s="65"/>
      <c r="EE18" s="152"/>
      <c r="EF18" s="65"/>
      <c r="EG18" s="65"/>
      <c r="EH18" s="65"/>
      <c r="EI18" s="65"/>
      <c r="EJ18" s="65"/>
      <c r="EK18" s="65"/>
      <c r="EL18" s="65"/>
      <c r="EM18" s="65"/>
      <c r="EN18" s="96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153"/>
      <c r="FC18" s="150"/>
      <c r="FD18" s="64"/>
      <c r="FE18" s="64"/>
      <c r="FF18" s="64"/>
      <c r="FG18" s="64"/>
      <c r="FH18" s="97"/>
      <c r="FI18" s="64"/>
      <c r="FJ18" s="64"/>
      <c r="FK18" s="97"/>
      <c r="FL18" s="97"/>
      <c r="FM18" s="97"/>
      <c r="FN18" s="97"/>
      <c r="FO18" s="97"/>
      <c r="FP18" s="97"/>
      <c r="FQ18" s="57"/>
      <c r="FR18" s="64"/>
      <c r="FS18" s="64"/>
      <c r="FT18" s="57"/>
      <c r="FU18" s="64"/>
      <c r="FV18" s="64"/>
      <c r="FW18" s="57"/>
      <c r="FX18" s="64"/>
      <c r="FY18" s="64"/>
      <c r="FZ18" s="57"/>
      <c r="GA18" s="64"/>
    </row>
    <row r="19" spans="1:183" ht="10.5" customHeight="1" outlineLevel="1">
      <c r="A19" s="55">
        <v>11</v>
      </c>
      <c r="B19" s="56"/>
      <c r="C19" s="61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113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152"/>
      <c r="CQ19" s="59"/>
      <c r="CR19" s="59"/>
      <c r="CS19" s="59"/>
      <c r="CT19" s="59"/>
      <c r="CU19" s="59"/>
      <c r="CV19" s="59"/>
      <c r="CW19" s="59"/>
      <c r="CX19" s="59"/>
      <c r="CY19" s="59"/>
      <c r="CZ19" s="59"/>
      <c r="DA19" s="59"/>
      <c r="DB19" s="59"/>
      <c r="DC19" s="59"/>
      <c r="DD19" s="59"/>
      <c r="DE19" s="59"/>
      <c r="DF19" s="59"/>
      <c r="DG19" s="59"/>
      <c r="DH19" s="59"/>
      <c r="DI19" s="59"/>
      <c r="DJ19" s="59"/>
      <c r="DK19" s="59"/>
      <c r="DL19" s="59"/>
      <c r="DM19" s="59"/>
      <c r="DN19" s="59"/>
      <c r="DO19" s="59"/>
      <c r="DP19" s="59"/>
      <c r="DQ19" s="59"/>
      <c r="DR19" s="59"/>
      <c r="DS19" s="59"/>
      <c r="DT19" s="59"/>
      <c r="DU19" s="59"/>
      <c r="DV19" s="59"/>
      <c r="DW19" s="59"/>
      <c r="DX19" s="59"/>
      <c r="DY19" s="59"/>
      <c r="DZ19" s="59"/>
      <c r="EA19" s="59"/>
      <c r="EB19" s="59"/>
      <c r="EC19" s="65"/>
      <c r="ED19" s="65"/>
      <c r="EE19" s="152"/>
      <c r="EF19" s="65"/>
      <c r="EG19" s="65"/>
      <c r="EH19" s="65"/>
      <c r="EI19" s="65"/>
      <c r="EJ19" s="65"/>
      <c r="EK19" s="65"/>
      <c r="EL19" s="65"/>
      <c r="EM19" s="65"/>
      <c r="EN19" s="96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153"/>
      <c r="FC19" s="150"/>
      <c r="FD19" s="64"/>
      <c r="FE19" s="64"/>
      <c r="FF19" s="64"/>
      <c r="FG19" s="64"/>
      <c r="FH19" s="64"/>
      <c r="FI19" s="64"/>
      <c r="FJ19" s="64"/>
      <c r="FK19" s="97"/>
      <c r="FL19" s="97"/>
      <c r="FM19" s="97"/>
      <c r="FN19" s="97"/>
      <c r="FO19" s="97"/>
      <c r="FP19" s="97"/>
      <c r="FQ19" s="57"/>
      <c r="FR19" s="64"/>
      <c r="FS19" s="64"/>
      <c r="FT19" s="57"/>
      <c r="FU19" s="64"/>
      <c r="FV19" s="64"/>
      <c r="FW19" s="57"/>
      <c r="FX19" s="64"/>
      <c r="FY19" s="64"/>
      <c r="FZ19" s="57"/>
      <c r="GA19" s="64"/>
    </row>
    <row r="20" spans="1:183" ht="10.5" customHeight="1" outlineLevel="1">
      <c r="A20" s="55">
        <v>12</v>
      </c>
      <c r="B20" s="56"/>
      <c r="C20" s="61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113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152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59"/>
      <c r="EB20" s="59"/>
      <c r="EC20" s="65"/>
      <c r="ED20" s="65"/>
      <c r="EE20" s="152"/>
      <c r="EF20" s="65"/>
      <c r="EG20" s="65"/>
      <c r="EH20" s="65"/>
      <c r="EI20" s="65"/>
      <c r="EJ20" s="65"/>
      <c r="EK20" s="65"/>
      <c r="EL20" s="65"/>
      <c r="EM20" s="65"/>
      <c r="EN20" s="96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153"/>
      <c r="FC20" s="150"/>
      <c r="FD20" s="64"/>
      <c r="FE20" s="64"/>
      <c r="FF20" s="64"/>
      <c r="FG20" s="64"/>
      <c r="FH20" s="64"/>
      <c r="FI20" s="64"/>
      <c r="FJ20" s="64"/>
      <c r="FK20" s="97"/>
      <c r="FL20" s="97"/>
      <c r="FM20" s="97"/>
      <c r="FN20" s="97"/>
      <c r="FO20" s="97"/>
      <c r="FP20" s="97"/>
      <c r="FQ20" s="57"/>
      <c r="FR20" s="64"/>
      <c r="FS20" s="64"/>
      <c r="FT20" s="57"/>
      <c r="FU20" s="64"/>
      <c r="FV20" s="64"/>
      <c r="FW20" s="57"/>
      <c r="FX20" s="64"/>
      <c r="FY20" s="64"/>
      <c r="FZ20" s="57"/>
      <c r="GA20" s="64"/>
    </row>
    <row r="21" spans="1:183" ht="10.5" customHeight="1" outlineLevel="1">
      <c r="A21" s="55">
        <v>13</v>
      </c>
      <c r="B21" s="66" t="s">
        <v>37</v>
      </c>
      <c r="C21" s="61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113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152"/>
      <c r="CQ21" s="59"/>
      <c r="CR21" s="59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65"/>
      <c r="ED21" s="65"/>
      <c r="EE21" s="152"/>
      <c r="EF21" s="65"/>
      <c r="EG21" s="65"/>
      <c r="EH21" s="65"/>
      <c r="EI21" s="65"/>
      <c r="EJ21" s="65"/>
      <c r="EK21" s="65"/>
      <c r="EL21" s="65"/>
      <c r="EM21" s="65"/>
      <c r="EN21" s="96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153"/>
      <c r="FC21" s="150"/>
      <c r="FD21" s="64"/>
      <c r="FE21" s="64"/>
      <c r="FF21" s="64"/>
      <c r="FG21" s="64"/>
      <c r="FH21" s="64"/>
      <c r="FI21" s="64"/>
      <c r="FJ21" s="64"/>
      <c r="FK21" s="97"/>
      <c r="FL21" s="97"/>
      <c r="FM21" s="97"/>
      <c r="FN21" s="97"/>
      <c r="FO21" s="97"/>
      <c r="FP21" s="97"/>
      <c r="FQ21" s="57"/>
      <c r="FR21" s="64"/>
      <c r="FS21" s="64"/>
      <c r="FT21" s="57"/>
      <c r="FU21" s="64"/>
      <c r="FV21" s="64"/>
      <c r="FW21" s="57"/>
      <c r="FX21" s="64"/>
      <c r="FY21" s="64"/>
      <c r="FZ21" s="57"/>
      <c r="GA21" s="64"/>
    </row>
    <row r="22" spans="1:183" ht="10.5" customHeight="1" outlineLevel="1">
      <c r="A22" s="55">
        <v>14</v>
      </c>
      <c r="B22" s="56" t="s">
        <v>38</v>
      </c>
      <c r="C22" s="61">
        <v>362</v>
      </c>
      <c r="D22" s="59">
        <v>9</v>
      </c>
      <c r="E22" s="59">
        <v>9</v>
      </c>
      <c r="F22" s="59">
        <v>9</v>
      </c>
      <c r="G22" s="59">
        <v>9</v>
      </c>
      <c r="H22" s="59">
        <v>11</v>
      </c>
      <c r="I22" s="59">
        <v>14</v>
      </c>
      <c r="J22" s="59">
        <v>16</v>
      </c>
      <c r="K22" s="59">
        <v>17</v>
      </c>
      <c r="L22" s="59">
        <v>17</v>
      </c>
      <c r="M22" s="59">
        <v>16</v>
      </c>
      <c r="N22" s="59">
        <v>15</v>
      </c>
      <c r="O22" s="59">
        <v>14</v>
      </c>
      <c r="P22" s="59">
        <v>14</v>
      </c>
      <c r="Q22" s="59">
        <v>14</v>
      </c>
      <c r="R22" s="59">
        <v>14</v>
      </c>
      <c r="S22" s="59">
        <v>14</v>
      </c>
      <c r="T22" s="59">
        <v>14</v>
      </c>
      <c r="U22" s="59">
        <v>13</v>
      </c>
      <c r="V22" s="59">
        <v>13</v>
      </c>
      <c r="W22" s="59">
        <v>13</v>
      </c>
      <c r="X22" s="59">
        <v>12</v>
      </c>
      <c r="Y22" s="59">
        <v>12</v>
      </c>
      <c r="Z22" s="59">
        <v>13</v>
      </c>
      <c r="AA22" s="59">
        <v>13</v>
      </c>
      <c r="AB22" s="59">
        <v>14</v>
      </c>
      <c r="AC22" s="59">
        <v>15</v>
      </c>
      <c r="AD22" s="59">
        <v>15</v>
      </c>
      <c r="AE22" s="59">
        <v>15</v>
      </c>
      <c r="AF22" s="59">
        <v>16</v>
      </c>
      <c r="AG22" s="59">
        <v>17</v>
      </c>
      <c r="AH22" s="59">
        <v>18</v>
      </c>
      <c r="AI22" s="59">
        <v>18</v>
      </c>
      <c r="AJ22" s="59">
        <v>18</v>
      </c>
      <c r="AK22" s="59">
        <v>19</v>
      </c>
      <c r="AL22" s="59">
        <v>21</v>
      </c>
      <c r="AM22" s="59">
        <v>26</v>
      </c>
      <c r="AN22" s="59">
        <v>29</v>
      </c>
      <c r="AO22" s="59">
        <v>30</v>
      </c>
      <c r="AP22" s="59">
        <v>31</v>
      </c>
      <c r="AQ22" s="59">
        <v>33</v>
      </c>
      <c r="AR22" s="59">
        <v>35</v>
      </c>
      <c r="AS22" s="59">
        <v>38</v>
      </c>
      <c r="AT22" s="59">
        <v>39</v>
      </c>
      <c r="AU22" s="59">
        <v>43</v>
      </c>
      <c r="AV22" s="59">
        <v>46</v>
      </c>
      <c r="AW22" s="59">
        <v>49</v>
      </c>
      <c r="AX22" s="59">
        <v>50</v>
      </c>
      <c r="AY22" s="59">
        <v>51</v>
      </c>
      <c r="AZ22" s="59">
        <v>53</v>
      </c>
      <c r="BA22" s="59">
        <v>55</v>
      </c>
      <c r="BB22" s="59">
        <v>55</v>
      </c>
      <c r="BC22" s="59">
        <v>57</v>
      </c>
      <c r="BD22" s="59">
        <v>59</v>
      </c>
      <c r="BE22" s="59">
        <v>60</v>
      </c>
      <c r="BF22" s="59">
        <v>61</v>
      </c>
      <c r="BG22" s="59">
        <v>63</v>
      </c>
      <c r="BH22" s="59">
        <v>65</v>
      </c>
      <c r="BI22" s="59">
        <v>71</v>
      </c>
      <c r="BJ22" s="59">
        <v>78</v>
      </c>
      <c r="BK22" s="59">
        <v>87</v>
      </c>
      <c r="BL22" s="59">
        <v>96</v>
      </c>
      <c r="BM22" s="59">
        <v>100</v>
      </c>
      <c r="BN22" s="65">
        <v>109</v>
      </c>
      <c r="BO22" s="59">
        <v>128</v>
      </c>
      <c r="BP22" s="59">
        <v>145</v>
      </c>
      <c r="BQ22" s="59">
        <v>156</v>
      </c>
      <c r="BR22" s="59">
        <v>170</v>
      </c>
      <c r="BS22" s="59">
        <v>185</v>
      </c>
      <c r="BT22" s="59">
        <v>206</v>
      </c>
      <c r="BU22" s="59">
        <v>233</v>
      </c>
      <c r="BV22" s="59">
        <v>248</v>
      </c>
      <c r="BW22" s="59">
        <v>262</v>
      </c>
      <c r="BX22" s="59">
        <v>263</v>
      </c>
      <c r="BY22" s="59">
        <v>258</v>
      </c>
      <c r="BZ22" s="59">
        <v>256</v>
      </c>
      <c r="CA22" s="59">
        <v>256</v>
      </c>
      <c r="CB22" s="59">
        <v>255</v>
      </c>
      <c r="CC22" s="59">
        <v>255</v>
      </c>
      <c r="CD22" s="59">
        <v>256.5</v>
      </c>
      <c r="CE22" s="59">
        <v>261</v>
      </c>
      <c r="CF22" s="59">
        <v>261</v>
      </c>
      <c r="CG22" s="59">
        <v>261.75</v>
      </c>
      <c r="CH22" s="59">
        <v>264</v>
      </c>
      <c r="CI22" s="59">
        <v>265</v>
      </c>
      <c r="CJ22" s="59">
        <v>265.25</v>
      </c>
      <c r="CK22" s="59">
        <v>267</v>
      </c>
      <c r="CL22" s="59">
        <v>270</v>
      </c>
      <c r="CM22" s="59">
        <v>270</v>
      </c>
      <c r="CN22" s="59">
        <v>273</v>
      </c>
      <c r="CO22" s="59">
        <v>273</v>
      </c>
      <c r="CP22" s="152">
        <v>273.25</v>
      </c>
      <c r="CQ22" s="59">
        <v>274</v>
      </c>
      <c r="CR22" s="59">
        <v>276</v>
      </c>
      <c r="CS22" s="59">
        <v>278.5</v>
      </c>
      <c r="CT22" s="59">
        <v>288</v>
      </c>
      <c r="CU22" s="59">
        <v>284</v>
      </c>
      <c r="CV22" s="59">
        <v>285.75</v>
      </c>
      <c r="CW22" s="59">
        <v>287</v>
      </c>
      <c r="CX22" s="59">
        <v>287</v>
      </c>
      <c r="CY22" s="59">
        <v>288.25</v>
      </c>
      <c r="CZ22" s="59">
        <v>292</v>
      </c>
      <c r="DA22" s="59">
        <v>300</v>
      </c>
      <c r="DB22" s="59">
        <v>298.25</v>
      </c>
      <c r="DC22" s="59">
        <v>301</v>
      </c>
      <c r="DD22" s="59">
        <v>303</v>
      </c>
      <c r="DE22" s="59">
        <v>302.5</v>
      </c>
      <c r="DF22" s="59">
        <v>303</v>
      </c>
      <c r="DG22" s="59">
        <v>307</v>
      </c>
      <c r="DH22" s="59">
        <f>(DF22+DG22*2+DI22)/4</f>
        <v>306.5</v>
      </c>
      <c r="DI22" s="59">
        <v>309</v>
      </c>
      <c r="DJ22" s="67">
        <v>309</v>
      </c>
      <c r="DK22" s="67">
        <f>(DI22+DJ22*2+DL22)/4</f>
        <v>309.75</v>
      </c>
      <c r="DL22" s="59">
        <v>312</v>
      </c>
      <c r="DM22" s="59">
        <v>316</v>
      </c>
      <c r="DN22" s="59">
        <f>(DL22+DM22*2+DO22)/4</f>
        <v>315.75</v>
      </c>
      <c r="DO22" s="59">
        <v>319</v>
      </c>
      <c r="DP22" s="59">
        <v>325</v>
      </c>
      <c r="DQ22" s="59">
        <f>(DO22+DP22*2+DR22)/4</f>
        <v>324.25</v>
      </c>
      <c r="DR22" s="59">
        <v>328</v>
      </c>
      <c r="DS22" s="59">
        <v>333</v>
      </c>
      <c r="DT22" s="59">
        <f>(DR22+DS22*2+DU22)/4</f>
        <v>332</v>
      </c>
      <c r="DU22" s="59">
        <v>334</v>
      </c>
      <c r="DV22" s="59">
        <v>335</v>
      </c>
      <c r="DW22" s="59">
        <f>(DU22+DV22*2+DX22)/4</f>
        <v>336.25</v>
      </c>
      <c r="DX22" s="59">
        <v>341</v>
      </c>
      <c r="DY22" s="59">
        <v>378</v>
      </c>
      <c r="DZ22" s="59">
        <f>(DX22+DY22*2+EA22)/4</f>
        <v>370.5</v>
      </c>
      <c r="EA22" s="59">
        <v>385</v>
      </c>
      <c r="EB22" s="59">
        <v>386</v>
      </c>
      <c r="EC22" s="65">
        <v>394</v>
      </c>
      <c r="ED22" s="65">
        <v>398</v>
      </c>
      <c r="EE22" s="152">
        <f>(CB22+CC22+CC22+CE22)/4</f>
        <v>256.5</v>
      </c>
      <c r="EF22" s="65">
        <v>403</v>
      </c>
      <c r="EG22" s="65">
        <v>328.335688208882</v>
      </c>
      <c r="EH22" s="65">
        <v>333</v>
      </c>
      <c r="EI22" s="65">
        <v>349</v>
      </c>
      <c r="EJ22" s="65">
        <v>356</v>
      </c>
      <c r="EK22" s="65">
        <v>351</v>
      </c>
      <c r="EL22" s="65">
        <v>359</v>
      </c>
      <c r="EM22" s="65">
        <v>361</v>
      </c>
      <c r="EN22" s="96"/>
      <c r="EO22" s="67">
        <v>367</v>
      </c>
      <c r="EP22" s="29">
        <v>367</v>
      </c>
      <c r="EQ22" s="29">
        <v>371</v>
      </c>
      <c r="ER22" s="29">
        <v>374</v>
      </c>
      <c r="ES22" s="29">
        <v>379</v>
      </c>
      <c r="ET22" s="29">
        <v>380</v>
      </c>
      <c r="EU22" s="29">
        <v>378</v>
      </c>
      <c r="EV22" s="29">
        <v>387</v>
      </c>
      <c r="EW22" s="29">
        <v>395</v>
      </c>
      <c r="EX22" s="29">
        <v>392</v>
      </c>
      <c r="EY22" s="29">
        <v>392</v>
      </c>
      <c r="EZ22" s="29">
        <v>393</v>
      </c>
      <c r="FA22" s="29">
        <v>400</v>
      </c>
      <c r="FB22" s="153">
        <v>391</v>
      </c>
      <c r="FC22" s="150">
        <v>397</v>
      </c>
      <c r="FD22" s="64">
        <v>410</v>
      </c>
      <c r="FE22" s="64">
        <v>413</v>
      </c>
      <c r="FF22" s="64">
        <v>420</v>
      </c>
      <c r="FG22" s="64">
        <v>426</v>
      </c>
      <c r="FH22" s="64">
        <v>427</v>
      </c>
      <c r="FI22" s="64">
        <v>440</v>
      </c>
      <c r="FJ22" s="64">
        <v>478</v>
      </c>
      <c r="FK22" s="97"/>
      <c r="FL22" s="97"/>
      <c r="FM22" s="97"/>
      <c r="FN22" s="97"/>
      <c r="FO22" s="97"/>
      <c r="FP22" s="97"/>
      <c r="FQ22" s="57">
        <f>(FO22+FP22*2+FR22)/4</f>
        <v>0</v>
      </c>
      <c r="FR22" s="64"/>
      <c r="FS22" s="64"/>
      <c r="FT22" s="57">
        <f>(FR22+FS22*2+FU22)/4</f>
        <v>0</v>
      </c>
      <c r="FU22" s="64"/>
      <c r="FV22" s="64"/>
      <c r="FW22" s="57">
        <f>(FU22+FV22*2+FX22)/4</f>
        <v>0</v>
      </c>
      <c r="FX22" s="64"/>
      <c r="FY22" s="64"/>
      <c r="FZ22" s="57"/>
      <c r="GA22" s="64"/>
    </row>
    <row r="23" spans="1:183" ht="10.5" customHeight="1" outlineLevel="1">
      <c r="A23" s="55">
        <v>15</v>
      </c>
      <c r="B23" s="56"/>
      <c r="C23" s="61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113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152"/>
      <c r="CQ23" s="59"/>
      <c r="CR23" s="59"/>
      <c r="CS23" s="59"/>
      <c r="CT23" s="59"/>
      <c r="CU23" s="59"/>
      <c r="CV23" s="59"/>
      <c r="CW23" s="59"/>
      <c r="CX23" s="59"/>
      <c r="CY23" s="59"/>
      <c r="CZ23" s="59"/>
      <c r="DA23" s="59"/>
      <c r="DB23" s="59"/>
      <c r="DC23" s="59"/>
      <c r="DD23" s="59"/>
      <c r="DE23" s="59"/>
      <c r="DF23" s="59"/>
      <c r="DG23" s="59"/>
      <c r="DH23" s="59"/>
      <c r="DI23" s="59"/>
      <c r="DJ23" s="59"/>
      <c r="DK23" s="59"/>
      <c r="DL23" s="59"/>
      <c r="DM23" s="59"/>
      <c r="DN23" s="59"/>
      <c r="DO23" s="59"/>
      <c r="DP23" s="59"/>
      <c r="DQ23" s="59"/>
      <c r="DR23" s="59"/>
      <c r="DS23" s="59"/>
      <c r="DT23" s="59"/>
      <c r="DU23" s="59"/>
      <c r="DV23" s="59"/>
      <c r="DW23" s="59"/>
      <c r="DX23" s="59"/>
      <c r="DY23" s="59"/>
      <c r="DZ23" s="59"/>
      <c r="EA23" s="59"/>
      <c r="EB23" s="59"/>
      <c r="EC23" s="65"/>
      <c r="ED23" s="65"/>
      <c r="EE23" s="152"/>
      <c r="EF23" s="65"/>
      <c r="EG23" s="65"/>
      <c r="EH23" s="65"/>
      <c r="EI23" s="65"/>
      <c r="EJ23" s="65"/>
      <c r="EK23" s="65"/>
      <c r="EL23" s="65"/>
      <c r="EM23" s="65"/>
      <c r="EN23" s="96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153"/>
      <c r="FC23" s="150"/>
      <c r="FD23" s="64"/>
      <c r="FE23" s="64"/>
      <c r="FF23" s="64"/>
      <c r="FG23" s="64"/>
      <c r="FH23" s="64"/>
      <c r="FI23" s="64"/>
      <c r="FJ23" s="64"/>
      <c r="FK23" s="97"/>
      <c r="FL23" s="97"/>
      <c r="FM23" s="97"/>
      <c r="FN23" s="97"/>
      <c r="FO23" s="97"/>
      <c r="FP23" s="97"/>
      <c r="FQ23" s="57"/>
      <c r="FR23" s="64"/>
      <c r="FS23" s="64"/>
      <c r="FT23" s="57"/>
      <c r="FU23" s="64"/>
      <c r="FV23" s="64"/>
      <c r="FW23" s="57"/>
      <c r="FX23" s="64"/>
      <c r="FY23" s="64"/>
      <c r="FZ23" s="57"/>
      <c r="GA23" s="64"/>
    </row>
    <row r="24" spans="1:183" ht="10.5" customHeight="1" outlineLevel="1">
      <c r="A24" s="55">
        <v>16</v>
      </c>
      <c r="B24" s="56"/>
      <c r="C24" s="61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113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152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65"/>
      <c r="ED24" s="65"/>
      <c r="EE24" s="152"/>
      <c r="EF24" s="65"/>
      <c r="EG24" s="65"/>
      <c r="EH24" s="65"/>
      <c r="EI24" s="65"/>
      <c r="EJ24" s="65"/>
      <c r="EK24" s="65"/>
      <c r="EL24" s="65"/>
      <c r="EM24" s="65"/>
      <c r="EN24" s="96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153"/>
      <c r="FC24" s="150"/>
      <c r="FD24" s="64"/>
      <c r="FE24" s="64"/>
      <c r="FF24" s="64"/>
      <c r="FG24" s="64"/>
      <c r="FH24" s="64"/>
      <c r="FI24" s="64"/>
      <c r="FJ24" s="64"/>
      <c r="FK24" s="97"/>
      <c r="FL24" s="97"/>
      <c r="FM24" s="97"/>
      <c r="FN24" s="97"/>
      <c r="FO24" s="97"/>
      <c r="FP24" s="97"/>
      <c r="FQ24" s="57"/>
      <c r="FR24" s="64"/>
      <c r="FS24" s="64"/>
      <c r="FT24" s="57"/>
      <c r="FU24" s="64"/>
      <c r="FV24" s="64"/>
      <c r="FW24" s="57"/>
      <c r="FX24" s="64"/>
      <c r="FY24" s="64"/>
      <c r="FZ24" s="57"/>
      <c r="GA24" s="64"/>
    </row>
    <row r="25" spans="1:183" ht="10.5" customHeight="1" outlineLevel="1">
      <c r="A25" s="55">
        <v>17</v>
      </c>
      <c r="B25" s="56"/>
      <c r="C25" s="61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113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152"/>
      <c r="CQ25" s="59"/>
      <c r="CR25" s="59"/>
      <c r="CS25" s="59"/>
      <c r="CT25" s="59"/>
      <c r="CU25" s="59"/>
      <c r="CV25" s="59"/>
      <c r="CW25" s="59"/>
      <c r="CX25" s="59"/>
      <c r="CY25" s="59"/>
      <c r="CZ25" s="59"/>
      <c r="DA25" s="59"/>
      <c r="DB25" s="59"/>
      <c r="DC25" s="59"/>
      <c r="DD25" s="59"/>
      <c r="DE25" s="59"/>
      <c r="DF25" s="59"/>
      <c r="DG25" s="59"/>
      <c r="DH25" s="59"/>
      <c r="DI25" s="59"/>
      <c r="DJ25" s="59"/>
      <c r="DK25" s="59"/>
      <c r="DL25" s="59"/>
      <c r="DM25" s="59"/>
      <c r="DN25" s="59"/>
      <c r="DO25" s="59"/>
      <c r="DP25" s="59"/>
      <c r="DQ25" s="59"/>
      <c r="DR25" s="59"/>
      <c r="DS25" s="59"/>
      <c r="DT25" s="59"/>
      <c r="DU25" s="59"/>
      <c r="DV25" s="59"/>
      <c r="DW25" s="59"/>
      <c r="DX25" s="59"/>
      <c r="DY25" s="59"/>
      <c r="DZ25" s="59"/>
      <c r="EA25" s="59"/>
      <c r="EB25" s="59"/>
      <c r="EC25" s="65"/>
      <c r="ED25" s="65"/>
      <c r="EE25" s="152"/>
      <c r="EF25" s="65"/>
      <c r="EG25" s="65"/>
      <c r="EH25" s="65"/>
      <c r="EI25" s="65"/>
      <c r="EJ25" s="65"/>
      <c r="EK25" s="65"/>
      <c r="EL25" s="65"/>
      <c r="EM25" s="65"/>
      <c r="EN25" s="96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153"/>
      <c r="FC25" s="150"/>
      <c r="FD25" s="64"/>
      <c r="FE25" s="64"/>
      <c r="FF25" s="64"/>
      <c r="FG25" s="64"/>
      <c r="FH25" s="64"/>
      <c r="FI25" s="64"/>
      <c r="FJ25" s="64"/>
      <c r="FK25" s="97"/>
      <c r="FL25" s="97"/>
      <c r="FM25" s="97"/>
      <c r="FN25" s="97"/>
      <c r="FO25" s="97"/>
      <c r="FP25" s="97"/>
      <c r="FQ25" s="57"/>
      <c r="FR25" s="64"/>
      <c r="FS25" s="64"/>
      <c r="FT25" s="57"/>
      <c r="FU25" s="64"/>
      <c r="FV25" s="64"/>
      <c r="FW25" s="57"/>
      <c r="FX25" s="64"/>
      <c r="FY25" s="64"/>
      <c r="FZ25" s="57"/>
      <c r="GA25" s="64"/>
    </row>
    <row r="26" spans="1:183" ht="10.5" customHeight="1" outlineLevel="1">
      <c r="A26" s="55">
        <v>18</v>
      </c>
      <c r="B26" s="56"/>
      <c r="C26" s="61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113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152"/>
      <c r="CQ26" s="59"/>
      <c r="CR26" s="59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59"/>
      <c r="DD26" s="59"/>
      <c r="DE26" s="59"/>
      <c r="DF26" s="59"/>
      <c r="DG26" s="59"/>
      <c r="DH26" s="59"/>
      <c r="DI26" s="59"/>
      <c r="DJ26" s="59"/>
      <c r="DK26" s="59"/>
      <c r="DL26" s="59"/>
      <c r="DM26" s="59"/>
      <c r="DN26" s="59"/>
      <c r="DO26" s="59"/>
      <c r="DP26" s="59"/>
      <c r="DQ26" s="59"/>
      <c r="DR26" s="59"/>
      <c r="DS26" s="59"/>
      <c r="DT26" s="59"/>
      <c r="DU26" s="59"/>
      <c r="DV26" s="59"/>
      <c r="DW26" s="59"/>
      <c r="DX26" s="59"/>
      <c r="DY26" s="59"/>
      <c r="DZ26" s="59"/>
      <c r="EA26" s="59"/>
      <c r="EB26" s="59"/>
      <c r="EC26" s="65"/>
      <c r="ED26" s="65"/>
      <c r="EE26" s="152"/>
      <c r="EF26" s="65"/>
      <c r="EG26" s="65"/>
      <c r="EH26" s="65"/>
      <c r="EI26" s="65"/>
      <c r="EJ26" s="65"/>
      <c r="EK26" s="65"/>
      <c r="EL26" s="65"/>
      <c r="EM26" s="65"/>
      <c r="EN26" s="96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153"/>
      <c r="FC26" s="150"/>
      <c r="FD26" s="64"/>
      <c r="FE26" s="64"/>
      <c r="FF26" s="64"/>
      <c r="FG26" s="64"/>
      <c r="FH26" s="64"/>
      <c r="FI26" s="64"/>
      <c r="FJ26" s="64"/>
      <c r="FK26" s="97"/>
      <c r="FL26" s="97"/>
      <c r="FM26" s="97"/>
      <c r="FN26" s="97"/>
      <c r="FO26" s="97"/>
      <c r="FP26" s="97"/>
      <c r="FQ26" s="57"/>
      <c r="FR26" s="64"/>
      <c r="FS26" s="64"/>
      <c r="FT26" s="57"/>
      <c r="FU26" s="64"/>
      <c r="FV26" s="64"/>
      <c r="FW26" s="57"/>
      <c r="FX26" s="64"/>
      <c r="FY26" s="64"/>
      <c r="FZ26" s="57"/>
      <c r="GA26" s="64"/>
    </row>
    <row r="27" spans="1:183" ht="10.5" customHeight="1" outlineLevel="1">
      <c r="A27" s="55">
        <v>19</v>
      </c>
      <c r="B27" s="56"/>
      <c r="C27" s="61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113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152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65"/>
      <c r="ED27" s="65"/>
      <c r="EE27" s="152"/>
      <c r="EF27" s="65"/>
      <c r="EG27" s="65"/>
      <c r="EH27" s="65"/>
      <c r="EI27" s="65"/>
      <c r="EJ27" s="65"/>
      <c r="EK27" s="65"/>
      <c r="EL27" s="65"/>
      <c r="EM27" s="65"/>
      <c r="EN27" s="96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153"/>
      <c r="FC27" s="150"/>
      <c r="FD27" s="64"/>
      <c r="FE27" s="64"/>
      <c r="FF27" s="64"/>
      <c r="FG27" s="64"/>
      <c r="FH27" s="64"/>
      <c r="FI27" s="64"/>
      <c r="FJ27" s="64"/>
      <c r="FK27" s="97"/>
      <c r="FL27" s="97"/>
      <c r="FM27" s="97"/>
      <c r="FN27" s="97"/>
      <c r="FO27" s="97"/>
      <c r="FP27" s="154"/>
      <c r="FQ27" s="57"/>
      <c r="FR27" s="64"/>
      <c r="FS27" s="64"/>
      <c r="FT27" s="57"/>
      <c r="FU27" s="64"/>
      <c r="FV27" s="64"/>
      <c r="FW27" s="57"/>
      <c r="FX27" s="64"/>
      <c r="FY27" s="64"/>
      <c r="FZ27" s="57"/>
      <c r="GA27" s="64"/>
    </row>
    <row r="28" spans="1:183" ht="10.5" customHeight="1" outlineLevel="1">
      <c r="A28" s="55">
        <v>20</v>
      </c>
      <c r="B28" s="56"/>
      <c r="C28" s="61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113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152"/>
      <c r="CQ28" s="59"/>
      <c r="CR28" s="59"/>
      <c r="CS28" s="59"/>
      <c r="CT28" s="59"/>
      <c r="CU28" s="59"/>
      <c r="CV28" s="59"/>
      <c r="CW28" s="59"/>
      <c r="CX28" s="59"/>
      <c r="CY28" s="59"/>
      <c r="CZ28" s="59"/>
      <c r="DA28" s="59"/>
      <c r="DB28" s="59"/>
      <c r="DC28" s="59"/>
      <c r="DD28" s="59"/>
      <c r="DE28" s="59"/>
      <c r="DF28" s="59"/>
      <c r="DG28" s="59"/>
      <c r="DH28" s="59"/>
      <c r="DI28" s="59"/>
      <c r="DJ28" s="59"/>
      <c r="DK28" s="59"/>
      <c r="DL28" s="59"/>
      <c r="DM28" s="59"/>
      <c r="DN28" s="59"/>
      <c r="DO28" s="59"/>
      <c r="DP28" s="59"/>
      <c r="DQ28" s="59"/>
      <c r="DR28" s="59"/>
      <c r="DS28" s="59"/>
      <c r="DT28" s="59"/>
      <c r="DU28" s="59"/>
      <c r="DV28" s="59"/>
      <c r="DW28" s="59"/>
      <c r="DX28" s="59"/>
      <c r="DY28" s="59"/>
      <c r="DZ28" s="59"/>
      <c r="EA28" s="59"/>
      <c r="EB28" s="59"/>
      <c r="EC28" s="65"/>
      <c r="ED28" s="65"/>
      <c r="EE28" s="152"/>
      <c r="EF28" s="65"/>
      <c r="EG28" s="65"/>
      <c r="EH28" s="65"/>
      <c r="EI28" s="65"/>
      <c r="EJ28" s="65"/>
      <c r="EK28" s="65"/>
      <c r="EL28" s="65"/>
      <c r="EM28" s="65"/>
      <c r="EN28" s="96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153"/>
      <c r="FC28" s="150"/>
      <c r="FD28" s="64"/>
      <c r="FE28" s="64"/>
      <c r="FF28" s="64"/>
      <c r="FG28" s="64"/>
      <c r="FH28" s="64"/>
      <c r="FI28" s="64"/>
      <c r="FJ28" s="64"/>
      <c r="FK28" s="97"/>
      <c r="FL28" s="97"/>
      <c r="FM28" s="97"/>
      <c r="FN28" s="97"/>
      <c r="FO28" s="97"/>
      <c r="FP28" s="97"/>
      <c r="FQ28" s="57"/>
      <c r="FR28" s="64"/>
      <c r="FS28" s="64"/>
      <c r="FT28" s="57"/>
      <c r="FU28" s="64"/>
      <c r="FV28" s="64"/>
      <c r="FW28" s="57"/>
      <c r="FX28" s="64"/>
      <c r="FY28" s="64"/>
      <c r="FZ28" s="57"/>
      <c r="GA28" s="64"/>
    </row>
    <row r="29" spans="1:183" ht="10.5" customHeight="1" outlineLevel="1">
      <c r="A29" s="55">
        <v>21</v>
      </c>
      <c r="B29" s="56"/>
      <c r="C29" s="61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113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152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  <c r="DQ29" s="59"/>
      <c r="DR29" s="59"/>
      <c r="DS29" s="59"/>
      <c r="DT29" s="59"/>
      <c r="DU29" s="59"/>
      <c r="DV29" s="59"/>
      <c r="DW29" s="59"/>
      <c r="DX29" s="59"/>
      <c r="DY29" s="59"/>
      <c r="DZ29" s="59"/>
      <c r="EA29" s="59"/>
      <c r="EB29" s="59"/>
      <c r="EC29" s="65"/>
      <c r="ED29" s="65"/>
      <c r="EE29" s="152"/>
      <c r="EF29" s="65"/>
      <c r="EG29" s="65"/>
      <c r="EH29" s="65"/>
      <c r="EI29" s="65"/>
      <c r="EJ29" s="65"/>
      <c r="EK29" s="65"/>
      <c r="EL29" s="65"/>
      <c r="EM29" s="65"/>
      <c r="EN29" s="96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153"/>
      <c r="FC29" s="150"/>
      <c r="FD29" s="64"/>
      <c r="FE29" s="64"/>
      <c r="FF29" s="64"/>
      <c r="FG29" s="64"/>
      <c r="FH29" s="64"/>
      <c r="FI29" s="64"/>
      <c r="FJ29" s="64"/>
      <c r="FK29" s="97"/>
      <c r="FL29" s="97"/>
      <c r="FM29" s="97"/>
      <c r="FN29" s="97"/>
      <c r="FO29" s="97"/>
      <c r="FP29" s="97"/>
      <c r="FQ29" s="57"/>
      <c r="FR29" s="64"/>
      <c r="FS29" s="64"/>
      <c r="FT29" s="57"/>
      <c r="FU29" s="64"/>
      <c r="FV29" s="64"/>
      <c r="FW29" s="57"/>
      <c r="FX29" s="64"/>
      <c r="FY29" s="64"/>
      <c r="FZ29" s="57"/>
      <c r="GA29" s="64"/>
    </row>
    <row r="30" spans="1:183" ht="10.5" customHeight="1" outlineLevel="1">
      <c r="A30" s="55">
        <v>22</v>
      </c>
      <c r="B30" s="56"/>
      <c r="C30" s="61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113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152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65"/>
      <c r="ED30" s="65"/>
      <c r="EE30" s="152"/>
      <c r="EF30" s="65"/>
      <c r="EG30" s="65"/>
      <c r="EH30" s="65"/>
      <c r="EI30" s="65"/>
      <c r="EJ30" s="65"/>
      <c r="EK30" s="65"/>
      <c r="EL30" s="65"/>
      <c r="EM30" s="65"/>
      <c r="EN30" s="96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153"/>
      <c r="FC30" s="150"/>
      <c r="FD30" s="64"/>
      <c r="FE30" s="64"/>
      <c r="FF30" s="64"/>
      <c r="FG30" s="64"/>
      <c r="FH30" s="64"/>
      <c r="FI30" s="64"/>
      <c r="FJ30" s="64"/>
      <c r="FK30" s="97"/>
      <c r="FL30" s="97"/>
      <c r="FM30" s="97"/>
      <c r="FN30" s="97"/>
      <c r="FO30" s="97"/>
      <c r="FP30" s="97"/>
      <c r="FQ30" s="57"/>
      <c r="FR30" s="64"/>
      <c r="FS30" s="64"/>
      <c r="FT30" s="57"/>
      <c r="FU30" s="64"/>
      <c r="FV30" s="64"/>
      <c r="FW30" s="57"/>
      <c r="FX30" s="64"/>
      <c r="FY30" s="64"/>
      <c r="FZ30" s="57"/>
      <c r="GA30" s="64"/>
    </row>
    <row r="31" spans="1:183" ht="10.5" customHeight="1" outlineLevel="1">
      <c r="A31" s="55">
        <v>23</v>
      </c>
      <c r="B31" s="56"/>
      <c r="C31" s="61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113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152"/>
      <c r="CQ31" s="59"/>
      <c r="CR31" s="59"/>
      <c r="CS31" s="59"/>
      <c r="CT31" s="59"/>
      <c r="CU31" s="59"/>
      <c r="CV31" s="59"/>
      <c r="CW31" s="59"/>
      <c r="CX31" s="59"/>
      <c r="CY31" s="59"/>
      <c r="CZ31" s="59"/>
      <c r="DA31" s="59"/>
      <c r="DB31" s="59"/>
      <c r="DC31" s="59"/>
      <c r="DD31" s="59"/>
      <c r="DE31" s="59"/>
      <c r="DF31" s="59"/>
      <c r="DG31" s="59"/>
      <c r="DH31" s="59"/>
      <c r="DI31" s="59"/>
      <c r="DJ31" s="59"/>
      <c r="DK31" s="59"/>
      <c r="DL31" s="59"/>
      <c r="DM31" s="59"/>
      <c r="DN31" s="59"/>
      <c r="DO31" s="59"/>
      <c r="DP31" s="59"/>
      <c r="DQ31" s="59"/>
      <c r="DR31" s="59"/>
      <c r="DS31" s="59"/>
      <c r="DT31" s="59"/>
      <c r="DU31" s="59"/>
      <c r="DV31" s="59"/>
      <c r="DW31" s="59"/>
      <c r="DX31" s="59"/>
      <c r="DY31" s="59"/>
      <c r="DZ31" s="59"/>
      <c r="EA31" s="59"/>
      <c r="EB31" s="59"/>
      <c r="EC31" s="65"/>
      <c r="ED31" s="65"/>
      <c r="EE31" s="152"/>
      <c r="EF31" s="65"/>
      <c r="EG31" s="65"/>
      <c r="EH31" s="65"/>
      <c r="EI31" s="65"/>
      <c r="EJ31" s="65"/>
      <c r="EK31" s="65"/>
      <c r="EL31" s="65"/>
      <c r="EM31" s="65"/>
      <c r="EN31" s="96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153"/>
      <c r="FC31" s="150"/>
      <c r="FD31" s="64"/>
      <c r="FE31" s="64"/>
      <c r="FF31" s="64"/>
      <c r="FG31" s="64"/>
      <c r="FH31" s="64"/>
      <c r="FI31" s="64"/>
      <c r="FJ31" s="64"/>
      <c r="FK31" s="97"/>
      <c r="FL31" s="97"/>
      <c r="FM31" s="97"/>
      <c r="FN31" s="97"/>
      <c r="FO31" s="97"/>
      <c r="FP31" s="97"/>
      <c r="FQ31" s="57"/>
      <c r="FR31" s="64"/>
      <c r="FS31" s="64"/>
      <c r="FT31" s="57"/>
      <c r="FU31" s="64"/>
      <c r="FV31" s="64"/>
      <c r="FW31" s="57"/>
      <c r="FX31" s="64"/>
      <c r="FY31" s="64"/>
      <c r="FZ31" s="57"/>
      <c r="GA31" s="64"/>
    </row>
    <row r="32" spans="1:183" ht="10.5" customHeight="1" outlineLevel="1">
      <c r="A32" s="55">
        <v>24</v>
      </c>
      <c r="B32" s="66" t="s">
        <v>39</v>
      </c>
      <c r="C32" s="61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113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  <c r="CK32" s="59"/>
      <c r="CL32" s="59"/>
      <c r="CM32" s="59"/>
      <c r="CN32" s="59"/>
      <c r="CO32" s="59"/>
      <c r="CP32" s="152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59"/>
      <c r="DC32" s="59"/>
      <c r="DD32" s="59"/>
      <c r="DE32" s="59"/>
      <c r="DF32" s="59"/>
      <c r="DG32" s="59"/>
      <c r="DH32" s="59"/>
      <c r="DI32" s="59"/>
      <c r="DJ32" s="59"/>
      <c r="DK32" s="59"/>
      <c r="DL32" s="59"/>
      <c r="DM32" s="59"/>
      <c r="DN32" s="59"/>
      <c r="DO32" s="59"/>
      <c r="DP32" s="59"/>
      <c r="DQ32" s="59"/>
      <c r="DR32" s="59"/>
      <c r="DS32" s="59"/>
      <c r="DT32" s="59"/>
      <c r="DU32" s="59"/>
      <c r="DV32" s="59"/>
      <c r="DW32" s="59"/>
      <c r="DX32" s="59"/>
      <c r="DY32" s="59"/>
      <c r="DZ32" s="59"/>
      <c r="EA32" s="59"/>
      <c r="EB32" s="59"/>
      <c r="EC32" s="65"/>
      <c r="ED32" s="65"/>
      <c r="EE32" s="152"/>
      <c r="EF32" s="65"/>
      <c r="EG32" s="65"/>
      <c r="EH32" s="65"/>
      <c r="EI32" s="65"/>
      <c r="EJ32" s="65"/>
      <c r="EK32" s="65"/>
      <c r="EL32" s="65"/>
      <c r="EM32" s="65"/>
      <c r="EN32" s="96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153"/>
      <c r="FC32" s="150"/>
      <c r="FD32" s="64"/>
      <c r="FE32" s="64"/>
      <c r="FF32" s="64"/>
      <c r="FG32" s="64"/>
      <c r="FH32" s="64"/>
      <c r="FI32" s="64"/>
      <c r="FJ32" s="64"/>
      <c r="FK32" s="97"/>
      <c r="FL32" s="97"/>
      <c r="FM32" s="97"/>
      <c r="FN32" s="97"/>
      <c r="FO32" s="97"/>
      <c r="FP32" s="97"/>
      <c r="FQ32" s="57"/>
      <c r="FR32" s="64"/>
      <c r="FS32" s="64"/>
      <c r="FT32" s="57"/>
      <c r="FU32" s="64"/>
      <c r="FV32" s="64"/>
      <c r="FW32" s="57"/>
      <c r="FX32" s="64"/>
      <c r="FY32" s="64"/>
      <c r="FZ32" s="57"/>
      <c r="GA32" s="64"/>
    </row>
    <row r="33" spans="1:183" ht="10.5" customHeight="1" outlineLevel="1">
      <c r="A33" s="55">
        <v>25</v>
      </c>
      <c r="B33" s="56" t="s">
        <v>40</v>
      </c>
      <c r="C33" s="61"/>
      <c r="D33" s="59">
        <v>12</v>
      </c>
      <c r="E33" s="59">
        <v>12</v>
      </c>
      <c r="F33" s="59">
        <v>12</v>
      </c>
      <c r="G33" s="59">
        <v>13</v>
      </c>
      <c r="H33" s="59">
        <v>16</v>
      </c>
      <c r="I33" s="59">
        <v>21</v>
      </c>
      <c r="J33" s="59">
        <v>22</v>
      </c>
      <c r="K33" s="59">
        <v>24</v>
      </c>
      <c r="L33" s="59">
        <v>25</v>
      </c>
      <c r="M33" s="59">
        <v>25</v>
      </c>
      <c r="N33" s="59">
        <v>23</v>
      </c>
      <c r="O33" s="59">
        <v>22</v>
      </c>
      <c r="P33" s="59">
        <v>23</v>
      </c>
      <c r="Q33" s="59">
        <v>23</v>
      </c>
      <c r="R33" s="59">
        <v>23</v>
      </c>
      <c r="S33" s="59">
        <v>24</v>
      </c>
      <c r="T33" s="59">
        <v>24</v>
      </c>
      <c r="U33" s="59">
        <v>24</v>
      </c>
      <c r="V33" s="59">
        <v>24</v>
      </c>
      <c r="W33" s="59">
        <v>23</v>
      </c>
      <c r="X33" s="59">
        <v>22</v>
      </c>
      <c r="Y33" s="59">
        <v>19</v>
      </c>
      <c r="Z33" s="59">
        <v>20</v>
      </c>
      <c r="AA33" s="59">
        <v>20</v>
      </c>
      <c r="AB33" s="59">
        <v>20</v>
      </c>
      <c r="AC33" s="59">
        <v>21</v>
      </c>
      <c r="AD33" s="59">
        <v>21</v>
      </c>
      <c r="AE33" s="59">
        <v>21</v>
      </c>
      <c r="AF33" s="59">
        <v>21</v>
      </c>
      <c r="AG33" s="59">
        <v>22</v>
      </c>
      <c r="AH33" s="59">
        <v>24</v>
      </c>
      <c r="AI33" s="59">
        <v>25</v>
      </c>
      <c r="AJ33" s="59">
        <v>25</v>
      </c>
      <c r="AK33" s="59">
        <v>25</v>
      </c>
      <c r="AL33" s="59">
        <v>27</v>
      </c>
      <c r="AM33" s="59">
        <v>31</v>
      </c>
      <c r="AN33" s="59">
        <v>34</v>
      </c>
      <c r="AO33" s="59">
        <v>35</v>
      </c>
      <c r="AP33" s="59">
        <v>39</v>
      </c>
      <c r="AQ33" s="59">
        <v>41</v>
      </c>
      <c r="AR33" s="59">
        <v>43</v>
      </c>
      <c r="AS33" s="59">
        <v>45</v>
      </c>
      <c r="AT33" s="59">
        <v>47</v>
      </c>
      <c r="AU33" s="59">
        <v>48</v>
      </c>
      <c r="AV33" s="59">
        <v>51</v>
      </c>
      <c r="AW33" s="59">
        <v>53</v>
      </c>
      <c r="AX33" s="59">
        <v>55</v>
      </c>
      <c r="AY33" s="59">
        <v>57</v>
      </c>
      <c r="AZ33" s="59">
        <v>58</v>
      </c>
      <c r="BA33" s="59">
        <v>60</v>
      </c>
      <c r="BB33" s="59">
        <v>61</v>
      </c>
      <c r="BC33" s="59">
        <v>63</v>
      </c>
      <c r="BD33" s="59">
        <v>65</v>
      </c>
      <c r="BE33" s="59">
        <v>66</v>
      </c>
      <c r="BF33" s="59">
        <v>68</v>
      </c>
      <c r="BG33" s="59">
        <v>69</v>
      </c>
      <c r="BH33" s="59">
        <v>72</v>
      </c>
      <c r="BI33" s="59">
        <v>77</v>
      </c>
      <c r="BJ33" s="59">
        <v>82</v>
      </c>
      <c r="BK33" s="59">
        <v>89</v>
      </c>
      <c r="BL33" s="59">
        <v>95</v>
      </c>
      <c r="BM33" s="59">
        <v>100</v>
      </c>
      <c r="BN33" s="65">
        <v>117</v>
      </c>
      <c r="BO33" s="59">
        <v>134</v>
      </c>
      <c r="BP33" s="59">
        <v>151</v>
      </c>
      <c r="BQ33" s="59">
        <v>163</v>
      </c>
      <c r="BR33" s="59">
        <v>181</v>
      </c>
      <c r="BS33" s="59">
        <v>195</v>
      </c>
      <c r="BT33" s="59">
        <v>216</v>
      </c>
      <c r="BU33" s="59">
        <v>243</v>
      </c>
      <c r="BV33" s="59">
        <v>262</v>
      </c>
      <c r="BW33" s="59">
        <v>250</v>
      </c>
      <c r="BX33" s="59">
        <v>247</v>
      </c>
      <c r="BY33" s="59">
        <v>243</v>
      </c>
      <c r="BZ33" s="59">
        <v>247</v>
      </c>
      <c r="CA33" s="59">
        <v>252</v>
      </c>
      <c r="CB33" s="59">
        <v>258</v>
      </c>
      <c r="CC33" s="59">
        <v>270</v>
      </c>
      <c r="CD33" s="59">
        <v>265.5</v>
      </c>
      <c r="CE33" s="59">
        <v>264</v>
      </c>
      <c r="CF33" s="59">
        <v>270</v>
      </c>
      <c r="CG33" s="59">
        <v>268.25</v>
      </c>
      <c r="CH33" s="59">
        <v>269</v>
      </c>
      <c r="CI33" s="59">
        <v>256</v>
      </c>
      <c r="CJ33" s="59">
        <v>260</v>
      </c>
      <c r="CK33" s="59">
        <v>259</v>
      </c>
      <c r="CL33" s="59">
        <v>256</v>
      </c>
      <c r="CM33" s="59">
        <v>256</v>
      </c>
      <c r="CN33" s="59">
        <v>253</v>
      </c>
      <c r="CO33" s="59">
        <v>254</v>
      </c>
      <c r="CP33" s="152">
        <v>254</v>
      </c>
      <c r="CQ33" s="59">
        <v>255</v>
      </c>
      <c r="CR33" s="59">
        <v>254</v>
      </c>
      <c r="CS33" s="59">
        <v>255</v>
      </c>
      <c r="CT33" s="59">
        <v>257</v>
      </c>
      <c r="CU33" s="59">
        <v>257</v>
      </c>
      <c r="CV33" s="59">
        <v>258.25</v>
      </c>
      <c r="CW33" s="59">
        <v>262</v>
      </c>
      <c r="CX33" s="59">
        <v>260</v>
      </c>
      <c r="CY33" s="59">
        <v>265</v>
      </c>
      <c r="CZ33" s="59">
        <v>278</v>
      </c>
      <c r="DA33" s="59">
        <v>282</v>
      </c>
      <c r="DB33" s="59">
        <v>281</v>
      </c>
      <c r="DC33" s="59">
        <v>282</v>
      </c>
      <c r="DD33" s="59">
        <v>286</v>
      </c>
      <c r="DE33" s="59">
        <v>285.5</v>
      </c>
      <c r="DF33" s="59">
        <v>288</v>
      </c>
      <c r="DG33" s="59">
        <v>289</v>
      </c>
      <c r="DH33" s="59">
        <f>(DF33+DG33*2+DI33)/4</f>
        <v>288.25</v>
      </c>
      <c r="DI33" s="59">
        <v>287</v>
      </c>
      <c r="DJ33" s="67">
        <v>288</v>
      </c>
      <c r="DK33" s="67">
        <f>(DI33+DJ33*2+DL33)/4</f>
        <v>288.75</v>
      </c>
      <c r="DL33" s="59">
        <v>292</v>
      </c>
      <c r="DM33" s="59">
        <v>290</v>
      </c>
      <c r="DN33" s="59">
        <f>(DL33+DM33*2+DO33)/4</f>
        <v>291.75</v>
      </c>
      <c r="DO33" s="59">
        <v>295</v>
      </c>
      <c r="DP33" s="59">
        <v>295</v>
      </c>
      <c r="DQ33" s="59">
        <f>(DO33+DP33*2+DR33)/4</f>
        <v>296</v>
      </c>
      <c r="DR33" s="59">
        <v>299</v>
      </c>
      <c r="DS33" s="59">
        <v>301</v>
      </c>
      <c r="DT33" s="59">
        <f>(DR33+DS33*2+DU33)/4</f>
        <v>300.75</v>
      </c>
      <c r="DU33" s="59">
        <v>302</v>
      </c>
      <c r="DV33" s="59">
        <v>303</v>
      </c>
      <c r="DW33" s="59">
        <f>(DU33+DV33*2+DX33)/4</f>
        <v>304.5</v>
      </c>
      <c r="DX33" s="59">
        <v>310</v>
      </c>
      <c r="DY33" s="59">
        <v>371</v>
      </c>
      <c r="DZ33" s="59">
        <f>(DX33+DY33*2+EA33)/4</f>
        <v>362.5</v>
      </c>
      <c r="EA33" s="59">
        <v>398</v>
      </c>
      <c r="EB33" s="59">
        <v>406</v>
      </c>
      <c r="EC33" s="65">
        <v>403</v>
      </c>
      <c r="ED33" s="65">
        <v>413</v>
      </c>
      <c r="EE33" s="152">
        <f>(CB33+CC33+CC33+CE33)/4</f>
        <v>265.5</v>
      </c>
      <c r="EF33" s="65">
        <v>443</v>
      </c>
      <c r="EG33" s="65">
        <v>428.79336715345312</v>
      </c>
      <c r="EH33" s="65">
        <v>440</v>
      </c>
      <c r="EI33" s="65">
        <v>487</v>
      </c>
      <c r="EJ33" s="65">
        <v>493</v>
      </c>
      <c r="EK33" s="65">
        <v>455</v>
      </c>
      <c r="EL33" s="65">
        <v>437</v>
      </c>
      <c r="EM33" s="65">
        <v>465</v>
      </c>
      <c r="EN33" s="96"/>
      <c r="EO33" s="29">
        <v>474</v>
      </c>
      <c r="EP33" s="29">
        <v>483</v>
      </c>
      <c r="EQ33" s="29">
        <v>511</v>
      </c>
      <c r="ER33" s="29">
        <v>526</v>
      </c>
      <c r="ES33" s="29">
        <v>500</v>
      </c>
      <c r="ET33" s="29">
        <v>498</v>
      </c>
      <c r="EU33" s="29">
        <v>542</v>
      </c>
      <c r="EV33" s="29">
        <v>544</v>
      </c>
      <c r="EW33" s="29">
        <v>543</v>
      </c>
      <c r="EX33" s="29">
        <v>533</v>
      </c>
      <c r="EY33" s="29">
        <v>510</v>
      </c>
      <c r="EZ33" s="29">
        <v>515</v>
      </c>
      <c r="FA33" s="29">
        <v>537</v>
      </c>
      <c r="FB33" s="153">
        <v>551</v>
      </c>
      <c r="FC33" s="150">
        <v>560</v>
      </c>
      <c r="FD33" s="64">
        <v>594</v>
      </c>
      <c r="FE33" s="64">
        <v>611</v>
      </c>
      <c r="FF33" s="64">
        <v>601</v>
      </c>
      <c r="FG33" s="64">
        <v>604</v>
      </c>
      <c r="FH33" s="64">
        <v>588</v>
      </c>
      <c r="FI33" s="64">
        <v>636</v>
      </c>
      <c r="FJ33" s="64">
        <v>753</v>
      </c>
      <c r="FK33" s="97"/>
      <c r="FL33" s="97"/>
      <c r="FM33" s="97"/>
      <c r="FN33" s="97"/>
      <c r="FO33" s="97"/>
      <c r="FP33" s="97"/>
      <c r="FQ33" s="57">
        <f>(FO33+FP33*2+FR33)/4</f>
        <v>0</v>
      </c>
      <c r="FR33" s="64"/>
      <c r="FS33" s="64"/>
      <c r="FT33" s="57">
        <f>(FR33+FS33*2+FU33)/4</f>
        <v>0</v>
      </c>
      <c r="FU33" s="64"/>
      <c r="FV33" s="64"/>
      <c r="FW33" s="57">
        <f>(FU33+FV33*2+FX33)/4</f>
        <v>0</v>
      </c>
      <c r="FX33" s="64"/>
      <c r="FY33" s="64"/>
      <c r="FZ33" s="57"/>
      <c r="GA33" s="64"/>
    </row>
    <row r="34" spans="1:183" ht="10.5" customHeight="1" outlineLevel="1">
      <c r="A34" s="55">
        <v>26</v>
      </c>
      <c r="B34" s="56" t="s">
        <v>41</v>
      </c>
      <c r="C34" s="61">
        <v>366</v>
      </c>
      <c r="D34" s="59">
        <v>9</v>
      </c>
      <c r="E34" s="59">
        <v>9</v>
      </c>
      <c r="F34" s="59">
        <v>9</v>
      </c>
      <c r="G34" s="59">
        <v>10</v>
      </c>
      <c r="H34" s="59">
        <v>13</v>
      </c>
      <c r="I34" s="59">
        <v>19</v>
      </c>
      <c r="J34" s="59">
        <v>19</v>
      </c>
      <c r="K34" s="59">
        <v>20</v>
      </c>
      <c r="L34" s="59">
        <v>21</v>
      </c>
      <c r="M34" s="59">
        <v>19</v>
      </c>
      <c r="N34" s="59">
        <v>17</v>
      </c>
      <c r="O34" s="59">
        <v>18</v>
      </c>
      <c r="P34" s="59">
        <v>19</v>
      </c>
      <c r="Q34" s="59">
        <v>18</v>
      </c>
      <c r="R34" s="59">
        <v>18</v>
      </c>
      <c r="S34" s="59">
        <v>17</v>
      </c>
      <c r="T34" s="59">
        <v>17</v>
      </c>
      <c r="U34" s="59">
        <v>18</v>
      </c>
      <c r="V34" s="59">
        <v>17</v>
      </c>
      <c r="W34" s="59">
        <v>16</v>
      </c>
      <c r="X34" s="59">
        <v>14</v>
      </c>
      <c r="Y34" s="59">
        <v>15</v>
      </c>
      <c r="Z34" s="59">
        <v>16</v>
      </c>
      <c r="AA34" s="59">
        <v>16</v>
      </c>
      <c r="AB34" s="59">
        <v>16</v>
      </c>
      <c r="AC34" s="59">
        <v>17</v>
      </c>
      <c r="AD34" s="59">
        <v>17</v>
      </c>
      <c r="AE34" s="59">
        <v>17</v>
      </c>
      <c r="AF34" s="59">
        <v>18</v>
      </c>
      <c r="AG34" s="59">
        <v>20</v>
      </c>
      <c r="AH34" s="59">
        <v>21</v>
      </c>
      <c r="AI34" s="59">
        <v>22</v>
      </c>
      <c r="AJ34" s="59">
        <v>22</v>
      </c>
      <c r="AK34" s="59">
        <v>22</v>
      </c>
      <c r="AL34" s="59">
        <v>25</v>
      </c>
      <c r="AM34" s="59">
        <v>30</v>
      </c>
      <c r="AN34" s="59">
        <v>33</v>
      </c>
      <c r="AO34" s="59">
        <v>36</v>
      </c>
      <c r="AP34" s="59">
        <v>37</v>
      </c>
      <c r="AQ34" s="59">
        <v>39</v>
      </c>
      <c r="AR34" s="59">
        <v>40</v>
      </c>
      <c r="AS34" s="59">
        <v>41</v>
      </c>
      <c r="AT34" s="59">
        <v>42</v>
      </c>
      <c r="AU34" s="59">
        <v>44</v>
      </c>
      <c r="AV34" s="59">
        <v>47</v>
      </c>
      <c r="AW34" s="59">
        <v>50</v>
      </c>
      <c r="AX34" s="59">
        <v>51</v>
      </c>
      <c r="AY34" s="59">
        <v>53</v>
      </c>
      <c r="AZ34" s="59">
        <v>55</v>
      </c>
      <c r="BA34" s="59">
        <v>55</v>
      </c>
      <c r="BB34" s="59">
        <v>56</v>
      </c>
      <c r="BC34" s="59">
        <v>57</v>
      </c>
      <c r="BD34" s="59">
        <v>59</v>
      </c>
      <c r="BE34" s="59">
        <v>60</v>
      </c>
      <c r="BF34" s="59">
        <v>63</v>
      </c>
      <c r="BG34" s="59">
        <v>64</v>
      </c>
      <c r="BH34" s="59">
        <v>68</v>
      </c>
      <c r="BI34" s="59">
        <v>73</v>
      </c>
      <c r="BJ34" s="59">
        <v>78</v>
      </c>
      <c r="BK34" s="59">
        <v>85</v>
      </c>
      <c r="BL34" s="59">
        <v>92</v>
      </c>
      <c r="BM34" s="59">
        <v>100</v>
      </c>
      <c r="BN34" s="65">
        <v>120</v>
      </c>
      <c r="BO34" s="59">
        <v>132</v>
      </c>
      <c r="BP34" s="59">
        <v>137</v>
      </c>
      <c r="BQ34" s="59">
        <v>145</v>
      </c>
      <c r="BR34" s="59">
        <v>159</v>
      </c>
      <c r="BS34" s="59">
        <v>178</v>
      </c>
      <c r="BT34" s="59">
        <v>195</v>
      </c>
      <c r="BU34" s="59">
        <v>210</v>
      </c>
      <c r="BV34" s="59">
        <v>213</v>
      </c>
      <c r="BW34" s="59">
        <v>220</v>
      </c>
      <c r="BX34" s="59">
        <v>224</v>
      </c>
      <c r="BY34" s="59">
        <v>222</v>
      </c>
      <c r="BZ34" s="59">
        <v>219</v>
      </c>
      <c r="CA34" s="59">
        <v>221</v>
      </c>
      <c r="CB34" s="59">
        <v>220</v>
      </c>
      <c r="CC34" s="59">
        <v>224</v>
      </c>
      <c r="CD34" s="59">
        <v>223</v>
      </c>
      <c r="CE34" s="59">
        <v>224</v>
      </c>
      <c r="CF34" s="59">
        <v>226</v>
      </c>
      <c r="CG34" s="59">
        <v>225.75</v>
      </c>
      <c r="CH34" s="59">
        <v>227</v>
      </c>
      <c r="CI34" s="59">
        <v>232</v>
      </c>
      <c r="CJ34" s="59">
        <v>230.25</v>
      </c>
      <c r="CK34" s="59">
        <v>230</v>
      </c>
      <c r="CL34" s="59">
        <v>226</v>
      </c>
      <c r="CM34" s="59">
        <v>225.5</v>
      </c>
      <c r="CN34" s="59">
        <v>220</v>
      </c>
      <c r="CO34" s="59">
        <v>229</v>
      </c>
      <c r="CP34" s="152">
        <v>227.25</v>
      </c>
      <c r="CQ34" s="59">
        <v>231</v>
      </c>
      <c r="CR34" s="59">
        <v>233</v>
      </c>
      <c r="CS34" s="59">
        <v>234</v>
      </c>
      <c r="CT34" s="59">
        <v>239</v>
      </c>
      <c r="CU34" s="59">
        <v>245</v>
      </c>
      <c r="CV34" s="59">
        <v>244</v>
      </c>
      <c r="CW34" s="59">
        <v>247</v>
      </c>
      <c r="CX34" s="59">
        <v>248</v>
      </c>
      <c r="CY34" s="59">
        <v>249.75</v>
      </c>
      <c r="CZ34" s="59">
        <v>256</v>
      </c>
      <c r="DA34" s="59">
        <v>261</v>
      </c>
      <c r="DB34" s="59">
        <v>260.75</v>
      </c>
      <c r="DC34" s="59">
        <v>265</v>
      </c>
      <c r="DD34" s="59">
        <v>268</v>
      </c>
      <c r="DE34" s="59">
        <v>267</v>
      </c>
      <c r="DF34" s="59">
        <v>267</v>
      </c>
      <c r="DG34" s="59">
        <v>269</v>
      </c>
      <c r="DH34" s="59">
        <f>(DF34+DG34*2+DI34)/4</f>
        <v>268.5</v>
      </c>
      <c r="DI34" s="59">
        <v>269</v>
      </c>
      <c r="DJ34" s="67">
        <v>274</v>
      </c>
      <c r="DK34" s="67">
        <f>(DI34+DJ34*2+DL34)/4</f>
        <v>274</v>
      </c>
      <c r="DL34" s="59">
        <v>279</v>
      </c>
      <c r="DM34" s="59">
        <v>281</v>
      </c>
      <c r="DN34" s="59">
        <f>(DL34+DM34*2+DO34)/4</f>
        <v>281</v>
      </c>
      <c r="DO34" s="59">
        <v>283</v>
      </c>
      <c r="DP34" s="59">
        <v>291</v>
      </c>
      <c r="DQ34" s="59">
        <f>(DO34+DP34*2+DR34)/4</f>
        <v>290</v>
      </c>
      <c r="DR34" s="59">
        <v>295</v>
      </c>
      <c r="DS34" s="59">
        <v>298</v>
      </c>
      <c r="DT34" s="59">
        <f>(DR34+DS34*2+DU34)/4</f>
        <v>297.75</v>
      </c>
      <c r="DU34" s="59">
        <v>300</v>
      </c>
      <c r="DV34" s="59">
        <v>301</v>
      </c>
      <c r="DW34" s="59">
        <f>(DU34+DV34*2+DX34)/4</f>
        <v>305</v>
      </c>
      <c r="DX34" s="59">
        <v>318</v>
      </c>
      <c r="DY34" s="59">
        <v>326</v>
      </c>
      <c r="DZ34" s="59">
        <f>(DX34+DY34*2+EA34)/4</f>
        <v>326.25</v>
      </c>
      <c r="EA34" s="59">
        <v>335</v>
      </c>
      <c r="EB34" s="59">
        <v>336</v>
      </c>
      <c r="EC34" s="65">
        <v>339</v>
      </c>
      <c r="ED34" s="65">
        <v>345</v>
      </c>
      <c r="EE34" s="152">
        <f>(CB34+CC34+CC34+CE34)/4</f>
        <v>223</v>
      </c>
      <c r="EF34" s="65">
        <v>350</v>
      </c>
      <c r="EG34" s="65">
        <v>365.91532197786853</v>
      </c>
      <c r="EH34" s="65">
        <v>368</v>
      </c>
      <c r="EI34" s="65">
        <v>385</v>
      </c>
      <c r="EJ34" s="65">
        <v>375</v>
      </c>
      <c r="EK34" s="65">
        <v>363</v>
      </c>
      <c r="EL34" s="65">
        <v>376</v>
      </c>
      <c r="EM34" s="65">
        <v>384</v>
      </c>
      <c r="EN34" s="96"/>
      <c r="EO34" s="29">
        <v>395</v>
      </c>
      <c r="EP34" s="29">
        <v>400</v>
      </c>
      <c r="EQ34" s="29">
        <v>405</v>
      </c>
      <c r="ER34" s="29">
        <v>405</v>
      </c>
      <c r="ES34" s="29">
        <v>413</v>
      </c>
      <c r="ET34" s="29">
        <v>412</v>
      </c>
      <c r="EU34" s="29">
        <v>416</v>
      </c>
      <c r="EV34" s="29">
        <v>419</v>
      </c>
      <c r="EW34" s="29">
        <v>429</v>
      </c>
      <c r="EX34" s="29">
        <v>423</v>
      </c>
      <c r="EY34" s="29">
        <v>422</v>
      </c>
      <c r="EZ34" s="29">
        <v>427</v>
      </c>
      <c r="FA34" s="29">
        <v>441</v>
      </c>
      <c r="FB34" s="153">
        <v>446</v>
      </c>
      <c r="FC34" s="150">
        <v>451</v>
      </c>
      <c r="FD34" s="64">
        <v>465</v>
      </c>
      <c r="FE34" s="64">
        <v>472</v>
      </c>
      <c r="FF34" s="64">
        <v>465</v>
      </c>
      <c r="FG34" s="64">
        <v>467</v>
      </c>
      <c r="FH34" s="64">
        <v>464</v>
      </c>
      <c r="FI34" s="64">
        <v>490</v>
      </c>
      <c r="FJ34" s="64">
        <v>550</v>
      </c>
      <c r="FK34" s="97"/>
      <c r="FL34" s="97"/>
      <c r="FM34" s="97"/>
      <c r="FN34" s="97"/>
      <c r="FO34" s="97"/>
      <c r="FP34" s="97"/>
      <c r="FQ34" s="57">
        <f>(FO34+FP34*2+FR34)/4</f>
        <v>0</v>
      </c>
      <c r="FR34" s="64"/>
      <c r="FS34" s="64"/>
      <c r="FT34" s="57">
        <f>(FR34+FS34*2+FU34)/4</f>
        <v>0</v>
      </c>
      <c r="FU34" s="64"/>
      <c r="FV34" s="64"/>
      <c r="FW34" s="57">
        <f>(FU34+FV34*2+FX34)/4</f>
        <v>0</v>
      </c>
      <c r="FX34" s="64"/>
      <c r="FY34" s="64"/>
      <c r="FZ34" s="57"/>
      <c r="GA34" s="64"/>
    </row>
    <row r="35" spans="1:183" ht="10.5" customHeight="1" outlineLevel="1">
      <c r="A35" s="55">
        <v>27</v>
      </c>
      <c r="B35" s="56" t="s">
        <v>42</v>
      </c>
      <c r="C35" s="61">
        <v>367</v>
      </c>
      <c r="D35" s="59">
        <v>12</v>
      </c>
      <c r="E35" s="59">
        <v>13</v>
      </c>
      <c r="F35" s="59">
        <v>13</v>
      </c>
      <c r="G35" s="59">
        <v>13</v>
      </c>
      <c r="H35" s="59">
        <v>17</v>
      </c>
      <c r="I35" s="59">
        <v>20</v>
      </c>
      <c r="J35" s="59">
        <v>21</v>
      </c>
      <c r="K35" s="59">
        <v>24</v>
      </c>
      <c r="L35" s="59">
        <v>24</v>
      </c>
      <c r="M35" s="59">
        <v>25</v>
      </c>
      <c r="N35" s="59">
        <v>23</v>
      </c>
      <c r="O35" s="59">
        <v>22</v>
      </c>
      <c r="P35" s="59">
        <v>23</v>
      </c>
      <c r="Q35" s="59">
        <v>23</v>
      </c>
      <c r="R35" s="59">
        <v>23</v>
      </c>
      <c r="S35" s="59">
        <v>23</v>
      </c>
      <c r="T35" s="59">
        <v>23</v>
      </c>
      <c r="U35" s="59">
        <v>24</v>
      </c>
      <c r="V35" s="59">
        <v>23</v>
      </c>
      <c r="W35" s="59">
        <v>23</v>
      </c>
      <c r="X35" s="59">
        <v>22</v>
      </c>
      <c r="Y35" s="59">
        <v>19</v>
      </c>
      <c r="Z35" s="59">
        <v>19</v>
      </c>
      <c r="AA35" s="59">
        <v>20</v>
      </c>
      <c r="AB35" s="59">
        <v>20</v>
      </c>
      <c r="AC35" s="59">
        <v>20</v>
      </c>
      <c r="AD35" s="59">
        <v>20</v>
      </c>
      <c r="AE35" s="59">
        <v>20</v>
      </c>
      <c r="AF35" s="59">
        <v>21</v>
      </c>
      <c r="AG35" s="59">
        <v>21</v>
      </c>
      <c r="AH35" s="59">
        <v>22</v>
      </c>
      <c r="AI35" s="59">
        <v>24</v>
      </c>
      <c r="AJ35" s="59">
        <v>24</v>
      </c>
      <c r="AK35" s="59">
        <v>24</v>
      </c>
      <c r="AL35" s="59">
        <v>26</v>
      </c>
      <c r="AM35" s="59">
        <v>30</v>
      </c>
      <c r="AN35" s="59">
        <v>33</v>
      </c>
      <c r="AO35" s="59">
        <v>34</v>
      </c>
      <c r="AP35" s="59">
        <v>37</v>
      </c>
      <c r="AQ35" s="59">
        <v>39</v>
      </c>
      <c r="AR35" s="59">
        <v>41</v>
      </c>
      <c r="AS35" s="59">
        <v>44</v>
      </c>
      <c r="AT35" s="59">
        <v>45</v>
      </c>
      <c r="AU35" s="59">
        <v>47</v>
      </c>
      <c r="AV35" s="59">
        <v>49</v>
      </c>
      <c r="AW35" s="59">
        <v>52</v>
      </c>
      <c r="AX35" s="59">
        <v>54</v>
      </c>
      <c r="AY35" s="59">
        <v>57</v>
      </c>
      <c r="AZ35" s="59">
        <v>58</v>
      </c>
      <c r="BA35" s="59">
        <v>60</v>
      </c>
      <c r="BB35" s="59">
        <v>61</v>
      </c>
      <c r="BC35" s="59">
        <v>63</v>
      </c>
      <c r="BD35" s="59">
        <v>65</v>
      </c>
      <c r="BE35" s="59">
        <v>66</v>
      </c>
      <c r="BF35" s="59">
        <v>68</v>
      </c>
      <c r="BG35" s="59">
        <v>68</v>
      </c>
      <c r="BH35" s="59">
        <v>71</v>
      </c>
      <c r="BI35" s="59">
        <v>76</v>
      </c>
      <c r="BJ35" s="59">
        <v>82</v>
      </c>
      <c r="BK35" s="59">
        <v>89</v>
      </c>
      <c r="BL35" s="59">
        <v>96</v>
      </c>
      <c r="BM35" s="59">
        <v>100</v>
      </c>
      <c r="BN35" s="65">
        <v>116</v>
      </c>
      <c r="BO35" s="59">
        <v>134</v>
      </c>
      <c r="BP35" s="59">
        <v>153</v>
      </c>
      <c r="BQ35" s="59">
        <v>165</v>
      </c>
      <c r="BR35" s="59">
        <v>184</v>
      </c>
      <c r="BS35" s="59">
        <v>196</v>
      </c>
      <c r="BT35" s="59">
        <v>218</v>
      </c>
      <c r="BU35" s="59">
        <v>246</v>
      </c>
      <c r="BV35" s="59">
        <v>268</v>
      </c>
      <c r="BW35" s="59">
        <v>251</v>
      </c>
      <c r="BX35" s="59">
        <v>246</v>
      </c>
      <c r="BY35" s="59">
        <v>242</v>
      </c>
      <c r="BZ35" s="59">
        <v>247</v>
      </c>
      <c r="CA35" s="59">
        <v>251</v>
      </c>
      <c r="CB35" s="59">
        <v>258</v>
      </c>
      <c r="CC35" s="59">
        <v>271</v>
      </c>
      <c r="CD35" s="59">
        <v>265.5</v>
      </c>
      <c r="CE35" s="59">
        <v>262</v>
      </c>
      <c r="CF35" s="59">
        <v>268</v>
      </c>
      <c r="CG35" s="59">
        <v>266</v>
      </c>
      <c r="CH35" s="59">
        <v>266</v>
      </c>
      <c r="CI35" s="59">
        <v>249</v>
      </c>
      <c r="CJ35" s="59">
        <v>254.25</v>
      </c>
      <c r="CK35" s="59">
        <v>253</v>
      </c>
      <c r="CL35" s="59">
        <v>247</v>
      </c>
      <c r="CM35" s="59">
        <v>248</v>
      </c>
      <c r="CN35" s="59">
        <v>245</v>
      </c>
      <c r="CO35" s="59">
        <v>244</v>
      </c>
      <c r="CP35" s="152">
        <v>244.25</v>
      </c>
      <c r="CQ35" s="59">
        <v>244</v>
      </c>
      <c r="CR35" s="59">
        <v>242</v>
      </c>
      <c r="CS35" s="59">
        <v>243.25</v>
      </c>
      <c r="CT35" s="59">
        <v>245</v>
      </c>
      <c r="CU35" s="59">
        <v>244</v>
      </c>
      <c r="CV35" s="59">
        <v>245.5</v>
      </c>
      <c r="CW35" s="59">
        <v>249</v>
      </c>
      <c r="CX35" s="59">
        <v>246</v>
      </c>
      <c r="CY35" s="59">
        <v>251.75</v>
      </c>
      <c r="CZ35" s="59">
        <v>266</v>
      </c>
      <c r="DA35" s="59">
        <v>271</v>
      </c>
      <c r="DB35" s="59">
        <v>269.75</v>
      </c>
      <c r="DC35" s="59">
        <v>271</v>
      </c>
      <c r="DD35" s="59">
        <v>274</v>
      </c>
      <c r="DE35" s="59">
        <v>273.75</v>
      </c>
      <c r="DF35" s="59">
        <v>276</v>
      </c>
      <c r="DG35" s="59">
        <v>278</v>
      </c>
      <c r="DH35" s="59">
        <f>(DF35+DG35*2+DI35)/4</f>
        <v>276.5</v>
      </c>
      <c r="DI35" s="59">
        <v>274</v>
      </c>
      <c r="DJ35" s="67">
        <v>275</v>
      </c>
      <c r="DK35" s="67">
        <f>(DI35+DJ35*2+DL35)/4</f>
        <v>275.75</v>
      </c>
      <c r="DL35" s="59">
        <v>279</v>
      </c>
      <c r="DM35" s="59">
        <v>276</v>
      </c>
      <c r="DN35" s="59">
        <f>(DL35+DM35*2+DO35)/4</f>
        <v>278</v>
      </c>
      <c r="DO35" s="59">
        <v>281</v>
      </c>
      <c r="DP35" s="59">
        <v>281</v>
      </c>
      <c r="DQ35" s="59">
        <f>(DO35+DP35*2+DR35)/4</f>
        <v>281.75</v>
      </c>
      <c r="DR35" s="59">
        <v>284</v>
      </c>
      <c r="DS35" s="59">
        <v>287</v>
      </c>
      <c r="DT35" s="59">
        <f>(DR35+DS35*2+DU35)/4</f>
        <v>286.25</v>
      </c>
      <c r="DU35" s="59">
        <v>287</v>
      </c>
      <c r="DV35" s="59">
        <v>288</v>
      </c>
      <c r="DW35" s="59">
        <f>(DU35+DV35*2+DX35)/4</f>
        <v>289.5</v>
      </c>
      <c r="DX35" s="59">
        <v>295</v>
      </c>
      <c r="DY35" s="59">
        <v>367</v>
      </c>
      <c r="DZ35" s="59">
        <f>(DX35+DY35*2+EA35)/4</f>
        <v>356.5</v>
      </c>
      <c r="EA35" s="59">
        <v>397</v>
      </c>
      <c r="EB35" s="59">
        <v>401</v>
      </c>
      <c r="EC35" s="65">
        <v>399</v>
      </c>
      <c r="ED35" s="65">
        <v>411</v>
      </c>
      <c r="EE35" s="152">
        <f>(CB35+CC35+CC35+CE35)/4</f>
        <v>265.5</v>
      </c>
      <c r="EF35" s="65">
        <v>445</v>
      </c>
      <c r="EG35" s="65">
        <v>424.48233354956722</v>
      </c>
      <c r="EH35" s="65">
        <v>437</v>
      </c>
      <c r="EI35" s="65">
        <v>489</v>
      </c>
      <c r="EJ35" s="65">
        <v>496</v>
      </c>
      <c r="EK35" s="65">
        <v>450</v>
      </c>
      <c r="EL35" s="65">
        <v>427</v>
      </c>
      <c r="EM35" s="65">
        <v>458</v>
      </c>
      <c r="EN35" s="96"/>
      <c r="EO35" s="29">
        <v>467</v>
      </c>
      <c r="EP35" s="29">
        <v>476</v>
      </c>
      <c r="EQ35" s="29">
        <v>509</v>
      </c>
      <c r="ER35" s="29">
        <v>526</v>
      </c>
      <c r="ES35" s="29">
        <v>493</v>
      </c>
      <c r="ET35" s="29">
        <v>490</v>
      </c>
      <c r="EU35" s="29">
        <v>542</v>
      </c>
      <c r="EV35" s="29">
        <v>544</v>
      </c>
      <c r="EW35" s="29">
        <v>541</v>
      </c>
      <c r="EX35" s="29">
        <v>528</v>
      </c>
      <c r="EY35" s="29">
        <v>500</v>
      </c>
      <c r="EZ35" s="29">
        <v>505</v>
      </c>
      <c r="FA35" s="29">
        <v>530</v>
      </c>
      <c r="FB35" s="153">
        <v>546</v>
      </c>
      <c r="FC35" s="150">
        <v>555</v>
      </c>
      <c r="FD35" s="64">
        <v>594</v>
      </c>
      <c r="FE35" s="64">
        <v>612</v>
      </c>
      <c r="FF35" s="64">
        <v>599</v>
      </c>
      <c r="FG35" s="64">
        <v>602</v>
      </c>
      <c r="FH35" s="64">
        <v>582</v>
      </c>
      <c r="FI35" s="64">
        <v>637</v>
      </c>
      <c r="FJ35" s="64">
        <v>771</v>
      </c>
      <c r="FK35" s="97"/>
      <c r="FL35" s="97"/>
      <c r="FM35" s="97"/>
      <c r="FN35" s="97"/>
      <c r="FO35" s="97"/>
      <c r="FP35" s="97"/>
      <c r="FQ35" s="57">
        <f>(FO35+FP35*2+FR35)/4</f>
        <v>0</v>
      </c>
      <c r="FR35" s="64"/>
      <c r="FS35" s="64"/>
      <c r="FT35" s="57">
        <f>(FR35+FS35*2+FU35)/4</f>
        <v>0</v>
      </c>
      <c r="FU35" s="64"/>
      <c r="FV35" s="64"/>
      <c r="FW35" s="57">
        <f>(FU35+FV35*2+FX35)/4</f>
        <v>0</v>
      </c>
      <c r="FX35" s="64"/>
      <c r="FY35" s="64"/>
      <c r="FZ35" s="57"/>
      <c r="GA35" s="64"/>
    </row>
    <row r="36" spans="1:183" ht="10.5" customHeight="1" outlineLevel="1">
      <c r="A36" s="55">
        <v>28</v>
      </c>
      <c r="B36" s="56"/>
      <c r="C36" s="61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65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113"/>
      <c r="CC36" s="113"/>
      <c r="CD36" s="113"/>
      <c r="CE36" s="113"/>
      <c r="CF36" s="113"/>
      <c r="CG36" s="113"/>
      <c r="CH36" s="113"/>
      <c r="CI36" s="113"/>
      <c r="CJ36" s="113"/>
      <c r="CK36" s="113"/>
      <c r="CL36" s="113"/>
      <c r="CM36" s="113"/>
      <c r="CN36" s="113"/>
      <c r="CO36" s="113"/>
      <c r="CP36" s="152"/>
      <c r="CQ36" s="113"/>
      <c r="CR36" s="113"/>
      <c r="CS36" s="113"/>
      <c r="CT36" s="113"/>
      <c r="CU36" s="113"/>
      <c r="CV36" s="113"/>
      <c r="CW36" s="113"/>
      <c r="CX36" s="113"/>
      <c r="CY36" s="113"/>
      <c r="CZ36" s="113"/>
      <c r="DA36" s="113"/>
      <c r="DB36" s="113"/>
      <c r="DC36" s="113"/>
      <c r="DD36" s="113"/>
      <c r="DE36" s="113"/>
      <c r="DF36" s="113"/>
      <c r="DG36" s="113"/>
      <c r="DH36" s="113"/>
      <c r="DI36" s="113"/>
      <c r="DJ36" s="113"/>
      <c r="DK36" s="113"/>
      <c r="DL36" s="113"/>
      <c r="DM36" s="113"/>
      <c r="DN36" s="113"/>
      <c r="DO36" s="113"/>
      <c r="DP36" s="113"/>
      <c r="DQ36" s="113"/>
      <c r="DR36" s="113"/>
      <c r="DS36" s="113"/>
      <c r="DT36" s="113"/>
      <c r="DU36" s="113"/>
      <c r="DV36" s="113"/>
      <c r="DW36" s="113"/>
      <c r="DX36" s="113"/>
      <c r="DY36" s="113"/>
      <c r="DZ36" s="113"/>
      <c r="EA36" s="114"/>
      <c r="EB36" s="113"/>
      <c r="EC36" s="65"/>
      <c r="ED36" s="65"/>
      <c r="EE36" s="152"/>
      <c r="EF36" s="65"/>
      <c r="EG36" s="65"/>
      <c r="EH36" s="65"/>
      <c r="EI36" s="65"/>
      <c r="EJ36" s="65"/>
      <c r="EK36" s="65"/>
      <c r="EL36" s="65"/>
      <c r="EM36" s="65"/>
      <c r="EN36" s="96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153"/>
      <c r="FC36" s="150"/>
      <c r="FD36" s="64"/>
      <c r="FE36" s="64"/>
      <c r="FF36" s="64"/>
      <c r="FG36" s="64"/>
      <c r="FH36" s="64"/>
      <c r="FI36" s="64"/>
      <c r="FJ36" s="64"/>
      <c r="FK36" s="97"/>
      <c r="FL36" s="97"/>
      <c r="FM36" s="97"/>
      <c r="FN36" s="97"/>
      <c r="FO36" s="97"/>
      <c r="FP36" s="97"/>
      <c r="FQ36" s="57"/>
      <c r="FR36" s="64"/>
      <c r="FS36" s="64"/>
      <c r="FT36" s="57"/>
      <c r="FU36" s="64"/>
      <c r="FV36" s="64"/>
      <c r="FW36" s="57"/>
      <c r="FX36" s="64"/>
      <c r="FY36" s="64"/>
      <c r="FZ36" s="57"/>
      <c r="GA36" s="64"/>
    </row>
    <row r="37" spans="1:183" ht="10.5" customHeight="1" outlineLevel="1">
      <c r="A37" s="55">
        <v>29</v>
      </c>
      <c r="B37" s="56" t="s">
        <v>43</v>
      </c>
      <c r="C37" s="61">
        <v>368</v>
      </c>
      <c r="D37" s="59">
        <v>14</v>
      </c>
      <c r="E37" s="59">
        <v>14</v>
      </c>
      <c r="F37" s="59">
        <v>14</v>
      </c>
      <c r="G37" s="59">
        <v>13</v>
      </c>
      <c r="H37" s="59">
        <v>15</v>
      </c>
      <c r="I37" s="59">
        <v>18</v>
      </c>
      <c r="J37" s="59">
        <v>23</v>
      </c>
      <c r="K37" s="59">
        <v>22</v>
      </c>
      <c r="L37" s="59">
        <v>23</v>
      </c>
      <c r="M37" s="59">
        <v>22</v>
      </c>
      <c r="N37" s="59">
        <v>21</v>
      </c>
      <c r="O37" s="59">
        <v>21</v>
      </c>
      <c r="P37" s="59">
        <v>22</v>
      </c>
      <c r="Q37" s="59">
        <v>22</v>
      </c>
      <c r="R37" s="59">
        <v>21</v>
      </c>
      <c r="S37" s="59">
        <v>21</v>
      </c>
      <c r="T37" s="59">
        <v>21</v>
      </c>
      <c r="U37" s="59">
        <v>22</v>
      </c>
      <c r="V37" s="59">
        <v>22</v>
      </c>
      <c r="W37" s="59">
        <v>22</v>
      </c>
      <c r="X37" s="59">
        <v>21</v>
      </c>
      <c r="Y37" s="59">
        <v>21</v>
      </c>
      <c r="Z37" s="59">
        <v>21</v>
      </c>
      <c r="AA37" s="59">
        <v>21</v>
      </c>
      <c r="AB37" s="59">
        <v>21</v>
      </c>
      <c r="AC37" s="59">
        <v>22</v>
      </c>
      <c r="AD37" s="59">
        <v>22</v>
      </c>
      <c r="AE37" s="59">
        <v>22</v>
      </c>
      <c r="AF37" s="59">
        <v>22</v>
      </c>
      <c r="AG37" s="59">
        <v>23</v>
      </c>
      <c r="AH37" s="59">
        <v>25</v>
      </c>
      <c r="AI37" s="59">
        <v>24</v>
      </c>
      <c r="AJ37" s="59">
        <v>24</v>
      </c>
      <c r="AK37" s="59">
        <v>25</v>
      </c>
      <c r="AL37" s="59">
        <v>28</v>
      </c>
      <c r="AM37" s="59">
        <v>30</v>
      </c>
      <c r="AN37" s="59">
        <v>33</v>
      </c>
      <c r="AO37" s="59">
        <v>36</v>
      </c>
      <c r="AP37" s="59">
        <v>38</v>
      </c>
      <c r="AQ37" s="59">
        <v>40</v>
      </c>
      <c r="AR37" s="59">
        <v>41</v>
      </c>
      <c r="AS37" s="59">
        <v>43</v>
      </c>
      <c r="AT37" s="59">
        <v>44</v>
      </c>
      <c r="AU37" s="59">
        <v>46</v>
      </c>
      <c r="AV37" s="59">
        <v>51</v>
      </c>
      <c r="AW37" s="59">
        <v>55</v>
      </c>
      <c r="AX37" s="59">
        <v>58</v>
      </c>
      <c r="AY37" s="59">
        <v>61</v>
      </c>
      <c r="AZ37" s="59">
        <v>61</v>
      </c>
      <c r="BA37" s="59">
        <v>61</v>
      </c>
      <c r="BB37" s="59">
        <v>61</v>
      </c>
      <c r="BC37" s="59">
        <v>63</v>
      </c>
      <c r="BD37" s="59">
        <v>66</v>
      </c>
      <c r="BE37" s="59">
        <v>69</v>
      </c>
      <c r="BF37" s="59">
        <v>70</v>
      </c>
      <c r="BG37" s="59">
        <v>74</v>
      </c>
      <c r="BH37" s="59">
        <v>78</v>
      </c>
      <c r="BI37" s="59">
        <v>82</v>
      </c>
      <c r="BJ37" s="59">
        <v>87</v>
      </c>
      <c r="BK37" s="59">
        <v>90</v>
      </c>
      <c r="BL37" s="59">
        <v>94</v>
      </c>
      <c r="BM37" s="59">
        <v>100</v>
      </c>
      <c r="BN37" s="65">
        <v>116</v>
      </c>
      <c r="BO37" s="59">
        <v>138</v>
      </c>
      <c r="BP37" s="59">
        <v>149</v>
      </c>
      <c r="BQ37" s="59">
        <v>160</v>
      </c>
      <c r="BR37" s="59">
        <v>176</v>
      </c>
      <c r="BS37" s="59">
        <v>196</v>
      </c>
      <c r="BT37" s="59">
        <v>215</v>
      </c>
      <c r="BU37" s="59">
        <v>238</v>
      </c>
      <c r="BV37" s="59">
        <v>254</v>
      </c>
      <c r="BW37" s="59">
        <v>257</v>
      </c>
      <c r="BX37" s="59">
        <v>262</v>
      </c>
      <c r="BY37" s="59">
        <v>263</v>
      </c>
      <c r="BZ37" s="59">
        <v>263</v>
      </c>
      <c r="CA37" s="59">
        <v>270</v>
      </c>
      <c r="CB37" s="59">
        <v>278</v>
      </c>
      <c r="CC37" s="59">
        <v>289</v>
      </c>
      <c r="CD37" s="59">
        <v>288.5</v>
      </c>
      <c r="CE37" s="59">
        <v>298</v>
      </c>
      <c r="CF37" s="59">
        <v>307</v>
      </c>
      <c r="CG37" s="59">
        <v>305.5</v>
      </c>
      <c r="CH37" s="59">
        <v>310</v>
      </c>
      <c r="CI37" s="59">
        <v>318</v>
      </c>
      <c r="CJ37" s="59">
        <v>315.25</v>
      </c>
      <c r="CK37" s="59">
        <v>315</v>
      </c>
      <c r="CL37" s="59">
        <v>331</v>
      </c>
      <c r="CM37" s="59">
        <v>327</v>
      </c>
      <c r="CN37" s="59">
        <v>331</v>
      </c>
      <c r="CO37" s="59">
        <v>340</v>
      </c>
      <c r="CP37" s="152">
        <v>339.25</v>
      </c>
      <c r="CQ37" s="59">
        <v>346</v>
      </c>
      <c r="CR37" s="59">
        <v>346</v>
      </c>
      <c r="CS37" s="59">
        <v>346.75</v>
      </c>
      <c r="CT37" s="59">
        <v>349</v>
      </c>
      <c r="CU37" s="59">
        <v>352</v>
      </c>
      <c r="CV37" s="59">
        <v>352.75</v>
      </c>
      <c r="CW37" s="59">
        <v>358</v>
      </c>
      <c r="CX37" s="59">
        <v>362</v>
      </c>
      <c r="CY37" s="59">
        <v>362</v>
      </c>
      <c r="CZ37" s="59">
        <v>366</v>
      </c>
      <c r="DA37" s="59">
        <v>369</v>
      </c>
      <c r="DB37" s="59">
        <v>368.5</v>
      </c>
      <c r="DC37" s="59">
        <v>370</v>
      </c>
      <c r="DD37" s="59">
        <v>375</v>
      </c>
      <c r="DE37" s="59">
        <v>374</v>
      </c>
      <c r="DF37" s="59">
        <v>376</v>
      </c>
      <c r="DG37" s="59">
        <v>380</v>
      </c>
      <c r="DH37" s="59">
        <f>(DF37+DG37*2+DI37)/4</f>
        <v>379.75</v>
      </c>
      <c r="DI37" s="59">
        <v>383</v>
      </c>
      <c r="DJ37" s="67">
        <v>381</v>
      </c>
      <c r="DK37" s="67">
        <f>(DI37+DJ37*2+DL37)/4</f>
        <v>382</v>
      </c>
      <c r="DL37" s="59">
        <v>383</v>
      </c>
      <c r="DM37" s="59">
        <v>389</v>
      </c>
      <c r="DN37" s="59">
        <f>(DL37+DM37*2+DO37)/4</f>
        <v>388.25</v>
      </c>
      <c r="DO37" s="59">
        <v>392</v>
      </c>
      <c r="DP37" s="59">
        <v>392</v>
      </c>
      <c r="DQ37" s="59">
        <f>(DO37+DP37*2+DR37)/4</f>
        <v>393.75</v>
      </c>
      <c r="DR37" s="59">
        <v>399</v>
      </c>
      <c r="DS37" s="59">
        <v>402</v>
      </c>
      <c r="DT37" s="59">
        <f>(DR37+DS37*2+DU37)/4</f>
        <v>401.5</v>
      </c>
      <c r="DU37" s="59">
        <v>403</v>
      </c>
      <c r="DV37" s="59">
        <v>403</v>
      </c>
      <c r="DW37" s="59">
        <f>(DU37+DV37*2+DX37)/4</f>
        <v>404.5</v>
      </c>
      <c r="DX37" s="59">
        <v>409</v>
      </c>
      <c r="DY37" s="59">
        <v>423</v>
      </c>
      <c r="DZ37" s="59">
        <f>(DX37+DY37*2+EA37)/4</f>
        <v>424.5</v>
      </c>
      <c r="EA37" s="59">
        <v>443</v>
      </c>
      <c r="EB37" s="59">
        <v>479</v>
      </c>
      <c r="EC37" s="65">
        <v>462</v>
      </c>
      <c r="ED37" s="65">
        <v>470</v>
      </c>
      <c r="EE37" s="152">
        <f>(CB37+CC37+CC37+CE37)/4</f>
        <v>288.5</v>
      </c>
      <c r="EF37" s="65">
        <v>481</v>
      </c>
      <c r="EG37" s="65">
        <v>492.74018619843116</v>
      </c>
      <c r="EH37" s="65">
        <v>501</v>
      </c>
      <c r="EI37" s="65">
        <v>535</v>
      </c>
      <c r="EJ37" s="65">
        <v>545</v>
      </c>
      <c r="EK37" s="65">
        <v>539</v>
      </c>
      <c r="EL37" s="65">
        <v>542</v>
      </c>
      <c r="EM37" s="65">
        <v>554</v>
      </c>
      <c r="EN37" s="96"/>
      <c r="EO37" s="29">
        <v>560</v>
      </c>
      <c r="EP37" s="29">
        <v>577</v>
      </c>
      <c r="EQ37" s="29">
        <v>588</v>
      </c>
      <c r="ER37" s="29">
        <v>596</v>
      </c>
      <c r="ES37" s="29">
        <v>601</v>
      </c>
      <c r="ET37" s="29">
        <v>603</v>
      </c>
      <c r="EU37" s="29">
        <v>608</v>
      </c>
      <c r="EV37" s="29">
        <v>617</v>
      </c>
      <c r="EW37" s="29">
        <v>623</v>
      </c>
      <c r="EX37" s="29">
        <v>627</v>
      </c>
      <c r="EY37" s="29">
        <v>627</v>
      </c>
      <c r="EZ37" s="29">
        <v>632</v>
      </c>
      <c r="FA37" s="29">
        <v>641</v>
      </c>
      <c r="FB37" s="153">
        <v>643</v>
      </c>
      <c r="FC37" s="150">
        <v>652</v>
      </c>
      <c r="FD37" s="64">
        <v>670</v>
      </c>
      <c r="FE37" s="64">
        <v>687</v>
      </c>
      <c r="FF37" s="64">
        <v>687</v>
      </c>
      <c r="FG37" s="64">
        <v>691</v>
      </c>
      <c r="FH37" s="64">
        <v>701</v>
      </c>
      <c r="FI37" s="64">
        <v>712</v>
      </c>
      <c r="FJ37" s="64">
        <v>746</v>
      </c>
      <c r="FK37" s="97"/>
      <c r="FL37" s="97"/>
      <c r="FM37" s="97"/>
      <c r="FN37" s="97"/>
      <c r="FO37" s="97"/>
      <c r="FP37" s="97"/>
      <c r="FQ37" s="57">
        <f>(FO37+FP37*2+FR37)/4</f>
        <v>0</v>
      </c>
      <c r="FR37" s="64"/>
      <c r="FS37" s="64"/>
      <c r="FT37" s="57">
        <f>(FR37+FS37*2+FU37)/4</f>
        <v>0</v>
      </c>
      <c r="FU37" s="64"/>
      <c r="FV37" s="64"/>
      <c r="FW37" s="57">
        <f>(FU37+FV37*2+FX37)/4</f>
        <v>0</v>
      </c>
      <c r="FX37" s="64"/>
      <c r="FY37" s="64"/>
      <c r="FZ37" s="57"/>
      <c r="GA37" s="64"/>
    </row>
    <row r="38" spans="1:183" ht="10.5" customHeight="1" outlineLevel="1">
      <c r="A38" s="55">
        <v>30</v>
      </c>
      <c r="B38" s="56" t="s">
        <v>44</v>
      </c>
      <c r="C38" s="61">
        <v>369</v>
      </c>
      <c r="D38" s="59">
        <v>13</v>
      </c>
      <c r="E38" s="59">
        <v>13</v>
      </c>
      <c r="F38" s="59">
        <v>14</v>
      </c>
      <c r="G38" s="59">
        <v>14</v>
      </c>
      <c r="H38" s="59">
        <v>15</v>
      </c>
      <c r="I38" s="59">
        <v>19</v>
      </c>
      <c r="J38" s="59">
        <v>24</v>
      </c>
      <c r="K38" s="59">
        <v>25</v>
      </c>
      <c r="L38" s="59">
        <v>26</v>
      </c>
      <c r="M38" s="59">
        <v>26</v>
      </c>
      <c r="N38" s="59">
        <v>25</v>
      </c>
      <c r="O38" s="59">
        <v>25</v>
      </c>
      <c r="P38" s="59">
        <v>25</v>
      </c>
      <c r="Q38" s="59">
        <v>25</v>
      </c>
      <c r="R38" s="59">
        <v>25</v>
      </c>
      <c r="S38" s="59">
        <v>25</v>
      </c>
      <c r="T38" s="59">
        <v>25</v>
      </c>
      <c r="U38" s="59">
        <v>25</v>
      </c>
      <c r="V38" s="59">
        <v>25</v>
      </c>
      <c r="W38" s="59">
        <v>25</v>
      </c>
      <c r="X38" s="59">
        <v>24</v>
      </c>
      <c r="Y38" s="59">
        <v>23</v>
      </c>
      <c r="Z38" s="59">
        <v>23</v>
      </c>
      <c r="AA38" s="59">
        <v>23</v>
      </c>
      <c r="AB38" s="59">
        <v>23</v>
      </c>
      <c r="AC38" s="59">
        <v>25</v>
      </c>
      <c r="AD38" s="59">
        <v>25</v>
      </c>
      <c r="AE38" s="59">
        <v>25</v>
      </c>
      <c r="AF38" s="59">
        <v>26</v>
      </c>
      <c r="AG38" s="59">
        <v>27</v>
      </c>
      <c r="AH38" s="59">
        <v>27</v>
      </c>
      <c r="AI38" s="59">
        <v>27</v>
      </c>
      <c r="AJ38" s="59">
        <v>27</v>
      </c>
      <c r="AK38" s="59">
        <v>27</v>
      </c>
      <c r="AL38" s="59">
        <v>30</v>
      </c>
      <c r="AM38" s="59">
        <v>36</v>
      </c>
      <c r="AN38" s="59">
        <v>39</v>
      </c>
      <c r="AO38" s="59">
        <v>41</v>
      </c>
      <c r="AP38" s="59">
        <v>42</v>
      </c>
      <c r="AQ38" s="59">
        <v>46</v>
      </c>
      <c r="AR38" s="59">
        <v>47</v>
      </c>
      <c r="AS38" s="59">
        <v>49</v>
      </c>
      <c r="AT38" s="59">
        <v>50</v>
      </c>
      <c r="AU38" s="59">
        <v>51</v>
      </c>
      <c r="AV38" s="59">
        <v>54</v>
      </c>
      <c r="AW38" s="59">
        <v>57</v>
      </c>
      <c r="AX38" s="59">
        <v>59</v>
      </c>
      <c r="AY38" s="59">
        <v>61</v>
      </c>
      <c r="AZ38" s="59">
        <v>62</v>
      </c>
      <c r="BA38" s="59">
        <v>63</v>
      </c>
      <c r="BB38" s="59">
        <v>64</v>
      </c>
      <c r="BC38" s="59">
        <v>64</v>
      </c>
      <c r="BD38" s="59">
        <v>66</v>
      </c>
      <c r="BE38" s="59">
        <v>66</v>
      </c>
      <c r="BF38" s="59">
        <v>68</v>
      </c>
      <c r="BG38" s="59">
        <v>69</v>
      </c>
      <c r="BH38" s="59">
        <v>72</v>
      </c>
      <c r="BI38" s="59">
        <v>76</v>
      </c>
      <c r="BJ38" s="59">
        <v>83</v>
      </c>
      <c r="BK38" s="59">
        <v>90</v>
      </c>
      <c r="BL38" s="59">
        <v>97</v>
      </c>
      <c r="BM38" s="59">
        <v>100</v>
      </c>
      <c r="BN38" s="65">
        <v>117</v>
      </c>
      <c r="BO38" s="59">
        <v>135</v>
      </c>
      <c r="BP38" s="59">
        <v>149</v>
      </c>
      <c r="BQ38" s="59">
        <v>160</v>
      </c>
      <c r="BR38" s="59">
        <v>176</v>
      </c>
      <c r="BS38" s="59">
        <v>188</v>
      </c>
      <c r="BT38" s="59">
        <v>207</v>
      </c>
      <c r="BU38" s="59">
        <v>234</v>
      </c>
      <c r="BV38" s="59">
        <v>246</v>
      </c>
      <c r="BW38" s="59">
        <v>245</v>
      </c>
      <c r="BX38" s="59">
        <v>248</v>
      </c>
      <c r="BY38" s="59">
        <v>246</v>
      </c>
      <c r="BZ38" s="59">
        <v>248</v>
      </c>
      <c r="CA38" s="59">
        <v>257</v>
      </c>
      <c r="CB38" s="59">
        <v>263</v>
      </c>
      <c r="CC38" s="59">
        <v>278</v>
      </c>
      <c r="CD38" s="59">
        <v>276.25</v>
      </c>
      <c r="CE38" s="59">
        <v>286</v>
      </c>
      <c r="CF38" s="59">
        <v>292</v>
      </c>
      <c r="CG38" s="59">
        <v>290.75</v>
      </c>
      <c r="CH38" s="59">
        <v>293</v>
      </c>
      <c r="CI38" s="59">
        <v>287</v>
      </c>
      <c r="CJ38" s="59">
        <v>290</v>
      </c>
      <c r="CK38" s="59">
        <v>293</v>
      </c>
      <c r="CL38" s="59">
        <v>294</v>
      </c>
      <c r="CM38" s="59">
        <v>293.75</v>
      </c>
      <c r="CN38" s="59">
        <v>294</v>
      </c>
      <c r="CO38" s="59">
        <v>314</v>
      </c>
      <c r="CP38" s="152">
        <v>309.25</v>
      </c>
      <c r="CQ38" s="59">
        <v>315</v>
      </c>
      <c r="CR38" s="59">
        <v>312</v>
      </c>
      <c r="CS38" s="59">
        <v>315.75</v>
      </c>
      <c r="CT38" s="59">
        <v>324</v>
      </c>
      <c r="CU38" s="59">
        <v>324</v>
      </c>
      <c r="CV38" s="59">
        <v>326.25</v>
      </c>
      <c r="CW38" s="59">
        <v>333</v>
      </c>
      <c r="CX38" s="59">
        <v>332</v>
      </c>
      <c r="CY38" s="59">
        <v>334.25</v>
      </c>
      <c r="CZ38" s="59">
        <v>340</v>
      </c>
      <c r="DA38" s="59">
        <v>345</v>
      </c>
      <c r="DB38" s="59">
        <v>344.75</v>
      </c>
      <c r="DC38" s="59">
        <v>349</v>
      </c>
      <c r="DD38" s="59">
        <v>355</v>
      </c>
      <c r="DE38" s="59">
        <v>354.25</v>
      </c>
      <c r="DF38" s="59">
        <v>358</v>
      </c>
      <c r="DG38" s="59">
        <v>361</v>
      </c>
      <c r="DH38" s="59">
        <f>(DF38+DG38*2+DI38)/4</f>
        <v>360.5</v>
      </c>
      <c r="DI38" s="59">
        <v>362</v>
      </c>
      <c r="DJ38" s="67">
        <v>363</v>
      </c>
      <c r="DK38" s="67">
        <f>(DI38+DJ38*2+DL38)/4</f>
        <v>365.25</v>
      </c>
      <c r="DL38" s="59">
        <v>373</v>
      </c>
      <c r="DM38" s="59">
        <v>381</v>
      </c>
      <c r="DN38" s="59">
        <f>(DL38+DM38*2+DO38)/4</f>
        <v>378.25</v>
      </c>
      <c r="DO38" s="59">
        <v>378</v>
      </c>
      <c r="DP38" s="59">
        <v>378</v>
      </c>
      <c r="DQ38" s="59">
        <f>(DO38+DP38*2+DR38)/4</f>
        <v>380.5</v>
      </c>
      <c r="DR38" s="59">
        <v>388</v>
      </c>
      <c r="DS38" s="59">
        <v>391</v>
      </c>
      <c r="DT38" s="59">
        <f>(DR38+DS38*2+DU38)/4</f>
        <v>384.5</v>
      </c>
      <c r="DU38" s="59">
        <v>368</v>
      </c>
      <c r="DV38" s="59">
        <v>370</v>
      </c>
      <c r="DW38" s="59">
        <f>(DU38+DV38*2+DX38)/4</f>
        <v>374.25</v>
      </c>
      <c r="DX38" s="59">
        <v>389</v>
      </c>
      <c r="DY38" s="59">
        <v>426</v>
      </c>
      <c r="DZ38" s="59">
        <f>(DX38+DY38*2+EA38)/4</f>
        <v>432.5</v>
      </c>
      <c r="EA38" s="59">
        <v>489</v>
      </c>
      <c r="EB38" s="59">
        <v>491</v>
      </c>
      <c r="EC38" s="65">
        <v>503</v>
      </c>
      <c r="ED38" s="65">
        <v>517</v>
      </c>
      <c r="EE38" s="152">
        <f>(CB38+CC38+CC38+CE38)/4</f>
        <v>276.25</v>
      </c>
      <c r="EF38" s="65">
        <v>515</v>
      </c>
      <c r="EG38" s="65">
        <v>510.82781267801425</v>
      </c>
      <c r="EH38" s="65">
        <v>521</v>
      </c>
      <c r="EI38" s="65">
        <v>585</v>
      </c>
      <c r="EJ38" s="65">
        <v>582</v>
      </c>
      <c r="EK38" s="65">
        <v>555</v>
      </c>
      <c r="EL38" s="65">
        <v>551</v>
      </c>
      <c r="EM38" s="65">
        <v>547</v>
      </c>
      <c r="EN38" s="96"/>
      <c r="EO38" s="29">
        <v>595</v>
      </c>
      <c r="EP38" s="29">
        <v>614</v>
      </c>
      <c r="EQ38" s="29">
        <v>659</v>
      </c>
      <c r="ER38" s="29">
        <v>662</v>
      </c>
      <c r="ES38" s="29">
        <v>659</v>
      </c>
      <c r="ET38" s="29">
        <v>654</v>
      </c>
      <c r="EU38" s="29">
        <v>672</v>
      </c>
      <c r="EV38" s="29">
        <v>675</v>
      </c>
      <c r="EW38" s="29">
        <v>680</v>
      </c>
      <c r="EX38" s="29">
        <v>669</v>
      </c>
      <c r="EY38" s="29">
        <v>650</v>
      </c>
      <c r="EZ38" s="29">
        <v>673</v>
      </c>
      <c r="FA38" s="29">
        <v>695</v>
      </c>
      <c r="FB38" s="153">
        <v>707</v>
      </c>
      <c r="FC38" s="150">
        <v>714</v>
      </c>
      <c r="FD38" s="64">
        <v>751</v>
      </c>
      <c r="FE38" s="64">
        <v>772</v>
      </c>
      <c r="FF38" s="64">
        <v>771</v>
      </c>
      <c r="FG38" s="64">
        <v>804</v>
      </c>
      <c r="FH38" s="64">
        <v>793</v>
      </c>
      <c r="FI38" s="64">
        <v>823</v>
      </c>
      <c r="FJ38" s="64">
        <v>941</v>
      </c>
      <c r="FK38" s="97"/>
      <c r="FL38" s="97"/>
      <c r="FM38" s="97"/>
      <c r="FN38" s="97"/>
      <c r="FO38" s="97"/>
      <c r="FP38" s="97"/>
      <c r="FQ38" s="57">
        <f>(FO38+FP38*2+FR38)/4</f>
        <v>0</v>
      </c>
      <c r="FR38" s="64"/>
      <c r="FS38" s="64"/>
      <c r="FT38" s="57">
        <f>(FR38+FS38*2+FU38)/4</f>
        <v>0</v>
      </c>
      <c r="FU38" s="64"/>
      <c r="FV38" s="64"/>
      <c r="FW38" s="57">
        <f>(FU38+FV38*2+FX38)/4</f>
        <v>0</v>
      </c>
      <c r="FX38" s="64"/>
      <c r="FY38" s="64"/>
      <c r="FZ38" s="57"/>
      <c r="GA38" s="64"/>
    </row>
    <row r="39" spans="1:183" ht="10.5" customHeight="1" outlineLevel="1">
      <c r="A39" s="55">
        <v>31</v>
      </c>
      <c r="B39" s="56"/>
      <c r="C39" s="61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65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  <c r="CK39" s="59"/>
      <c r="CL39" s="59"/>
      <c r="CM39" s="59"/>
      <c r="CN39" s="59"/>
      <c r="CO39" s="59"/>
      <c r="CP39" s="152"/>
      <c r="CQ39" s="59"/>
      <c r="CR39" s="59"/>
      <c r="CS39" s="59"/>
      <c r="CT39" s="59"/>
      <c r="CU39" s="59"/>
      <c r="CV39" s="59"/>
      <c r="CW39" s="59"/>
      <c r="CX39" s="59"/>
      <c r="CY39" s="59"/>
      <c r="CZ39" s="59"/>
      <c r="DA39" s="59"/>
      <c r="DB39" s="59"/>
      <c r="DC39" s="59"/>
      <c r="DD39" s="59"/>
      <c r="DE39" s="59"/>
      <c r="DF39" s="59"/>
      <c r="DG39" s="59"/>
      <c r="DH39" s="59"/>
      <c r="DI39" s="59"/>
      <c r="DJ39" s="59"/>
      <c r="DK39" s="59"/>
      <c r="DL39" s="59"/>
      <c r="DM39" s="59"/>
      <c r="DN39" s="59"/>
      <c r="DO39" s="59"/>
      <c r="DP39" s="59"/>
      <c r="DQ39" s="59"/>
      <c r="DR39" s="59"/>
      <c r="DS39" s="59"/>
      <c r="DT39" s="59"/>
      <c r="DU39" s="59"/>
      <c r="DV39" s="59"/>
      <c r="DW39" s="59"/>
      <c r="DX39" s="59"/>
      <c r="DY39" s="59"/>
      <c r="DZ39" s="59"/>
      <c r="EA39" s="59"/>
      <c r="EB39" s="59"/>
      <c r="EC39" s="65"/>
      <c r="ED39" s="65"/>
      <c r="EE39" s="152"/>
      <c r="EF39" s="65"/>
      <c r="EG39" s="65"/>
      <c r="EH39" s="65"/>
      <c r="EI39" s="65"/>
      <c r="EJ39" s="65"/>
      <c r="EK39" s="65"/>
      <c r="EL39" s="65"/>
      <c r="EM39" s="65"/>
      <c r="EN39" s="96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153"/>
      <c r="FC39" s="150"/>
      <c r="FD39" s="64"/>
      <c r="FE39" s="64"/>
      <c r="FF39" s="64"/>
      <c r="FG39" s="64"/>
      <c r="FH39" s="64"/>
      <c r="FI39" s="64"/>
      <c r="FJ39" s="64"/>
      <c r="FK39" s="97"/>
      <c r="FL39" s="97"/>
      <c r="FM39" s="97"/>
      <c r="FN39" s="97"/>
      <c r="FO39" s="97"/>
      <c r="FP39" s="97"/>
      <c r="FQ39" s="57"/>
      <c r="FR39" s="64"/>
      <c r="FS39" s="64"/>
      <c r="FT39" s="57"/>
      <c r="FU39" s="64"/>
      <c r="FV39" s="64"/>
      <c r="FW39" s="57"/>
      <c r="FX39" s="64"/>
      <c r="FY39" s="64"/>
      <c r="FZ39" s="57"/>
      <c r="GA39" s="64"/>
    </row>
    <row r="40" spans="1:183" ht="10.5" customHeight="1" outlineLevel="1">
      <c r="A40" s="55">
        <v>32</v>
      </c>
      <c r="B40" s="56"/>
      <c r="C40" s="61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65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152"/>
      <c r="CQ40" s="59"/>
      <c r="CR40" s="59"/>
      <c r="CS40" s="59"/>
      <c r="CT40" s="59"/>
      <c r="CU40" s="59"/>
      <c r="CV40" s="59"/>
      <c r="CW40" s="59"/>
      <c r="CX40" s="59"/>
      <c r="CY40" s="59"/>
      <c r="CZ40" s="59"/>
      <c r="DA40" s="59"/>
      <c r="DB40" s="59"/>
      <c r="DC40" s="59"/>
      <c r="DD40" s="59"/>
      <c r="DE40" s="59"/>
      <c r="DF40" s="59"/>
      <c r="DG40" s="59"/>
      <c r="DH40" s="59"/>
      <c r="DI40" s="59"/>
      <c r="DJ40" s="59"/>
      <c r="DK40" s="59"/>
      <c r="DL40" s="59"/>
      <c r="DM40" s="59"/>
      <c r="DN40" s="59"/>
      <c r="DO40" s="59"/>
      <c r="DP40" s="59"/>
      <c r="DQ40" s="59"/>
      <c r="DR40" s="59"/>
      <c r="DS40" s="59"/>
      <c r="DT40" s="59"/>
      <c r="DU40" s="59"/>
      <c r="DV40" s="59"/>
      <c r="DW40" s="59"/>
      <c r="DX40" s="59"/>
      <c r="DY40" s="59"/>
      <c r="DZ40" s="59"/>
      <c r="EA40" s="59"/>
      <c r="EB40" s="59"/>
      <c r="EC40" s="65"/>
      <c r="ED40" s="65"/>
      <c r="EE40" s="152"/>
      <c r="EF40" s="65"/>
      <c r="EG40" s="65"/>
      <c r="EH40" s="65"/>
      <c r="EI40" s="65"/>
      <c r="EJ40" s="65"/>
      <c r="EK40" s="65"/>
      <c r="EL40" s="65"/>
      <c r="EM40" s="65"/>
      <c r="EN40" s="96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153"/>
      <c r="FC40" s="150"/>
      <c r="FD40" s="64"/>
      <c r="FE40" s="64"/>
      <c r="FF40" s="64"/>
      <c r="FG40" s="64"/>
      <c r="FH40" s="64"/>
      <c r="FI40" s="64"/>
      <c r="FJ40" s="64"/>
      <c r="FK40" s="97"/>
      <c r="FL40" s="97"/>
      <c r="FM40" s="97"/>
      <c r="FN40" s="97"/>
      <c r="FO40" s="97"/>
      <c r="FP40" s="97"/>
      <c r="FQ40" s="57"/>
      <c r="FR40" s="64"/>
      <c r="FS40" s="64"/>
      <c r="FT40" s="57"/>
      <c r="FU40" s="64"/>
      <c r="FV40" s="64"/>
      <c r="FW40" s="57"/>
      <c r="FX40" s="64"/>
      <c r="FY40" s="64"/>
      <c r="FZ40" s="57"/>
      <c r="GA40" s="64"/>
    </row>
    <row r="41" spans="1:183" ht="10.5" customHeight="1" outlineLevel="1">
      <c r="A41" s="55">
        <v>33</v>
      </c>
      <c r="B41" s="56"/>
      <c r="C41" s="61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65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152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59"/>
      <c r="DW41" s="59"/>
      <c r="DX41" s="59"/>
      <c r="DY41" s="59"/>
      <c r="DZ41" s="59"/>
      <c r="EA41" s="59"/>
      <c r="EB41" s="59"/>
      <c r="EC41" s="65"/>
      <c r="ED41" s="65"/>
      <c r="EE41" s="152"/>
      <c r="EF41" s="65"/>
      <c r="EG41" s="65"/>
      <c r="EH41" s="65"/>
      <c r="EI41" s="65"/>
      <c r="EJ41" s="65"/>
      <c r="EK41" s="65"/>
      <c r="EL41" s="65"/>
      <c r="EM41" s="65"/>
      <c r="EN41" s="96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153"/>
      <c r="FC41" s="150"/>
      <c r="FD41" s="64"/>
      <c r="FE41" s="64"/>
      <c r="FF41" s="64"/>
      <c r="FG41" s="64"/>
      <c r="FH41" s="64"/>
      <c r="FI41" s="64"/>
      <c r="FJ41" s="64"/>
      <c r="FK41" s="97"/>
      <c r="FL41" s="97"/>
      <c r="FM41" s="97"/>
      <c r="FN41" s="97"/>
      <c r="FO41" s="97"/>
      <c r="FP41" s="97"/>
      <c r="FQ41" s="57"/>
      <c r="FR41" s="64"/>
      <c r="FS41" s="64"/>
      <c r="FT41" s="57"/>
      <c r="FU41" s="64"/>
      <c r="FV41" s="64"/>
      <c r="FW41" s="57"/>
      <c r="FX41" s="64"/>
      <c r="FY41" s="64"/>
      <c r="FZ41" s="57"/>
      <c r="GA41" s="64"/>
    </row>
    <row r="42" spans="1:183" ht="10.5" customHeight="1" outlineLevel="1">
      <c r="A42" s="55">
        <v>34</v>
      </c>
      <c r="B42" s="56"/>
      <c r="C42" s="61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65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152"/>
      <c r="CQ42" s="59"/>
      <c r="CR42" s="59"/>
      <c r="CS42" s="59"/>
      <c r="CT42" s="59"/>
      <c r="CU42" s="59"/>
      <c r="CV42" s="59"/>
      <c r="CW42" s="59"/>
      <c r="CX42" s="59"/>
      <c r="CY42" s="59"/>
      <c r="CZ42" s="59"/>
      <c r="DA42" s="59"/>
      <c r="DB42" s="59"/>
      <c r="DC42" s="59"/>
      <c r="DD42" s="59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59"/>
      <c r="DP42" s="59"/>
      <c r="DQ42" s="59"/>
      <c r="DR42" s="59"/>
      <c r="DS42" s="59"/>
      <c r="DT42" s="59"/>
      <c r="DU42" s="59"/>
      <c r="DV42" s="59"/>
      <c r="DW42" s="59"/>
      <c r="DX42" s="59"/>
      <c r="DY42" s="59"/>
      <c r="DZ42" s="59"/>
      <c r="EA42" s="59"/>
      <c r="EB42" s="59"/>
      <c r="EC42" s="65"/>
      <c r="ED42" s="65"/>
      <c r="EE42" s="152"/>
      <c r="EF42" s="65"/>
      <c r="EG42" s="65"/>
      <c r="EH42" s="65"/>
      <c r="EI42" s="65"/>
      <c r="EJ42" s="65"/>
      <c r="EK42" s="65"/>
      <c r="EL42" s="65"/>
      <c r="EM42" s="65"/>
      <c r="EN42" s="96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153"/>
      <c r="FC42" s="150"/>
      <c r="FD42" s="64"/>
      <c r="FE42" s="64"/>
      <c r="FF42" s="64"/>
      <c r="FG42" s="64"/>
      <c r="FH42" s="64"/>
      <c r="FI42" s="64"/>
      <c r="FJ42" s="64"/>
      <c r="FK42" s="97"/>
      <c r="FL42" s="97"/>
      <c r="FM42" s="97"/>
      <c r="FN42" s="97"/>
      <c r="FO42" s="97"/>
      <c r="FP42" s="97"/>
      <c r="FQ42" s="57"/>
      <c r="FR42" s="64"/>
      <c r="FS42" s="64"/>
      <c r="FT42" s="57"/>
      <c r="FU42" s="64"/>
      <c r="FV42" s="64"/>
      <c r="FW42" s="57"/>
      <c r="FX42" s="64"/>
      <c r="FY42" s="64"/>
      <c r="FZ42" s="57"/>
      <c r="GA42" s="64"/>
    </row>
    <row r="43" spans="1:183" ht="10.5" customHeight="1" outlineLevel="1">
      <c r="A43" s="55">
        <v>35</v>
      </c>
      <c r="B43" s="56"/>
      <c r="C43" s="61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65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152"/>
      <c r="CQ43" s="59"/>
      <c r="CR43" s="59"/>
      <c r="CS43" s="59"/>
      <c r="CT43" s="59"/>
      <c r="CU43" s="59"/>
      <c r="CV43" s="59"/>
      <c r="CW43" s="59"/>
      <c r="CX43" s="59"/>
      <c r="CY43" s="59"/>
      <c r="CZ43" s="59"/>
      <c r="DA43" s="59"/>
      <c r="DB43" s="59"/>
      <c r="DC43" s="59"/>
      <c r="DD43" s="59"/>
      <c r="DE43" s="59"/>
      <c r="DF43" s="59"/>
      <c r="DG43" s="59"/>
      <c r="DH43" s="59"/>
      <c r="DI43" s="59"/>
      <c r="DJ43" s="59"/>
      <c r="DK43" s="59"/>
      <c r="DL43" s="59"/>
      <c r="DM43" s="59"/>
      <c r="DN43" s="59"/>
      <c r="DO43" s="59"/>
      <c r="DP43" s="59"/>
      <c r="DQ43" s="59"/>
      <c r="DR43" s="59"/>
      <c r="DS43" s="59"/>
      <c r="DT43" s="59"/>
      <c r="DU43" s="59"/>
      <c r="DV43" s="59"/>
      <c r="DW43" s="59"/>
      <c r="DX43" s="59"/>
      <c r="DY43" s="59"/>
      <c r="DZ43" s="59"/>
      <c r="EA43" s="59"/>
      <c r="EB43" s="59"/>
      <c r="EC43" s="65"/>
      <c r="ED43" s="65"/>
      <c r="EE43" s="152"/>
      <c r="EF43" s="65"/>
      <c r="EG43" s="65"/>
      <c r="EH43" s="65"/>
      <c r="EI43" s="65"/>
      <c r="EJ43" s="65"/>
      <c r="EK43" s="65"/>
      <c r="EL43" s="65"/>
      <c r="EM43" s="65"/>
      <c r="EN43" s="96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153"/>
      <c r="FC43" s="150"/>
      <c r="FD43" s="64"/>
      <c r="FE43" s="64"/>
      <c r="FF43" s="64"/>
      <c r="FG43" s="64"/>
      <c r="FH43" s="64"/>
      <c r="FI43" s="64"/>
      <c r="FJ43" s="64"/>
      <c r="FK43" s="97"/>
      <c r="FL43" s="97"/>
      <c r="FM43" s="97"/>
      <c r="FN43" s="97"/>
      <c r="FO43" s="97"/>
      <c r="FP43" s="97"/>
      <c r="FQ43" s="57"/>
      <c r="FR43" s="64"/>
      <c r="FS43" s="64"/>
      <c r="FT43" s="57"/>
      <c r="FU43" s="64"/>
      <c r="FV43" s="64"/>
      <c r="FW43" s="57"/>
      <c r="FX43" s="64"/>
      <c r="FY43" s="64"/>
      <c r="FZ43" s="57"/>
      <c r="GA43" s="64"/>
    </row>
    <row r="44" spans="1:183" ht="10.5" customHeight="1" outlineLevel="1">
      <c r="A44" s="55">
        <v>36</v>
      </c>
      <c r="B44" s="56"/>
      <c r="C44" s="61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65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N44" s="59"/>
      <c r="CO44" s="59"/>
      <c r="CP44" s="152"/>
      <c r="CQ44" s="59"/>
      <c r="CR44" s="59"/>
      <c r="CS44" s="59"/>
      <c r="CT44" s="59"/>
      <c r="CU44" s="59"/>
      <c r="CV44" s="59"/>
      <c r="CW44" s="59"/>
      <c r="CX44" s="59"/>
      <c r="CY44" s="59"/>
      <c r="CZ44" s="59"/>
      <c r="DA44" s="59"/>
      <c r="DB44" s="59"/>
      <c r="DC44" s="59"/>
      <c r="DD44" s="59"/>
      <c r="DE44" s="59"/>
      <c r="DF44" s="59"/>
      <c r="DG44" s="59"/>
      <c r="DH44" s="59"/>
      <c r="DI44" s="59"/>
      <c r="DJ44" s="59"/>
      <c r="DK44" s="59"/>
      <c r="DL44" s="59"/>
      <c r="DM44" s="59"/>
      <c r="DN44" s="59"/>
      <c r="DO44" s="59"/>
      <c r="DP44" s="59"/>
      <c r="DQ44" s="59"/>
      <c r="DR44" s="59"/>
      <c r="DS44" s="59"/>
      <c r="DT44" s="59"/>
      <c r="DU44" s="59"/>
      <c r="DV44" s="59"/>
      <c r="DW44" s="59"/>
      <c r="DX44" s="59"/>
      <c r="DY44" s="59"/>
      <c r="DZ44" s="59"/>
      <c r="EA44" s="59"/>
      <c r="EB44" s="59"/>
      <c r="EC44" s="65"/>
      <c r="ED44" s="65"/>
      <c r="EE44" s="152"/>
      <c r="EF44" s="65"/>
      <c r="EG44" s="65"/>
      <c r="EH44" s="65"/>
      <c r="EI44" s="65"/>
      <c r="EJ44" s="65"/>
      <c r="EK44" s="65"/>
      <c r="EL44" s="65"/>
      <c r="EM44" s="65"/>
      <c r="EN44" s="96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153"/>
      <c r="FC44" s="150"/>
      <c r="FD44" s="64"/>
      <c r="FE44" s="64"/>
      <c r="FF44" s="64"/>
      <c r="FG44" s="64"/>
      <c r="FH44" s="64"/>
      <c r="FI44" s="64"/>
      <c r="FJ44" s="64"/>
      <c r="FK44" s="97"/>
      <c r="FL44" s="97"/>
      <c r="FM44" s="97"/>
      <c r="FN44" s="97"/>
      <c r="FO44" s="97"/>
      <c r="FP44" s="97"/>
      <c r="FQ44" s="57"/>
      <c r="FR44" s="64"/>
      <c r="FS44" s="64"/>
      <c r="FT44" s="57"/>
      <c r="FU44" s="64"/>
      <c r="FV44" s="64"/>
      <c r="FW44" s="57"/>
      <c r="FX44" s="64"/>
      <c r="FY44" s="64"/>
      <c r="FZ44" s="57"/>
      <c r="GA44" s="64"/>
    </row>
    <row r="45" spans="1:183" ht="10.5" customHeight="1" outlineLevel="1">
      <c r="A45" s="55">
        <v>37</v>
      </c>
      <c r="B45" s="56"/>
      <c r="C45" s="61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65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  <c r="CK45" s="59"/>
      <c r="CL45" s="59"/>
      <c r="CM45" s="59"/>
      <c r="CN45" s="59"/>
      <c r="CO45" s="59"/>
      <c r="CP45" s="152"/>
      <c r="CQ45" s="59"/>
      <c r="CR45" s="59"/>
      <c r="CS45" s="59"/>
      <c r="CT45" s="59"/>
      <c r="CU45" s="59"/>
      <c r="CV45" s="59"/>
      <c r="CW45" s="59"/>
      <c r="CX45" s="59"/>
      <c r="CY45" s="59"/>
      <c r="CZ45" s="59"/>
      <c r="DA45" s="59"/>
      <c r="DB45" s="59"/>
      <c r="DC45" s="59"/>
      <c r="DD45" s="59"/>
      <c r="DE45" s="59"/>
      <c r="DF45" s="59"/>
      <c r="DG45" s="59"/>
      <c r="DH45" s="59"/>
      <c r="DI45" s="59"/>
      <c r="DJ45" s="59"/>
      <c r="DK45" s="59"/>
      <c r="DL45" s="59"/>
      <c r="DM45" s="59"/>
      <c r="DN45" s="59"/>
      <c r="DO45" s="59"/>
      <c r="DP45" s="59"/>
      <c r="DQ45" s="59"/>
      <c r="DR45" s="59"/>
      <c r="DS45" s="59"/>
      <c r="DT45" s="59"/>
      <c r="DU45" s="59"/>
      <c r="DV45" s="59"/>
      <c r="DW45" s="59"/>
      <c r="DX45" s="59"/>
      <c r="DY45" s="59"/>
      <c r="DZ45" s="59"/>
      <c r="EA45" s="59"/>
      <c r="EB45" s="59"/>
      <c r="EC45" s="65"/>
      <c r="ED45" s="65"/>
      <c r="EE45" s="152"/>
      <c r="EF45" s="65"/>
      <c r="EG45" s="65"/>
      <c r="EH45" s="65"/>
      <c r="EI45" s="65"/>
      <c r="EJ45" s="65"/>
      <c r="EK45" s="65"/>
      <c r="EL45" s="65"/>
      <c r="EM45" s="65"/>
      <c r="EN45" s="96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153"/>
      <c r="FC45" s="150"/>
      <c r="FD45" s="64"/>
      <c r="FE45" s="64"/>
      <c r="FF45" s="64"/>
      <c r="FG45" s="64"/>
      <c r="FH45" s="64"/>
      <c r="FI45" s="64"/>
      <c r="FJ45" s="64"/>
      <c r="FK45" s="97"/>
      <c r="FL45" s="97"/>
      <c r="FM45" s="97"/>
      <c r="FN45" s="97"/>
      <c r="FO45" s="97"/>
      <c r="FP45" s="97"/>
      <c r="FQ45" s="57"/>
      <c r="FR45" s="64"/>
      <c r="FS45" s="64"/>
      <c r="FT45" s="57"/>
      <c r="FU45" s="64"/>
      <c r="FV45" s="64"/>
      <c r="FW45" s="57"/>
      <c r="FX45" s="64"/>
      <c r="FY45" s="64"/>
      <c r="FZ45" s="57"/>
      <c r="GA45" s="64"/>
    </row>
    <row r="46" spans="1:183" ht="10.5" customHeight="1" outlineLevel="1">
      <c r="A46" s="55">
        <v>38</v>
      </c>
      <c r="B46" s="56"/>
      <c r="C46" s="61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65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9"/>
      <c r="CO46" s="59"/>
      <c r="CP46" s="152"/>
      <c r="CQ46" s="59"/>
      <c r="CR46" s="59"/>
      <c r="CS46" s="59"/>
      <c r="CT46" s="59"/>
      <c r="CU46" s="59"/>
      <c r="CV46" s="59"/>
      <c r="CW46" s="59"/>
      <c r="CX46" s="59"/>
      <c r="CY46" s="59"/>
      <c r="CZ46" s="59"/>
      <c r="DA46" s="59"/>
      <c r="DB46" s="59"/>
      <c r="DC46" s="59"/>
      <c r="DD46" s="59"/>
      <c r="DE46" s="59"/>
      <c r="DF46" s="59"/>
      <c r="DG46" s="59"/>
      <c r="DH46" s="59"/>
      <c r="DI46" s="59"/>
      <c r="DJ46" s="59"/>
      <c r="DK46" s="59"/>
      <c r="DL46" s="59"/>
      <c r="DM46" s="59"/>
      <c r="DN46" s="59"/>
      <c r="DO46" s="59"/>
      <c r="DP46" s="59"/>
      <c r="DQ46" s="59"/>
      <c r="DR46" s="59"/>
      <c r="DS46" s="59"/>
      <c r="DT46" s="59"/>
      <c r="DU46" s="59"/>
      <c r="DV46" s="59"/>
      <c r="DW46" s="59"/>
      <c r="DX46" s="59"/>
      <c r="DY46" s="59"/>
      <c r="DZ46" s="59"/>
      <c r="EA46" s="59"/>
      <c r="EB46" s="59"/>
      <c r="EC46" s="65"/>
      <c r="ED46" s="65"/>
      <c r="EE46" s="152"/>
      <c r="EF46" s="65"/>
      <c r="EG46" s="65"/>
      <c r="EH46" s="65"/>
      <c r="EI46" s="65"/>
      <c r="EJ46" s="65"/>
      <c r="EK46" s="65"/>
      <c r="EL46" s="65"/>
      <c r="EM46" s="65"/>
      <c r="EN46" s="96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153"/>
      <c r="FC46" s="150"/>
      <c r="FD46" s="64"/>
      <c r="FE46" s="64"/>
      <c r="FF46" s="64"/>
      <c r="FG46" s="64"/>
      <c r="FH46" s="64"/>
      <c r="FI46" s="64"/>
      <c r="FJ46" s="64"/>
      <c r="FK46" s="97"/>
      <c r="FL46" s="97"/>
      <c r="FM46" s="97"/>
      <c r="FN46" s="97"/>
      <c r="FO46" s="97"/>
      <c r="FP46" s="97"/>
      <c r="FQ46" s="57"/>
      <c r="FR46" s="64"/>
      <c r="FS46" s="64"/>
      <c r="FT46" s="57"/>
      <c r="FU46" s="64"/>
      <c r="FV46" s="64"/>
      <c r="FW46" s="57"/>
      <c r="FX46" s="64"/>
      <c r="FY46" s="64"/>
      <c r="FZ46" s="57"/>
      <c r="GA46" s="64"/>
    </row>
    <row r="47" spans="1:183" ht="10.5" customHeight="1" outlineLevel="1">
      <c r="A47" s="55">
        <v>39</v>
      </c>
      <c r="B47" s="56"/>
      <c r="C47" s="61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65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152"/>
      <c r="CQ47" s="59"/>
      <c r="CR47" s="59"/>
      <c r="CS47" s="59"/>
      <c r="CT47" s="59"/>
      <c r="CU47" s="59"/>
      <c r="CV47" s="59"/>
      <c r="CW47" s="59"/>
      <c r="CX47" s="59"/>
      <c r="CY47" s="59"/>
      <c r="CZ47" s="59"/>
      <c r="DA47" s="59"/>
      <c r="DB47" s="59"/>
      <c r="DC47" s="59"/>
      <c r="DD47" s="59"/>
      <c r="DE47" s="59"/>
      <c r="DF47" s="59"/>
      <c r="DG47" s="59"/>
      <c r="DH47" s="59"/>
      <c r="DI47" s="59"/>
      <c r="DJ47" s="59"/>
      <c r="DK47" s="59"/>
      <c r="DL47" s="59"/>
      <c r="DM47" s="59"/>
      <c r="DN47" s="59"/>
      <c r="DO47" s="59"/>
      <c r="DP47" s="59"/>
      <c r="DQ47" s="59"/>
      <c r="DR47" s="59"/>
      <c r="DS47" s="59"/>
      <c r="DT47" s="59"/>
      <c r="DU47" s="59"/>
      <c r="DV47" s="59"/>
      <c r="DW47" s="59"/>
      <c r="DX47" s="59"/>
      <c r="DY47" s="59"/>
      <c r="DZ47" s="59"/>
      <c r="EA47" s="59"/>
      <c r="EB47" s="59"/>
      <c r="EC47" s="65"/>
      <c r="ED47" s="65"/>
      <c r="EE47" s="152"/>
      <c r="EF47" s="65"/>
      <c r="EG47" s="65"/>
      <c r="EH47" s="65"/>
      <c r="EI47" s="65"/>
      <c r="EJ47" s="65"/>
      <c r="EK47" s="65"/>
      <c r="EL47" s="65"/>
      <c r="EM47" s="65"/>
      <c r="EN47" s="96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153"/>
      <c r="FC47" s="150"/>
      <c r="FD47" s="64"/>
      <c r="FE47" s="64"/>
      <c r="FF47" s="64"/>
      <c r="FG47" s="64"/>
      <c r="FH47" s="64"/>
      <c r="FI47" s="64"/>
      <c r="FJ47" s="64"/>
      <c r="FK47" s="97"/>
      <c r="FL47" s="97"/>
      <c r="FM47" s="97"/>
      <c r="FN47" s="97"/>
      <c r="FO47" s="97"/>
      <c r="FP47" s="97"/>
      <c r="FQ47" s="57"/>
      <c r="FR47" s="64"/>
      <c r="FS47" s="64"/>
      <c r="FT47" s="57"/>
      <c r="FU47" s="64"/>
      <c r="FV47" s="64"/>
      <c r="FW47" s="57"/>
      <c r="FX47" s="64"/>
      <c r="FY47" s="64"/>
      <c r="FZ47" s="57"/>
      <c r="GA47" s="64"/>
    </row>
    <row r="48" spans="1:183" ht="10.5" customHeight="1" outlineLevel="1">
      <c r="A48" s="55">
        <v>40</v>
      </c>
      <c r="B48" s="56"/>
      <c r="C48" s="61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65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152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65"/>
      <c r="ED48" s="65"/>
      <c r="EE48" s="152"/>
      <c r="EF48" s="65"/>
      <c r="EG48" s="65"/>
      <c r="EH48" s="65"/>
      <c r="EI48" s="65"/>
      <c r="EJ48" s="65"/>
      <c r="EK48" s="65"/>
      <c r="EL48" s="65"/>
      <c r="EM48" s="65"/>
      <c r="EN48" s="96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153"/>
      <c r="FC48" s="150"/>
      <c r="FD48" s="64"/>
      <c r="FE48" s="64"/>
      <c r="FF48" s="64"/>
      <c r="FG48" s="64"/>
      <c r="FH48" s="64"/>
      <c r="FI48" s="64"/>
      <c r="FJ48" s="64"/>
      <c r="FK48" s="97"/>
      <c r="FL48" s="97"/>
      <c r="FM48" s="97"/>
      <c r="FN48" s="97"/>
      <c r="FO48" s="97"/>
      <c r="FP48" s="97"/>
      <c r="FQ48" s="57"/>
      <c r="FR48" s="64"/>
      <c r="FS48" s="64"/>
      <c r="FT48" s="57"/>
      <c r="FU48" s="64"/>
      <c r="FV48" s="64"/>
      <c r="FW48" s="57"/>
      <c r="FX48" s="64"/>
      <c r="FY48" s="64"/>
      <c r="GA48" s="64"/>
    </row>
    <row r="49" spans="1:183" ht="10.5" customHeight="1" outlineLevel="1">
      <c r="A49" s="55">
        <v>41</v>
      </c>
      <c r="B49" s="66" t="s">
        <v>45</v>
      </c>
      <c r="C49" s="61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65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  <c r="CL49" s="59"/>
      <c r="CM49" s="59"/>
      <c r="CN49" s="59"/>
      <c r="CO49" s="59"/>
      <c r="CP49" s="152"/>
      <c r="CQ49" s="59"/>
      <c r="CR49" s="59"/>
      <c r="CS49" s="59"/>
      <c r="CT49" s="59"/>
      <c r="CU49" s="59"/>
      <c r="CV49" s="59"/>
      <c r="CW49" s="59"/>
      <c r="CX49" s="59"/>
      <c r="CY49" s="59"/>
      <c r="CZ49" s="59"/>
      <c r="DA49" s="59"/>
      <c r="DB49" s="59"/>
      <c r="DC49" s="59"/>
      <c r="DD49" s="59"/>
      <c r="DE49" s="59"/>
      <c r="DF49" s="59"/>
      <c r="DG49" s="59"/>
      <c r="DH49" s="59"/>
      <c r="DI49" s="59"/>
      <c r="DJ49" s="59"/>
      <c r="DK49" s="59"/>
      <c r="DL49" s="59"/>
      <c r="DM49" s="59"/>
      <c r="DN49" s="59"/>
      <c r="DO49" s="59"/>
      <c r="DP49" s="59"/>
      <c r="DQ49" s="59"/>
      <c r="DR49" s="59"/>
      <c r="DS49" s="59"/>
      <c r="DT49" s="59"/>
      <c r="DU49" s="59"/>
      <c r="DV49" s="59"/>
      <c r="DW49" s="59"/>
      <c r="DX49" s="59"/>
      <c r="DY49" s="59"/>
      <c r="DZ49" s="59"/>
      <c r="EA49" s="59"/>
      <c r="EB49" s="59"/>
      <c r="EC49" s="65"/>
      <c r="ED49" s="65"/>
      <c r="EE49" s="152"/>
      <c r="EF49" s="65"/>
      <c r="EG49" s="65"/>
      <c r="EH49" s="65"/>
      <c r="EI49" s="65"/>
      <c r="EJ49" s="65"/>
      <c r="EK49" s="65"/>
      <c r="EL49" s="65"/>
      <c r="EM49" s="65"/>
      <c r="EN49" s="96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153"/>
      <c r="FC49" s="150"/>
      <c r="FD49" s="64"/>
      <c r="FE49" s="64"/>
      <c r="FF49" s="64"/>
      <c r="FG49" s="64"/>
      <c r="FH49" s="64"/>
      <c r="FI49" s="64"/>
      <c r="FJ49" s="64"/>
      <c r="FK49" s="97"/>
      <c r="FL49" s="97"/>
      <c r="FM49" s="97"/>
      <c r="FN49" s="97"/>
      <c r="FO49" s="97"/>
      <c r="FP49" s="97"/>
      <c r="FQ49" s="57"/>
      <c r="FR49" s="64"/>
      <c r="FS49" s="64"/>
      <c r="FT49" s="57"/>
      <c r="FU49" s="64"/>
      <c r="FV49" s="64"/>
      <c r="FW49" s="57"/>
      <c r="FX49" s="64"/>
      <c r="FY49" s="64"/>
      <c r="FZ49" s="57"/>
      <c r="GA49" s="64"/>
    </row>
    <row r="50" spans="1:183" ht="10.5" customHeight="1" outlineLevel="1">
      <c r="A50" s="55">
        <v>42</v>
      </c>
      <c r="B50" s="56" t="s">
        <v>5</v>
      </c>
      <c r="C50" s="61">
        <v>375</v>
      </c>
      <c r="D50" s="59">
        <v>9</v>
      </c>
      <c r="E50" s="59">
        <v>9</v>
      </c>
      <c r="F50" s="59">
        <v>9</v>
      </c>
      <c r="G50" s="59">
        <v>10</v>
      </c>
      <c r="H50" s="59">
        <v>13</v>
      </c>
      <c r="I50" s="59">
        <v>19</v>
      </c>
      <c r="J50" s="59">
        <v>19</v>
      </c>
      <c r="K50" s="59">
        <v>20</v>
      </c>
      <c r="L50" s="59">
        <v>21</v>
      </c>
      <c r="M50" s="59">
        <v>19</v>
      </c>
      <c r="N50" s="59">
        <v>17</v>
      </c>
      <c r="O50" s="59">
        <v>18</v>
      </c>
      <c r="P50" s="59">
        <v>19</v>
      </c>
      <c r="Q50" s="59">
        <v>18</v>
      </c>
      <c r="R50" s="59">
        <v>18</v>
      </c>
      <c r="S50" s="59">
        <v>17</v>
      </c>
      <c r="T50" s="59">
        <v>17</v>
      </c>
      <c r="U50" s="59">
        <v>18</v>
      </c>
      <c r="V50" s="59">
        <v>17</v>
      </c>
      <c r="W50" s="59">
        <v>16</v>
      </c>
      <c r="X50" s="59">
        <v>14</v>
      </c>
      <c r="Y50" s="59">
        <v>15</v>
      </c>
      <c r="Z50" s="59">
        <v>16</v>
      </c>
      <c r="AA50" s="59">
        <v>16</v>
      </c>
      <c r="AB50" s="59">
        <v>16</v>
      </c>
      <c r="AC50" s="59">
        <v>17</v>
      </c>
      <c r="AD50" s="59">
        <v>17</v>
      </c>
      <c r="AE50" s="59">
        <v>17</v>
      </c>
      <c r="AF50" s="59">
        <v>18</v>
      </c>
      <c r="AG50" s="59">
        <v>20</v>
      </c>
      <c r="AH50" s="59">
        <v>21</v>
      </c>
      <c r="AI50" s="59">
        <v>22</v>
      </c>
      <c r="AJ50" s="59">
        <v>22</v>
      </c>
      <c r="AK50" s="59">
        <v>22</v>
      </c>
      <c r="AL50" s="59">
        <v>25</v>
      </c>
      <c r="AM50" s="59">
        <v>30</v>
      </c>
      <c r="AN50" s="59">
        <v>33</v>
      </c>
      <c r="AO50" s="59">
        <v>36</v>
      </c>
      <c r="AP50" s="59">
        <v>37</v>
      </c>
      <c r="AQ50" s="59">
        <v>39</v>
      </c>
      <c r="AR50" s="59">
        <v>40</v>
      </c>
      <c r="AS50" s="59">
        <v>41</v>
      </c>
      <c r="AT50" s="59">
        <v>42</v>
      </c>
      <c r="AU50" s="59">
        <v>44</v>
      </c>
      <c r="AV50" s="59">
        <v>47</v>
      </c>
      <c r="AW50" s="59">
        <v>50</v>
      </c>
      <c r="AX50" s="59">
        <v>51</v>
      </c>
      <c r="AY50" s="59">
        <v>53</v>
      </c>
      <c r="AZ50" s="59">
        <v>55</v>
      </c>
      <c r="BA50" s="59">
        <v>55</v>
      </c>
      <c r="BB50" s="59">
        <v>56</v>
      </c>
      <c r="BC50" s="59">
        <v>57</v>
      </c>
      <c r="BD50" s="59">
        <v>59</v>
      </c>
      <c r="BE50" s="59">
        <v>60</v>
      </c>
      <c r="BF50" s="59">
        <v>63</v>
      </c>
      <c r="BG50" s="59">
        <v>64</v>
      </c>
      <c r="BH50" s="59">
        <v>68</v>
      </c>
      <c r="BI50" s="59">
        <v>73</v>
      </c>
      <c r="BJ50" s="59">
        <v>78</v>
      </c>
      <c r="BK50" s="59">
        <v>85</v>
      </c>
      <c r="BL50" s="59">
        <v>92</v>
      </c>
      <c r="BM50" s="59">
        <v>100</v>
      </c>
      <c r="BN50" s="65">
        <v>120</v>
      </c>
      <c r="BO50" s="59">
        <v>132</v>
      </c>
      <c r="BP50" s="59">
        <v>137</v>
      </c>
      <c r="BQ50" s="59">
        <v>145</v>
      </c>
      <c r="BR50" s="59">
        <v>159</v>
      </c>
      <c r="BS50" s="59">
        <v>178</v>
      </c>
      <c r="BT50" s="59">
        <v>195</v>
      </c>
      <c r="BU50" s="59">
        <v>210</v>
      </c>
      <c r="BV50" s="59">
        <v>213</v>
      </c>
      <c r="BW50" s="59">
        <v>220</v>
      </c>
      <c r="BX50" s="59">
        <v>224</v>
      </c>
      <c r="BY50" s="59">
        <v>222</v>
      </c>
      <c r="BZ50" s="59">
        <v>219</v>
      </c>
      <c r="CA50" s="59">
        <v>221</v>
      </c>
      <c r="CB50" s="59">
        <v>220</v>
      </c>
      <c r="CC50" s="59">
        <v>224</v>
      </c>
      <c r="CD50" s="59">
        <v>223</v>
      </c>
      <c r="CE50" s="59">
        <v>224</v>
      </c>
      <c r="CF50" s="59">
        <v>226</v>
      </c>
      <c r="CG50" s="59">
        <v>225.75</v>
      </c>
      <c r="CH50" s="59">
        <v>227</v>
      </c>
      <c r="CI50" s="59">
        <v>232</v>
      </c>
      <c r="CJ50" s="59">
        <v>230.25</v>
      </c>
      <c r="CK50" s="59">
        <v>230</v>
      </c>
      <c r="CL50" s="59">
        <v>226</v>
      </c>
      <c r="CM50" s="59">
        <v>225.5</v>
      </c>
      <c r="CN50" s="59">
        <v>220</v>
      </c>
      <c r="CO50" s="59">
        <v>229</v>
      </c>
      <c r="CP50" s="152">
        <v>227.25</v>
      </c>
      <c r="CQ50" s="59">
        <v>231</v>
      </c>
      <c r="CR50" s="59">
        <v>233</v>
      </c>
      <c r="CS50" s="59">
        <v>234</v>
      </c>
      <c r="CT50" s="59">
        <v>239</v>
      </c>
      <c r="CU50" s="59">
        <v>245</v>
      </c>
      <c r="CV50" s="59">
        <v>244</v>
      </c>
      <c r="CW50" s="59">
        <v>247</v>
      </c>
      <c r="CX50" s="59">
        <v>248</v>
      </c>
      <c r="CY50" s="59">
        <v>249.75</v>
      </c>
      <c r="CZ50" s="59">
        <v>256</v>
      </c>
      <c r="DA50" s="59">
        <v>261</v>
      </c>
      <c r="DB50" s="59">
        <v>260.75</v>
      </c>
      <c r="DC50" s="59">
        <v>265</v>
      </c>
      <c r="DD50" s="59">
        <v>268</v>
      </c>
      <c r="DE50" s="59">
        <v>267</v>
      </c>
      <c r="DF50" s="59">
        <v>267</v>
      </c>
      <c r="DG50" s="59">
        <v>269</v>
      </c>
      <c r="DH50" s="59">
        <f t="shared" ref="DH50:DH62" si="0">(DF50+DG50*2+DI50)/4</f>
        <v>268.5</v>
      </c>
      <c r="DI50" s="59">
        <v>269</v>
      </c>
      <c r="DJ50" s="67">
        <v>274</v>
      </c>
      <c r="DK50" s="67">
        <f t="shared" ref="DK50:DK62" si="1">(DI50+DJ50*2+DL50)/4</f>
        <v>274</v>
      </c>
      <c r="DL50" s="59">
        <v>279</v>
      </c>
      <c r="DM50" s="59">
        <v>281</v>
      </c>
      <c r="DN50" s="59">
        <f t="shared" ref="DN50:DN62" si="2">(DL50+DM50*2+DO50)/4</f>
        <v>281</v>
      </c>
      <c r="DO50" s="59">
        <v>283</v>
      </c>
      <c r="DP50" s="59">
        <v>291</v>
      </c>
      <c r="DQ50" s="59">
        <f t="shared" ref="DQ50:DQ62" si="3">(DO50+DP50*2+DR50)/4</f>
        <v>290</v>
      </c>
      <c r="DR50" s="59">
        <v>295</v>
      </c>
      <c r="DS50" s="59">
        <v>298</v>
      </c>
      <c r="DT50" s="59">
        <f t="shared" ref="DT50:DT62" si="4">(DR50+DS50*2+DU50)/4</f>
        <v>297.75</v>
      </c>
      <c r="DU50" s="59">
        <v>300</v>
      </c>
      <c r="DV50" s="59">
        <v>301</v>
      </c>
      <c r="DW50" s="59">
        <f t="shared" ref="DW50:DW62" si="5">(DU50+DV50*2+DX50)/4</f>
        <v>305</v>
      </c>
      <c r="DX50" s="59">
        <v>318</v>
      </c>
      <c r="DY50" s="59">
        <v>326</v>
      </c>
      <c r="DZ50" s="59">
        <f t="shared" ref="DZ50:DZ62" si="6">(DX50+DY50*2+EA50)/4</f>
        <v>326.25</v>
      </c>
      <c r="EA50" s="59">
        <v>335</v>
      </c>
      <c r="EB50" s="59">
        <v>336</v>
      </c>
      <c r="EC50" s="65">
        <v>462</v>
      </c>
      <c r="ED50" s="65">
        <v>345</v>
      </c>
      <c r="EE50" s="152">
        <f t="shared" ref="EE50:EE62" si="7">(CB50+CC50+CC50+CE50)/4</f>
        <v>223</v>
      </c>
      <c r="EF50" s="65">
        <v>350</v>
      </c>
      <c r="EG50" s="65">
        <v>365.91532197786853</v>
      </c>
      <c r="EH50" s="65">
        <v>368</v>
      </c>
      <c r="EI50" s="65">
        <v>385</v>
      </c>
      <c r="EJ50" s="65">
        <v>375</v>
      </c>
      <c r="EK50" s="65">
        <v>363</v>
      </c>
      <c r="EL50" s="65">
        <v>376</v>
      </c>
      <c r="EM50" s="65">
        <v>384</v>
      </c>
      <c r="EN50" s="96"/>
      <c r="EO50" s="29">
        <v>395</v>
      </c>
      <c r="EP50" s="29">
        <v>400</v>
      </c>
      <c r="EQ50" s="29">
        <v>405</v>
      </c>
      <c r="ER50" s="29">
        <v>405</v>
      </c>
      <c r="ES50" s="29">
        <v>413</v>
      </c>
      <c r="ET50" s="29">
        <v>412</v>
      </c>
      <c r="EU50" s="29">
        <v>416</v>
      </c>
      <c r="EV50" s="29">
        <v>419</v>
      </c>
      <c r="EW50" s="29">
        <v>429</v>
      </c>
      <c r="EX50" s="29">
        <v>423</v>
      </c>
      <c r="EY50" s="29">
        <v>422</v>
      </c>
      <c r="EZ50" s="29">
        <v>427</v>
      </c>
      <c r="FA50" s="29">
        <v>441</v>
      </c>
      <c r="FB50" s="153">
        <v>446</v>
      </c>
      <c r="FC50" s="150">
        <v>451</v>
      </c>
      <c r="FD50" s="64">
        <v>465</v>
      </c>
      <c r="FE50" s="64">
        <v>472</v>
      </c>
      <c r="FF50" s="64">
        <v>465</v>
      </c>
      <c r="FG50" s="64">
        <v>467</v>
      </c>
      <c r="FH50" s="64">
        <v>464</v>
      </c>
      <c r="FI50" s="64">
        <v>490</v>
      </c>
      <c r="FJ50" s="64">
        <v>550</v>
      </c>
      <c r="FK50" s="97"/>
      <c r="FL50" s="97"/>
      <c r="FM50" s="97"/>
      <c r="FN50" s="97"/>
      <c r="FO50" s="97"/>
      <c r="FP50" s="97"/>
      <c r="FQ50" s="57">
        <f t="shared" ref="FQ50:FQ62" si="8">(FO50+FP50*2+FR50)/4</f>
        <v>0</v>
      </c>
      <c r="FR50" s="64"/>
      <c r="FS50" s="64"/>
      <c r="FT50" s="57">
        <f t="shared" ref="FT50:FT62" si="9">(FR50+FS50*2+FU50)/4</f>
        <v>0</v>
      </c>
      <c r="FU50" s="64"/>
      <c r="FV50" s="64"/>
      <c r="FW50" s="57">
        <f t="shared" ref="FW50:FW62" si="10">(FU50+FV50*2+FX50)/4</f>
        <v>0</v>
      </c>
      <c r="FX50" s="64"/>
      <c r="FY50" s="64"/>
      <c r="FZ50" s="57"/>
      <c r="GA50" s="64"/>
    </row>
    <row r="51" spans="1:183" ht="10.5" customHeight="1" outlineLevel="1">
      <c r="A51" s="55">
        <v>43</v>
      </c>
      <c r="B51" s="56" t="s">
        <v>7</v>
      </c>
      <c r="C51" s="61">
        <v>376</v>
      </c>
      <c r="D51" s="59">
        <v>11</v>
      </c>
      <c r="E51" s="59">
        <v>12</v>
      </c>
      <c r="F51" s="59">
        <v>11</v>
      </c>
      <c r="G51" s="59">
        <v>13</v>
      </c>
      <c r="H51" s="59">
        <v>15</v>
      </c>
      <c r="I51" s="59">
        <v>22</v>
      </c>
      <c r="J51" s="59">
        <v>25</v>
      </c>
      <c r="K51" s="59">
        <v>26</v>
      </c>
      <c r="L51" s="59">
        <v>30</v>
      </c>
      <c r="M51" s="59">
        <v>26</v>
      </c>
      <c r="N51" s="59">
        <v>23</v>
      </c>
      <c r="O51" s="59">
        <v>24</v>
      </c>
      <c r="P51" s="59">
        <v>25</v>
      </c>
      <c r="Q51" s="59">
        <v>23</v>
      </c>
      <c r="R51" s="59">
        <v>23</v>
      </c>
      <c r="S51" s="59">
        <v>21</v>
      </c>
      <c r="T51" s="59">
        <v>19</v>
      </c>
      <c r="U51" s="59">
        <v>20</v>
      </c>
      <c r="V51" s="59">
        <v>19</v>
      </c>
      <c r="W51" s="59">
        <v>18</v>
      </c>
      <c r="X51" s="59">
        <v>16</v>
      </c>
      <c r="Y51" s="59">
        <v>17</v>
      </c>
      <c r="Z51" s="59">
        <v>20</v>
      </c>
      <c r="AA51" s="59">
        <v>22</v>
      </c>
      <c r="AB51" s="59">
        <v>23</v>
      </c>
      <c r="AC51" s="59">
        <v>24</v>
      </c>
      <c r="AD51" s="59">
        <v>24</v>
      </c>
      <c r="AE51" s="59">
        <v>24</v>
      </c>
      <c r="AF51" s="59">
        <v>24</v>
      </c>
      <c r="AG51" s="59">
        <v>26</v>
      </c>
      <c r="AH51" s="59">
        <v>28</v>
      </c>
      <c r="AI51" s="59">
        <v>29</v>
      </c>
      <c r="AJ51" s="59">
        <v>30</v>
      </c>
      <c r="AK51" s="59">
        <v>31</v>
      </c>
      <c r="AL51" s="59">
        <v>35</v>
      </c>
      <c r="AM51" s="59">
        <v>43</v>
      </c>
      <c r="AN51" s="59">
        <v>49</v>
      </c>
      <c r="AO51" s="59">
        <v>50</v>
      </c>
      <c r="AP51" s="59">
        <v>52</v>
      </c>
      <c r="AQ51" s="59">
        <v>55</v>
      </c>
      <c r="AR51" s="59">
        <v>56</v>
      </c>
      <c r="AS51" s="59">
        <v>58</v>
      </c>
      <c r="AT51" s="59">
        <v>62</v>
      </c>
      <c r="AU51" s="59">
        <v>64</v>
      </c>
      <c r="AV51" s="59">
        <v>68</v>
      </c>
      <c r="AW51" s="59">
        <v>71</v>
      </c>
      <c r="AX51" s="59">
        <v>74</v>
      </c>
      <c r="AY51" s="59">
        <v>76</v>
      </c>
      <c r="AZ51" s="59">
        <v>78</v>
      </c>
      <c r="BA51" s="59">
        <v>79</v>
      </c>
      <c r="BB51" s="59">
        <v>80</v>
      </c>
      <c r="BC51" s="59">
        <v>82</v>
      </c>
      <c r="BD51" s="59">
        <v>85</v>
      </c>
      <c r="BE51" s="59">
        <v>86</v>
      </c>
      <c r="BF51" s="59">
        <v>86</v>
      </c>
      <c r="BG51" s="59">
        <v>87</v>
      </c>
      <c r="BH51" s="59">
        <v>89</v>
      </c>
      <c r="BI51" s="59">
        <v>90</v>
      </c>
      <c r="BJ51" s="59">
        <v>94</v>
      </c>
      <c r="BK51" s="59">
        <v>97</v>
      </c>
      <c r="BL51" s="59">
        <v>99</v>
      </c>
      <c r="BM51" s="59">
        <v>100</v>
      </c>
      <c r="BN51" s="65">
        <v>141</v>
      </c>
      <c r="BO51" s="59">
        <v>158</v>
      </c>
      <c r="BP51" s="59">
        <v>163</v>
      </c>
      <c r="BQ51" s="59">
        <v>168</v>
      </c>
      <c r="BR51" s="59">
        <v>179</v>
      </c>
      <c r="BS51" s="59">
        <v>187</v>
      </c>
      <c r="BT51" s="59">
        <v>204</v>
      </c>
      <c r="BU51" s="59">
        <v>222</v>
      </c>
      <c r="BV51" s="59">
        <v>227</v>
      </c>
      <c r="BW51" s="59">
        <v>245</v>
      </c>
      <c r="BX51" s="59">
        <v>239</v>
      </c>
      <c r="BY51" s="59">
        <v>250</v>
      </c>
      <c r="BZ51" s="59">
        <v>241</v>
      </c>
      <c r="CA51" s="59">
        <v>248</v>
      </c>
      <c r="CB51" s="59">
        <v>249</v>
      </c>
      <c r="CC51" s="59">
        <v>262</v>
      </c>
      <c r="CD51" s="59">
        <v>261.25</v>
      </c>
      <c r="CE51" s="59">
        <v>272</v>
      </c>
      <c r="CF51" s="59">
        <v>277</v>
      </c>
      <c r="CG51" s="59">
        <v>275.5</v>
      </c>
      <c r="CH51" s="59">
        <v>276</v>
      </c>
      <c r="CI51" s="59">
        <v>276</v>
      </c>
      <c r="CJ51" s="59">
        <v>275.5</v>
      </c>
      <c r="CK51" s="59">
        <v>274</v>
      </c>
      <c r="CL51" s="59">
        <v>275</v>
      </c>
      <c r="CM51" s="59">
        <v>274.75</v>
      </c>
      <c r="CN51" s="59">
        <v>275</v>
      </c>
      <c r="CO51" s="59">
        <v>276</v>
      </c>
      <c r="CP51" s="152">
        <v>276</v>
      </c>
      <c r="CQ51" s="59">
        <v>277</v>
      </c>
      <c r="CR51" s="59">
        <v>282</v>
      </c>
      <c r="CS51" s="59">
        <v>281</v>
      </c>
      <c r="CT51" s="59">
        <v>283</v>
      </c>
      <c r="CU51" s="59">
        <v>290</v>
      </c>
      <c r="CV51" s="59">
        <v>289</v>
      </c>
      <c r="CW51" s="59">
        <v>293</v>
      </c>
      <c r="CX51" s="59">
        <v>276</v>
      </c>
      <c r="CY51" s="59">
        <v>281.25</v>
      </c>
      <c r="CZ51" s="59">
        <v>280</v>
      </c>
      <c r="DA51" s="59">
        <v>282</v>
      </c>
      <c r="DB51" s="59">
        <v>284</v>
      </c>
      <c r="DC51" s="59">
        <v>292</v>
      </c>
      <c r="DD51" s="59">
        <v>293</v>
      </c>
      <c r="DE51" s="59">
        <v>293</v>
      </c>
      <c r="DF51" s="59">
        <v>294</v>
      </c>
      <c r="DG51" s="59">
        <v>295</v>
      </c>
      <c r="DH51" s="59">
        <f t="shared" si="0"/>
        <v>295.75</v>
      </c>
      <c r="DI51" s="59">
        <v>299</v>
      </c>
      <c r="DJ51" s="67">
        <v>299</v>
      </c>
      <c r="DK51" s="67">
        <f t="shared" si="1"/>
        <v>299.75</v>
      </c>
      <c r="DL51" s="59">
        <v>302</v>
      </c>
      <c r="DM51" s="59">
        <v>306</v>
      </c>
      <c r="DN51" s="59">
        <f t="shared" si="2"/>
        <v>305.5</v>
      </c>
      <c r="DO51" s="59">
        <v>308</v>
      </c>
      <c r="DP51" s="59">
        <v>312</v>
      </c>
      <c r="DQ51" s="59">
        <f t="shared" si="3"/>
        <v>312.5</v>
      </c>
      <c r="DR51" s="59">
        <v>318</v>
      </c>
      <c r="DS51" s="59">
        <v>335</v>
      </c>
      <c r="DT51" s="59">
        <f t="shared" si="4"/>
        <v>331.5</v>
      </c>
      <c r="DU51" s="59">
        <v>338</v>
      </c>
      <c r="DV51" s="59">
        <v>336</v>
      </c>
      <c r="DW51" s="59">
        <f t="shared" si="5"/>
        <v>338.25</v>
      </c>
      <c r="DX51" s="59">
        <v>343</v>
      </c>
      <c r="DY51" s="59">
        <v>335</v>
      </c>
      <c r="DZ51" s="59">
        <f t="shared" si="6"/>
        <v>346</v>
      </c>
      <c r="EA51" s="59">
        <v>371</v>
      </c>
      <c r="EB51" s="59">
        <v>371</v>
      </c>
      <c r="EC51" s="65">
        <v>503</v>
      </c>
      <c r="ED51" s="65">
        <v>404</v>
      </c>
      <c r="EE51" s="152">
        <f t="shared" si="7"/>
        <v>261.25</v>
      </c>
      <c r="EF51" s="65">
        <v>441</v>
      </c>
      <c r="EG51" s="65">
        <v>443.94121969108801</v>
      </c>
      <c r="EH51" s="65">
        <v>466</v>
      </c>
      <c r="EI51" s="65">
        <v>503</v>
      </c>
      <c r="EJ51" s="65">
        <v>561</v>
      </c>
      <c r="EK51" s="65">
        <v>563</v>
      </c>
      <c r="EL51" s="65">
        <v>592</v>
      </c>
      <c r="EM51" s="65">
        <v>592</v>
      </c>
      <c r="EN51" s="96"/>
      <c r="EO51" s="29">
        <v>584</v>
      </c>
      <c r="EP51" s="29">
        <v>584</v>
      </c>
      <c r="EQ51" s="29">
        <v>615</v>
      </c>
      <c r="ER51" s="29">
        <v>685</v>
      </c>
      <c r="ES51" s="29">
        <v>700</v>
      </c>
      <c r="ET51" s="29">
        <v>708</v>
      </c>
      <c r="EU51" s="29">
        <v>763</v>
      </c>
      <c r="EV51" s="29">
        <v>795</v>
      </c>
      <c r="EW51" s="29">
        <v>768</v>
      </c>
      <c r="EX51" s="29">
        <v>769</v>
      </c>
      <c r="EY51" s="29">
        <v>768</v>
      </c>
      <c r="EZ51" s="29">
        <v>775</v>
      </c>
      <c r="FA51" s="29">
        <v>835</v>
      </c>
      <c r="FB51" s="153">
        <v>835</v>
      </c>
      <c r="FC51" s="150">
        <v>871</v>
      </c>
      <c r="FD51" s="64">
        <v>885</v>
      </c>
      <c r="FE51" s="64">
        <v>902</v>
      </c>
      <c r="FF51" s="64">
        <v>922</v>
      </c>
      <c r="FG51" s="64">
        <v>967</v>
      </c>
      <c r="FH51" s="64">
        <v>958</v>
      </c>
      <c r="FI51" s="64">
        <v>995</v>
      </c>
      <c r="FJ51" s="64">
        <v>1031</v>
      </c>
      <c r="FK51" s="97"/>
      <c r="FL51" s="97"/>
      <c r="FM51" s="97"/>
      <c r="FN51" s="97"/>
      <c r="FO51" s="97"/>
      <c r="FP51" s="97"/>
      <c r="FQ51" s="57">
        <f t="shared" si="8"/>
        <v>0</v>
      </c>
      <c r="FR51" s="64"/>
      <c r="FS51" s="64"/>
      <c r="FT51" s="57">
        <f t="shared" si="9"/>
        <v>0</v>
      </c>
      <c r="FU51" s="64"/>
      <c r="FV51" s="64"/>
      <c r="FW51" s="57">
        <f t="shared" si="10"/>
        <v>0</v>
      </c>
      <c r="FX51" s="64"/>
      <c r="FY51" s="64"/>
      <c r="FZ51" s="57"/>
      <c r="GA51" s="64"/>
    </row>
    <row r="52" spans="1:183" ht="10.5" customHeight="1" outlineLevel="1">
      <c r="A52" s="55">
        <v>44</v>
      </c>
      <c r="B52" s="56" t="s">
        <v>8</v>
      </c>
      <c r="C52" s="61">
        <v>376</v>
      </c>
      <c r="D52" s="59">
        <v>9</v>
      </c>
      <c r="E52" s="59">
        <v>9</v>
      </c>
      <c r="F52" s="59">
        <v>9</v>
      </c>
      <c r="G52" s="59">
        <v>9</v>
      </c>
      <c r="H52" s="59">
        <v>11</v>
      </c>
      <c r="I52" s="59">
        <v>14</v>
      </c>
      <c r="J52" s="59">
        <v>16</v>
      </c>
      <c r="K52" s="59">
        <v>16</v>
      </c>
      <c r="L52" s="59">
        <v>18</v>
      </c>
      <c r="M52" s="59">
        <v>19</v>
      </c>
      <c r="N52" s="59">
        <v>18</v>
      </c>
      <c r="O52" s="59">
        <v>17</v>
      </c>
      <c r="P52" s="59">
        <v>16</v>
      </c>
      <c r="Q52" s="59">
        <v>16</v>
      </c>
      <c r="R52" s="59">
        <v>17</v>
      </c>
      <c r="S52" s="59">
        <v>17</v>
      </c>
      <c r="T52" s="59">
        <v>17</v>
      </c>
      <c r="U52" s="59">
        <v>17</v>
      </c>
      <c r="V52" s="59">
        <v>17</v>
      </c>
      <c r="W52" s="59">
        <v>16</v>
      </c>
      <c r="X52" s="59">
        <v>16</v>
      </c>
      <c r="Y52" s="59">
        <v>14</v>
      </c>
      <c r="Z52" s="59">
        <v>15</v>
      </c>
      <c r="AA52" s="59">
        <v>15</v>
      </c>
      <c r="AB52" s="59">
        <v>15</v>
      </c>
      <c r="AC52" s="59">
        <v>15</v>
      </c>
      <c r="AD52" s="59">
        <v>15</v>
      </c>
      <c r="AE52" s="59">
        <v>15</v>
      </c>
      <c r="AF52" s="59">
        <v>16</v>
      </c>
      <c r="AG52" s="59">
        <v>17</v>
      </c>
      <c r="AH52" s="59">
        <v>19</v>
      </c>
      <c r="AI52" s="59">
        <v>20</v>
      </c>
      <c r="AJ52" s="59">
        <v>21</v>
      </c>
      <c r="AK52" s="59">
        <v>20</v>
      </c>
      <c r="AL52" s="59">
        <v>23</v>
      </c>
      <c r="AM52" s="59">
        <v>27</v>
      </c>
      <c r="AN52" s="59">
        <v>29</v>
      </c>
      <c r="AO52" s="59">
        <v>32</v>
      </c>
      <c r="AP52" s="59">
        <v>34</v>
      </c>
      <c r="AQ52" s="59">
        <v>36</v>
      </c>
      <c r="AR52" s="59">
        <v>38</v>
      </c>
      <c r="AS52" s="59">
        <v>41</v>
      </c>
      <c r="AT52" s="59">
        <v>43</v>
      </c>
      <c r="AU52" s="59">
        <v>45</v>
      </c>
      <c r="AV52" s="59">
        <v>47</v>
      </c>
      <c r="AW52" s="59">
        <v>51</v>
      </c>
      <c r="AX52" s="59">
        <v>53</v>
      </c>
      <c r="AY52" s="59">
        <v>55</v>
      </c>
      <c r="AZ52" s="59">
        <v>57</v>
      </c>
      <c r="BA52" s="59">
        <v>59</v>
      </c>
      <c r="BB52" s="59">
        <v>60</v>
      </c>
      <c r="BC52" s="59">
        <v>62</v>
      </c>
      <c r="BD52" s="59">
        <v>64</v>
      </c>
      <c r="BE52" s="59">
        <v>66</v>
      </c>
      <c r="BF52" s="59">
        <v>68</v>
      </c>
      <c r="BG52" s="59">
        <v>72</v>
      </c>
      <c r="BH52" s="59">
        <v>75</v>
      </c>
      <c r="BI52" s="59">
        <v>79</v>
      </c>
      <c r="BJ52" s="59">
        <v>83</v>
      </c>
      <c r="BK52" s="59">
        <v>89</v>
      </c>
      <c r="BL52" s="59">
        <v>96</v>
      </c>
      <c r="BM52" s="59">
        <v>100</v>
      </c>
      <c r="BN52" s="65">
        <v>118</v>
      </c>
      <c r="BO52" s="59">
        <v>131</v>
      </c>
      <c r="BP52" s="59">
        <v>142</v>
      </c>
      <c r="BQ52" s="59">
        <v>153</v>
      </c>
      <c r="BR52" s="59">
        <v>170</v>
      </c>
      <c r="BS52" s="59">
        <v>184</v>
      </c>
      <c r="BT52" s="59">
        <v>198</v>
      </c>
      <c r="BU52" s="59">
        <v>221</v>
      </c>
      <c r="BV52" s="59">
        <v>238</v>
      </c>
      <c r="BW52" s="59">
        <v>246</v>
      </c>
      <c r="BX52" s="59">
        <v>251</v>
      </c>
      <c r="BY52" s="59">
        <v>244</v>
      </c>
      <c r="BZ52" s="59">
        <v>231</v>
      </c>
      <c r="CA52" s="59">
        <v>237</v>
      </c>
      <c r="CB52" s="59">
        <v>245</v>
      </c>
      <c r="CC52" s="59">
        <v>255</v>
      </c>
      <c r="CD52" s="59">
        <v>254.25</v>
      </c>
      <c r="CE52" s="59">
        <v>262</v>
      </c>
      <c r="CF52" s="59">
        <v>269</v>
      </c>
      <c r="CG52" s="59">
        <v>267.5</v>
      </c>
      <c r="CH52" s="59">
        <v>270</v>
      </c>
      <c r="CI52" s="59">
        <v>271</v>
      </c>
      <c r="CJ52" s="59">
        <v>271.5</v>
      </c>
      <c r="CK52" s="59">
        <v>274</v>
      </c>
      <c r="CL52" s="59">
        <v>277</v>
      </c>
      <c r="CM52" s="59">
        <v>275</v>
      </c>
      <c r="CN52" s="59">
        <v>272</v>
      </c>
      <c r="CO52" s="59">
        <v>278</v>
      </c>
      <c r="CP52" s="152">
        <v>277</v>
      </c>
      <c r="CQ52" s="59">
        <v>280</v>
      </c>
      <c r="CR52" s="59">
        <v>276</v>
      </c>
      <c r="CS52" s="59">
        <v>282.75</v>
      </c>
      <c r="CT52" s="59">
        <v>299</v>
      </c>
      <c r="CU52" s="59">
        <v>298</v>
      </c>
      <c r="CV52" s="59">
        <v>301.5</v>
      </c>
      <c r="CW52" s="59">
        <v>311</v>
      </c>
      <c r="CX52" s="59">
        <v>311</v>
      </c>
      <c r="CY52" s="59">
        <v>309</v>
      </c>
      <c r="CZ52" s="59">
        <v>303</v>
      </c>
      <c r="DA52" s="59">
        <v>313</v>
      </c>
      <c r="DB52" s="59">
        <v>311</v>
      </c>
      <c r="DC52" s="59">
        <v>315</v>
      </c>
      <c r="DD52" s="59">
        <v>319</v>
      </c>
      <c r="DE52" s="59">
        <v>318.25</v>
      </c>
      <c r="DF52" s="59">
        <v>320</v>
      </c>
      <c r="DG52" s="59">
        <v>322</v>
      </c>
      <c r="DH52" s="59">
        <f t="shared" si="0"/>
        <v>322.25</v>
      </c>
      <c r="DI52" s="59">
        <v>325</v>
      </c>
      <c r="DJ52" s="67">
        <v>326</v>
      </c>
      <c r="DK52" s="67">
        <f t="shared" si="1"/>
        <v>330.5</v>
      </c>
      <c r="DL52" s="59">
        <v>345</v>
      </c>
      <c r="DM52" s="59">
        <v>345</v>
      </c>
      <c r="DN52" s="59">
        <f t="shared" si="2"/>
        <v>346.25</v>
      </c>
      <c r="DO52" s="59">
        <v>350</v>
      </c>
      <c r="DP52" s="59">
        <v>350</v>
      </c>
      <c r="DQ52" s="59">
        <f t="shared" si="3"/>
        <v>351.25</v>
      </c>
      <c r="DR52" s="59">
        <v>355</v>
      </c>
      <c r="DS52" s="59">
        <v>357</v>
      </c>
      <c r="DT52" s="59">
        <f t="shared" si="4"/>
        <v>357.25</v>
      </c>
      <c r="DU52" s="59">
        <v>360</v>
      </c>
      <c r="DV52" s="59">
        <v>361</v>
      </c>
      <c r="DW52" s="59">
        <f t="shared" si="5"/>
        <v>371.75</v>
      </c>
      <c r="DX52" s="59">
        <v>405</v>
      </c>
      <c r="DY52" s="59">
        <v>428</v>
      </c>
      <c r="DZ52" s="59">
        <f t="shared" si="6"/>
        <v>454</v>
      </c>
      <c r="EA52" s="59">
        <v>555</v>
      </c>
      <c r="EB52" s="59">
        <v>549</v>
      </c>
      <c r="EC52" s="65">
        <v>580</v>
      </c>
      <c r="ED52" s="65">
        <v>594</v>
      </c>
      <c r="EE52" s="152">
        <f t="shared" si="7"/>
        <v>254.25</v>
      </c>
      <c r="EF52" s="65">
        <v>549</v>
      </c>
      <c r="EG52" s="65">
        <v>553.24609505462604</v>
      </c>
      <c r="EH52" s="65">
        <v>553</v>
      </c>
      <c r="EI52" s="65">
        <v>668</v>
      </c>
      <c r="EJ52" s="65">
        <v>640</v>
      </c>
      <c r="EK52" s="65">
        <v>605</v>
      </c>
      <c r="EL52" s="65">
        <v>608</v>
      </c>
      <c r="EM52" s="65">
        <v>638</v>
      </c>
      <c r="EN52" s="96"/>
      <c r="EO52" s="29">
        <v>682</v>
      </c>
      <c r="EP52" s="29">
        <v>700</v>
      </c>
      <c r="EQ52" s="29">
        <v>793</v>
      </c>
      <c r="ER52" s="29">
        <v>785</v>
      </c>
      <c r="ES52" s="29">
        <v>783</v>
      </c>
      <c r="ET52" s="29">
        <v>772</v>
      </c>
      <c r="EU52" s="29">
        <v>766</v>
      </c>
      <c r="EV52" s="29">
        <v>772</v>
      </c>
      <c r="EW52" s="29">
        <v>772</v>
      </c>
      <c r="EX52" s="29">
        <v>751</v>
      </c>
      <c r="EY52" s="29">
        <v>711</v>
      </c>
      <c r="EZ52" s="29">
        <v>723</v>
      </c>
      <c r="FA52" s="29">
        <v>759</v>
      </c>
      <c r="FB52" s="153">
        <v>788</v>
      </c>
      <c r="FC52" s="150">
        <v>779</v>
      </c>
      <c r="FD52" s="64">
        <v>844</v>
      </c>
      <c r="FE52" s="64">
        <v>866</v>
      </c>
      <c r="FF52" s="64">
        <v>852</v>
      </c>
      <c r="FG52" s="64">
        <v>937</v>
      </c>
      <c r="FH52" s="64">
        <v>923</v>
      </c>
      <c r="FI52" s="64">
        <v>936</v>
      </c>
      <c r="FJ52" s="64">
        <v>1137</v>
      </c>
      <c r="FK52" s="97"/>
      <c r="FL52" s="97"/>
      <c r="FM52" s="97"/>
      <c r="FN52" s="97"/>
      <c r="FO52" s="97"/>
      <c r="FP52" s="97"/>
      <c r="FQ52" s="57">
        <f t="shared" si="8"/>
        <v>0</v>
      </c>
      <c r="FR52" s="64"/>
      <c r="FS52" s="64"/>
      <c r="FT52" s="57">
        <f t="shared" si="9"/>
        <v>0</v>
      </c>
      <c r="FU52" s="64"/>
      <c r="FV52" s="64"/>
      <c r="FW52" s="57">
        <f t="shared" si="10"/>
        <v>0</v>
      </c>
      <c r="FX52" s="64"/>
      <c r="FY52" s="64"/>
      <c r="FZ52" s="57"/>
      <c r="GA52" s="64"/>
    </row>
    <row r="53" spans="1:183" ht="10.5" customHeight="1" outlineLevel="1">
      <c r="A53" s="55">
        <v>45</v>
      </c>
      <c r="B53" s="56" t="s">
        <v>10</v>
      </c>
      <c r="C53" s="61">
        <v>376</v>
      </c>
      <c r="D53" s="67" t="s">
        <v>35</v>
      </c>
      <c r="E53" s="67" t="s">
        <v>35</v>
      </c>
      <c r="F53" s="67" t="s">
        <v>35</v>
      </c>
      <c r="G53" s="67" t="s">
        <v>35</v>
      </c>
      <c r="H53" s="67" t="s">
        <v>35</v>
      </c>
      <c r="I53" s="67" t="s">
        <v>35</v>
      </c>
      <c r="J53" s="67" t="s">
        <v>35</v>
      </c>
      <c r="K53" s="67" t="s">
        <v>35</v>
      </c>
      <c r="L53" s="67" t="s">
        <v>35</v>
      </c>
      <c r="M53" s="67" t="s">
        <v>35</v>
      </c>
      <c r="N53" s="67" t="s">
        <v>35</v>
      </c>
      <c r="O53" s="67" t="s">
        <v>35</v>
      </c>
      <c r="P53" s="67" t="s">
        <v>35</v>
      </c>
      <c r="Q53" s="67" t="s">
        <v>35</v>
      </c>
      <c r="R53" s="67" t="s">
        <v>35</v>
      </c>
      <c r="S53" s="67" t="s">
        <v>35</v>
      </c>
      <c r="T53" s="67" t="s">
        <v>35</v>
      </c>
      <c r="U53" s="67" t="s">
        <v>35</v>
      </c>
      <c r="V53" s="67" t="s">
        <v>35</v>
      </c>
      <c r="W53" s="67" t="s">
        <v>35</v>
      </c>
      <c r="X53" s="67" t="s">
        <v>35</v>
      </c>
      <c r="Y53" s="67" t="s">
        <v>35</v>
      </c>
      <c r="Z53" s="67" t="s">
        <v>35</v>
      </c>
      <c r="AA53" s="67" t="s">
        <v>35</v>
      </c>
      <c r="AB53" s="67" t="s">
        <v>35</v>
      </c>
      <c r="AC53" s="67" t="s">
        <v>35</v>
      </c>
      <c r="AD53" s="67" t="s">
        <v>35</v>
      </c>
      <c r="AE53" s="67" t="s">
        <v>35</v>
      </c>
      <c r="AF53" s="67" t="s">
        <v>35</v>
      </c>
      <c r="AG53" s="67" t="s">
        <v>35</v>
      </c>
      <c r="AH53" s="67" t="s">
        <v>35</v>
      </c>
      <c r="AI53" s="67" t="s">
        <v>35</v>
      </c>
      <c r="AJ53" s="67" t="s">
        <v>35</v>
      </c>
      <c r="AK53" s="67" t="s">
        <v>35</v>
      </c>
      <c r="AL53" s="67" t="s">
        <v>35</v>
      </c>
      <c r="AM53" s="67" t="s">
        <v>35</v>
      </c>
      <c r="AN53" s="67" t="s">
        <v>35</v>
      </c>
      <c r="AO53" s="67" t="s">
        <v>35</v>
      </c>
      <c r="AP53" s="67" t="s">
        <v>35</v>
      </c>
      <c r="AQ53" s="67" t="s">
        <v>35</v>
      </c>
      <c r="AR53" s="67" t="s">
        <v>35</v>
      </c>
      <c r="AS53" s="67" t="s">
        <v>35</v>
      </c>
      <c r="AT53" s="67" t="s">
        <v>35</v>
      </c>
      <c r="AU53" s="67" t="s">
        <v>35</v>
      </c>
      <c r="AV53" s="67" t="s">
        <v>35</v>
      </c>
      <c r="AW53" s="67" t="s">
        <v>35</v>
      </c>
      <c r="AX53" s="67" t="s">
        <v>35</v>
      </c>
      <c r="AY53" s="67" t="s">
        <v>35</v>
      </c>
      <c r="AZ53" s="67" t="s">
        <v>35</v>
      </c>
      <c r="BA53" s="67" t="s">
        <v>35</v>
      </c>
      <c r="BB53" s="59">
        <v>70</v>
      </c>
      <c r="BC53" s="59">
        <v>71</v>
      </c>
      <c r="BD53" s="59">
        <v>72</v>
      </c>
      <c r="BE53" s="59">
        <v>73</v>
      </c>
      <c r="BF53" s="59">
        <v>76</v>
      </c>
      <c r="BG53" s="59">
        <v>78</v>
      </c>
      <c r="BH53" s="59">
        <v>81</v>
      </c>
      <c r="BI53" s="59">
        <v>83</v>
      </c>
      <c r="BJ53" s="59">
        <v>87</v>
      </c>
      <c r="BK53" s="59">
        <v>92</v>
      </c>
      <c r="BL53" s="59">
        <v>97</v>
      </c>
      <c r="BM53" s="59">
        <v>100</v>
      </c>
      <c r="BN53" s="65">
        <v>112</v>
      </c>
      <c r="BO53" s="59">
        <v>128</v>
      </c>
      <c r="BP53" s="59">
        <v>137</v>
      </c>
      <c r="BQ53" s="59">
        <v>146</v>
      </c>
      <c r="BR53" s="59">
        <v>157</v>
      </c>
      <c r="BS53" s="59">
        <v>172</v>
      </c>
      <c r="BT53" s="59">
        <v>191</v>
      </c>
      <c r="BU53" s="59">
        <v>209</v>
      </c>
      <c r="BV53" s="59">
        <v>221</v>
      </c>
      <c r="BW53" s="59">
        <v>231</v>
      </c>
      <c r="BX53" s="59">
        <v>234</v>
      </c>
      <c r="BY53" s="59">
        <v>233</v>
      </c>
      <c r="BZ53" s="59">
        <v>235</v>
      </c>
      <c r="CA53" s="59">
        <v>241</v>
      </c>
      <c r="CB53" s="59">
        <v>247</v>
      </c>
      <c r="CC53" s="59">
        <v>249</v>
      </c>
      <c r="CD53" s="59">
        <v>252.5</v>
      </c>
      <c r="CE53" s="59">
        <v>265</v>
      </c>
      <c r="CF53" s="59">
        <v>270</v>
      </c>
      <c r="CG53" s="59">
        <v>269.75</v>
      </c>
      <c r="CH53" s="59">
        <v>274</v>
      </c>
      <c r="CI53" s="59">
        <v>277</v>
      </c>
      <c r="CJ53" s="59">
        <v>277.25</v>
      </c>
      <c r="CK53" s="59">
        <v>281</v>
      </c>
      <c r="CL53" s="59">
        <v>284</v>
      </c>
      <c r="CM53" s="59">
        <v>282</v>
      </c>
      <c r="CN53" s="59">
        <v>279</v>
      </c>
      <c r="CO53" s="59">
        <v>283</v>
      </c>
      <c r="CP53" s="152">
        <v>283</v>
      </c>
      <c r="CQ53" s="59">
        <v>287</v>
      </c>
      <c r="CR53" s="59">
        <v>289</v>
      </c>
      <c r="CS53" s="59">
        <v>289</v>
      </c>
      <c r="CT53" s="59">
        <v>291</v>
      </c>
      <c r="CU53" s="59">
        <v>292</v>
      </c>
      <c r="CV53" s="59">
        <v>292.75</v>
      </c>
      <c r="CW53" s="59">
        <v>296</v>
      </c>
      <c r="CX53" s="59">
        <v>299</v>
      </c>
      <c r="CY53" s="59">
        <v>299</v>
      </c>
      <c r="CZ53" s="59">
        <v>302</v>
      </c>
      <c r="DA53" s="59">
        <v>306</v>
      </c>
      <c r="DB53" s="59">
        <v>305.5</v>
      </c>
      <c r="DC53" s="59">
        <v>308</v>
      </c>
      <c r="DD53" s="59">
        <v>311</v>
      </c>
      <c r="DE53" s="59">
        <v>311</v>
      </c>
      <c r="DF53" s="59">
        <v>314</v>
      </c>
      <c r="DG53" s="59">
        <v>317</v>
      </c>
      <c r="DH53" s="59">
        <f t="shared" si="0"/>
        <v>316.75</v>
      </c>
      <c r="DI53" s="59">
        <v>319</v>
      </c>
      <c r="DJ53" s="67">
        <v>322</v>
      </c>
      <c r="DK53" s="67">
        <f t="shared" si="1"/>
        <v>322</v>
      </c>
      <c r="DL53" s="59">
        <v>325</v>
      </c>
      <c r="DM53" s="59">
        <v>326</v>
      </c>
      <c r="DN53" s="59">
        <f t="shared" si="2"/>
        <v>327.75</v>
      </c>
      <c r="DO53" s="59">
        <v>334</v>
      </c>
      <c r="DP53" s="59">
        <v>335</v>
      </c>
      <c r="DQ53" s="59">
        <f t="shared" si="3"/>
        <v>335.75</v>
      </c>
      <c r="DR53" s="59">
        <v>339</v>
      </c>
      <c r="DS53" s="59">
        <v>345</v>
      </c>
      <c r="DT53" s="59">
        <f t="shared" si="4"/>
        <v>343.75</v>
      </c>
      <c r="DU53" s="59">
        <v>346</v>
      </c>
      <c r="DV53" s="59">
        <v>349</v>
      </c>
      <c r="DW53" s="59">
        <f t="shared" si="5"/>
        <v>349.25</v>
      </c>
      <c r="DX53" s="59">
        <v>353</v>
      </c>
      <c r="DY53" s="59">
        <v>358</v>
      </c>
      <c r="DZ53" s="59">
        <f t="shared" si="6"/>
        <v>361</v>
      </c>
      <c r="EA53" s="59">
        <v>375</v>
      </c>
      <c r="EB53" s="59">
        <v>385</v>
      </c>
      <c r="EC53" s="65">
        <v>395</v>
      </c>
      <c r="ED53" s="65">
        <v>402</v>
      </c>
      <c r="EE53" s="152">
        <f t="shared" si="7"/>
        <v>252.5</v>
      </c>
      <c r="EF53" s="65">
        <v>420</v>
      </c>
      <c r="EG53" s="65">
        <v>424.00900497657597</v>
      </c>
      <c r="EH53" s="65">
        <v>431</v>
      </c>
      <c r="EI53" s="65">
        <v>436</v>
      </c>
      <c r="EJ53" s="65">
        <v>464</v>
      </c>
      <c r="EK53" s="65">
        <v>466</v>
      </c>
      <c r="EL53" s="65">
        <v>448</v>
      </c>
      <c r="EM53" s="65">
        <v>448</v>
      </c>
      <c r="EN53" s="96"/>
      <c r="EO53" s="29">
        <v>455</v>
      </c>
      <c r="EP53" s="29">
        <v>461</v>
      </c>
      <c r="EQ53" s="29">
        <v>476</v>
      </c>
      <c r="ER53" s="29">
        <v>483</v>
      </c>
      <c r="ES53" s="29">
        <v>482</v>
      </c>
      <c r="ET53" s="29">
        <v>485</v>
      </c>
      <c r="EU53" s="29">
        <v>480</v>
      </c>
      <c r="EV53" s="29">
        <v>485</v>
      </c>
      <c r="EW53" s="29">
        <v>490</v>
      </c>
      <c r="EX53" s="29">
        <v>493</v>
      </c>
      <c r="EY53" s="29">
        <v>494</v>
      </c>
      <c r="EZ53" s="29">
        <v>496</v>
      </c>
      <c r="FA53" s="29">
        <v>502</v>
      </c>
      <c r="FB53" s="153">
        <v>504</v>
      </c>
      <c r="FC53" s="150">
        <v>509</v>
      </c>
      <c r="FD53" s="64">
        <v>506</v>
      </c>
      <c r="FE53" s="64">
        <v>520</v>
      </c>
      <c r="FF53" s="64">
        <v>525</v>
      </c>
      <c r="FG53" s="64">
        <v>535</v>
      </c>
      <c r="FH53" s="64">
        <v>539</v>
      </c>
      <c r="FI53" s="64">
        <v>558</v>
      </c>
      <c r="FJ53" s="64">
        <v>569</v>
      </c>
      <c r="FK53" s="97"/>
      <c r="FL53" s="97"/>
      <c r="FM53" s="97"/>
      <c r="FN53" s="97"/>
      <c r="FO53" s="97"/>
      <c r="FP53" s="97"/>
      <c r="FQ53" s="57">
        <f t="shared" si="8"/>
        <v>0</v>
      </c>
      <c r="FR53" s="64"/>
      <c r="FS53" s="64"/>
      <c r="FT53" s="57">
        <f t="shared" si="9"/>
        <v>0</v>
      </c>
      <c r="FU53" s="64"/>
      <c r="FV53" s="64"/>
      <c r="FW53" s="57">
        <f t="shared" si="10"/>
        <v>0</v>
      </c>
      <c r="FX53" s="64"/>
      <c r="FY53" s="64"/>
      <c r="FZ53" s="57"/>
      <c r="GA53" s="64"/>
    </row>
    <row r="54" spans="1:183" ht="10.5" customHeight="1" outlineLevel="1">
      <c r="A54" s="55">
        <v>46</v>
      </c>
      <c r="B54" s="56" t="s">
        <v>11</v>
      </c>
      <c r="C54" s="61">
        <v>377</v>
      </c>
      <c r="D54" s="59">
        <v>14</v>
      </c>
      <c r="E54" s="59">
        <v>14</v>
      </c>
      <c r="F54" s="59">
        <v>14</v>
      </c>
      <c r="G54" s="59">
        <v>13</v>
      </c>
      <c r="H54" s="59">
        <v>15</v>
      </c>
      <c r="I54" s="59">
        <v>18</v>
      </c>
      <c r="J54" s="59">
        <v>23</v>
      </c>
      <c r="K54" s="59">
        <v>22</v>
      </c>
      <c r="L54" s="59">
        <v>23</v>
      </c>
      <c r="M54" s="59">
        <v>22</v>
      </c>
      <c r="N54" s="59">
        <v>21</v>
      </c>
      <c r="O54" s="59">
        <v>21</v>
      </c>
      <c r="P54" s="59">
        <v>22</v>
      </c>
      <c r="Q54" s="59">
        <v>22</v>
      </c>
      <c r="R54" s="59">
        <v>21</v>
      </c>
      <c r="S54" s="59">
        <v>21</v>
      </c>
      <c r="T54" s="59">
        <v>21</v>
      </c>
      <c r="U54" s="59">
        <v>22</v>
      </c>
      <c r="V54" s="59">
        <v>22</v>
      </c>
      <c r="W54" s="59">
        <v>22</v>
      </c>
      <c r="X54" s="59">
        <v>21</v>
      </c>
      <c r="Y54" s="59">
        <v>21</v>
      </c>
      <c r="Z54" s="59">
        <v>21</v>
      </c>
      <c r="AA54" s="59">
        <v>21</v>
      </c>
      <c r="AB54" s="59">
        <v>21</v>
      </c>
      <c r="AC54" s="59">
        <v>22</v>
      </c>
      <c r="AD54" s="59">
        <v>22</v>
      </c>
      <c r="AE54" s="59">
        <v>22</v>
      </c>
      <c r="AF54" s="59">
        <v>22</v>
      </c>
      <c r="AG54" s="59">
        <v>23</v>
      </c>
      <c r="AH54" s="59">
        <v>25</v>
      </c>
      <c r="AI54" s="59">
        <v>24</v>
      </c>
      <c r="AJ54" s="59">
        <v>24</v>
      </c>
      <c r="AK54" s="59">
        <v>25</v>
      </c>
      <c r="AL54" s="59">
        <v>28</v>
      </c>
      <c r="AM54" s="59">
        <v>30</v>
      </c>
      <c r="AN54" s="59">
        <v>33</v>
      </c>
      <c r="AO54" s="59">
        <v>36</v>
      </c>
      <c r="AP54" s="59">
        <v>38</v>
      </c>
      <c r="AQ54" s="59">
        <v>40</v>
      </c>
      <c r="AR54" s="59">
        <v>41</v>
      </c>
      <c r="AS54" s="59">
        <v>43</v>
      </c>
      <c r="AT54" s="59">
        <v>44</v>
      </c>
      <c r="AU54" s="59">
        <v>46</v>
      </c>
      <c r="AV54" s="59">
        <v>51</v>
      </c>
      <c r="AW54" s="59">
        <v>55</v>
      </c>
      <c r="AX54" s="59">
        <v>58</v>
      </c>
      <c r="AY54" s="59">
        <v>61</v>
      </c>
      <c r="AZ54" s="59">
        <v>61</v>
      </c>
      <c r="BA54" s="59">
        <v>61</v>
      </c>
      <c r="BB54" s="59">
        <v>61</v>
      </c>
      <c r="BC54" s="59">
        <v>63</v>
      </c>
      <c r="BD54" s="59">
        <v>66</v>
      </c>
      <c r="BE54" s="59">
        <v>69</v>
      </c>
      <c r="BF54" s="59">
        <v>70</v>
      </c>
      <c r="BG54" s="59">
        <v>74</v>
      </c>
      <c r="BH54" s="59">
        <v>78</v>
      </c>
      <c r="BI54" s="59">
        <v>82</v>
      </c>
      <c r="BJ54" s="59">
        <v>87</v>
      </c>
      <c r="BK54" s="59">
        <v>90</v>
      </c>
      <c r="BL54" s="59">
        <v>94</v>
      </c>
      <c r="BM54" s="59">
        <v>100</v>
      </c>
      <c r="BN54" s="65">
        <v>116</v>
      </c>
      <c r="BO54" s="59">
        <v>138</v>
      </c>
      <c r="BP54" s="59">
        <v>149</v>
      </c>
      <c r="BQ54" s="59">
        <v>160</v>
      </c>
      <c r="BR54" s="59">
        <v>176</v>
      </c>
      <c r="BS54" s="59">
        <v>196</v>
      </c>
      <c r="BT54" s="59">
        <v>215</v>
      </c>
      <c r="BU54" s="59">
        <v>238</v>
      </c>
      <c r="BV54" s="59">
        <v>254</v>
      </c>
      <c r="BW54" s="59">
        <v>257</v>
      </c>
      <c r="BX54" s="59">
        <v>262</v>
      </c>
      <c r="BY54" s="59">
        <v>263</v>
      </c>
      <c r="BZ54" s="59">
        <v>263</v>
      </c>
      <c r="CA54" s="59">
        <v>270</v>
      </c>
      <c r="CB54" s="59">
        <v>278</v>
      </c>
      <c r="CC54" s="59">
        <v>289</v>
      </c>
      <c r="CD54" s="59">
        <v>288.5</v>
      </c>
      <c r="CE54" s="59">
        <v>298</v>
      </c>
      <c r="CF54" s="59">
        <v>307</v>
      </c>
      <c r="CG54" s="59">
        <v>305.5</v>
      </c>
      <c r="CH54" s="59">
        <v>310</v>
      </c>
      <c r="CI54" s="59">
        <v>318</v>
      </c>
      <c r="CJ54" s="59">
        <v>315.25</v>
      </c>
      <c r="CK54" s="59">
        <v>315</v>
      </c>
      <c r="CL54" s="59">
        <v>331</v>
      </c>
      <c r="CM54" s="59">
        <v>327</v>
      </c>
      <c r="CN54" s="59">
        <v>331</v>
      </c>
      <c r="CO54" s="59">
        <v>340</v>
      </c>
      <c r="CP54" s="152">
        <v>339.25</v>
      </c>
      <c r="CQ54" s="59">
        <v>346</v>
      </c>
      <c r="CR54" s="59">
        <v>346</v>
      </c>
      <c r="CS54" s="59">
        <v>346.75</v>
      </c>
      <c r="CT54" s="59">
        <v>349</v>
      </c>
      <c r="CU54" s="59">
        <v>352</v>
      </c>
      <c r="CV54" s="59">
        <v>352.75</v>
      </c>
      <c r="CW54" s="59">
        <v>358</v>
      </c>
      <c r="CX54" s="59">
        <v>362</v>
      </c>
      <c r="CY54" s="59">
        <v>362</v>
      </c>
      <c r="CZ54" s="59">
        <v>366</v>
      </c>
      <c r="DA54" s="59">
        <v>369</v>
      </c>
      <c r="DB54" s="59">
        <v>368.5</v>
      </c>
      <c r="DC54" s="59">
        <v>370</v>
      </c>
      <c r="DD54" s="59">
        <v>375</v>
      </c>
      <c r="DE54" s="59">
        <v>374</v>
      </c>
      <c r="DF54" s="59">
        <v>376</v>
      </c>
      <c r="DG54" s="59">
        <v>380</v>
      </c>
      <c r="DH54" s="59">
        <f t="shared" si="0"/>
        <v>379.75</v>
      </c>
      <c r="DI54" s="59">
        <v>383</v>
      </c>
      <c r="DJ54" s="67">
        <v>381</v>
      </c>
      <c r="DK54" s="67">
        <f t="shared" si="1"/>
        <v>382</v>
      </c>
      <c r="DL54" s="59">
        <v>383</v>
      </c>
      <c r="DM54" s="59">
        <v>389</v>
      </c>
      <c r="DN54" s="59">
        <f t="shared" si="2"/>
        <v>388.25</v>
      </c>
      <c r="DO54" s="59">
        <v>392</v>
      </c>
      <c r="DP54" s="59">
        <v>392</v>
      </c>
      <c r="DQ54" s="59">
        <f t="shared" si="3"/>
        <v>393.75</v>
      </c>
      <c r="DR54" s="59">
        <v>399</v>
      </c>
      <c r="DS54" s="59">
        <v>402</v>
      </c>
      <c r="DT54" s="59">
        <f t="shared" si="4"/>
        <v>401.5</v>
      </c>
      <c r="DU54" s="59">
        <v>403</v>
      </c>
      <c r="DV54" s="59">
        <v>403</v>
      </c>
      <c r="DW54" s="59">
        <f t="shared" si="5"/>
        <v>404.5</v>
      </c>
      <c r="DX54" s="59">
        <v>409</v>
      </c>
      <c r="DY54" s="59">
        <v>423</v>
      </c>
      <c r="DZ54" s="59">
        <f t="shared" si="6"/>
        <v>424.5</v>
      </c>
      <c r="EA54" s="59">
        <v>443</v>
      </c>
      <c r="EB54" s="59">
        <v>479</v>
      </c>
      <c r="EC54" s="65">
        <v>462</v>
      </c>
      <c r="ED54" s="65">
        <v>470</v>
      </c>
      <c r="EE54" s="152">
        <f t="shared" si="7"/>
        <v>288.5</v>
      </c>
      <c r="EF54" s="65">
        <v>481</v>
      </c>
      <c r="EG54" s="65">
        <v>492.74018619843116</v>
      </c>
      <c r="EH54" s="65">
        <v>501</v>
      </c>
      <c r="EI54" s="65">
        <v>535</v>
      </c>
      <c r="EJ54" s="65">
        <v>545</v>
      </c>
      <c r="EK54" s="65">
        <v>539</v>
      </c>
      <c r="EL54" s="65">
        <v>542</v>
      </c>
      <c r="EM54" s="65">
        <v>554</v>
      </c>
      <c r="EN54" s="96"/>
      <c r="EO54" s="29">
        <v>560</v>
      </c>
      <c r="EP54" s="29">
        <v>577</v>
      </c>
      <c r="EQ54" s="29">
        <v>588</v>
      </c>
      <c r="ER54" s="29">
        <v>596</v>
      </c>
      <c r="ES54" s="29">
        <v>601</v>
      </c>
      <c r="ET54" s="29">
        <v>603</v>
      </c>
      <c r="EU54" s="29">
        <v>608</v>
      </c>
      <c r="EV54" s="29">
        <v>617</v>
      </c>
      <c r="EW54" s="29">
        <v>623</v>
      </c>
      <c r="EX54" s="29">
        <v>627</v>
      </c>
      <c r="EY54" s="29">
        <v>627</v>
      </c>
      <c r="EZ54" s="29">
        <v>632</v>
      </c>
      <c r="FA54" s="29">
        <v>641</v>
      </c>
      <c r="FB54" s="153">
        <v>643</v>
      </c>
      <c r="FC54" s="150">
        <v>652</v>
      </c>
      <c r="FD54" s="64">
        <v>670</v>
      </c>
      <c r="FE54" s="64">
        <v>687</v>
      </c>
      <c r="FF54" s="64">
        <v>687</v>
      </c>
      <c r="FG54" s="64">
        <v>691</v>
      </c>
      <c r="FH54" s="64">
        <v>701</v>
      </c>
      <c r="FI54" s="64">
        <v>712</v>
      </c>
      <c r="FJ54" s="64">
        <v>746</v>
      </c>
      <c r="FK54" s="97"/>
      <c r="FL54" s="97"/>
      <c r="FM54" s="97"/>
      <c r="FN54" s="97"/>
      <c r="FO54" s="97"/>
      <c r="FP54" s="97"/>
      <c r="FQ54" s="57">
        <f t="shared" si="8"/>
        <v>0</v>
      </c>
      <c r="FR54" s="64"/>
      <c r="FS54" s="64"/>
      <c r="FT54" s="57">
        <f t="shared" si="9"/>
        <v>0</v>
      </c>
      <c r="FU54" s="64"/>
      <c r="FV54" s="64"/>
      <c r="FW54" s="57">
        <f t="shared" si="10"/>
        <v>0</v>
      </c>
      <c r="FX54" s="64"/>
      <c r="FY54" s="64"/>
      <c r="FZ54" s="57"/>
      <c r="GA54" s="64"/>
    </row>
    <row r="55" spans="1:183" ht="10.5" customHeight="1" outlineLevel="1">
      <c r="A55" s="55">
        <v>47</v>
      </c>
      <c r="B55" s="56" t="s">
        <v>13</v>
      </c>
      <c r="C55" s="61">
        <v>378</v>
      </c>
      <c r="D55" s="59">
        <v>12</v>
      </c>
      <c r="E55" s="59">
        <v>12</v>
      </c>
      <c r="F55" s="59">
        <v>13</v>
      </c>
      <c r="G55" s="59">
        <v>13</v>
      </c>
      <c r="H55" s="59">
        <v>14</v>
      </c>
      <c r="I55" s="59">
        <v>18</v>
      </c>
      <c r="J55" s="59">
        <v>23</v>
      </c>
      <c r="K55" s="59">
        <v>24</v>
      </c>
      <c r="L55" s="59">
        <v>25</v>
      </c>
      <c r="M55" s="59">
        <v>25</v>
      </c>
      <c r="N55" s="59">
        <v>23</v>
      </c>
      <c r="O55" s="59">
        <v>24</v>
      </c>
      <c r="P55" s="59">
        <v>24</v>
      </c>
      <c r="Q55" s="59">
        <v>23</v>
      </c>
      <c r="R55" s="59">
        <v>24</v>
      </c>
      <c r="S55" s="59">
        <v>24</v>
      </c>
      <c r="T55" s="59">
        <v>24</v>
      </c>
      <c r="U55" s="59">
        <v>24</v>
      </c>
      <c r="V55" s="59">
        <v>24</v>
      </c>
      <c r="W55" s="59">
        <v>23</v>
      </c>
      <c r="X55" s="59">
        <v>22</v>
      </c>
      <c r="Y55" s="59">
        <v>21</v>
      </c>
      <c r="Z55" s="59">
        <v>21</v>
      </c>
      <c r="AA55" s="59">
        <v>21</v>
      </c>
      <c r="AB55" s="59">
        <v>22</v>
      </c>
      <c r="AC55" s="59">
        <v>23</v>
      </c>
      <c r="AD55" s="59">
        <v>23</v>
      </c>
      <c r="AE55" s="59">
        <v>23</v>
      </c>
      <c r="AF55" s="59">
        <v>24</v>
      </c>
      <c r="AG55" s="59">
        <v>25</v>
      </c>
      <c r="AH55" s="59">
        <v>26</v>
      </c>
      <c r="AI55" s="59">
        <v>26</v>
      </c>
      <c r="AJ55" s="59">
        <v>26</v>
      </c>
      <c r="AK55" s="59">
        <v>26</v>
      </c>
      <c r="AL55" s="59">
        <v>29</v>
      </c>
      <c r="AM55" s="59">
        <v>34</v>
      </c>
      <c r="AN55" s="59">
        <v>36</v>
      </c>
      <c r="AO55" s="59">
        <v>39</v>
      </c>
      <c r="AP55" s="59">
        <v>40</v>
      </c>
      <c r="AQ55" s="59">
        <v>43</v>
      </c>
      <c r="AR55" s="59">
        <v>44</v>
      </c>
      <c r="AS55" s="59">
        <v>45</v>
      </c>
      <c r="AT55" s="59">
        <v>47</v>
      </c>
      <c r="AU55" s="59">
        <v>49</v>
      </c>
      <c r="AV55" s="59">
        <v>53</v>
      </c>
      <c r="AW55" s="59">
        <v>57</v>
      </c>
      <c r="AX55" s="59">
        <v>60</v>
      </c>
      <c r="AY55" s="59">
        <v>62</v>
      </c>
      <c r="AZ55" s="59">
        <v>63</v>
      </c>
      <c r="BA55" s="59">
        <v>64</v>
      </c>
      <c r="BB55" s="59">
        <v>66</v>
      </c>
      <c r="BC55" s="59">
        <v>66</v>
      </c>
      <c r="BD55" s="59">
        <v>67</v>
      </c>
      <c r="BE55" s="59">
        <v>67</v>
      </c>
      <c r="BF55" s="59">
        <v>69</v>
      </c>
      <c r="BG55" s="59">
        <v>71</v>
      </c>
      <c r="BH55" s="59">
        <v>72</v>
      </c>
      <c r="BI55" s="59">
        <v>76</v>
      </c>
      <c r="BJ55" s="59">
        <v>83</v>
      </c>
      <c r="BK55" s="59">
        <v>90</v>
      </c>
      <c r="BL55" s="59">
        <v>97</v>
      </c>
      <c r="BM55" s="59">
        <v>100</v>
      </c>
      <c r="BN55" s="65">
        <v>115</v>
      </c>
      <c r="BO55" s="59">
        <v>131</v>
      </c>
      <c r="BP55" s="59">
        <v>146</v>
      </c>
      <c r="BQ55" s="59">
        <v>156</v>
      </c>
      <c r="BR55" s="59">
        <v>171</v>
      </c>
      <c r="BS55" s="59">
        <v>183</v>
      </c>
      <c r="BT55" s="59">
        <v>200</v>
      </c>
      <c r="BU55" s="59">
        <v>225</v>
      </c>
      <c r="BV55" s="59">
        <v>240</v>
      </c>
      <c r="BW55" s="59">
        <v>241</v>
      </c>
      <c r="BX55" s="59">
        <v>243</v>
      </c>
      <c r="BY55" s="59">
        <v>240</v>
      </c>
      <c r="BZ55" s="59">
        <v>240</v>
      </c>
      <c r="CA55" s="59">
        <v>247</v>
      </c>
      <c r="CB55" s="59">
        <v>254</v>
      </c>
      <c r="CC55" s="59">
        <v>266</v>
      </c>
      <c r="CD55" s="59">
        <v>263.75</v>
      </c>
      <c r="CE55" s="59">
        <v>269</v>
      </c>
      <c r="CF55" s="59">
        <v>275</v>
      </c>
      <c r="CG55" s="59">
        <v>273.75</v>
      </c>
      <c r="CH55" s="59">
        <v>276</v>
      </c>
      <c r="CI55" s="59">
        <v>270</v>
      </c>
      <c r="CJ55" s="59">
        <v>272.25</v>
      </c>
      <c r="CK55" s="59">
        <v>273</v>
      </c>
      <c r="CL55" s="59">
        <v>273</v>
      </c>
      <c r="CM55" s="59">
        <v>272.75</v>
      </c>
      <c r="CN55" s="59">
        <v>272</v>
      </c>
      <c r="CO55" s="59">
        <v>283</v>
      </c>
      <c r="CP55" s="152">
        <v>281.5</v>
      </c>
      <c r="CQ55" s="59">
        <v>288</v>
      </c>
      <c r="CR55" s="59">
        <v>286</v>
      </c>
      <c r="CS55" s="59">
        <v>289.25</v>
      </c>
      <c r="CT55" s="59">
        <v>297</v>
      </c>
      <c r="CU55" s="59">
        <v>297</v>
      </c>
      <c r="CV55" s="59">
        <v>299</v>
      </c>
      <c r="CW55" s="59">
        <v>305</v>
      </c>
      <c r="CX55" s="59">
        <v>304</v>
      </c>
      <c r="CY55" s="59">
        <v>306</v>
      </c>
      <c r="CZ55" s="59">
        <v>311</v>
      </c>
      <c r="DA55" s="59">
        <v>316</v>
      </c>
      <c r="DB55" s="59">
        <v>315.5</v>
      </c>
      <c r="DC55" s="59">
        <v>319</v>
      </c>
      <c r="DD55" s="59">
        <v>323</v>
      </c>
      <c r="DE55" s="59">
        <v>322.5</v>
      </c>
      <c r="DF55" s="59">
        <v>325</v>
      </c>
      <c r="DG55" s="59">
        <v>328</v>
      </c>
      <c r="DH55" s="59">
        <f t="shared" si="0"/>
        <v>327.5</v>
      </c>
      <c r="DI55" s="59">
        <v>329</v>
      </c>
      <c r="DJ55" s="67">
        <v>330</v>
      </c>
      <c r="DK55" s="67">
        <f t="shared" si="1"/>
        <v>332.25</v>
      </c>
      <c r="DL55" s="59">
        <v>340</v>
      </c>
      <c r="DM55" s="59">
        <v>342</v>
      </c>
      <c r="DN55" s="59">
        <f t="shared" si="2"/>
        <v>342.25</v>
      </c>
      <c r="DO55" s="59">
        <v>345</v>
      </c>
      <c r="DP55" s="59">
        <v>345</v>
      </c>
      <c r="DQ55" s="59">
        <f t="shared" si="3"/>
        <v>347.25</v>
      </c>
      <c r="DR55" s="59">
        <v>354</v>
      </c>
      <c r="DS55" s="59">
        <v>357</v>
      </c>
      <c r="DT55" s="59">
        <f t="shared" si="4"/>
        <v>354</v>
      </c>
      <c r="DU55" s="59">
        <v>348</v>
      </c>
      <c r="DV55" s="59">
        <v>349</v>
      </c>
      <c r="DW55" s="59">
        <f t="shared" si="5"/>
        <v>353.75</v>
      </c>
      <c r="DX55" s="59">
        <v>369</v>
      </c>
      <c r="DY55" s="59">
        <v>405</v>
      </c>
      <c r="DZ55" s="59">
        <f t="shared" si="6"/>
        <v>411.75</v>
      </c>
      <c r="EA55" s="59">
        <v>468</v>
      </c>
      <c r="EB55" s="59">
        <v>468</v>
      </c>
      <c r="EC55" s="65">
        <v>480</v>
      </c>
      <c r="ED55" s="65">
        <v>491</v>
      </c>
      <c r="EE55" s="152">
        <f t="shared" si="7"/>
        <v>263.75</v>
      </c>
      <c r="EF55" s="65">
        <v>488</v>
      </c>
      <c r="EG55" s="65">
        <v>482.4181451848022</v>
      </c>
      <c r="EH55" s="65">
        <v>490</v>
      </c>
      <c r="EI55" s="65">
        <v>554</v>
      </c>
      <c r="EJ55" s="65">
        <v>550</v>
      </c>
      <c r="EK55" s="65">
        <v>521</v>
      </c>
      <c r="EL55" s="65">
        <v>518</v>
      </c>
      <c r="EM55" s="65">
        <v>513</v>
      </c>
      <c r="EN55" s="96"/>
      <c r="EO55" s="29">
        <v>588</v>
      </c>
      <c r="EP55" s="29">
        <v>602</v>
      </c>
      <c r="EQ55" s="29">
        <v>650</v>
      </c>
      <c r="ER55" s="29">
        <v>652</v>
      </c>
      <c r="ES55" s="29">
        <v>632</v>
      </c>
      <c r="ET55" s="29">
        <v>627</v>
      </c>
      <c r="EU55" s="29">
        <v>646</v>
      </c>
      <c r="EV55" s="29">
        <v>648</v>
      </c>
      <c r="EW55" s="29">
        <v>652</v>
      </c>
      <c r="EX55" s="29">
        <v>640</v>
      </c>
      <c r="EY55" s="29">
        <v>623</v>
      </c>
      <c r="EZ55" s="29">
        <v>637</v>
      </c>
      <c r="FA55" s="29">
        <v>657</v>
      </c>
      <c r="FB55" s="153">
        <v>674</v>
      </c>
      <c r="FC55" s="150">
        <v>677</v>
      </c>
      <c r="FD55" s="64">
        <v>715</v>
      </c>
      <c r="FE55" s="64">
        <v>732</v>
      </c>
      <c r="FF55" s="64">
        <v>725</v>
      </c>
      <c r="FG55" s="64">
        <v>760</v>
      </c>
      <c r="FH55" s="64">
        <v>747</v>
      </c>
      <c r="FI55" s="64">
        <v>776</v>
      </c>
      <c r="FJ55" s="64">
        <v>898</v>
      </c>
      <c r="FK55" s="97"/>
      <c r="FL55" s="97"/>
      <c r="FM55" s="97"/>
      <c r="FN55" s="97"/>
      <c r="FO55" s="97"/>
      <c r="FP55" s="97"/>
      <c r="FQ55" s="57">
        <f t="shared" si="8"/>
        <v>0</v>
      </c>
      <c r="FR55" s="64"/>
      <c r="FS55" s="64"/>
      <c r="FT55" s="57">
        <f t="shared" si="9"/>
        <v>0</v>
      </c>
      <c r="FU55" s="64"/>
      <c r="FV55" s="64"/>
      <c r="FW55" s="57">
        <f t="shared" si="10"/>
        <v>0</v>
      </c>
      <c r="FX55" s="64"/>
      <c r="FY55" s="64"/>
      <c r="FZ55" s="57"/>
      <c r="GA55" s="64"/>
    </row>
    <row r="56" spans="1:183" ht="10.5" customHeight="1" outlineLevel="1">
      <c r="A56" s="55">
        <v>48</v>
      </c>
      <c r="B56" s="56" t="s">
        <v>14</v>
      </c>
      <c r="C56" s="61">
        <v>379</v>
      </c>
      <c r="D56" s="59">
        <v>12</v>
      </c>
      <c r="E56" s="59">
        <v>12</v>
      </c>
      <c r="F56" s="59">
        <v>13</v>
      </c>
      <c r="G56" s="59">
        <v>13</v>
      </c>
      <c r="H56" s="59">
        <v>14</v>
      </c>
      <c r="I56" s="59">
        <v>18</v>
      </c>
      <c r="J56" s="59">
        <v>23</v>
      </c>
      <c r="K56" s="59">
        <v>24</v>
      </c>
      <c r="L56" s="59">
        <v>25</v>
      </c>
      <c r="M56" s="59">
        <v>25</v>
      </c>
      <c r="N56" s="59">
        <v>23</v>
      </c>
      <c r="O56" s="59">
        <v>24</v>
      </c>
      <c r="P56" s="59">
        <v>24</v>
      </c>
      <c r="Q56" s="59">
        <v>23</v>
      </c>
      <c r="R56" s="59">
        <v>24</v>
      </c>
      <c r="S56" s="59">
        <v>24</v>
      </c>
      <c r="T56" s="59">
        <v>24</v>
      </c>
      <c r="U56" s="59">
        <v>24</v>
      </c>
      <c r="V56" s="59">
        <v>24</v>
      </c>
      <c r="W56" s="59">
        <v>23</v>
      </c>
      <c r="X56" s="59">
        <v>22</v>
      </c>
      <c r="Y56" s="59">
        <v>21</v>
      </c>
      <c r="Z56" s="59">
        <v>21</v>
      </c>
      <c r="AA56" s="59">
        <v>21</v>
      </c>
      <c r="AB56" s="59">
        <v>22</v>
      </c>
      <c r="AC56" s="59">
        <v>23</v>
      </c>
      <c r="AD56" s="59">
        <v>23</v>
      </c>
      <c r="AE56" s="59">
        <v>23</v>
      </c>
      <c r="AF56" s="59">
        <v>24</v>
      </c>
      <c r="AG56" s="59">
        <v>25</v>
      </c>
      <c r="AH56" s="59">
        <v>25</v>
      </c>
      <c r="AI56" s="59">
        <v>25</v>
      </c>
      <c r="AJ56" s="59">
        <v>25</v>
      </c>
      <c r="AK56" s="59">
        <v>25</v>
      </c>
      <c r="AL56" s="59">
        <v>29</v>
      </c>
      <c r="AM56" s="59">
        <v>34</v>
      </c>
      <c r="AN56" s="59">
        <v>36</v>
      </c>
      <c r="AO56" s="59">
        <v>39</v>
      </c>
      <c r="AP56" s="59">
        <v>40</v>
      </c>
      <c r="AQ56" s="59">
        <v>43</v>
      </c>
      <c r="AR56" s="59">
        <v>44</v>
      </c>
      <c r="AS56" s="59">
        <v>46</v>
      </c>
      <c r="AT56" s="59">
        <v>47</v>
      </c>
      <c r="AU56" s="59">
        <v>49</v>
      </c>
      <c r="AV56" s="59">
        <v>52</v>
      </c>
      <c r="AW56" s="59">
        <v>56</v>
      </c>
      <c r="AX56" s="59">
        <v>58</v>
      </c>
      <c r="AY56" s="59">
        <v>60</v>
      </c>
      <c r="AZ56" s="59">
        <v>61</v>
      </c>
      <c r="BA56" s="59">
        <v>62</v>
      </c>
      <c r="BB56" s="59">
        <v>63</v>
      </c>
      <c r="BC56" s="59">
        <v>64</v>
      </c>
      <c r="BD56" s="59">
        <v>65</v>
      </c>
      <c r="BE56" s="59">
        <v>66</v>
      </c>
      <c r="BF56" s="59">
        <v>68</v>
      </c>
      <c r="BG56" s="59">
        <v>70</v>
      </c>
      <c r="BH56" s="59">
        <v>72</v>
      </c>
      <c r="BI56" s="59">
        <v>76</v>
      </c>
      <c r="BJ56" s="59">
        <v>83</v>
      </c>
      <c r="BK56" s="59">
        <v>91</v>
      </c>
      <c r="BL56" s="59">
        <v>97</v>
      </c>
      <c r="BM56" s="59">
        <v>100</v>
      </c>
      <c r="BN56" s="65">
        <v>115</v>
      </c>
      <c r="BO56" s="59">
        <v>131</v>
      </c>
      <c r="BP56" s="59">
        <v>146</v>
      </c>
      <c r="BQ56" s="59">
        <v>156</v>
      </c>
      <c r="BR56" s="59">
        <v>171</v>
      </c>
      <c r="BS56" s="59">
        <v>183</v>
      </c>
      <c r="BT56" s="59">
        <v>201</v>
      </c>
      <c r="BU56" s="59">
        <v>226</v>
      </c>
      <c r="BV56" s="59">
        <v>241</v>
      </c>
      <c r="BW56" s="59">
        <v>242</v>
      </c>
      <c r="BX56" s="59">
        <v>244</v>
      </c>
      <c r="BY56" s="59">
        <v>242</v>
      </c>
      <c r="BZ56" s="59">
        <v>241</v>
      </c>
      <c r="CA56" s="59">
        <v>247</v>
      </c>
      <c r="CB56" s="59">
        <v>254</v>
      </c>
      <c r="CC56" s="59">
        <v>266</v>
      </c>
      <c r="CD56" s="59">
        <v>263.75</v>
      </c>
      <c r="CE56" s="59">
        <v>269</v>
      </c>
      <c r="CF56" s="59">
        <v>276</v>
      </c>
      <c r="CG56" s="59">
        <v>274.5</v>
      </c>
      <c r="CH56" s="59">
        <v>277</v>
      </c>
      <c r="CI56" s="59">
        <v>271</v>
      </c>
      <c r="CJ56" s="59">
        <v>273.25</v>
      </c>
      <c r="CK56" s="59">
        <v>274</v>
      </c>
      <c r="CL56" s="59">
        <v>274</v>
      </c>
      <c r="CM56" s="59">
        <v>273.75</v>
      </c>
      <c r="CN56" s="59">
        <v>273</v>
      </c>
      <c r="CO56" s="59">
        <v>283</v>
      </c>
      <c r="CP56" s="152">
        <v>281.75</v>
      </c>
      <c r="CQ56" s="59">
        <v>288</v>
      </c>
      <c r="CR56" s="59">
        <v>286</v>
      </c>
      <c r="CS56" s="59">
        <v>289.5</v>
      </c>
      <c r="CT56" s="59">
        <v>298</v>
      </c>
      <c r="CU56" s="59">
        <v>298</v>
      </c>
      <c r="CV56" s="59">
        <v>300.25</v>
      </c>
      <c r="CW56" s="59">
        <v>307</v>
      </c>
      <c r="CX56" s="59">
        <v>306</v>
      </c>
      <c r="CY56" s="59">
        <v>307.5</v>
      </c>
      <c r="CZ56" s="59">
        <v>311</v>
      </c>
      <c r="DA56" s="59">
        <v>316</v>
      </c>
      <c r="DB56" s="59">
        <v>315.5</v>
      </c>
      <c r="DC56" s="59">
        <v>319</v>
      </c>
      <c r="DD56" s="59">
        <v>323</v>
      </c>
      <c r="DE56" s="59">
        <v>322.5</v>
      </c>
      <c r="DF56" s="59">
        <v>325</v>
      </c>
      <c r="DG56" s="59">
        <v>327</v>
      </c>
      <c r="DH56" s="59">
        <f t="shared" si="0"/>
        <v>327</v>
      </c>
      <c r="DI56" s="59">
        <v>329</v>
      </c>
      <c r="DJ56" s="67">
        <v>330</v>
      </c>
      <c r="DK56" s="67">
        <f t="shared" si="1"/>
        <v>332.25</v>
      </c>
      <c r="DL56" s="59">
        <v>340</v>
      </c>
      <c r="DM56" s="59">
        <v>342</v>
      </c>
      <c r="DN56" s="59">
        <f t="shared" si="2"/>
        <v>342</v>
      </c>
      <c r="DO56" s="59">
        <v>344</v>
      </c>
      <c r="DP56" s="59">
        <v>344</v>
      </c>
      <c r="DQ56" s="59">
        <f t="shared" si="3"/>
        <v>346.25</v>
      </c>
      <c r="DR56" s="59">
        <v>353</v>
      </c>
      <c r="DS56" s="59">
        <v>356</v>
      </c>
      <c r="DT56" s="59">
        <f t="shared" si="4"/>
        <v>353.25</v>
      </c>
      <c r="DU56" s="59">
        <v>348</v>
      </c>
      <c r="DV56" s="59">
        <v>349</v>
      </c>
      <c r="DW56" s="59">
        <f t="shared" si="5"/>
        <v>354</v>
      </c>
      <c r="DX56" s="59">
        <v>370</v>
      </c>
      <c r="DY56" s="59">
        <v>405</v>
      </c>
      <c r="DZ56" s="59">
        <f t="shared" si="6"/>
        <v>413.5</v>
      </c>
      <c r="EA56" s="59">
        <v>474</v>
      </c>
      <c r="EB56" s="59">
        <v>473</v>
      </c>
      <c r="EC56" s="65">
        <v>487</v>
      </c>
      <c r="ED56" s="65">
        <v>498</v>
      </c>
      <c r="EE56" s="152">
        <f t="shared" si="7"/>
        <v>263.75</v>
      </c>
      <c r="EF56" s="65">
        <v>491</v>
      </c>
      <c r="EG56" s="65">
        <v>486.12055128948055</v>
      </c>
      <c r="EH56" s="65">
        <v>493</v>
      </c>
      <c r="EI56" s="65">
        <v>562</v>
      </c>
      <c r="EJ56" s="65">
        <v>555</v>
      </c>
      <c r="EK56" s="65">
        <v>525</v>
      </c>
      <c r="EL56" s="65">
        <v>522</v>
      </c>
      <c r="EM56" s="65">
        <v>520</v>
      </c>
      <c r="EN56" s="96"/>
      <c r="EO56" s="29">
        <v>592</v>
      </c>
      <c r="EP56" s="29">
        <v>607</v>
      </c>
      <c r="EQ56" s="29">
        <v>658</v>
      </c>
      <c r="ER56" s="29">
        <v>660</v>
      </c>
      <c r="ES56" s="29">
        <v>641</v>
      </c>
      <c r="ET56" s="29">
        <v>635</v>
      </c>
      <c r="EU56" s="29">
        <v>652</v>
      </c>
      <c r="EV56" s="29">
        <v>654</v>
      </c>
      <c r="EW56" s="29">
        <v>657</v>
      </c>
      <c r="EX56" s="29">
        <v>645</v>
      </c>
      <c r="EY56" s="29">
        <v>626</v>
      </c>
      <c r="EZ56" s="29">
        <v>640</v>
      </c>
      <c r="FA56" s="29">
        <v>660</v>
      </c>
      <c r="FB56" s="153">
        <v>678</v>
      </c>
      <c r="FC56" s="150">
        <v>679</v>
      </c>
      <c r="FD56" s="64">
        <v>720</v>
      </c>
      <c r="FE56" s="64">
        <v>738</v>
      </c>
      <c r="FF56" s="64">
        <v>730</v>
      </c>
      <c r="FG56" s="64">
        <v>769</v>
      </c>
      <c r="FH56" s="64">
        <v>756</v>
      </c>
      <c r="FI56" s="64">
        <v>783</v>
      </c>
      <c r="FJ56" s="64">
        <v>913</v>
      </c>
      <c r="FK56" s="97"/>
      <c r="FL56" s="97"/>
      <c r="FM56" s="97"/>
      <c r="FN56" s="97"/>
      <c r="FO56" s="97"/>
      <c r="FP56" s="97"/>
      <c r="FQ56" s="57">
        <f t="shared" si="8"/>
        <v>0</v>
      </c>
      <c r="FR56" s="64"/>
      <c r="FS56" s="64"/>
      <c r="FT56" s="57">
        <f t="shared" si="9"/>
        <v>0</v>
      </c>
      <c r="FU56" s="64"/>
      <c r="FV56" s="64"/>
      <c r="FW56" s="57">
        <f t="shared" si="10"/>
        <v>0</v>
      </c>
      <c r="FX56" s="64"/>
      <c r="FY56" s="64"/>
      <c r="FZ56" s="57"/>
      <c r="GA56" s="64"/>
    </row>
    <row r="57" spans="1:183" ht="10.5" customHeight="1" outlineLevel="1">
      <c r="A57" s="55">
        <v>49</v>
      </c>
      <c r="B57" s="56" t="s">
        <v>16</v>
      </c>
      <c r="C57" s="61">
        <v>380</v>
      </c>
      <c r="D57" s="59">
        <v>7</v>
      </c>
      <c r="E57" s="59">
        <v>7</v>
      </c>
      <c r="F57" s="59">
        <v>7</v>
      </c>
      <c r="G57" s="59">
        <v>8</v>
      </c>
      <c r="H57" s="59">
        <v>9</v>
      </c>
      <c r="I57" s="59">
        <v>10</v>
      </c>
      <c r="J57" s="59">
        <v>13</v>
      </c>
      <c r="K57" s="59">
        <v>13</v>
      </c>
      <c r="L57" s="59">
        <v>15</v>
      </c>
      <c r="M57" s="59">
        <v>15</v>
      </c>
      <c r="N57" s="59">
        <v>13</v>
      </c>
      <c r="O57" s="59">
        <v>13</v>
      </c>
      <c r="P57" s="59">
        <v>13</v>
      </c>
      <c r="Q57" s="59">
        <v>13</v>
      </c>
      <c r="R57" s="59">
        <v>13</v>
      </c>
      <c r="S57" s="59">
        <v>13</v>
      </c>
      <c r="T57" s="59">
        <v>13</v>
      </c>
      <c r="U57" s="59">
        <v>13</v>
      </c>
      <c r="V57" s="59">
        <v>13</v>
      </c>
      <c r="W57" s="59">
        <v>12</v>
      </c>
      <c r="X57" s="59">
        <v>12</v>
      </c>
      <c r="Y57" s="59">
        <v>11</v>
      </c>
      <c r="Z57" s="59">
        <v>12</v>
      </c>
      <c r="AA57" s="59">
        <v>13</v>
      </c>
      <c r="AB57" s="59">
        <v>14</v>
      </c>
      <c r="AC57" s="59">
        <v>15</v>
      </c>
      <c r="AD57" s="59">
        <v>14</v>
      </c>
      <c r="AE57" s="59">
        <v>14</v>
      </c>
      <c r="AF57" s="59">
        <v>14</v>
      </c>
      <c r="AG57" s="59">
        <v>16</v>
      </c>
      <c r="AH57" s="59">
        <v>17</v>
      </c>
      <c r="AI57" s="59">
        <v>18</v>
      </c>
      <c r="AJ57" s="59">
        <v>19</v>
      </c>
      <c r="AK57" s="59">
        <v>19</v>
      </c>
      <c r="AL57" s="59">
        <v>22</v>
      </c>
      <c r="AM57" s="59">
        <v>25</v>
      </c>
      <c r="AN57" s="59">
        <v>28</v>
      </c>
      <c r="AO57" s="59">
        <v>30</v>
      </c>
      <c r="AP57" s="59">
        <v>32</v>
      </c>
      <c r="AQ57" s="59">
        <v>33</v>
      </c>
      <c r="AR57" s="59">
        <v>34</v>
      </c>
      <c r="AS57" s="59">
        <v>36</v>
      </c>
      <c r="AT57" s="59">
        <v>38</v>
      </c>
      <c r="AU57" s="59">
        <v>39</v>
      </c>
      <c r="AV57" s="59">
        <v>43</v>
      </c>
      <c r="AW57" s="59">
        <v>46</v>
      </c>
      <c r="AX57" s="59">
        <v>48</v>
      </c>
      <c r="AY57" s="59">
        <v>50</v>
      </c>
      <c r="AZ57" s="59">
        <v>52</v>
      </c>
      <c r="BA57" s="59">
        <v>54</v>
      </c>
      <c r="BB57" s="59">
        <v>55</v>
      </c>
      <c r="BC57" s="59">
        <v>57</v>
      </c>
      <c r="BD57" s="59">
        <v>59</v>
      </c>
      <c r="BE57" s="59">
        <v>60</v>
      </c>
      <c r="BF57" s="59">
        <v>63</v>
      </c>
      <c r="BG57" s="59">
        <v>66</v>
      </c>
      <c r="BH57" s="59">
        <v>70</v>
      </c>
      <c r="BI57" s="59">
        <v>73</v>
      </c>
      <c r="BJ57" s="59">
        <v>81</v>
      </c>
      <c r="BK57" s="59">
        <v>89</v>
      </c>
      <c r="BL57" s="59">
        <v>95</v>
      </c>
      <c r="BM57" s="59">
        <v>100</v>
      </c>
      <c r="BN57" s="65">
        <v>115</v>
      </c>
      <c r="BO57" s="59">
        <v>129</v>
      </c>
      <c r="BP57" s="59">
        <v>140</v>
      </c>
      <c r="BQ57" s="59">
        <v>150</v>
      </c>
      <c r="BR57" s="59">
        <v>163</v>
      </c>
      <c r="BS57" s="59">
        <v>177</v>
      </c>
      <c r="BT57" s="59">
        <v>194</v>
      </c>
      <c r="BU57" s="59">
        <v>216</v>
      </c>
      <c r="BV57" s="59">
        <v>233</v>
      </c>
      <c r="BW57" s="59">
        <v>242</v>
      </c>
      <c r="BX57" s="59">
        <v>244</v>
      </c>
      <c r="BY57" s="59">
        <v>239</v>
      </c>
      <c r="BZ57" s="59">
        <v>233</v>
      </c>
      <c r="CA57" s="59">
        <v>237</v>
      </c>
      <c r="CB57" s="59">
        <v>240</v>
      </c>
      <c r="CC57" s="59">
        <v>245</v>
      </c>
      <c r="CD57" s="59">
        <v>244.75</v>
      </c>
      <c r="CE57" s="59">
        <v>249</v>
      </c>
      <c r="CF57" s="59">
        <v>255</v>
      </c>
      <c r="CG57" s="59">
        <v>254</v>
      </c>
      <c r="CH57" s="59">
        <v>257</v>
      </c>
      <c r="CI57" s="59">
        <v>259</v>
      </c>
      <c r="CJ57" s="59">
        <v>259.25</v>
      </c>
      <c r="CK57" s="59">
        <v>262</v>
      </c>
      <c r="CL57" s="59">
        <v>264</v>
      </c>
      <c r="CM57" s="59">
        <v>263.25</v>
      </c>
      <c r="CN57" s="59">
        <v>263</v>
      </c>
      <c r="CO57" s="59">
        <v>268</v>
      </c>
      <c r="CP57" s="152">
        <v>267.25</v>
      </c>
      <c r="CQ57" s="59">
        <v>270</v>
      </c>
      <c r="CR57" s="59">
        <v>270</v>
      </c>
      <c r="CS57" s="59">
        <v>272.25</v>
      </c>
      <c r="CT57" s="59">
        <v>279</v>
      </c>
      <c r="CU57" s="59">
        <v>280</v>
      </c>
      <c r="CV57" s="59">
        <v>281.5</v>
      </c>
      <c r="CW57" s="59">
        <v>287</v>
      </c>
      <c r="CX57" s="59">
        <v>287</v>
      </c>
      <c r="CY57" s="59">
        <v>287</v>
      </c>
      <c r="CZ57" s="59">
        <v>287</v>
      </c>
      <c r="DA57" s="59">
        <v>292</v>
      </c>
      <c r="DB57" s="59">
        <v>291</v>
      </c>
      <c r="DC57" s="59">
        <v>293</v>
      </c>
      <c r="DD57" s="59">
        <v>296</v>
      </c>
      <c r="DE57" s="59">
        <v>295.75</v>
      </c>
      <c r="DF57" s="59">
        <v>298</v>
      </c>
      <c r="DG57" s="59">
        <v>301</v>
      </c>
      <c r="DH57" s="59">
        <f t="shared" si="0"/>
        <v>300.75</v>
      </c>
      <c r="DI57" s="59">
        <v>303</v>
      </c>
      <c r="DJ57" s="67">
        <v>306</v>
      </c>
      <c r="DK57" s="67">
        <f t="shared" si="1"/>
        <v>307.5</v>
      </c>
      <c r="DL57" s="59">
        <v>315</v>
      </c>
      <c r="DM57" s="59">
        <v>316</v>
      </c>
      <c r="DN57" s="59">
        <f t="shared" si="2"/>
        <v>316.75</v>
      </c>
      <c r="DO57" s="59">
        <v>320</v>
      </c>
      <c r="DP57" s="59">
        <v>322</v>
      </c>
      <c r="DQ57" s="59">
        <f t="shared" si="3"/>
        <v>322.75</v>
      </c>
      <c r="DR57" s="59">
        <v>327</v>
      </c>
      <c r="DS57" s="59">
        <v>332</v>
      </c>
      <c r="DT57" s="59">
        <f t="shared" si="4"/>
        <v>331</v>
      </c>
      <c r="DU57" s="59">
        <v>333</v>
      </c>
      <c r="DV57" s="59">
        <v>334</v>
      </c>
      <c r="DW57" s="59">
        <f t="shared" si="5"/>
        <v>339.5</v>
      </c>
      <c r="DX57" s="59">
        <v>357</v>
      </c>
      <c r="DY57" s="59">
        <v>368</v>
      </c>
      <c r="DZ57" s="59">
        <f t="shared" si="6"/>
        <v>379.25</v>
      </c>
      <c r="EA57" s="59">
        <v>424</v>
      </c>
      <c r="EB57" s="59">
        <v>426</v>
      </c>
      <c r="EC57" s="65">
        <v>441</v>
      </c>
      <c r="ED57" s="65">
        <v>449</v>
      </c>
      <c r="EE57" s="152">
        <f t="shared" si="7"/>
        <v>244.75</v>
      </c>
      <c r="EF57" s="65">
        <v>435</v>
      </c>
      <c r="EG57" s="65">
        <v>438.27738417184941</v>
      </c>
      <c r="EH57" s="65">
        <v>439</v>
      </c>
      <c r="EI57" s="65">
        <v>487</v>
      </c>
      <c r="EJ57" s="65">
        <v>486</v>
      </c>
      <c r="EK57" s="65">
        <v>472</v>
      </c>
      <c r="EL57" s="65">
        <v>483</v>
      </c>
      <c r="EM57" s="65">
        <v>495</v>
      </c>
      <c r="EN57" s="96"/>
      <c r="EO57" s="29">
        <v>519</v>
      </c>
      <c r="EP57" s="29">
        <v>528</v>
      </c>
      <c r="EQ57" s="29">
        <v>567</v>
      </c>
      <c r="ER57" s="29">
        <v>567</v>
      </c>
      <c r="ES57" s="29">
        <v>570</v>
      </c>
      <c r="ET57" s="29">
        <v>567</v>
      </c>
      <c r="EU57" s="29">
        <v>567</v>
      </c>
      <c r="EV57" s="29">
        <v>571</v>
      </c>
      <c r="EW57" s="29">
        <v>582</v>
      </c>
      <c r="EX57" s="29">
        <v>575</v>
      </c>
      <c r="EY57" s="29">
        <v>559</v>
      </c>
      <c r="EZ57" s="29">
        <v>565</v>
      </c>
      <c r="FA57" s="29">
        <v>590</v>
      </c>
      <c r="FB57" s="153">
        <v>602</v>
      </c>
      <c r="FC57" s="150">
        <v>599</v>
      </c>
      <c r="FD57" s="64">
        <v>623</v>
      </c>
      <c r="FE57" s="64">
        <v>638</v>
      </c>
      <c r="FF57" s="64">
        <v>634</v>
      </c>
      <c r="FG57" s="64">
        <v>674</v>
      </c>
      <c r="FH57" s="64">
        <v>670</v>
      </c>
      <c r="FI57" s="64">
        <v>683</v>
      </c>
      <c r="FJ57" s="64">
        <v>767</v>
      </c>
      <c r="FK57" s="97"/>
      <c r="FL57" s="97"/>
      <c r="FM57" s="97"/>
      <c r="FN57" s="97"/>
      <c r="FO57" s="97"/>
      <c r="FP57" s="97"/>
      <c r="FQ57" s="57">
        <f t="shared" si="8"/>
        <v>0</v>
      </c>
      <c r="FR57" s="64"/>
      <c r="FS57" s="64"/>
      <c r="FT57" s="57">
        <f t="shared" si="9"/>
        <v>0</v>
      </c>
      <c r="FU57" s="64"/>
      <c r="FV57" s="64"/>
      <c r="FW57" s="57">
        <f t="shared" si="10"/>
        <v>0</v>
      </c>
      <c r="FX57" s="64"/>
      <c r="FY57" s="64"/>
      <c r="FZ57" s="57"/>
      <c r="GA57" s="64"/>
    </row>
    <row r="58" spans="1:183" ht="10.5" customHeight="1" outlineLevel="1">
      <c r="A58" s="55">
        <v>50</v>
      </c>
      <c r="B58" s="56" t="s">
        <v>17</v>
      </c>
      <c r="C58" s="61">
        <v>380</v>
      </c>
      <c r="D58" s="67" t="s">
        <v>35</v>
      </c>
      <c r="E58" s="67" t="s">
        <v>35</v>
      </c>
      <c r="F58" s="67" t="s">
        <v>35</v>
      </c>
      <c r="G58" s="67" t="s">
        <v>35</v>
      </c>
      <c r="H58" s="67" t="s">
        <v>35</v>
      </c>
      <c r="I58" s="67" t="s">
        <v>35</v>
      </c>
      <c r="J58" s="67" t="s">
        <v>35</v>
      </c>
      <c r="K58" s="67" t="s">
        <v>35</v>
      </c>
      <c r="L58" s="67" t="s">
        <v>35</v>
      </c>
      <c r="M58" s="67" t="s">
        <v>35</v>
      </c>
      <c r="N58" s="67" t="s">
        <v>35</v>
      </c>
      <c r="O58" s="67" t="s">
        <v>35</v>
      </c>
      <c r="P58" s="67" t="s">
        <v>35</v>
      </c>
      <c r="Q58" s="67" t="s">
        <v>35</v>
      </c>
      <c r="R58" s="67" t="s">
        <v>35</v>
      </c>
      <c r="S58" s="67" t="s">
        <v>35</v>
      </c>
      <c r="T58" s="67" t="s">
        <v>35</v>
      </c>
      <c r="U58" s="67" t="s">
        <v>35</v>
      </c>
      <c r="V58" s="67" t="s">
        <v>35</v>
      </c>
      <c r="W58" s="67" t="s">
        <v>35</v>
      </c>
      <c r="X58" s="67" t="s">
        <v>35</v>
      </c>
      <c r="Y58" s="67" t="s">
        <v>35</v>
      </c>
      <c r="Z58" s="67" t="s">
        <v>35</v>
      </c>
      <c r="AA58" s="67" t="s">
        <v>35</v>
      </c>
      <c r="AB58" s="67" t="s">
        <v>35</v>
      </c>
      <c r="AC58" s="67" t="s">
        <v>35</v>
      </c>
      <c r="AD58" s="67" t="s">
        <v>35</v>
      </c>
      <c r="AE58" s="67" t="s">
        <v>35</v>
      </c>
      <c r="AF58" s="67" t="s">
        <v>35</v>
      </c>
      <c r="AG58" s="67" t="s">
        <v>35</v>
      </c>
      <c r="AH58" s="67" t="s">
        <v>35</v>
      </c>
      <c r="AI58" s="67" t="s">
        <v>35</v>
      </c>
      <c r="AJ58" s="67" t="s">
        <v>35</v>
      </c>
      <c r="AK58" s="67" t="s">
        <v>35</v>
      </c>
      <c r="AL58" s="67" t="s">
        <v>35</v>
      </c>
      <c r="AM58" s="67" t="s">
        <v>35</v>
      </c>
      <c r="AN58" s="67" t="s">
        <v>35</v>
      </c>
      <c r="AO58" s="67" t="s">
        <v>35</v>
      </c>
      <c r="AP58" s="67" t="s">
        <v>35</v>
      </c>
      <c r="AQ58" s="67" t="s">
        <v>35</v>
      </c>
      <c r="AR58" s="67" t="s">
        <v>35</v>
      </c>
      <c r="AS58" s="59">
        <v>44</v>
      </c>
      <c r="AT58" s="59">
        <v>44</v>
      </c>
      <c r="AU58" s="59">
        <v>45</v>
      </c>
      <c r="AV58" s="59">
        <v>47</v>
      </c>
      <c r="AW58" s="59">
        <v>48</v>
      </c>
      <c r="AX58" s="59">
        <v>51</v>
      </c>
      <c r="AY58" s="59">
        <v>53</v>
      </c>
      <c r="AZ58" s="59">
        <v>55</v>
      </c>
      <c r="BA58" s="59">
        <v>56</v>
      </c>
      <c r="BB58" s="59">
        <v>57</v>
      </c>
      <c r="BC58" s="59">
        <v>59</v>
      </c>
      <c r="BD58" s="59">
        <v>60</v>
      </c>
      <c r="BE58" s="59">
        <v>62</v>
      </c>
      <c r="BF58" s="59">
        <v>64</v>
      </c>
      <c r="BG58" s="59">
        <v>67</v>
      </c>
      <c r="BH58" s="59">
        <v>70</v>
      </c>
      <c r="BI58" s="59">
        <v>74</v>
      </c>
      <c r="BJ58" s="59">
        <v>82</v>
      </c>
      <c r="BK58" s="59">
        <v>89</v>
      </c>
      <c r="BL58" s="59">
        <v>95</v>
      </c>
      <c r="BM58" s="59">
        <v>100</v>
      </c>
      <c r="BN58" s="65">
        <v>111</v>
      </c>
      <c r="BO58" s="59">
        <v>124</v>
      </c>
      <c r="BP58" s="59">
        <v>134</v>
      </c>
      <c r="BQ58" s="59">
        <v>144</v>
      </c>
      <c r="BR58" s="59">
        <v>154</v>
      </c>
      <c r="BS58" s="59">
        <v>166</v>
      </c>
      <c r="BT58" s="59">
        <v>182</v>
      </c>
      <c r="BU58" s="59">
        <v>202</v>
      </c>
      <c r="BV58" s="59">
        <v>217</v>
      </c>
      <c r="BW58" s="59">
        <v>229</v>
      </c>
      <c r="BX58" s="59">
        <v>229</v>
      </c>
      <c r="BY58" s="59">
        <v>225</v>
      </c>
      <c r="BZ58" s="59">
        <v>226</v>
      </c>
      <c r="CA58" s="59">
        <v>230</v>
      </c>
      <c r="CB58" s="59">
        <v>232</v>
      </c>
      <c r="CC58" s="59">
        <v>233</v>
      </c>
      <c r="CD58" s="59">
        <v>234.5</v>
      </c>
      <c r="CE58" s="59">
        <v>240</v>
      </c>
      <c r="CF58" s="59">
        <v>244</v>
      </c>
      <c r="CG58" s="59">
        <v>243.75</v>
      </c>
      <c r="CH58" s="59">
        <v>247</v>
      </c>
      <c r="CI58" s="59">
        <v>249</v>
      </c>
      <c r="CJ58" s="59">
        <v>249.25</v>
      </c>
      <c r="CK58" s="59">
        <v>252</v>
      </c>
      <c r="CL58" s="59">
        <v>253</v>
      </c>
      <c r="CM58" s="59">
        <v>252.5</v>
      </c>
      <c r="CN58" s="59">
        <v>252</v>
      </c>
      <c r="CO58" s="59">
        <v>256</v>
      </c>
      <c r="CP58" s="152">
        <v>255.5</v>
      </c>
      <c r="CQ58" s="59">
        <v>258</v>
      </c>
      <c r="CR58" s="59">
        <v>260</v>
      </c>
      <c r="CS58" s="59">
        <v>259.75</v>
      </c>
      <c r="CT58" s="59">
        <v>261</v>
      </c>
      <c r="CU58" s="59">
        <v>262</v>
      </c>
      <c r="CV58" s="59">
        <v>262.75</v>
      </c>
      <c r="CW58" s="59">
        <v>266</v>
      </c>
      <c r="CX58" s="59">
        <v>267</v>
      </c>
      <c r="CY58" s="59">
        <v>267.75</v>
      </c>
      <c r="CZ58" s="59">
        <v>271</v>
      </c>
      <c r="DA58" s="59">
        <v>275</v>
      </c>
      <c r="DB58" s="59">
        <v>274.25</v>
      </c>
      <c r="DC58" s="59">
        <v>276</v>
      </c>
      <c r="DD58" s="59">
        <v>279</v>
      </c>
      <c r="DE58" s="59">
        <v>278.5</v>
      </c>
      <c r="DF58" s="59">
        <v>280</v>
      </c>
      <c r="DG58" s="59">
        <v>284</v>
      </c>
      <c r="DH58" s="59">
        <f t="shared" si="0"/>
        <v>284</v>
      </c>
      <c r="DI58" s="59">
        <v>288</v>
      </c>
      <c r="DJ58" s="67">
        <v>290</v>
      </c>
      <c r="DK58" s="67">
        <f t="shared" si="1"/>
        <v>290.5</v>
      </c>
      <c r="DL58" s="59">
        <v>294</v>
      </c>
      <c r="DM58" s="59">
        <v>296</v>
      </c>
      <c r="DN58" s="59">
        <f t="shared" si="2"/>
        <v>297.5</v>
      </c>
      <c r="DO58" s="59">
        <v>304</v>
      </c>
      <c r="DP58" s="59">
        <v>306</v>
      </c>
      <c r="DQ58" s="59">
        <f t="shared" si="3"/>
        <v>307.5</v>
      </c>
      <c r="DR58" s="59">
        <v>314</v>
      </c>
      <c r="DS58" s="59">
        <v>320</v>
      </c>
      <c r="DT58" s="59">
        <f t="shared" si="4"/>
        <v>318.75</v>
      </c>
      <c r="DU58" s="59">
        <v>321</v>
      </c>
      <c r="DV58" s="59">
        <v>323</v>
      </c>
      <c r="DW58" s="59">
        <f t="shared" si="5"/>
        <v>324.75</v>
      </c>
      <c r="DX58" s="59">
        <v>332</v>
      </c>
      <c r="DY58" s="59">
        <v>334</v>
      </c>
      <c r="DZ58" s="59">
        <f t="shared" si="6"/>
        <v>337.25</v>
      </c>
      <c r="EA58" s="59">
        <v>349</v>
      </c>
      <c r="EB58" s="59">
        <v>353</v>
      </c>
      <c r="EC58" s="65">
        <v>361</v>
      </c>
      <c r="ED58" s="65">
        <v>364</v>
      </c>
      <c r="EE58" s="152">
        <f t="shared" si="7"/>
        <v>234.5</v>
      </c>
      <c r="EF58" s="65">
        <v>376</v>
      </c>
      <c r="EG58" s="65">
        <v>378.15538214207993</v>
      </c>
      <c r="EH58" s="65">
        <v>383</v>
      </c>
      <c r="EI58" s="65">
        <v>385</v>
      </c>
      <c r="EJ58" s="65">
        <v>409</v>
      </c>
      <c r="EK58" s="65">
        <v>410</v>
      </c>
      <c r="EL58" s="65">
        <v>415</v>
      </c>
      <c r="EM58" s="65">
        <v>415</v>
      </c>
      <c r="EN58" s="96"/>
      <c r="EO58" s="29">
        <v>426</v>
      </c>
      <c r="EP58" s="29">
        <v>428</v>
      </c>
      <c r="EQ58" s="29">
        <v>436</v>
      </c>
      <c r="ER58" s="29">
        <v>440</v>
      </c>
      <c r="ES58" s="29">
        <v>446</v>
      </c>
      <c r="ET58" s="29">
        <v>447</v>
      </c>
      <c r="EU58" s="29">
        <v>448</v>
      </c>
      <c r="EV58" s="29">
        <v>450</v>
      </c>
      <c r="EW58" s="29">
        <v>464</v>
      </c>
      <c r="EX58" s="29">
        <v>465</v>
      </c>
      <c r="EY58" s="29">
        <v>466</v>
      </c>
      <c r="EZ58" s="29">
        <v>467</v>
      </c>
      <c r="FA58" s="29">
        <v>484</v>
      </c>
      <c r="FB58" s="153">
        <v>485</v>
      </c>
      <c r="FC58" s="150">
        <v>490</v>
      </c>
      <c r="FD58" s="64">
        <v>488</v>
      </c>
      <c r="FE58" s="64">
        <v>495</v>
      </c>
      <c r="FF58" s="64">
        <v>497</v>
      </c>
      <c r="FG58" s="64">
        <v>509</v>
      </c>
      <c r="FH58" s="64">
        <v>511</v>
      </c>
      <c r="FI58" s="64">
        <v>529</v>
      </c>
      <c r="FJ58" s="64">
        <v>534</v>
      </c>
      <c r="FK58" s="97"/>
      <c r="FL58" s="97"/>
      <c r="FM58" s="97"/>
      <c r="FN58" s="97"/>
      <c r="FO58" s="97"/>
      <c r="FP58" s="97"/>
      <c r="FQ58" s="57">
        <f t="shared" si="8"/>
        <v>0</v>
      </c>
      <c r="FR58" s="64"/>
      <c r="FS58" s="64"/>
      <c r="FT58" s="57">
        <f t="shared" si="9"/>
        <v>0</v>
      </c>
      <c r="FU58" s="64"/>
      <c r="FV58" s="64"/>
      <c r="FW58" s="57">
        <f t="shared" si="10"/>
        <v>0</v>
      </c>
      <c r="FX58" s="64"/>
      <c r="FY58" s="64"/>
      <c r="FZ58" s="57"/>
      <c r="GA58" s="64"/>
    </row>
    <row r="59" spans="1:183" ht="10.5" customHeight="1" outlineLevel="1">
      <c r="A59" s="55">
        <v>51</v>
      </c>
      <c r="B59" s="56" t="s">
        <v>19</v>
      </c>
      <c r="C59" s="61">
        <v>381</v>
      </c>
      <c r="D59" s="59">
        <v>17</v>
      </c>
      <c r="E59" s="59">
        <v>18</v>
      </c>
      <c r="F59" s="59">
        <v>18</v>
      </c>
      <c r="G59" s="59">
        <v>18</v>
      </c>
      <c r="H59" s="59">
        <v>19</v>
      </c>
      <c r="I59" s="59">
        <v>23</v>
      </c>
      <c r="J59" s="59">
        <v>33</v>
      </c>
      <c r="K59" s="59">
        <v>33</v>
      </c>
      <c r="L59" s="59">
        <v>32</v>
      </c>
      <c r="M59" s="59">
        <v>33</v>
      </c>
      <c r="N59" s="59">
        <v>30</v>
      </c>
      <c r="O59" s="59">
        <v>30</v>
      </c>
      <c r="P59" s="59">
        <v>28</v>
      </c>
      <c r="Q59" s="59">
        <v>27</v>
      </c>
      <c r="R59" s="59">
        <v>27</v>
      </c>
      <c r="S59" s="59">
        <v>27</v>
      </c>
      <c r="T59" s="59">
        <v>27</v>
      </c>
      <c r="U59" s="59">
        <v>27</v>
      </c>
      <c r="V59" s="59">
        <v>27</v>
      </c>
      <c r="W59" s="59">
        <v>26</v>
      </c>
      <c r="X59" s="59">
        <v>25</v>
      </c>
      <c r="Y59" s="59">
        <v>25</v>
      </c>
      <c r="Z59" s="59">
        <v>25</v>
      </c>
      <c r="AA59" s="59">
        <v>25</v>
      </c>
      <c r="AB59" s="59">
        <v>25</v>
      </c>
      <c r="AC59" s="59">
        <v>26</v>
      </c>
      <c r="AD59" s="59">
        <v>26</v>
      </c>
      <c r="AE59" s="59">
        <v>26</v>
      </c>
      <c r="AF59" s="59">
        <v>26</v>
      </c>
      <c r="AG59" s="59">
        <v>26</v>
      </c>
      <c r="AH59" s="59">
        <v>26</v>
      </c>
      <c r="AI59" s="59">
        <v>26</v>
      </c>
      <c r="AJ59" s="59">
        <v>26</v>
      </c>
      <c r="AK59" s="59">
        <v>26</v>
      </c>
      <c r="AL59" s="59">
        <v>33</v>
      </c>
      <c r="AM59" s="59">
        <v>41</v>
      </c>
      <c r="AN59" s="59">
        <v>42</v>
      </c>
      <c r="AO59" s="59">
        <v>45</v>
      </c>
      <c r="AP59" s="59">
        <v>48</v>
      </c>
      <c r="AQ59" s="59">
        <v>55</v>
      </c>
      <c r="AR59" s="59">
        <v>55</v>
      </c>
      <c r="AS59" s="59">
        <v>55</v>
      </c>
      <c r="AT59" s="59">
        <v>55</v>
      </c>
      <c r="AU59" s="59">
        <v>56</v>
      </c>
      <c r="AV59" s="59">
        <v>63</v>
      </c>
      <c r="AW59" s="59">
        <v>66</v>
      </c>
      <c r="AX59" s="59">
        <v>71</v>
      </c>
      <c r="AY59" s="59">
        <v>71</v>
      </c>
      <c r="AZ59" s="59">
        <v>71</v>
      </c>
      <c r="BA59" s="59">
        <v>73</v>
      </c>
      <c r="BB59" s="59">
        <v>79</v>
      </c>
      <c r="BC59" s="59">
        <v>79</v>
      </c>
      <c r="BD59" s="59">
        <v>79</v>
      </c>
      <c r="BE59" s="59">
        <v>79</v>
      </c>
      <c r="BF59" s="59">
        <v>86</v>
      </c>
      <c r="BG59" s="59">
        <v>88</v>
      </c>
      <c r="BH59" s="59">
        <v>88</v>
      </c>
      <c r="BI59" s="59">
        <v>89</v>
      </c>
      <c r="BJ59" s="59">
        <v>94</v>
      </c>
      <c r="BK59" s="59">
        <v>100</v>
      </c>
      <c r="BL59" s="59">
        <v>100</v>
      </c>
      <c r="BM59" s="59">
        <v>100</v>
      </c>
      <c r="BN59" s="65">
        <v>111</v>
      </c>
      <c r="BO59" s="59">
        <v>128</v>
      </c>
      <c r="BP59" s="59">
        <v>131</v>
      </c>
      <c r="BQ59" s="59">
        <v>136</v>
      </c>
      <c r="BR59" s="59">
        <v>139</v>
      </c>
      <c r="BS59" s="59">
        <v>143</v>
      </c>
      <c r="BT59" s="59">
        <v>149</v>
      </c>
      <c r="BU59" s="59">
        <v>158</v>
      </c>
      <c r="BV59" s="59">
        <v>158</v>
      </c>
      <c r="BW59" s="59">
        <v>146</v>
      </c>
      <c r="BX59" s="59">
        <v>147</v>
      </c>
      <c r="BY59" s="59">
        <v>158</v>
      </c>
      <c r="BZ59" s="59">
        <v>166</v>
      </c>
      <c r="CA59" s="59">
        <v>165</v>
      </c>
      <c r="CB59" s="59">
        <v>168</v>
      </c>
      <c r="CC59" s="59">
        <v>170</v>
      </c>
      <c r="CD59" s="59">
        <v>170.25</v>
      </c>
      <c r="CE59" s="59">
        <v>173</v>
      </c>
      <c r="CF59" s="59">
        <v>175</v>
      </c>
      <c r="CG59" s="59">
        <v>176.75</v>
      </c>
      <c r="CH59" s="59">
        <v>184</v>
      </c>
      <c r="CI59" s="59">
        <v>184</v>
      </c>
      <c r="CJ59" s="59">
        <v>185</v>
      </c>
      <c r="CK59" s="59">
        <v>188</v>
      </c>
      <c r="CL59" s="59">
        <v>191</v>
      </c>
      <c r="CM59" s="59">
        <v>190.25</v>
      </c>
      <c r="CN59" s="59">
        <v>191</v>
      </c>
      <c r="CO59" s="59">
        <v>192</v>
      </c>
      <c r="CP59" s="152">
        <v>191.5</v>
      </c>
      <c r="CQ59" s="59">
        <v>191</v>
      </c>
      <c r="CR59" s="59">
        <v>191</v>
      </c>
      <c r="CS59" s="59">
        <v>190.5</v>
      </c>
      <c r="CT59" s="59">
        <v>189</v>
      </c>
      <c r="CU59" s="59">
        <v>188</v>
      </c>
      <c r="CV59" s="59">
        <v>188.5</v>
      </c>
      <c r="CW59" s="59">
        <v>189</v>
      </c>
      <c r="CX59" s="59">
        <v>190</v>
      </c>
      <c r="CY59" s="59">
        <v>190</v>
      </c>
      <c r="CZ59" s="59">
        <v>191</v>
      </c>
      <c r="DA59" s="59">
        <v>193</v>
      </c>
      <c r="DB59" s="59">
        <v>191.75</v>
      </c>
      <c r="DC59" s="59">
        <v>190</v>
      </c>
      <c r="DD59" s="59">
        <v>197</v>
      </c>
      <c r="DE59" s="59">
        <v>195.5</v>
      </c>
      <c r="DF59" s="59">
        <v>198</v>
      </c>
      <c r="DG59" s="59">
        <v>196</v>
      </c>
      <c r="DH59" s="59">
        <f t="shared" si="0"/>
        <v>196</v>
      </c>
      <c r="DI59" s="59">
        <v>194</v>
      </c>
      <c r="DJ59" s="67">
        <v>184</v>
      </c>
      <c r="DK59" s="67">
        <f t="shared" si="1"/>
        <v>190.75</v>
      </c>
      <c r="DL59" s="59">
        <v>201</v>
      </c>
      <c r="DM59" s="59">
        <v>202</v>
      </c>
      <c r="DN59" s="59">
        <f t="shared" si="2"/>
        <v>201.75</v>
      </c>
      <c r="DO59" s="59">
        <v>202</v>
      </c>
      <c r="DP59" s="59">
        <v>210</v>
      </c>
      <c r="DQ59" s="59">
        <f t="shared" si="3"/>
        <v>209.25</v>
      </c>
      <c r="DR59" s="59">
        <v>215</v>
      </c>
      <c r="DS59" s="59">
        <v>197</v>
      </c>
      <c r="DT59" s="59">
        <f t="shared" si="4"/>
        <v>201.5</v>
      </c>
      <c r="DU59" s="59">
        <v>197</v>
      </c>
      <c r="DV59" s="59">
        <v>197</v>
      </c>
      <c r="DW59" s="59">
        <f t="shared" si="5"/>
        <v>192.75</v>
      </c>
      <c r="DX59" s="59">
        <v>180</v>
      </c>
      <c r="DY59" s="59">
        <v>183</v>
      </c>
      <c r="DZ59" s="59">
        <f t="shared" si="6"/>
        <v>182.75</v>
      </c>
      <c r="EA59" s="59">
        <v>185</v>
      </c>
      <c r="EB59" s="59">
        <v>184</v>
      </c>
      <c r="EC59" s="65">
        <v>188</v>
      </c>
      <c r="ED59" s="65">
        <v>197</v>
      </c>
      <c r="EE59" s="152">
        <f t="shared" si="7"/>
        <v>170.25</v>
      </c>
      <c r="EF59" s="65">
        <v>205</v>
      </c>
      <c r="EG59" s="65">
        <v>231.25789012396282</v>
      </c>
      <c r="EH59" s="65">
        <v>241</v>
      </c>
      <c r="EI59" s="65">
        <v>250</v>
      </c>
      <c r="EJ59" s="65">
        <v>261</v>
      </c>
      <c r="EK59" s="65">
        <v>252</v>
      </c>
      <c r="EL59" s="65">
        <v>257</v>
      </c>
      <c r="EM59" s="65">
        <v>252</v>
      </c>
      <c r="EN59" s="96"/>
      <c r="EO59" s="29">
        <v>252</v>
      </c>
      <c r="EP59" s="29">
        <v>256</v>
      </c>
      <c r="EQ59" s="29">
        <v>261</v>
      </c>
      <c r="ER59" s="29">
        <v>271</v>
      </c>
      <c r="ES59" s="29">
        <v>271</v>
      </c>
      <c r="ET59" s="29">
        <v>272</v>
      </c>
      <c r="EU59" s="29">
        <v>341</v>
      </c>
      <c r="EV59" s="29">
        <v>342</v>
      </c>
      <c r="EW59" s="29">
        <v>372</v>
      </c>
      <c r="EX59" s="29">
        <v>372</v>
      </c>
      <c r="EY59" s="29">
        <v>388</v>
      </c>
      <c r="EZ59" s="29">
        <v>388</v>
      </c>
      <c r="FA59" s="29">
        <v>442</v>
      </c>
      <c r="FB59" s="153">
        <v>442</v>
      </c>
      <c r="FC59" s="150">
        <v>475</v>
      </c>
      <c r="FD59" s="64">
        <v>477</v>
      </c>
      <c r="FE59" s="64">
        <v>511</v>
      </c>
      <c r="FF59" s="64">
        <v>511</v>
      </c>
      <c r="FG59" s="64">
        <v>489</v>
      </c>
      <c r="FH59" s="64">
        <v>490</v>
      </c>
      <c r="FI59" s="64">
        <v>469</v>
      </c>
      <c r="FJ59" s="64">
        <v>469</v>
      </c>
      <c r="FK59" s="97"/>
      <c r="FL59" s="97"/>
      <c r="FM59" s="97"/>
      <c r="FN59" s="97"/>
      <c r="FO59" s="97"/>
      <c r="FP59" s="97"/>
      <c r="FQ59" s="57">
        <f t="shared" si="8"/>
        <v>0</v>
      </c>
      <c r="FR59" s="64"/>
      <c r="FS59" s="64"/>
      <c r="FT59" s="57">
        <f t="shared" si="9"/>
        <v>0</v>
      </c>
      <c r="FU59" s="64"/>
      <c r="FV59" s="64"/>
      <c r="FW59" s="57">
        <f t="shared" si="10"/>
        <v>0</v>
      </c>
      <c r="FX59" s="64"/>
      <c r="FY59" s="64"/>
      <c r="FZ59" s="57"/>
      <c r="GA59" s="64"/>
    </row>
    <row r="60" spans="1:183" ht="10.5" customHeight="1" outlineLevel="1">
      <c r="A60" s="55">
        <v>52</v>
      </c>
      <c r="B60" s="56" t="s">
        <v>46</v>
      </c>
      <c r="C60" s="61">
        <v>382</v>
      </c>
      <c r="D60" s="59">
        <v>9</v>
      </c>
      <c r="E60" s="59">
        <v>9</v>
      </c>
      <c r="F60" s="59">
        <v>9</v>
      </c>
      <c r="G60" s="59">
        <v>9</v>
      </c>
      <c r="H60" s="59">
        <v>11</v>
      </c>
      <c r="I60" s="59">
        <v>15</v>
      </c>
      <c r="J60" s="59">
        <v>17</v>
      </c>
      <c r="K60" s="59">
        <v>18</v>
      </c>
      <c r="L60" s="59">
        <v>20</v>
      </c>
      <c r="M60" s="59">
        <v>20</v>
      </c>
      <c r="N60" s="59">
        <v>19</v>
      </c>
      <c r="O60" s="59">
        <v>20</v>
      </c>
      <c r="P60" s="59">
        <v>21</v>
      </c>
      <c r="Q60" s="59">
        <v>21</v>
      </c>
      <c r="R60" s="59">
        <v>21</v>
      </c>
      <c r="S60" s="59">
        <v>22</v>
      </c>
      <c r="T60" s="59">
        <v>22</v>
      </c>
      <c r="U60" s="59">
        <v>22</v>
      </c>
      <c r="V60" s="59">
        <v>22</v>
      </c>
      <c r="W60" s="59">
        <v>22</v>
      </c>
      <c r="X60" s="59">
        <v>21</v>
      </c>
      <c r="Y60" s="59">
        <v>20</v>
      </c>
      <c r="Z60" s="59">
        <v>20</v>
      </c>
      <c r="AA60" s="59">
        <v>19</v>
      </c>
      <c r="AB60" s="59">
        <v>20</v>
      </c>
      <c r="AC60" s="59">
        <v>21</v>
      </c>
      <c r="AD60" s="59">
        <v>21</v>
      </c>
      <c r="AE60" s="59">
        <v>21</v>
      </c>
      <c r="AF60" s="59">
        <v>21</v>
      </c>
      <c r="AG60" s="59">
        <v>21</v>
      </c>
      <c r="AH60" s="59">
        <v>22</v>
      </c>
      <c r="AI60" s="59">
        <v>22</v>
      </c>
      <c r="AJ60" s="59">
        <v>22</v>
      </c>
      <c r="AK60" s="59">
        <v>22</v>
      </c>
      <c r="AL60" s="59">
        <v>24</v>
      </c>
      <c r="AM60" s="59">
        <v>27</v>
      </c>
      <c r="AN60" s="59">
        <v>30</v>
      </c>
      <c r="AO60" s="59">
        <v>33</v>
      </c>
      <c r="AP60" s="59">
        <v>34</v>
      </c>
      <c r="AQ60" s="59">
        <v>36</v>
      </c>
      <c r="AR60" s="59">
        <v>37</v>
      </c>
      <c r="AS60" s="59">
        <v>39</v>
      </c>
      <c r="AT60" s="59">
        <v>42</v>
      </c>
      <c r="AU60" s="59">
        <v>44</v>
      </c>
      <c r="AV60" s="59">
        <v>49</v>
      </c>
      <c r="AW60" s="59">
        <v>54</v>
      </c>
      <c r="AX60" s="59">
        <v>56</v>
      </c>
      <c r="AY60" s="59">
        <v>58</v>
      </c>
      <c r="AZ60" s="59">
        <v>60</v>
      </c>
      <c r="BA60" s="59">
        <v>61</v>
      </c>
      <c r="BB60" s="59">
        <v>62</v>
      </c>
      <c r="BC60" s="59">
        <v>63</v>
      </c>
      <c r="BD60" s="59">
        <v>63</v>
      </c>
      <c r="BE60" s="59">
        <v>64</v>
      </c>
      <c r="BF60" s="59">
        <v>65</v>
      </c>
      <c r="BG60" s="59">
        <v>67</v>
      </c>
      <c r="BH60" s="59">
        <v>69</v>
      </c>
      <c r="BI60" s="59">
        <v>73</v>
      </c>
      <c r="BJ60" s="59">
        <v>81</v>
      </c>
      <c r="BK60" s="59">
        <v>89</v>
      </c>
      <c r="BL60" s="59">
        <v>97</v>
      </c>
      <c r="BM60" s="59">
        <v>100</v>
      </c>
      <c r="BN60" s="65">
        <v>118</v>
      </c>
      <c r="BO60" s="59">
        <v>130</v>
      </c>
      <c r="BP60" s="59">
        <v>142</v>
      </c>
      <c r="BQ60" s="59">
        <v>153</v>
      </c>
      <c r="BR60" s="59">
        <v>172</v>
      </c>
      <c r="BS60" s="59">
        <v>185</v>
      </c>
      <c r="BT60" s="59">
        <v>197</v>
      </c>
      <c r="BU60" s="59">
        <v>222</v>
      </c>
      <c r="BV60" s="59">
        <v>236</v>
      </c>
      <c r="BW60" s="59">
        <v>244</v>
      </c>
      <c r="BX60" s="59">
        <v>251</v>
      </c>
      <c r="BY60" s="59">
        <v>243</v>
      </c>
      <c r="BZ60" s="59">
        <v>228</v>
      </c>
      <c r="CA60" s="59">
        <v>237</v>
      </c>
      <c r="CB60" s="59">
        <v>246</v>
      </c>
      <c r="CC60" s="59">
        <v>259</v>
      </c>
      <c r="CD60" s="59">
        <v>257.75</v>
      </c>
      <c r="CE60" s="59">
        <v>267</v>
      </c>
      <c r="CF60" s="59">
        <v>274</v>
      </c>
      <c r="CG60" s="59">
        <v>272.25</v>
      </c>
      <c r="CH60" s="59">
        <v>274</v>
      </c>
      <c r="CI60" s="59">
        <v>275</v>
      </c>
      <c r="CJ60" s="59">
        <v>275.5</v>
      </c>
      <c r="CK60" s="59">
        <v>278</v>
      </c>
      <c r="CL60" s="59">
        <v>281</v>
      </c>
      <c r="CM60" s="59">
        <v>278.75</v>
      </c>
      <c r="CN60" s="59">
        <v>275</v>
      </c>
      <c r="CO60" s="59">
        <v>281</v>
      </c>
      <c r="CP60" s="152">
        <v>280</v>
      </c>
      <c r="CQ60" s="59">
        <v>283</v>
      </c>
      <c r="CR60" s="59">
        <v>277</v>
      </c>
      <c r="CS60" s="59">
        <v>285.75</v>
      </c>
      <c r="CT60" s="59">
        <v>306</v>
      </c>
      <c r="CU60" s="59">
        <v>306</v>
      </c>
      <c r="CV60" s="59">
        <v>310</v>
      </c>
      <c r="CW60" s="59">
        <v>322</v>
      </c>
      <c r="CX60" s="59">
        <v>322</v>
      </c>
      <c r="CY60" s="59">
        <v>319</v>
      </c>
      <c r="CZ60" s="59">
        <v>310</v>
      </c>
      <c r="DA60" s="59">
        <v>322</v>
      </c>
      <c r="DB60" s="59">
        <v>319.75</v>
      </c>
      <c r="DC60" s="59">
        <v>325</v>
      </c>
      <c r="DD60" s="59">
        <v>329</v>
      </c>
      <c r="DE60" s="59">
        <v>328.25</v>
      </c>
      <c r="DF60" s="59">
        <v>330</v>
      </c>
      <c r="DG60" s="59">
        <v>332</v>
      </c>
      <c r="DH60" s="59">
        <f t="shared" si="0"/>
        <v>332.5</v>
      </c>
      <c r="DI60" s="59">
        <v>336</v>
      </c>
      <c r="DJ60" s="67">
        <v>336</v>
      </c>
      <c r="DK60" s="67">
        <f t="shared" si="1"/>
        <v>342</v>
      </c>
      <c r="DL60" s="59">
        <v>360</v>
      </c>
      <c r="DM60" s="59">
        <v>359</v>
      </c>
      <c r="DN60" s="59">
        <f t="shared" si="2"/>
        <v>361</v>
      </c>
      <c r="DO60" s="59">
        <v>366</v>
      </c>
      <c r="DP60" s="59">
        <v>365</v>
      </c>
      <c r="DQ60" s="59">
        <f t="shared" si="3"/>
        <v>366.75</v>
      </c>
      <c r="DR60" s="59">
        <v>371</v>
      </c>
      <c r="DS60" s="59">
        <v>372</v>
      </c>
      <c r="DT60" s="59">
        <f t="shared" si="4"/>
        <v>373.25</v>
      </c>
      <c r="DU60" s="59">
        <v>378</v>
      </c>
      <c r="DV60" s="59">
        <v>378</v>
      </c>
      <c r="DW60" s="59">
        <f t="shared" si="5"/>
        <v>391.5</v>
      </c>
      <c r="DX60" s="59">
        <v>432</v>
      </c>
      <c r="DY60" s="59">
        <v>461</v>
      </c>
      <c r="DZ60" s="59">
        <f t="shared" si="6"/>
        <v>494.5</v>
      </c>
      <c r="EA60" s="59">
        <v>624</v>
      </c>
      <c r="EB60" s="59">
        <v>614</v>
      </c>
      <c r="EC60" s="65">
        <v>653</v>
      </c>
      <c r="ED60" s="65">
        <v>668</v>
      </c>
      <c r="EE60" s="152">
        <f t="shared" si="7"/>
        <v>257.75</v>
      </c>
      <c r="EF60" s="65">
        <v>608</v>
      </c>
      <c r="EG60" s="65">
        <v>613.21625486911864</v>
      </c>
      <c r="EH60" s="65">
        <v>613</v>
      </c>
      <c r="EI60" s="65">
        <v>761</v>
      </c>
      <c r="EJ60" s="65">
        <v>721</v>
      </c>
      <c r="EK60" s="65">
        <v>675</v>
      </c>
      <c r="EL60" s="65">
        <v>674</v>
      </c>
      <c r="EM60" s="65">
        <v>714</v>
      </c>
      <c r="EN60" s="96"/>
      <c r="EO60" s="29">
        <v>767</v>
      </c>
      <c r="EP60" s="29">
        <v>788</v>
      </c>
      <c r="EQ60" s="29">
        <v>908</v>
      </c>
      <c r="ER60" s="29">
        <v>896</v>
      </c>
      <c r="ES60" s="29">
        <v>893</v>
      </c>
      <c r="ET60" s="29">
        <v>878</v>
      </c>
      <c r="EU60" s="29">
        <v>870</v>
      </c>
      <c r="EV60" s="29">
        <v>876</v>
      </c>
      <c r="EW60" s="29">
        <v>869</v>
      </c>
      <c r="EX60" s="29">
        <v>841</v>
      </c>
      <c r="EY60" s="29">
        <v>790</v>
      </c>
      <c r="EZ60" s="29">
        <v>804</v>
      </c>
      <c r="FA60" s="29">
        <v>845</v>
      </c>
      <c r="FB60" s="153">
        <v>882</v>
      </c>
      <c r="FC60" s="150">
        <v>873</v>
      </c>
      <c r="FD60" s="64">
        <v>957</v>
      </c>
      <c r="FE60" s="64">
        <v>982</v>
      </c>
      <c r="FF60" s="64">
        <v>962</v>
      </c>
      <c r="FG60" s="64">
        <v>1069</v>
      </c>
      <c r="FH60" s="64">
        <v>1051</v>
      </c>
      <c r="FI60" s="64">
        <v>1063</v>
      </c>
      <c r="FJ60" s="64">
        <v>1321</v>
      </c>
      <c r="FK60" s="97"/>
      <c r="FL60" s="97"/>
      <c r="FM60" s="97"/>
      <c r="FN60" s="97"/>
      <c r="FO60" s="97"/>
      <c r="FP60" s="97"/>
      <c r="FQ60" s="57">
        <f t="shared" si="8"/>
        <v>0</v>
      </c>
      <c r="FR60" s="64"/>
      <c r="FS60" s="64"/>
      <c r="FT60" s="57">
        <f t="shared" si="9"/>
        <v>0</v>
      </c>
      <c r="FU60" s="64"/>
      <c r="FV60" s="64"/>
      <c r="FW60" s="57">
        <f t="shared" si="10"/>
        <v>0</v>
      </c>
      <c r="FX60" s="64"/>
      <c r="FY60" s="64"/>
      <c r="FZ60" s="57"/>
      <c r="GA60" s="64"/>
    </row>
    <row r="61" spans="1:183" ht="10.5" customHeight="1" outlineLevel="1">
      <c r="A61" s="55">
        <v>53</v>
      </c>
      <c r="B61" s="56" t="s">
        <v>47</v>
      </c>
      <c r="C61" s="61">
        <v>383</v>
      </c>
      <c r="D61" s="59">
        <v>24</v>
      </c>
      <c r="E61" s="59">
        <v>25</v>
      </c>
      <c r="F61" s="59">
        <v>25</v>
      </c>
      <c r="G61" s="59">
        <v>25</v>
      </c>
      <c r="H61" s="59">
        <v>26</v>
      </c>
      <c r="I61" s="59">
        <v>31</v>
      </c>
      <c r="J61" s="59">
        <v>47</v>
      </c>
      <c r="K61" s="59">
        <v>46</v>
      </c>
      <c r="L61" s="59">
        <v>45</v>
      </c>
      <c r="M61" s="59">
        <v>45</v>
      </c>
      <c r="N61" s="59">
        <v>41</v>
      </c>
      <c r="O61" s="59">
        <v>41</v>
      </c>
      <c r="P61" s="59">
        <v>39</v>
      </c>
      <c r="Q61" s="59">
        <v>37</v>
      </c>
      <c r="R61" s="59">
        <v>37</v>
      </c>
      <c r="S61" s="59">
        <v>38</v>
      </c>
      <c r="T61" s="59">
        <v>38</v>
      </c>
      <c r="U61" s="59">
        <v>38</v>
      </c>
      <c r="V61" s="59">
        <v>37</v>
      </c>
      <c r="W61" s="59">
        <v>36</v>
      </c>
      <c r="X61" s="59">
        <v>34</v>
      </c>
      <c r="Y61" s="59">
        <v>34</v>
      </c>
      <c r="Z61" s="59">
        <v>34</v>
      </c>
      <c r="AA61" s="59">
        <v>34</v>
      </c>
      <c r="AB61" s="59">
        <v>34</v>
      </c>
      <c r="AC61" s="59">
        <v>35</v>
      </c>
      <c r="AD61" s="59">
        <v>37</v>
      </c>
      <c r="AE61" s="59">
        <v>40</v>
      </c>
      <c r="AF61" s="59">
        <v>48</v>
      </c>
      <c r="AG61" s="59">
        <v>48</v>
      </c>
      <c r="AH61" s="59">
        <v>48</v>
      </c>
      <c r="AI61" s="59">
        <v>48</v>
      </c>
      <c r="AJ61" s="59">
        <v>48</v>
      </c>
      <c r="AK61" s="59">
        <v>48</v>
      </c>
      <c r="AL61" s="59">
        <v>53</v>
      </c>
      <c r="AM61" s="59">
        <v>63</v>
      </c>
      <c r="AN61" s="59">
        <v>64</v>
      </c>
      <c r="AO61" s="59">
        <v>68</v>
      </c>
      <c r="AP61" s="59">
        <v>69</v>
      </c>
      <c r="AQ61" s="59">
        <v>74</v>
      </c>
      <c r="AR61" s="59">
        <v>74</v>
      </c>
      <c r="AS61" s="59">
        <v>74</v>
      </c>
      <c r="AT61" s="59">
        <v>74</v>
      </c>
      <c r="AU61" s="59">
        <v>74</v>
      </c>
      <c r="AV61" s="59">
        <v>74</v>
      </c>
      <c r="AW61" s="59">
        <v>76</v>
      </c>
      <c r="AX61" s="59">
        <v>80</v>
      </c>
      <c r="AY61" s="59">
        <v>80</v>
      </c>
      <c r="AZ61" s="59">
        <v>80</v>
      </c>
      <c r="BA61" s="59">
        <v>81</v>
      </c>
      <c r="BB61" s="59">
        <v>82</v>
      </c>
      <c r="BC61" s="59">
        <v>82</v>
      </c>
      <c r="BD61" s="59">
        <v>82</v>
      </c>
      <c r="BE61" s="59">
        <v>80</v>
      </c>
      <c r="BF61" s="59">
        <v>80</v>
      </c>
      <c r="BG61" s="59">
        <v>80</v>
      </c>
      <c r="BH61" s="59">
        <v>81</v>
      </c>
      <c r="BI61" s="59">
        <v>83</v>
      </c>
      <c r="BJ61" s="59">
        <v>92</v>
      </c>
      <c r="BK61" s="59">
        <v>98</v>
      </c>
      <c r="BL61" s="59">
        <v>100</v>
      </c>
      <c r="BM61" s="59">
        <v>100</v>
      </c>
      <c r="BN61" s="65">
        <v>106</v>
      </c>
      <c r="BO61" s="59">
        <v>125</v>
      </c>
      <c r="BP61" s="59">
        <v>132</v>
      </c>
      <c r="BQ61" s="59">
        <v>136</v>
      </c>
      <c r="BR61" s="59">
        <v>144</v>
      </c>
      <c r="BS61" s="59">
        <v>171</v>
      </c>
      <c r="BT61" s="59">
        <v>201</v>
      </c>
      <c r="BU61" s="59">
        <v>210</v>
      </c>
      <c r="BV61" s="59">
        <v>217</v>
      </c>
      <c r="BW61" s="59">
        <v>221</v>
      </c>
      <c r="BX61" s="59">
        <v>230</v>
      </c>
      <c r="BY61" s="59">
        <v>237</v>
      </c>
      <c r="BZ61" s="59">
        <v>236</v>
      </c>
      <c r="CA61" s="59">
        <v>243</v>
      </c>
      <c r="CB61" s="59">
        <v>247</v>
      </c>
      <c r="CC61" s="59">
        <v>245</v>
      </c>
      <c r="CD61" s="59">
        <v>246.75</v>
      </c>
      <c r="CE61" s="59">
        <v>250</v>
      </c>
      <c r="CF61" s="59">
        <v>250</v>
      </c>
      <c r="CG61" s="59">
        <v>253</v>
      </c>
      <c r="CH61" s="59">
        <v>262</v>
      </c>
      <c r="CI61" s="59">
        <v>270</v>
      </c>
      <c r="CJ61" s="59">
        <v>268.75</v>
      </c>
      <c r="CK61" s="59">
        <v>273</v>
      </c>
      <c r="CL61" s="59">
        <v>286</v>
      </c>
      <c r="CM61" s="59">
        <v>282.75</v>
      </c>
      <c r="CN61" s="59">
        <v>286</v>
      </c>
      <c r="CO61" s="59">
        <v>301</v>
      </c>
      <c r="CP61" s="152">
        <v>294</v>
      </c>
      <c r="CQ61" s="59">
        <v>288</v>
      </c>
      <c r="CR61" s="59">
        <v>299</v>
      </c>
      <c r="CS61" s="59">
        <v>297.25</v>
      </c>
      <c r="CT61" s="59">
        <v>303</v>
      </c>
      <c r="CU61" s="59">
        <v>303</v>
      </c>
      <c r="CV61" s="59">
        <v>303.25</v>
      </c>
      <c r="CW61" s="59">
        <v>304</v>
      </c>
      <c r="CX61" s="59">
        <v>301</v>
      </c>
      <c r="CY61" s="59">
        <v>302.25</v>
      </c>
      <c r="CZ61" s="59">
        <v>303</v>
      </c>
      <c r="DA61" s="59">
        <v>304</v>
      </c>
      <c r="DB61" s="59">
        <v>303.25</v>
      </c>
      <c r="DC61" s="59">
        <v>302</v>
      </c>
      <c r="DD61" s="59">
        <v>302</v>
      </c>
      <c r="DE61" s="59">
        <v>302.75</v>
      </c>
      <c r="DF61" s="59">
        <v>305</v>
      </c>
      <c r="DG61" s="59">
        <v>307</v>
      </c>
      <c r="DH61" s="59">
        <f t="shared" si="0"/>
        <v>306.75</v>
      </c>
      <c r="DI61" s="59">
        <v>308</v>
      </c>
      <c r="DJ61" s="67">
        <v>304</v>
      </c>
      <c r="DK61" s="67">
        <f t="shared" si="1"/>
        <v>305.5</v>
      </c>
      <c r="DL61" s="59">
        <v>306</v>
      </c>
      <c r="DM61" s="59">
        <v>307</v>
      </c>
      <c r="DN61" s="59">
        <f t="shared" si="2"/>
        <v>305.25</v>
      </c>
      <c r="DO61" s="59">
        <v>301</v>
      </c>
      <c r="DP61" s="59">
        <v>313</v>
      </c>
      <c r="DQ61" s="59">
        <f t="shared" si="3"/>
        <v>311.75</v>
      </c>
      <c r="DR61" s="59">
        <v>320</v>
      </c>
      <c r="DS61" s="59">
        <v>318</v>
      </c>
      <c r="DT61" s="59">
        <f t="shared" si="4"/>
        <v>318.5</v>
      </c>
      <c r="DU61" s="59">
        <v>318</v>
      </c>
      <c r="DV61" s="59">
        <v>321</v>
      </c>
      <c r="DW61" s="59">
        <f t="shared" si="5"/>
        <v>317.75</v>
      </c>
      <c r="DX61" s="59">
        <v>311</v>
      </c>
      <c r="DY61" s="59">
        <v>322</v>
      </c>
      <c r="DZ61" s="59">
        <f t="shared" si="6"/>
        <v>322.75</v>
      </c>
      <c r="EA61" s="59">
        <v>336</v>
      </c>
      <c r="EB61" s="59">
        <v>339</v>
      </c>
      <c r="EC61" s="65">
        <v>344</v>
      </c>
      <c r="ED61" s="65">
        <v>356</v>
      </c>
      <c r="EE61" s="152">
        <f t="shared" si="7"/>
        <v>246.75</v>
      </c>
      <c r="EF61" s="65">
        <v>377</v>
      </c>
      <c r="EG61" s="65">
        <v>377.01615000000004</v>
      </c>
      <c r="EH61" s="65">
        <v>387</v>
      </c>
      <c r="EI61" s="65">
        <v>392</v>
      </c>
      <c r="EJ61" s="65">
        <v>412</v>
      </c>
      <c r="EK61" s="65">
        <v>400</v>
      </c>
      <c r="EL61" s="65">
        <v>406</v>
      </c>
      <c r="EM61" s="65">
        <v>414</v>
      </c>
      <c r="EN61" s="96"/>
      <c r="EO61" s="29">
        <v>425</v>
      </c>
      <c r="EP61" s="29">
        <v>430</v>
      </c>
      <c r="EQ61" s="29">
        <v>432</v>
      </c>
      <c r="ER61" s="29">
        <v>438</v>
      </c>
      <c r="ES61" s="29">
        <v>443</v>
      </c>
      <c r="ET61" s="29">
        <v>443</v>
      </c>
      <c r="EU61" s="29">
        <v>454</v>
      </c>
      <c r="EV61" s="29">
        <v>454</v>
      </c>
      <c r="EW61" s="29">
        <v>469</v>
      </c>
      <c r="EX61" s="29">
        <v>469</v>
      </c>
      <c r="EY61" s="29">
        <v>481</v>
      </c>
      <c r="EZ61" s="29">
        <v>481</v>
      </c>
      <c r="FA61" s="29">
        <v>487</v>
      </c>
      <c r="FB61" s="153">
        <v>487</v>
      </c>
      <c r="FC61" s="150">
        <v>533</v>
      </c>
      <c r="FD61" s="64">
        <v>533</v>
      </c>
      <c r="FE61" s="64">
        <v>558</v>
      </c>
      <c r="FF61" s="64">
        <v>565</v>
      </c>
      <c r="FG61" s="64">
        <v>559</v>
      </c>
      <c r="FH61" s="64">
        <v>559</v>
      </c>
      <c r="FI61" s="64">
        <v>549</v>
      </c>
      <c r="FJ61" s="64">
        <v>549</v>
      </c>
      <c r="FK61" s="97"/>
      <c r="FL61" s="97"/>
      <c r="FM61" s="97"/>
      <c r="FN61" s="97"/>
      <c r="FO61" s="97"/>
      <c r="FP61" s="97"/>
      <c r="FQ61" s="57">
        <f t="shared" si="8"/>
        <v>0</v>
      </c>
      <c r="FR61" s="64"/>
      <c r="FS61" s="64"/>
      <c r="FT61" s="57">
        <f t="shared" si="9"/>
        <v>0</v>
      </c>
      <c r="FU61" s="64"/>
      <c r="FV61" s="64"/>
      <c r="FW61" s="57">
        <f t="shared" si="10"/>
        <v>0</v>
      </c>
      <c r="FX61" s="64"/>
      <c r="FY61" s="64"/>
      <c r="FZ61" s="57"/>
      <c r="GA61" s="64"/>
    </row>
    <row r="62" spans="1:183" ht="10.5" customHeight="1" outlineLevel="1">
      <c r="A62" s="55">
        <v>54</v>
      </c>
      <c r="B62" s="56" t="s">
        <v>48</v>
      </c>
      <c r="C62" s="61">
        <v>384</v>
      </c>
      <c r="D62" s="59">
        <v>9</v>
      </c>
      <c r="E62" s="59">
        <v>9</v>
      </c>
      <c r="F62" s="59">
        <v>10</v>
      </c>
      <c r="G62" s="59">
        <v>10</v>
      </c>
      <c r="H62" s="59">
        <v>11</v>
      </c>
      <c r="I62" s="59">
        <v>15</v>
      </c>
      <c r="J62" s="59">
        <v>16</v>
      </c>
      <c r="K62" s="59">
        <v>18</v>
      </c>
      <c r="L62" s="59">
        <v>19</v>
      </c>
      <c r="M62" s="59">
        <v>19</v>
      </c>
      <c r="N62" s="59">
        <v>19</v>
      </c>
      <c r="O62" s="59">
        <v>20</v>
      </c>
      <c r="P62" s="59">
        <v>20</v>
      </c>
      <c r="Q62" s="59">
        <v>20</v>
      </c>
      <c r="R62" s="59">
        <v>20</v>
      </c>
      <c r="S62" s="59">
        <v>21</v>
      </c>
      <c r="T62" s="59">
        <v>21</v>
      </c>
      <c r="U62" s="59">
        <v>21</v>
      </c>
      <c r="V62" s="59">
        <v>21</v>
      </c>
      <c r="W62" s="59">
        <v>21</v>
      </c>
      <c r="X62" s="59">
        <v>20</v>
      </c>
      <c r="Y62" s="59">
        <v>18</v>
      </c>
      <c r="Z62" s="59">
        <v>18</v>
      </c>
      <c r="AA62" s="59">
        <v>18</v>
      </c>
      <c r="AB62" s="59">
        <v>19</v>
      </c>
      <c r="AC62" s="59">
        <v>20</v>
      </c>
      <c r="AD62" s="59">
        <v>20</v>
      </c>
      <c r="AE62" s="59">
        <v>19</v>
      </c>
      <c r="AF62" s="59">
        <v>20</v>
      </c>
      <c r="AG62" s="59">
        <v>21</v>
      </c>
      <c r="AH62" s="59">
        <v>22</v>
      </c>
      <c r="AI62" s="59">
        <v>22</v>
      </c>
      <c r="AJ62" s="59">
        <v>22</v>
      </c>
      <c r="AK62" s="59">
        <v>22</v>
      </c>
      <c r="AL62" s="59">
        <v>24</v>
      </c>
      <c r="AM62" s="59">
        <v>28</v>
      </c>
      <c r="AN62" s="59">
        <v>31</v>
      </c>
      <c r="AO62" s="59">
        <v>33</v>
      </c>
      <c r="AP62" s="59">
        <v>34</v>
      </c>
      <c r="AQ62" s="59">
        <v>36</v>
      </c>
      <c r="AR62" s="59">
        <v>37</v>
      </c>
      <c r="AS62" s="59">
        <v>39</v>
      </c>
      <c r="AT62" s="59">
        <v>41</v>
      </c>
      <c r="AU62" s="59">
        <v>43</v>
      </c>
      <c r="AV62" s="59">
        <v>49</v>
      </c>
      <c r="AW62" s="59">
        <v>53</v>
      </c>
      <c r="AX62" s="59">
        <v>55</v>
      </c>
      <c r="AY62" s="59">
        <v>57</v>
      </c>
      <c r="AZ62" s="59">
        <v>59</v>
      </c>
      <c r="BA62" s="59">
        <v>60</v>
      </c>
      <c r="BB62" s="59">
        <v>61</v>
      </c>
      <c r="BC62" s="59">
        <v>62</v>
      </c>
      <c r="BD62" s="59">
        <v>62</v>
      </c>
      <c r="BE62" s="59">
        <v>64</v>
      </c>
      <c r="BF62" s="59">
        <v>65</v>
      </c>
      <c r="BG62" s="59">
        <v>67</v>
      </c>
      <c r="BH62" s="59">
        <v>69</v>
      </c>
      <c r="BI62" s="59">
        <v>73</v>
      </c>
      <c r="BJ62" s="59">
        <v>81</v>
      </c>
      <c r="BK62" s="59">
        <v>89</v>
      </c>
      <c r="BL62" s="59">
        <v>96</v>
      </c>
      <c r="BM62" s="59">
        <v>100</v>
      </c>
      <c r="BN62" s="65">
        <v>117</v>
      </c>
      <c r="BO62" s="59">
        <v>130</v>
      </c>
      <c r="BP62" s="59">
        <v>141</v>
      </c>
      <c r="BQ62" s="59">
        <v>152</v>
      </c>
      <c r="BR62" s="59">
        <v>169</v>
      </c>
      <c r="BS62" s="59">
        <v>182</v>
      </c>
      <c r="BT62" s="59">
        <v>194</v>
      </c>
      <c r="BU62" s="59">
        <v>219</v>
      </c>
      <c r="BV62" s="59">
        <v>233</v>
      </c>
      <c r="BW62" s="59">
        <v>242</v>
      </c>
      <c r="BX62" s="59">
        <v>248</v>
      </c>
      <c r="BY62" s="59">
        <v>241</v>
      </c>
      <c r="BZ62" s="59">
        <v>227</v>
      </c>
      <c r="CA62" s="59">
        <v>235</v>
      </c>
      <c r="CB62" s="59">
        <v>244</v>
      </c>
      <c r="CC62" s="59">
        <v>255</v>
      </c>
      <c r="CD62" s="59">
        <v>254.25</v>
      </c>
      <c r="CE62" s="59">
        <v>263</v>
      </c>
      <c r="CF62" s="59">
        <v>269</v>
      </c>
      <c r="CG62" s="59">
        <v>267.75</v>
      </c>
      <c r="CH62" s="59">
        <v>270</v>
      </c>
      <c r="CI62" s="59">
        <v>271</v>
      </c>
      <c r="CJ62" s="59">
        <v>271.5</v>
      </c>
      <c r="CK62" s="59">
        <v>274</v>
      </c>
      <c r="CL62" s="59">
        <v>277</v>
      </c>
      <c r="CM62" s="59">
        <v>275</v>
      </c>
      <c r="CN62" s="59">
        <v>272</v>
      </c>
      <c r="CO62" s="59">
        <v>278</v>
      </c>
      <c r="CP62" s="152">
        <v>276.75</v>
      </c>
      <c r="CQ62" s="59">
        <v>279</v>
      </c>
      <c r="CR62" s="59">
        <v>274</v>
      </c>
      <c r="CS62" s="59">
        <v>282</v>
      </c>
      <c r="CT62" s="59">
        <v>301</v>
      </c>
      <c r="CU62" s="59">
        <v>300</v>
      </c>
      <c r="CV62" s="59">
        <v>304</v>
      </c>
      <c r="CW62" s="59">
        <v>315</v>
      </c>
      <c r="CX62" s="59">
        <v>315</v>
      </c>
      <c r="CY62" s="59">
        <v>312.5</v>
      </c>
      <c r="CZ62" s="59">
        <v>305</v>
      </c>
      <c r="DA62" s="59">
        <v>317</v>
      </c>
      <c r="DB62" s="59">
        <v>314.5</v>
      </c>
      <c r="DC62" s="59">
        <v>319</v>
      </c>
      <c r="DD62" s="59">
        <v>323</v>
      </c>
      <c r="DE62" s="59">
        <v>322.25</v>
      </c>
      <c r="DF62" s="59">
        <v>324</v>
      </c>
      <c r="DG62" s="59">
        <v>327</v>
      </c>
      <c r="DH62" s="59">
        <f t="shared" si="0"/>
        <v>327.25</v>
      </c>
      <c r="DI62" s="59">
        <v>331</v>
      </c>
      <c r="DJ62" s="67">
        <v>331</v>
      </c>
      <c r="DK62" s="67">
        <f t="shared" si="1"/>
        <v>336.75</v>
      </c>
      <c r="DL62" s="59">
        <v>354</v>
      </c>
      <c r="DM62" s="59">
        <v>353</v>
      </c>
      <c r="DN62" s="59">
        <f t="shared" si="2"/>
        <v>355.25</v>
      </c>
      <c r="DO62" s="59">
        <v>361</v>
      </c>
      <c r="DP62" s="59">
        <v>360</v>
      </c>
      <c r="DQ62" s="59">
        <f t="shared" si="3"/>
        <v>362</v>
      </c>
      <c r="DR62" s="59">
        <v>367</v>
      </c>
      <c r="DS62" s="59">
        <v>368</v>
      </c>
      <c r="DT62" s="59">
        <f t="shared" si="4"/>
        <v>369</v>
      </c>
      <c r="DU62" s="59">
        <v>373</v>
      </c>
      <c r="DV62" s="59">
        <v>374</v>
      </c>
      <c r="DW62" s="59">
        <f t="shared" si="5"/>
        <v>386.25</v>
      </c>
      <c r="DX62" s="59">
        <v>424</v>
      </c>
      <c r="DY62" s="59">
        <v>450</v>
      </c>
      <c r="DZ62" s="59">
        <f t="shared" si="6"/>
        <v>481.25</v>
      </c>
      <c r="EA62" s="59">
        <v>601</v>
      </c>
      <c r="EB62" s="59">
        <v>592</v>
      </c>
      <c r="EC62" s="65">
        <v>628</v>
      </c>
      <c r="ED62" s="65">
        <v>642</v>
      </c>
      <c r="EE62" s="152">
        <f t="shared" si="7"/>
        <v>254.25</v>
      </c>
      <c r="EF62" s="65">
        <v>588</v>
      </c>
      <c r="EG62" s="65">
        <v>592.74555862757052</v>
      </c>
      <c r="EH62" s="65">
        <v>593</v>
      </c>
      <c r="EI62" s="65">
        <v>729</v>
      </c>
      <c r="EJ62" s="65">
        <v>694</v>
      </c>
      <c r="EK62" s="65">
        <v>652</v>
      </c>
      <c r="EL62" s="65">
        <v>653</v>
      </c>
      <c r="EM62" s="65">
        <v>689</v>
      </c>
      <c r="EN62" s="96"/>
      <c r="EO62" s="29">
        <v>739</v>
      </c>
      <c r="EP62" s="29">
        <v>758</v>
      </c>
      <c r="EQ62" s="29">
        <v>868</v>
      </c>
      <c r="ER62" s="29">
        <v>857</v>
      </c>
      <c r="ES62" s="29">
        <v>856</v>
      </c>
      <c r="ET62" s="29">
        <v>842</v>
      </c>
      <c r="EU62" s="29">
        <v>835</v>
      </c>
      <c r="EV62" s="29">
        <v>841</v>
      </c>
      <c r="EW62" s="29">
        <v>835</v>
      </c>
      <c r="EX62" s="29">
        <v>809</v>
      </c>
      <c r="EY62" s="29">
        <v>762</v>
      </c>
      <c r="EZ62" s="29">
        <v>776</v>
      </c>
      <c r="FA62" s="29">
        <v>815</v>
      </c>
      <c r="FB62" s="153">
        <v>849</v>
      </c>
      <c r="FC62" s="150">
        <v>842</v>
      </c>
      <c r="FD62" s="64">
        <v>919</v>
      </c>
      <c r="FE62" s="64">
        <v>941</v>
      </c>
      <c r="FF62" s="64">
        <v>923</v>
      </c>
      <c r="FG62" s="64">
        <v>1022</v>
      </c>
      <c r="FH62" s="64">
        <v>1005</v>
      </c>
      <c r="FI62" s="64">
        <v>1017</v>
      </c>
      <c r="FJ62" s="64">
        <v>1254</v>
      </c>
      <c r="FK62" s="97"/>
      <c r="FL62" s="97"/>
      <c r="FM62" s="97"/>
      <c r="FN62" s="97"/>
      <c r="FO62" s="97"/>
      <c r="FP62" s="97"/>
      <c r="FQ62" s="57">
        <f t="shared" si="8"/>
        <v>0</v>
      </c>
      <c r="FR62" s="64"/>
      <c r="FS62" s="64"/>
      <c r="FT62" s="57">
        <f t="shared" si="9"/>
        <v>0</v>
      </c>
      <c r="FU62" s="64"/>
      <c r="FV62" s="64"/>
      <c r="FW62" s="57">
        <f t="shared" si="10"/>
        <v>0</v>
      </c>
      <c r="FX62" s="64"/>
      <c r="FY62" s="64"/>
      <c r="FZ62" s="57"/>
      <c r="GA62" s="64"/>
    </row>
    <row r="63" spans="1:183" ht="10.5" customHeight="1" outlineLevel="1">
      <c r="A63" s="55">
        <v>55</v>
      </c>
      <c r="B63" s="56"/>
      <c r="C63" s="61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  <c r="CN63" s="59"/>
      <c r="CO63" s="59"/>
      <c r="CP63" s="59"/>
      <c r="CQ63" s="59"/>
      <c r="CR63" s="59"/>
      <c r="CS63" s="59"/>
      <c r="CT63" s="59"/>
      <c r="CU63" s="59"/>
      <c r="CV63" s="59"/>
      <c r="CW63" s="59"/>
      <c r="CX63" s="59"/>
      <c r="CY63" s="59"/>
      <c r="CZ63" s="59"/>
      <c r="DA63" s="59"/>
      <c r="DB63" s="59"/>
      <c r="DC63" s="59"/>
      <c r="DD63" s="59"/>
      <c r="DE63" s="59"/>
      <c r="DF63" s="59"/>
      <c r="DG63" s="59"/>
      <c r="DH63" s="59"/>
      <c r="DI63" s="59"/>
      <c r="DJ63" s="59"/>
      <c r="DK63" s="59"/>
      <c r="DL63" s="59"/>
      <c r="DM63" s="59"/>
      <c r="DN63" s="59"/>
      <c r="DO63" s="59"/>
      <c r="DP63" s="59"/>
      <c r="DQ63" s="59"/>
      <c r="DR63" s="59"/>
      <c r="DS63" s="59"/>
      <c r="DT63" s="59"/>
      <c r="DU63" s="59"/>
      <c r="DV63" s="59"/>
      <c r="DW63" s="59"/>
      <c r="DX63" s="59"/>
      <c r="DY63" s="59"/>
      <c r="DZ63" s="59"/>
      <c r="EA63" s="59"/>
      <c r="EB63" s="59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96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153"/>
      <c r="FC63" s="95"/>
      <c r="FD63" s="64"/>
      <c r="FE63" s="64"/>
      <c r="FF63" s="64"/>
      <c r="FG63" s="64"/>
      <c r="FH63" s="97"/>
      <c r="FI63" s="64"/>
      <c r="FJ63" s="64"/>
      <c r="FK63" s="97"/>
      <c r="FL63" s="97"/>
      <c r="FM63" s="97"/>
      <c r="FN63" s="97"/>
      <c r="FO63" s="97"/>
      <c r="FP63" s="97"/>
      <c r="FQ63" s="57"/>
      <c r="FR63" s="64"/>
      <c r="FS63" s="64"/>
      <c r="FT63" s="57"/>
      <c r="FU63" s="64"/>
      <c r="FV63" s="64"/>
      <c r="FW63" s="57"/>
      <c r="FX63" s="64"/>
      <c r="FY63" s="64"/>
      <c r="FZ63" s="57"/>
      <c r="GA63" s="64"/>
    </row>
    <row r="64" spans="1:183" ht="10.5" customHeight="1" outlineLevel="1">
      <c r="A64" s="69">
        <v>56</v>
      </c>
      <c r="B64" s="70"/>
      <c r="C64" s="73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96"/>
      <c r="EO64" s="98"/>
      <c r="EP64" s="98"/>
      <c r="EQ64" s="98"/>
      <c r="ER64" s="98"/>
      <c r="ES64" s="98"/>
      <c r="ET64" s="98"/>
      <c r="EU64" s="98"/>
      <c r="EV64" s="98"/>
      <c r="EW64" s="98"/>
      <c r="EX64" s="98"/>
      <c r="EY64" s="98"/>
      <c r="EZ64" s="98"/>
      <c r="FA64" s="98"/>
      <c r="FB64" s="155"/>
      <c r="FC64" s="156"/>
      <c r="FD64" s="101"/>
      <c r="FE64" s="101"/>
      <c r="FF64" s="76"/>
      <c r="FG64" s="101"/>
      <c r="FH64" s="101"/>
      <c r="FI64" s="76"/>
      <c r="FJ64" s="257"/>
      <c r="FK64" s="101"/>
      <c r="FL64" s="101"/>
      <c r="FM64" s="101"/>
      <c r="FN64" s="101"/>
      <c r="FO64" s="101"/>
      <c r="FP64" s="101"/>
      <c r="FQ64" s="71"/>
      <c r="FR64" s="76"/>
      <c r="FS64" s="76"/>
      <c r="FT64" s="71"/>
      <c r="FU64" s="76"/>
      <c r="FV64" s="76"/>
      <c r="FW64" s="71"/>
      <c r="FX64" s="76"/>
      <c r="FY64" s="76"/>
      <c r="FZ64" s="71"/>
      <c r="GA64" s="76"/>
    </row>
    <row r="65" spans="1:182" outlineLevel="1">
      <c r="A65" s="77"/>
      <c r="B65" s="11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FQ65" s="78"/>
      <c r="FT65" s="78"/>
      <c r="FW65" s="78"/>
      <c r="FZ65" s="78"/>
    </row>
    <row r="66" spans="1:182" outlineLevel="1">
      <c r="A66" s="77"/>
    </row>
    <row r="67" spans="1:182">
      <c r="CD67" s="262" t="s">
        <v>49</v>
      </c>
      <c r="CE67" s="262"/>
      <c r="CF67" s="262"/>
      <c r="CG67" s="262"/>
      <c r="CH67" s="262"/>
      <c r="CI67" s="262"/>
      <c r="CJ67" s="262"/>
      <c r="CK67" s="262"/>
      <c r="CL67" s="262"/>
      <c r="CM67" s="262"/>
      <c r="CN67" s="262"/>
      <c r="CO67" s="262"/>
      <c r="CP67" s="262"/>
      <c r="CQ67" s="262"/>
      <c r="CR67" s="262"/>
      <c r="CS67" s="262"/>
    </row>
    <row r="68" spans="1:182">
      <c r="D68" s="1">
        <v>22</v>
      </c>
      <c r="E68" s="1">
        <v>23</v>
      </c>
      <c r="F68" s="1">
        <v>24</v>
      </c>
      <c r="G68" s="1">
        <v>25</v>
      </c>
      <c r="H68" s="1">
        <v>26</v>
      </c>
      <c r="I68" s="1">
        <v>27</v>
      </c>
      <c r="J68" s="1">
        <v>28</v>
      </c>
      <c r="K68" s="1">
        <v>29</v>
      </c>
      <c r="L68" s="1">
        <v>30</v>
      </c>
      <c r="M68" s="1">
        <v>31</v>
      </c>
      <c r="N68" s="1">
        <v>32</v>
      </c>
      <c r="O68" s="1">
        <v>33</v>
      </c>
      <c r="P68" s="1">
        <v>34</v>
      </c>
      <c r="Q68" s="1">
        <v>35</v>
      </c>
      <c r="R68" s="1">
        <v>36</v>
      </c>
      <c r="S68" s="1">
        <v>37</v>
      </c>
      <c r="T68" s="1">
        <v>38</v>
      </c>
      <c r="U68" s="1">
        <v>39</v>
      </c>
      <c r="V68" s="1">
        <v>40</v>
      </c>
      <c r="W68" s="1">
        <v>41</v>
      </c>
      <c r="X68" s="1">
        <v>42</v>
      </c>
      <c r="Y68" s="1">
        <v>43</v>
      </c>
      <c r="Z68" s="1">
        <v>44</v>
      </c>
      <c r="AA68" s="1">
        <v>45</v>
      </c>
      <c r="AB68" s="1">
        <v>46</v>
      </c>
      <c r="AC68" s="1">
        <v>47</v>
      </c>
      <c r="AD68" s="1">
        <v>48</v>
      </c>
      <c r="AE68" s="1">
        <v>49</v>
      </c>
      <c r="AF68" s="1">
        <v>50</v>
      </c>
      <c r="AG68" s="1">
        <v>51</v>
      </c>
      <c r="AH68" s="1">
        <v>52</v>
      </c>
      <c r="AI68" s="1">
        <v>53</v>
      </c>
      <c r="AJ68" s="1">
        <v>54</v>
      </c>
      <c r="AK68" s="1">
        <v>55</v>
      </c>
      <c r="AL68" s="1">
        <v>56</v>
      </c>
      <c r="AM68" s="1">
        <v>57</v>
      </c>
      <c r="AN68" s="1">
        <v>58</v>
      </c>
      <c r="AO68" s="1">
        <v>59</v>
      </c>
      <c r="AP68" s="1">
        <v>60</v>
      </c>
      <c r="AQ68" s="1">
        <v>61</v>
      </c>
      <c r="AR68" s="1">
        <v>62</v>
      </c>
      <c r="AS68" s="1">
        <v>63</v>
      </c>
      <c r="AT68" s="1">
        <v>64</v>
      </c>
      <c r="AU68" s="1">
        <v>65</v>
      </c>
      <c r="AV68" s="1">
        <v>66</v>
      </c>
      <c r="AW68" s="1">
        <v>67</v>
      </c>
      <c r="AX68" s="1">
        <v>68</v>
      </c>
      <c r="AY68" s="1">
        <v>69</v>
      </c>
      <c r="AZ68" s="1">
        <v>70</v>
      </c>
      <c r="BA68" s="1">
        <v>71</v>
      </c>
      <c r="BB68" s="1">
        <v>72</v>
      </c>
      <c r="BC68" s="1">
        <v>73</v>
      </c>
      <c r="BD68" s="1">
        <v>74</v>
      </c>
      <c r="BE68" s="1">
        <v>75</v>
      </c>
      <c r="BF68" s="1">
        <v>76</v>
      </c>
      <c r="BG68" s="1">
        <v>77</v>
      </c>
      <c r="BH68" s="1">
        <v>78</v>
      </c>
      <c r="BI68" s="1">
        <v>79</v>
      </c>
      <c r="BJ68" s="1">
        <v>82</v>
      </c>
      <c r="BK68" s="1">
        <v>85</v>
      </c>
      <c r="BL68" s="1">
        <v>88</v>
      </c>
      <c r="BM68" s="1">
        <v>91</v>
      </c>
      <c r="BN68" s="1">
        <v>94</v>
      </c>
      <c r="BO68" s="1">
        <v>97</v>
      </c>
      <c r="BP68" s="1">
        <v>100</v>
      </c>
      <c r="BQ68" s="1">
        <v>103</v>
      </c>
      <c r="BR68" s="1">
        <v>106</v>
      </c>
      <c r="BS68" s="1">
        <v>109</v>
      </c>
      <c r="BT68" s="1">
        <v>112</v>
      </c>
      <c r="BU68" s="1">
        <v>115</v>
      </c>
      <c r="BV68" s="1">
        <v>118</v>
      </c>
      <c r="BW68" s="1">
        <v>121</v>
      </c>
      <c r="BX68" s="1">
        <v>124</v>
      </c>
      <c r="BY68" s="1">
        <v>127</v>
      </c>
      <c r="BZ68" s="1">
        <v>130</v>
      </c>
      <c r="CA68" s="1">
        <v>132</v>
      </c>
      <c r="CB68" s="1">
        <v>134</v>
      </c>
      <c r="CC68" s="1">
        <v>137</v>
      </c>
      <c r="CD68" s="1">
        <v>139</v>
      </c>
      <c r="CE68" s="1">
        <v>141</v>
      </c>
      <c r="CF68" s="1">
        <v>143</v>
      </c>
      <c r="CG68" s="1">
        <v>146</v>
      </c>
      <c r="CH68" s="1">
        <v>148</v>
      </c>
      <c r="CI68" s="1">
        <v>150</v>
      </c>
      <c r="CJ68" s="1">
        <v>152</v>
      </c>
      <c r="CK68" s="1">
        <v>154</v>
      </c>
      <c r="CL68" s="1">
        <v>156</v>
      </c>
      <c r="CM68" s="1">
        <v>158</v>
      </c>
      <c r="CN68" s="1">
        <v>160</v>
      </c>
      <c r="CO68" s="1">
        <v>162</v>
      </c>
      <c r="CP68" s="1">
        <v>164</v>
      </c>
      <c r="CS68" s="1">
        <v>166</v>
      </c>
    </row>
    <row r="69" spans="1:182">
      <c r="D69" s="213">
        <v>1930</v>
      </c>
      <c r="E69" s="213">
        <v>1931</v>
      </c>
      <c r="F69" s="213">
        <v>1932</v>
      </c>
      <c r="G69" s="213">
        <v>1933</v>
      </c>
      <c r="H69" s="213">
        <v>1934</v>
      </c>
      <c r="I69" s="213">
        <v>1935</v>
      </c>
      <c r="J69" s="213">
        <v>1936</v>
      </c>
      <c r="K69" s="213">
        <v>1937</v>
      </c>
      <c r="L69" s="213">
        <v>1938</v>
      </c>
      <c r="M69" s="213">
        <v>1939</v>
      </c>
      <c r="N69" s="213">
        <v>1940</v>
      </c>
      <c r="O69" s="213">
        <v>1941</v>
      </c>
      <c r="P69" s="213">
        <v>1942</v>
      </c>
      <c r="Q69" s="213">
        <v>1943</v>
      </c>
      <c r="R69" s="213">
        <v>1944</v>
      </c>
      <c r="S69" s="213">
        <v>1945</v>
      </c>
      <c r="T69" s="213">
        <v>1946</v>
      </c>
      <c r="U69" s="213">
        <v>1947</v>
      </c>
      <c r="V69" s="213">
        <v>1948</v>
      </c>
      <c r="W69" s="213">
        <v>1949</v>
      </c>
      <c r="X69" s="213">
        <v>1950</v>
      </c>
      <c r="Y69" s="213">
        <v>1951</v>
      </c>
      <c r="Z69" s="213">
        <v>1952</v>
      </c>
      <c r="AA69" s="213">
        <v>1953</v>
      </c>
      <c r="AB69" s="213">
        <v>1954</v>
      </c>
      <c r="AC69" s="213">
        <v>1955</v>
      </c>
      <c r="AD69" s="213">
        <v>1956</v>
      </c>
      <c r="AE69" s="213">
        <v>1957</v>
      </c>
      <c r="AF69" s="213">
        <v>1958</v>
      </c>
      <c r="AG69" s="213">
        <v>1959</v>
      </c>
      <c r="AH69" s="213">
        <v>1960</v>
      </c>
      <c r="AI69" s="213">
        <v>1961</v>
      </c>
      <c r="AJ69" s="213">
        <v>1962</v>
      </c>
      <c r="AK69" s="213">
        <v>1963</v>
      </c>
      <c r="AL69" s="213">
        <v>1964</v>
      </c>
      <c r="AM69" s="213">
        <v>1965</v>
      </c>
      <c r="AN69" s="213">
        <v>1966</v>
      </c>
      <c r="AO69" s="213">
        <v>1967</v>
      </c>
      <c r="AP69" s="213">
        <v>1968</v>
      </c>
      <c r="AQ69" s="213">
        <v>1969</v>
      </c>
      <c r="AR69" s="213">
        <v>1970</v>
      </c>
      <c r="AS69" s="213">
        <v>1971</v>
      </c>
      <c r="AT69" s="213">
        <v>1972</v>
      </c>
      <c r="AU69" s="213">
        <v>1973</v>
      </c>
      <c r="AV69" s="213">
        <v>1974</v>
      </c>
      <c r="AW69" s="213">
        <v>1975</v>
      </c>
      <c r="AX69" s="213">
        <v>1976</v>
      </c>
      <c r="AY69" s="213">
        <v>1977</v>
      </c>
      <c r="AZ69" s="213">
        <v>1978</v>
      </c>
      <c r="BA69" s="213">
        <v>1979</v>
      </c>
      <c r="BB69" s="213">
        <v>1980</v>
      </c>
      <c r="BC69" s="213">
        <v>1981</v>
      </c>
      <c r="BD69" s="213">
        <v>1982</v>
      </c>
      <c r="BE69" s="213">
        <v>1983</v>
      </c>
      <c r="BF69" s="213">
        <v>1984</v>
      </c>
      <c r="BG69" s="213">
        <v>1985</v>
      </c>
      <c r="BH69" s="213">
        <v>1986</v>
      </c>
      <c r="BI69" s="213">
        <v>1987</v>
      </c>
      <c r="BJ69" s="213">
        <v>1988</v>
      </c>
      <c r="BK69" s="213">
        <v>1989</v>
      </c>
      <c r="BL69" s="213">
        <v>1990</v>
      </c>
      <c r="BM69" s="213">
        <v>1991</v>
      </c>
      <c r="BN69" s="213">
        <v>1992</v>
      </c>
      <c r="BO69" s="213">
        <v>1993</v>
      </c>
      <c r="BP69" s="213">
        <v>1994</v>
      </c>
      <c r="BQ69" s="213">
        <v>1995</v>
      </c>
      <c r="BR69" s="213">
        <v>1996</v>
      </c>
      <c r="BS69" s="213">
        <v>1997</v>
      </c>
      <c r="BT69" s="213">
        <v>1998</v>
      </c>
      <c r="BU69" s="213">
        <v>1999</v>
      </c>
      <c r="BV69" s="213">
        <v>2000</v>
      </c>
      <c r="BW69" s="213">
        <v>2001</v>
      </c>
      <c r="BX69" s="213">
        <v>2002</v>
      </c>
      <c r="BY69" s="213">
        <v>2003</v>
      </c>
      <c r="BZ69" s="213">
        <v>2004</v>
      </c>
      <c r="CA69" s="213">
        <v>2005</v>
      </c>
      <c r="CB69" s="213">
        <v>2006</v>
      </c>
      <c r="CC69" s="213">
        <v>2007</v>
      </c>
      <c r="CD69" s="213">
        <v>2008</v>
      </c>
      <c r="CE69" s="213">
        <v>2009</v>
      </c>
      <c r="CF69" s="213">
        <v>2010</v>
      </c>
      <c r="CG69" s="213">
        <v>2011</v>
      </c>
      <c r="CH69" s="213">
        <v>2012</v>
      </c>
      <c r="CI69" s="213">
        <v>2013</v>
      </c>
      <c r="CJ69" s="213">
        <v>2014</v>
      </c>
      <c r="CK69" s="213">
        <v>2015</v>
      </c>
      <c r="CL69" s="213">
        <v>2016</v>
      </c>
      <c r="CM69" s="213">
        <v>2017</v>
      </c>
      <c r="CN69" s="213">
        <v>2018</v>
      </c>
      <c r="CO69" s="213">
        <v>2019</v>
      </c>
      <c r="CP69" s="213">
        <v>2020</v>
      </c>
      <c r="CS69" s="213">
        <v>2021</v>
      </c>
    </row>
    <row r="70" spans="1:182" ht="3.75" customHeight="1"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</row>
    <row r="71" spans="1:182">
      <c r="B71" s="56" t="s">
        <v>32</v>
      </c>
      <c r="C71" s="250"/>
      <c r="D71" s="256">
        <f t="shared" ref="D71:BK71" si="11">INDEX($D$9:$FU$62,MATCH($B71,$B$9:$B$62,0),MATCH(D$68,$D$1:$FU$1,0))</f>
        <v>17</v>
      </c>
      <c r="E71" s="256">
        <f t="shared" si="11"/>
        <v>16</v>
      </c>
      <c r="F71" s="256">
        <f t="shared" si="11"/>
        <v>15</v>
      </c>
      <c r="G71" s="256">
        <f t="shared" si="11"/>
        <v>15</v>
      </c>
      <c r="H71" s="256">
        <f t="shared" si="11"/>
        <v>17</v>
      </c>
      <c r="I71" s="256">
        <f t="shared" si="11"/>
        <v>18</v>
      </c>
      <c r="J71" s="256">
        <f t="shared" si="11"/>
        <v>19</v>
      </c>
      <c r="K71" s="256">
        <f t="shared" si="11"/>
        <v>20</v>
      </c>
      <c r="L71" s="256">
        <f t="shared" si="11"/>
        <v>20</v>
      </c>
      <c r="M71" s="256">
        <f t="shared" si="11"/>
        <v>20</v>
      </c>
      <c r="N71" s="256">
        <f t="shared" si="11"/>
        <v>20</v>
      </c>
      <c r="O71" s="256">
        <f t="shared" si="11"/>
        <v>22</v>
      </c>
      <c r="P71" s="256">
        <f t="shared" si="11"/>
        <v>23</v>
      </c>
      <c r="Q71" s="256">
        <f t="shared" si="11"/>
        <v>23</v>
      </c>
      <c r="R71" s="256">
        <f t="shared" si="11"/>
        <v>24</v>
      </c>
      <c r="S71" s="256">
        <f t="shared" si="11"/>
        <v>24</v>
      </c>
      <c r="T71" s="256">
        <f t="shared" si="11"/>
        <v>27</v>
      </c>
      <c r="U71" s="256">
        <f t="shared" si="11"/>
        <v>33</v>
      </c>
      <c r="V71" s="256">
        <f t="shared" si="11"/>
        <v>37</v>
      </c>
      <c r="W71" s="256">
        <f t="shared" si="11"/>
        <v>39</v>
      </c>
      <c r="X71" s="256">
        <f t="shared" si="11"/>
        <v>40</v>
      </c>
      <c r="Y71" s="256">
        <f t="shared" si="11"/>
        <v>43</v>
      </c>
      <c r="Z71" s="256">
        <f t="shared" si="11"/>
        <v>44</v>
      </c>
      <c r="AA71" s="256">
        <f t="shared" si="11"/>
        <v>45</v>
      </c>
      <c r="AB71" s="256">
        <f t="shared" si="11"/>
        <v>48</v>
      </c>
      <c r="AC71" s="256">
        <f t="shared" si="11"/>
        <v>50</v>
      </c>
      <c r="AD71" s="256">
        <f t="shared" si="11"/>
        <v>54</v>
      </c>
      <c r="AE71" s="256">
        <f t="shared" si="11"/>
        <v>58</v>
      </c>
      <c r="AF71" s="256">
        <f t="shared" si="11"/>
        <v>60</v>
      </c>
      <c r="AG71" s="256">
        <f t="shared" si="11"/>
        <v>62</v>
      </c>
      <c r="AH71" s="256">
        <f t="shared" si="11"/>
        <v>63</v>
      </c>
      <c r="AI71" s="256">
        <f t="shared" si="11"/>
        <v>64</v>
      </c>
      <c r="AJ71" s="256">
        <f t="shared" si="11"/>
        <v>65</v>
      </c>
      <c r="AK71" s="256">
        <f t="shared" si="11"/>
        <v>66</v>
      </c>
      <c r="AL71" s="256">
        <f t="shared" si="11"/>
        <v>68</v>
      </c>
      <c r="AM71" s="256">
        <f t="shared" si="11"/>
        <v>69</v>
      </c>
      <c r="AN71" s="256">
        <f t="shared" si="11"/>
        <v>70</v>
      </c>
      <c r="AO71" s="256">
        <f t="shared" si="11"/>
        <v>72</v>
      </c>
      <c r="AP71" s="256">
        <f t="shared" si="11"/>
        <v>74</v>
      </c>
      <c r="AQ71" s="256">
        <f t="shared" si="11"/>
        <v>77</v>
      </c>
      <c r="AR71" s="256">
        <f t="shared" si="11"/>
        <v>83</v>
      </c>
      <c r="AS71" s="256">
        <f t="shared" si="11"/>
        <v>89</v>
      </c>
      <c r="AT71" s="256">
        <f t="shared" si="11"/>
        <v>95</v>
      </c>
      <c r="AU71" s="256">
        <f t="shared" si="11"/>
        <v>100</v>
      </c>
      <c r="AV71" s="256">
        <f t="shared" si="11"/>
        <v>115</v>
      </c>
      <c r="AW71" s="256">
        <f t="shared" si="11"/>
        <v>131</v>
      </c>
      <c r="AX71" s="256">
        <f t="shared" si="11"/>
        <v>143</v>
      </c>
      <c r="AY71" s="256">
        <f t="shared" si="11"/>
        <v>154</v>
      </c>
      <c r="AZ71" s="256">
        <f t="shared" si="11"/>
        <v>169</v>
      </c>
      <c r="BA71" s="256">
        <f t="shared" si="11"/>
        <v>183</v>
      </c>
      <c r="BB71" s="256">
        <f t="shared" si="11"/>
        <v>198</v>
      </c>
      <c r="BC71" s="256">
        <f t="shared" si="11"/>
        <v>220</v>
      </c>
      <c r="BD71" s="256">
        <f t="shared" si="11"/>
        <v>235</v>
      </c>
      <c r="BE71" s="256">
        <f t="shared" si="11"/>
        <v>243</v>
      </c>
      <c r="BF71" s="256">
        <f t="shared" si="11"/>
        <v>246</v>
      </c>
      <c r="BG71" s="256">
        <f t="shared" si="11"/>
        <v>241</v>
      </c>
      <c r="BH71" s="256">
        <f t="shared" si="11"/>
        <v>232</v>
      </c>
      <c r="BI71" s="256">
        <f t="shared" si="11"/>
        <v>237</v>
      </c>
      <c r="BJ71" s="256">
        <f t="shared" si="11"/>
        <v>250.5</v>
      </c>
      <c r="BK71" s="256">
        <f t="shared" si="11"/>
        <v>262</v>
      </c>
      <c r="BL71" s="256">
        <f>INDEX($D$9:$FU$62,MATCH($B71,$B$9:$B$62,0),MATCH(BL$68,$D$1:$FU$1,0))</f>
        <v>266.5</v>
      </c>
      <c r="BM71" s="256">
        <f t="shared" ref="BM71:CB85" si="12">INDEX($D$9:$FU$62,MATCH($B71,$B$9:$B$62,0),MATCH(BM$68,$D$1:$FU$1,0))</f>
        <v>269.75</v>
      </c>
      <c r="BN71" s="256">
        <f t="shared" si="12"/>
        <v>273</v>
      </c>
      <c r="BO71" s="256">
        <f t="shared" si="12"/>
        <v>278.75</v>
      </c>
      <c r="BP71" s="256">
        <f t="shared" si="12"/>
        <v>293.75</v>
      </c>
      <c r="BQ71" s="256">
        <f t="shared" si="12"/>
        <v>300.75</v>
      </c>
      <c r="BR71" s="256">
        <f t="shared" si="12"/>
        <v>303.5</v>
      </c>
      <c r="BS71" s="256">
        <f t="shared" si="12"/>
        <v>310.25</v>
      </c>
      <c r="BT71" s="256">
        <f t="shared" si="12"/>
        <v>314.75</v>
      </c>
      <c r="BU71" s="256">
        <f t="shared" si="12"/>
        <v>322.25</v>
      </c>
      <c r="BV71" s="256">
        <f t="shared" si="12"/>
        <v>336</v>
      </c>
      <c r="BW71" s="256">
        <f t="shared" si="12"/>
        <v>341.5</v>
      </c>
      <c r="BX71" s="256">
        <f t="shared" si="12"/>
        <v>348</v>
      </c>
      <c r="BY71" s="256">
        <f t="shared" si="12"/>
        <v>359.5</v>
      </c>
      <c r="BZ71" s="256">
        <f t="shared" si="12"/>
        <v>424.5</v>
      </c>
      <c r="CA71" s="256">
        <f t="shared" si="12"/>
        <v>500</v>
      </c>
      <c r="CB71" s="256">
        <f t="shared" si="12"/>
        <v>535</v>
      </c>
      <c r="CC71" s="256">
        <f t="shared" ref="CC71:CP85" si="13">INDEX($D$9:$FU$62,MATCH($B71,$B$9:$B$62,0),MATCH(CC$68,$D$1:$FU$1,0))</f>
        <v>507.47518019917698</v>
      </c>
      <c r="CD71" s="256">
        <f t="shared" si="13"/>
        <v>596</v>
      </c>
      <c r="CE71" s="256">
        <f t="shared" si="13"/>
        <v>551</v>
      </c>
      <c r="CF71" s="256">
        <f t="shared" si="13"/>
        <v>579</v>
      </c>
      <c r="CG71" s="256">
        <f t="shared" si="13"/>
        <v>628</v>
      </c>
      <c r="CH71" s="256">
        <f t="shared" si="13"/>
        <v>694</v>
      </c>
      <c r="CI71" s="256">
        <f t="shared" si="13"/>
        <v>687</v>
      </c>
      <c r="CJ71" s="256">
        <f t="shared" si="13"/>
        <v>691</v>
      </c>
      <c r="CK71" s="256">
        <f t="shared" si="13"/>
        <v>681</v>
      </c>
      <c r="CL71" s="256">
        <f t="shared" si="13"/>
        <v>661</v>
      </c>
      <c r="CM71" s="256">
        <f t="shared" si="13"/>
        <v>715</v>
      </c>
      <c r="CN71" s="256">
        <f t="shared" si="13"/>
        <v>761</v>
      </c>
      <c r="CO71" s="256">
        <f t="shared" si="13"/>
        <v>770</v>
      </c>
      <c r="CP71" s="256">
        <f t="shared" si="13"/>
        <v>826</v>
      </c>
      <c r="CS71" s="1">
        <f>INDEX($D$9:$FX$62,MATCH($B71,$B$9:$B$62,0),MATCH(CS$68,$D$1:$FX$1,0))</f>
        <v>994</v>
      </c>
    </row>
    <row r="72" spans="1:182">
      <c r="B72" s="66" t="s">
        <v>33</v>
      </c>
      <c r="C72" s="251"/>
      <c r="D72" s="256"/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56"/>
      <c r="BZ72" s="256"/>
      <c r="CA72" s="256"/>
      <c r="CB72" s="256"/>
      <c r="CC72" s="256"/>
      <c r="CD72" s="256"/>
      <c r="CE72" s="256"/>
      <c r="CF72" s="256"/>
      <c r="CG72" s="256"/>
      <c r="CH72" s="256"/>
      <c r="CI72" s="256"/>
      <c r="CJ72" s="256"/>
      <c r="CK72" s="256"/>
      <c r="CL72" s="256"/>
      <c r="CM72" s="256"/>
      <c r="CN72" s="256"/>
      <c r="CO72" s="256"/>
      <c r="CP72" s="256"/>
    </row>
    <row r="73" spans="1:182">
      <c r="B73" s="56" t="s">
        <v>34</v>
      </c>
      <c r="C73" s="250"/>
      <c r="D73" s="256" t="str">
        <f t="shared" ref="D73:BK81" si="14">INDEX($D$9:$FU$62,MATCH($B73,$B$9:$B$62,0),MATCH(D$68,$D$1:$FU$1,0))</f>
        <v>-</v>
      </c>
      <c r="E73" s="256" t="str">
        <f t="shared" si="14"/>
        <v>-</v>
      </c>
      <c r="F73" s="256" t="str">
        <f t="shared" si="14"/>
        <v>-</v>
      </c>
      <c r="G73" s="256" t="str">
        <f t="shared" si="14"/>
        <v>-</v>
      </c>
      <c r="H73" s="256" t="str">
        <f t="shared" si="14"/>
        <v>-</v>
      </c>
      <c r="I73" s="256" t="str">
        <f t="shared" si="14"/>
        <v>-</v>
      </c>
      <c r="J73" s="256" t="str">
        <f t="shared" si="14"/>
        <v>-</v>
      </c>
      <c r="K73" s="256" t="str">
        <f t="shared" si="14"/>
        <v>-</v>
      </c>
      <c r="L73" s="256" t="str">
        <f t="shared" si="14"/>
        <v>-</v>
      </c>
      <c r="M73" s="256" t="str">
        <f t="shared" si="14"/>
        <v>-</v>
      </c>
      <c r="N73" s="256" t="str">
        <f t="shared" si="14"/>
        <v>-</v>
      </c>
      <c r="O73" s="256" t="str">
        <f t="shared" si="14"/>
        <v>-</v>
      </c>
      <c r="P73" s="256" t="str">
        <f t="shared" si="14"/>
        <v>-</v>
      </c>
      <c r="Q73" s="256" t="str">
        <f t="shared" si="14"/>
        <v>-</v>
      </c>
      <c r="R73" s="256" t="str">
        <f t="shared" si="14"/>
        <v>-</v>
      </c>
      <c r="S73" s="256" t="str">
        <f t="shared" si="14"/>
        <v>-</v>
      </c>
      <c r="T73" s="256" t="str">
        <f t="shared" si="14"/>
        <v>-</v>
      </c>
      <c r="U73" s="256" t="str">
        <f t="shared" si="14"/>
        <v>-</v>
      </c>
      <c r="V73" s="256">
        <f t="shared" si="14"/>
        <v>34</v>
      </c>
      <c r="W73" s="256">
        <f t="shared" si="14"/>
        <v>36</v>
      </c>
      <c r="X73" s="256">
        <f t="shared" si="14"/>
        <v>37</v>
      </c>
      <c r="Y73" s="256">
        <f t="shared" si="14"/>
        <v>41</v>
      </c>
      <c r="Z73" s="256">
        <f t="shared" si="14"/>
        <v>43</v>
      </c>
      <c r="AA73" s="256">
        <f t="shared" si="14"/>
        <v>44</v>
      </c>
      <c r="AB73" s="256">
        <f t="shared" si="14"/>
        <v>45</v>
      </c>
      <c r="AC73" s="256">
        <f t="shared" si="14"/>
        <v>47</v>
      </c>
      <c r="AD73" s="256">
        <f t="shared" si="14"/>
        <v>51</v>
      </c>
      <c r="AE73" s="256">
        <f t="shared" si="14"/>
        <v>54</v>
      </c>
      <c r="AF73" s="256">
        <f t="shared" si="14"/>
        <v>55</v>
      </c>
      <c r="AG73" s="256">
        <f t="shared" si="14"/>
        <v>55</v>
      </c>
      <c r="AH73" s="256">
        <f t="shared" si="14"/>
        <v>57</v>
      </c>
      <c r="AI73" s="256">
        <f t="shared" si="14"/>
        <v>58</v>
      </c>
      <c r="AJ73" s="256">
        <f t="shared" si="14"/>
        <v>58</v>
      </c>
      <c r="AK73" s="256">
        <f t="shared" si="14"/>
        <v>60</v>
      </c>
      <c r="AL73" s="256">
        <f t="shared" si="14"/>
        <v>62</v>
      </c>
      <c r="AM73" s="256">
        <f t="shared" si="14"/>
        <v>64</v>
      </c>
      <c r="AN73" s="256">
        <f t="shared" si="14"/>
        <v>65</v>
      </c>
      <c r="AO73" s="256">
        <f t="shared" si="14"/>
        <v>68</v>
      </c>
      <c r="AP73" s="256">
        <f t="shared" si="14"/>
        <v>72</v>
      </c>
      <c r="AQ73" s="256">
        <f t="shared" si="14"/>
        <v>76</v>
      </c>
      <c r="AR73" s="256">
        <f t="shared" si="14"/>
        <v>83</v>
      </c>
      <c r="AS73" s="256">
        <f t="shared" si="14"/>
        <v>88</v>
      </c>
      <c r="AT73" s="256">
        <f t="shared" si="14"/>
        <v>94</v>
      </c>
      <c r="AU73" s="256">
        <f t="shared" si="14"/>
        <v>100</v>
      </c>
      <c r="AV73" s="256">
        <f t="shared" si="14"/>
        <v>112</v>
      </c>
      <c r="AW73" s="256">
        <f t="shared" si="14"/>
        <v>123</v>
      </c>
      <c r="AX73" s="256">
        <f t="shared" si="14"/>
        <v>131</v>
      </c>
      <c r="AY73" s="256">
        <f t="shared" si="14"/>
        <v>148</v>
      </c>
      <c r="AZ73" s="256">
        <f t="shared" si="14"/>
        <v>158</v>
      </c>
      <c r="BA73" s="256">
        <f t="shared" si="14"/>
        <v>168</v>
      </c>
      <c r="BB73" s="256">
        <f t="shared" si="14"/>
        <v>182</v>
      </c>
      <c r="BC73" s="256">
        <f t="shared" si="14"/>
        <v>203</v>
      </c>
      <c r="BD73" s="256">
        <f t="shared" si="14"/>
        <v>213</v>
      </c>
      <c r="BE73" s="256">
        <f t="shared" si="14"/>
        <v>216</v>
      </c>
      <c r="BF73" s="256">
        <f t="shared" si="14"/>
        <v>215</v>
      </c>
      <c r="BG73" s="256">
        <f t="shared" si="14"/>
        <v>215</v>
      </c>
      <c r="BH73" s="256">
        <f t="shared" si="14"/>
        <v>216</v>
      </c>
      <c r="BI73" s="256">
        <f t="shared" si="14"/>
        <v>220</v>
      </c>
      <c r="BJ73" s="256">
        <f t="shared" si="14"/>
        <v>231.75</v>
      </c>
      <c r="BK73" s="256">
        <f t="shared" si="14"/>
        <v>243</v>
      </c>
      <c r="BL73" s="256">
        <f t="shared" ref="BL73:BL85" si="15">INDEX($D$9:$FU$62,MATCH($B73,$B$9:$B$62,0),MATCH(BL$68,$D$1:$FU$1,0))</f>
        <v>247</v>
      </c>
      <c r="BM73" s="256">
        <f t="shared" si="12"/>
        <v>251</v>
      </c>
      <c r="BN73" s="256">
        <f t="shared" si="12"/>
        <v>255.75</v>
      </c>
      <c r="BO73" s="256">
        <f t="shared" si="12"/>
        <v>260.5</v>
      </c>
      <c r="BP73" s="256">
        <f t="shared" si="12"/>
        <v>265.25</v>
      </c>
      <c r="BQ73" s="256">
        <f t="shared" si="12"/>
        <v>272</v>
      </c>
      <c r="BR73" s="256">
        <f t="shared" si="12"/>
        <v>278</v>
      </c>
      <c r="BS73" s="256">
        <f t="shared" si="12"/>
        <v>283.75</v>
      </c>
      <c r="BT73" s="256">
        <f t="shared" si="12"/>
        <v>287</v>
      </c>
      <c r="BU73" s="256">
        <f t="shared" si="12"/>
        <v>291.5</v>
      </c>
      <c r="BV73" s="256">
        <f t="shared" si="12"/>
        <v>301.75</v>
      </c>
      <c r="BW73" s="256">
        <f t="shared" si="12"/>
        <v>311.25</v>
      </c>
      <c r="BX73" s="256">
        <f t="shared" si="12"/>
        <v>323</v>
      </c>
      <c r="BY73" s="256">
        <f t="shared" si="12"/>
        <v>326.75</v>
      </c>
      <c r="BZ73" s="256">
        <f t="shared" si="12"/>
        <v>363</v>
      </c>
      <c r="CA73" s="256">
        <f t="shared" si="12"/>
        <v>395</v>
      </c>
      <c r="CB73" s="256">
        <f t="shared" si="12"/>
        <v>400</v>
      </c>
      <c r="CC73" s="256">
        <f t="shared" si="13"/>
        <v>415.78185672285292</v>
      </c>
      <c r="CD73" s="256">
        <f t="shared" si="13"/>
        <v>441</v>
      </c>
      <c r="CE73" s="256">
        <f t="shared" si="13"/>
        <v>467</v>
      </c>
      <c r="CF73" s="256">
        <f t="shared" si="13"/>
        <v>473</v>
      </c>
      <c r="CG73" s="256">
        <f t="shared" si="13"/>
        <v>523</v>
      </c>
      <c r="CH73" s="256">
        <f t="shared" si="13"/>
        <v>556</v>
      </c>
      <c r="CI73" s="256">
        <f t="shared" si="13"/>
        <v>565</v>
      </c>
      <c r="CJ73" s="256">
        <f t="shared" si="13"/>
        <v>575</v>
      </c>
      <c r="CK73" s="256">
        <f t="shared" si="13"/>
        <v>583</v>
      </c>
      <c r="CL73" s="256">
        <f t="shared" si="13"/>
        <v>594</v>
      </c>
      <c r="CM73" s="256">
        <f t="shared" si="13"/>
        <v>616</v>
      </c>
      <c r="CN73" s="256">
        <f t="shared" si="13"/>
        <v>642</v>
      </c>
      <c r="CO73" s="256">
        <f t="shared" si="13"/>
        <v>661</v>
      </c>
      <c r="CP73" s="256">
        <f t="shared" si="13"/>
        <v>686</v>
      </c>
      <c r="CS73" s="1">
        <f>INDEX($D$9:$FX$62,MATCH($B73,$B$9:$B$62,0),MATCH(CS$68,$D$1:$FX$1,0))</f>
        <v>701</v>
      </c>
    </row>
    <row r="74" spans="1:182">
      <c r="B74" s="56" t="s">
        <v>36</v>
      </c>
      <c r="C74" s="250"/>
      <c r="D74" s="256" t="str">
        <f t="shared" si="14"/>
        <v>-</v>
      </c>
      <c r="E74" s="256" t="str">
        <f t="shared" si="14"/>
        <v>-</v>
      </c>
      <c r="F74" s="256" t="str">
        <f t="shared" si="14"/>
        <v>-</v>
      </c>
      <c r="G74" s="256" t="str">
        <f t="shared" si="14"/>
        <v>-</v>
      </c>
      <c r="H74" s="256" t="str">
        <f t="shared" si="14"/>
        <v>-</v>
      </c>
      <c r="I74" s="256" t="str">
        <f t="shared" si="14"/>
        <v>-</v>
      </c>
      <c r="J74" s="256" t="str">
        <f t="shared" si="14"/>
        <v>-</v>
      </c>
      <c r="K74" s="256" t="str">
        <f t="shared" si="14"/>
        <v>-</v>
      </c>
      <c r="L74" s="256" t="str">
        <f t="shared" si="14"/>
        <v>-</v>
      </c>
      <c r="M74" s="256" t="str">
        <f t="shared" si="14"/>
        <v>-</v>
      </c>
      <c r="N74" s="256" t="str">
        <f t="shared" si="14"/>
        <v>-</v>
      </c>
      <c r="O74" s="256" t="str">
        <f t="shared" si="14"/>
        <v>-</v>
      </c>
      <c r="P74" s="256" t="str">
        <f t="shared" si="14"/>
        <v>-</v>
      </c>
      <c r="Q74" s="256" t="str">
        <f t="shared" si="14"/>
        <v>-</v>
      </c>
      <c r="R74" s="256" t="str">
        <f t="shared" si="14"/>
        <v>-</v>
      </c>
      <c r="S74" s="256" t="str">
        <f t="shared" si="14"/>
        <v>-</v>
      </c>
      <c r="T74" s="256" t="str">
        <f t="shared" si="14"/>
        <v>-</v>
      </c>
      <c r="U74" s="256" t="str">
        <f t="shared" si="14"/>
        <v>-</v>
      </c>
      <c r="V74" s="256" t="str">
        <f t="shared" si="14"/>
        <v>-</v>
      </c>
      <c r="W74" s="256" t="str">
        <f t="shared" si="14"/>
        <v>-</v>
      </c>
      <c r="X74" s="256" t="str">
        <f t="shared" si="14"/>
        <v>-</v>
      </c>
      <c r="Y74" s="256" t="str">
        <f t="shared" si="14"/>
        <v>-</v>
      </c>
      <c r="Z74" s="256" t="str">
        <f t="shared" si="14"/>
        <v>-</v>
      </c>
      <c r="AA74" s="256" t="str">
        <f t="shared" si="14"/>
        <v>-</v>
      </c>
      <c r="AB74" s="256" t="str">
        <f t="shared" si="14"/>
        <v>-</v>
      </c>
      <c r="AC74" s="256" t="str">
        <f t="shared" si="14"/>
        <v>-</v>
      </c>
      <c r="AD74" s="256" t="str">
        <f t="shared" si="14"/>
        <v>-</v>
      </c>
      <c r="AE74" s="256" t="str">
        <f t="shared" si="14"/>
        <v>-</v>
      </c>
      <c r="AF74" s="256" t="str">
        <f t="shared" si="14"/>
        <v>-</v>
      </c>
      <c r="AG74" s="256" t="str">
        <f t="shared" si="14"/>
        <v>-</v>
      </c>
      <c r="AH74" s="256" t="str">
        <f t="shared" si="14"/>
        <v>-</v>
      </c>
      <c r="AI74" s="256" t="str">
        <f t="shared" si="14"/>
        <v>-</v>
      </c>
      <c r="AJ74" s="256" t="str">
        <f t="shared" si="14"/>
        <v>-</v>
      </c>
      <c r="AK74" s="256" t="str">
        <f t="shared" si="14"/>
        <v>-</v>
      </c>
      <c r="AL74" s="256" t="str">
        <f t="shared" si="14"/>
        <v>-</v>
      </c>
      <c r="AM74" s="256" t="str">
        <f t="shared" si="14"/>
        <v>-</v>
      </c>
      <c r="AN74" s="256" t="str">
        <f t="shared" si="14"/>
        <v>-</v>
      </c>
      <c r="AO74" s="256" t="str">
        <f t="shared" si="14"/>
        <v>-</v>
      </c>
      <c r="AP74" s="256" t="str">
        <f t="shared" si="14"/>
        <v>-</v>
      </c>
      <c r="AQ74" s="256" t="str">
        <f t="shared" si="14"/>
        <v>-</v>
      </c>
      <c r="AR74" s="256" t="str">
        <f t="shared" si="14"/>
        <v>-</v>
      </c>
      <c r="AS74" s="256" t="str">
        <f t="shared" si="14"/>
        <v>-</v>
      </c>
      <c r="AT74" s="256" t="str">
        <f t="shared" si="14"/>
        <v>-</v>
      </c>
      <c r="AU74" s="256">
        <f t="shared" si="14"/>
        <v>100</v>
      </c>
      <c r="AV74" s="256">
        <f t="shared" si="14"/>
        <v>115</v>
      </c>
      <c r="AW74" s="256">
        <f t="shared" si="14"/>
        <v>128</v>
      </c>
      <c r="AX74" s="256">
        <f t="shared" si="14"/>
        <v>138</v>
      </c>
      <c r="AY74" s="256">
        <f t="shared" si="14"/>
        <v>147</v>
      </c>
      <c r="AZ74" s="256">
        <f t="shared" si="14"/>
        <v>157</v>
      </c>
      <c r="BA74" s="256">
        <f t="shared" si="14"/>
        <v>172</v>
      </c>
      <c r="BB74" s="256">
        <f t="shared" si="14"/>
        <v>191</v>
      </c>
      <c r="BC74" s="256">
        <f t="shared" si="14"/>
        <v>212</v>
      </c>
      <c r="BD74" s="256">
        <f t="shared" si="14"/>
        <v>229</v>
      </c>
      <c r="BE74" s="256">
        <f t="shared" si="14"/>
        <v>232</v>
      </c>
      <c r="BF74" s="256">
        <f t="shared" si="14"/>
        <v>236</v>
      </c>
      <c r="BG74" s="256">
        <f t="shared" si="14"/>
        <v>238</v>
      </c>
      <c r="BH74" s="256">
        <f t="shared" si="14"/>
        <v>240</v>
      </c>
      <c r="BI74" s="256">
        <f t="shared" si="14"/>
        <v>245</v>
      </c>
      <c r="BJ74" s="256">
        <f t="shared" si="14"/>
        <v>255.5</v>
      </c>
      <c r="BK74" s="256">
        <f t="shared" si="14"/>
        <v>265.5</v>
      </c>
      <c r="BL74" s="256">
        <f t="shared" si="15"/>
        <v>272.25</v>
      </c>
      <c r="BM74" s="256">
        <f t="shared" si="12"/>
        <v>275.5</v>
      </c>
      <c r="BN74" s="256">
        <f t="shared" si="12"/>
        <v>278</v>
      </c>
      <c r="BO74" s="256">
        <f t="shared" si="12"/>
        <v>283.25</v>
      </c>
      <c r="BP74" s="256">
        <f t="shared" si="12"/>
        <v>289.25</v>
      </c>
      <c r="BQ74" s="256">
        <f t="shared" si="12"/>
        <v>297</v>
      </c>
      <c r="BR74" s="256">
        <f t="shared" si="12"/>
        <v>304.75</v>
      </c>
      <c r="BS74" s="256">
        <f t="shared" si="12"/>
        <v>311.25</v>
      </c>
      <c r="BT74" s="256">
        <f t="shared" si="12"/>
        <v>315.25</v>
      </c>
      <c r="BU74" s="256">
        <f t="shared" si="12"/>
        <v>321.75</v>
      </c>
      <c r="BV74" s="256">
        <f t="shared" si="12"/>
        <v>345.5</v>
      </c>
      <c r="BW74" s="256">
        <f t="shared" si="12"/>
        <v>361</v>
      </c>
      <c r="BX74" s="256">
        <f t="shared" si="12"/>
        <v>373.5</v>
      </c>
      <c r="BY74" s="256">
        <f t="shared" si="12"/>
        <v>370.5</v>
      </c>
      <c r="BZ74" s="256">
        <f t="shared" si="12"/>
        <v>381.75</v>
      </c>
      <c r="CA74" s="256">
        <f t="shared" si="12"/>
        <v>405</v>
      </c>
      <c r="CB74" s="256">
        <f t="shared" si="12"/>
        <v>419</v>
      </c>
      <c r="CC74" s="256">
        <f t="shared" si="13"/>
        <v>441.96334719852223</v>
      </c>
      <c r="CD74" s="256">
        <f t="shared" si="13"/>
        <v>469</v>
      </c>
      <c r="CE74" s="256">
        <f t="shared" si="13"/>
        <v>470</v>
      </c>
      <c r="CF74" s="256">
        <f t="shared" si="13"/>
        <v>482</v>
      </c>
      <c r="CG74" s="256">
        <f t="shared" si="13"/>
        <v>489</v>
      </c>
      <c r="CH74" s="256">
        <f t="shared" si="13"/>
        <v>495</v>
      </c>
      <c r="CI74" s="256">
        <f t="shared" si="13"/>
        <v>504</v>
      </c>
      <c r="CJ74" s="256">
        <f t="shared" si="13"/>
        <v>518</v>
      </c>
      <c r="CK74" s="256">
        <f t="shared" si="13"/>
        <v>538</v>
      </c>
      <c r="CL74" s="256">
        <f t="shared" si="13"/>
        <v>542</v>
      </c>
      <c r="CM74" s="256">
        <f t="shared" si="13"/>
        <v>537</v>
      </c>
      <c r="CN74" s="256">
        <f t="shared" si="13"/>
        <v>558</v>
      </c>
      <c r="CO74" s="256">
        <f t="shared" si="13"/>
        <v>567</v>
      </c>
      <c r="CP74" s="256">
        <f t="shared" si="13"/>
        <v>572</v>
      </c>
      <c r="CS74" s="1">
        <f>INDEX($D$9:$FX$62,MATCH($B74,$B$9:$B$62,0),MATCH(CS$68,$D$1:$FX$1,0))</f>
        <v>623</v>
      </c>
    </row>
    <row r="75" spans="1:182">
      <c r="B75" s="56"/>
      <c r="C75" s="250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56"/>
      <c r="BZ75" s="256"/>
      <c r="CA75" s="256"/>
      <c r="CB75" s="256"/>
      <c r="CC75" s="256"/>
      <c r="CD75" s="256"/>
      <c r="CE75" s="256"/>
      <c r="CF75" s="256"/>
      <c r="CG75" s="256"/>
      <c r="CH75" s="256"/>
      <c r="CI75" s="256"/>
      <c r="CJ75" s="256"/>
      <c r="CK75" s="256"/>
      <c r="CL75" s="256"/>
      <c r="CM75" s="256"/>
      <c r="CN75" s="256"/>
      <c r="CO75" s="256"/>
      <c r="CP75" s="256"/>
    </row>
    <row r="76" spans="1:182">
      <c r="B76" s="66" t="s">
        <v>37</v>
      </c>
      <c r="C76" s="251"/>
      <c r="D76" s="256"/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56"/>
      <c r="BZ76" s="256"/>
      <c r="CA76" s="256"/>
      <c r="CB76" s="256"/>
      <c r="CC76" s="256"/>
      <c r="CD76" s="256"/>
      <c r="CE76" s="256"/>
      <c r="CF76" s="256"/>
      <c r="CG76" s="256"/>
      <c r="CH76" s="256"/>
      <c r="CI76" s="256"/>
      <c r="CJ76" s="256"/>
      <c r="CK76" s="256"/>
      <c r="CL76" s="256"/>
      <c r="CM76" s="256"/>
      <c r="CN76" s="256"/>
      <c r="CO76" s="256"/>
      <c r="CP76" s="256"/>
    </row>
    <row r="77" spans="1:182">
      <c r="B77" s="56" t="s">
        <v>38</v>
      </c>
      <c r="C77" s="250"/>
      <c r="D77" s="256">
        <f t="shared" si="14"/>
        <v>13</v>
      </c>
      <c r="E77" s="256">
        <f t="shared" si="14"/>
        <v>13</v>
      </c>
      <c r="F77" s="256">
        <f t="shared" si="14"/>
        <v>12</v>
      </c>
      <c r="G77" s="256">
        <f t="shared" si="14"/>
        <v>12</v>
      </c>
      <c r="H77" s="256">
        <f t="shared" si="14"/>
        <v>13</v>
      </c>
      <c r="I77" s="256">
        <f t="shared" si="14"/>
        <v>13</v>
      </c>
      <c r="J77" s="256">
        <f t="shared" si="14"/>
        <v>14</v>
      </c>
      <c r="K77" s="256">
        <f t="shared" si="14"/>
        <v>15</v>
      </c>
      <c r="L77" s="256">
        <f t="shared" si="14"/>
        <v>15</v>
      </c>
      <c r="M77" s="256">
        <f t="shared" si="14"/>
        <v>15</v>
      </c>
      <c r="N77" s="256">
        <f t="shared" si="14"/>
        <v>16</v>
      </c>
      <c r="O77" s="256">
        <f t="shared" si="14"/>
        <v>17</v>
      </c>
      <c r="P77" s="256">
        <f t="shared" si="14"/>
        <v>18</v>
      </c>
      <c r="Q77" s="256">
        <f t="shared" si="14"/>
        <v>18</v>
      </c>
      <c r="R77" s="256">
        <f t="shared" si="14"/>
        <v>18</v>
      </c>
      <c r="S77" s="256">
        <f t="shared" si="14"/>
        <v>19</v>
      </c>
      <c r="T77" s="256">
        <f t="shared" si="14"/>
        <v>21</v>
      </c>
      <c r="U77" s="256">
        <f t="shared" si="14"/>
        <v>26</v>
      </c>
      <c r="V77" s="256">
        <f t="shared" si="14"/>
        <v>29</v>
      </c>
      <c r="W77" s="256">
        <f t="shared" si="14"/>
        <v>30</v>
      </c>
      <c r="X77" s="256">
        <f t="shared" si="14"/>
        <v>31</v>
      </c>
      <c r="Y77" s="256">
        <f t="shared" si="14"/>
        <v>33</v>
      </c>
      <c r="Z77" s="256">
        <f t="shared" si="14"/>
        <v>35</v>
      </c>
      <c r="AA77" s="256">
        <f t="shared" si="14"/>
        <v>38</v>
      </c>
      <c r="AB77" s="256">
        <f t="shared" si="14"/>
        <v>39</v>
      </c>
      <c r="AC77" s="256">
        <f t="shared" si="14"/>
        <v>43</v>
      </c>
      <c r="AD77" s="256">
        <f t="shared" si="14"/>
        <v>46</v>
      </c>
      <c r="AE77" s="256">
        <f t="shared" si="14"/>
        <v>49</v>
      </c>
      <c r="AF77" s="256">
        <f t="shared" si="14"/>
        <v>50</v>
      </c>
      <c r="AG77" s="256">
        <f t="shared" si="14"/>
        <v>51</v>
      </c>
      <c r="AH77" s="256">
        <f t="shared" si="14"/>
        <v>53</v>
      </c>
      <c r="AI77" s="256">
        <f t="shared" si="14"/>
        <v>55</v>
      </c>
      <c r="AJ77" s="256">
        <f t="shared" si="14"/>
        <v>55</v>
      </c>
      <c r="AK77" s="256">
        <f t="shared" si="14"/>
        <v>57</v>
      </c>
      <c r="AL77" s="256">
        <f t="shared" si="14"/>
        <v>59</v>
      </c>
      <c r="AM77" s="256">
        <f t="shared" si="14"/>
        <v>60</v>
      </c>
      <c r="AN77" s="256">
        <f t="shared" si="14"/>
        <v>61</v>
      </c>
      <c r="AO77" s="256">
        <f t="shared" si="14"/>
        <v>63</v>
      </c>
      <c r="AP77" s="256">
        <f t="shared" si="14"/>
        <v>65</v>
      </c>
      <c r="AQ77" s="256">
        <f t="shared" si="14"/>
        <v>71</v>
      </c>
      <c r="AR77" s="256">
        <f t="shared" si="14"/>
        <v>78</v>
      </c>
      <c r="AS77" s="256">
        <f t="shared" si="14"/>
        <v>87</v>
      </c>
      <c r="AT77" s="256">
        <f t="shared" si="14"/>
        <v>96</v>
      </c>
      <c r="AU77" s="256">
        <f t="shared" si="14"/>
        <v>100</v>
      </c>
      <c r="AV77" s="256">
        <f t="shared" si="14"/>
        <v>109</v>
      </c>
      <c r="AW77" s="256">
        <f t="shared" si="14"/>
        <v>128</v>
      </c>
      <c r="AX77" s="256">
        <f t="shared" si="14"/>
        <v>145</v>
      </c>
      <c r="AY77" s="256">
        <f t="shared" si="14"/>
        <v>156</v>
      </c>
      <c r="AZ77" s="256">
        <f t="shared" si="14"/>
        <v>170</v>
      </c>
      <c r="BA77" s="256">
        <f t="shared" si="14"/>
        <v>185</v>
      </c>
      <c r="BB77" s="256">
        <f t="shared" si="14"/>
        <v>206</v>
      </c>
      <c r="BC77" s="256">
        <f t="shared" si="14"/>
        <v>233</v>
      </c>
      <c r="BD77" s="256">
        <f t="shared" si="14"/>
        <v>248</v>
      </c>
      <c r="BE77" s="256">
        <f t="shared" si="14"/>
        <v>262</v>
      </c>
      <c r="BF77" s="256">
        <f t="shared" si="14"/>
        <v>263</v>
      </c>
      <c r="BG77" s="256">
        <f t="shared" si="14"/>
        <v>258</v>
      </c>
      <c r="BH77" s="256">
        <f t="shared" si="14"/>
        <v>256</v>
      </c>
      <c r="BI77" s="256">
        <f t="shared" si="14"/>
        <v>256</v>
      </c>
      <c r="BJ77" s="256">
        <f t="shared" si="14"/>
        <v>256.5</v>
      </c>
      <c r="BK77" s="256">
        <f t="shared" si="14"/>
        <v>261.75</v>
      </c>
      <c r="BL77" s="256">
        <f t="shared" si="15"/>
        <v>265.25</v>
      </c>
      <c r="BM77" s="256">
        <f t="shared" si="12"/>
        <v>270</v>
      </c>
      <c r="BN77" s="256">
        <f t="shared" si="12"/>
        <v>273.25</v>
      </c>
      <c r="BO77" s="256">
        <f t="shared" si="12"/>
        <v>278.5</v>
      </c>
      <c r="BP77" s="256">
        <f t="shared" si="12"/>
        <v>285.75</v>
      </c>
      <c r="BQ77" s="256">
        <f t="shared" si="12"/>
        <v>288.25</v>
      </c>
      <c r="BR77" s="256">
        <f t="shared" si="12"/>
        <v>298.25</v>
      </c>
      <c r="BS77" s="256">
        <f t="shared" si="12"/>
        <v>302.5</v>
      </c>
      <c r="BT77" s="256">
        <f t="shared" si="12"/>
        <v>306.5</v>
      </c>
      <c r="BU77" s="256">
        <f t="shared" si="12"/>
        <v>309.75</v>
      </c>
      <c r="BV77" s="256">
        <f t="shared" si="12"/>
        <v>315.75</v>
      </c>
      <c r="BW77" s="256">
        <f t="shared" si="12"/>
        <v>324.25</v>
      </c>
      <c r="BX77" s="256">
        <f t="shared" si="12"/>
        <v>332</v>
      </c>
      <c r="BY77" s="256">
        <f t="shared" si="12"/>
        <v>336.25</v>
      </c>
      <c r="BZ77" s="256">
        <f t="shared" si="12"/>
        <v>370.5</v>
      </c>
      <c r="CA77" s="256">
        <f t="shared" si="12"/>
        <v>386</v>
      </c>
      <c r="CB77" s="256">
        <f t="shared" si="12"/>
        <v>398</v>
      </c>
      <c r="CC77" s="256">
        <f t="shared" si="13"/>
        <v>328.335688208882</v>
      </c>
      <c r="CD77" s="256">
        <f t="shared" si="13"/>
        <v>349</v>
      </c>
      <c r="CE77" s="256">
        <f t="shared" si="13"/>
        <v>351</v>
      </c>
      <c r="CF77" s="256">
        <f t="shared" si="13"/>
        <v>361</v>
      </c>
      <c r="CG77" s="256">
        <f t="shared" si="13"/>
        <v>367</v>
      </c>
      <c r="CH77" s="256">
        <f t="shared" si="13"/>
        <v>374</v>
      </c>
      <c r="CI77" s="256">
        <f t="shared" si="13"/>
        <v>380</v>
      </c>
      <c r="CJ77" s="256">
        <f t="shared" si="13"/>
        <v>387</v>
      </c>
      <c r="CK77" s="256">
        <f t="shared" si="13"/>
        <v>392</v>
      </c>
      <c r="CL77" s="256">
        <f t="shared" si="13"/>
        <v>393</v>
      </c>
      <c r="CM77" s="256">
        <f t="shared" si="13"/>
        <v>391</v>
      </c>
      <c r="CN77" s="256">
        <f t="shared" si="13"/>
        <v>410</v>
      </c>
      <c r="CO77" s="256">
        <f t="shared" si="13"/>
        <v>420</v>
      </c>
      <c r="CP77" s="256">
        <f t="shared" si="13"/>
        <v>427</v>
      </c>
      <c r="CS77" s="1">
        <f>INDEX($D$9:$FX$62,MATCH($B77,$B$9:$B$62,0),MATCH(CS$68,$D$1:$FX$1,0))</f>
        <v>478</v>
      </c>
    </row>
    <row r="78" spans="1:182">
      <c r="B78" s="56"/>
      <c r="C78" s="250"/>
      <c r="D78" s="256"/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56"/>
      <c r="BZ78" s="256"/>
      <c r="CA78" s="256"/>
      <c r="CB78" s="256"/>
      <c r="CC78" s="256"/>
      <c r="CD78" s="256"/>
      <c r="CE78" s="256"/>
      <c r="CF78" s="256"/>
      <c r="CG78" s="256"/>
      <c r="CH78" s="256"/>
      <c r="CI78" s="256"/>
      <c r="CJ78" s="256"/>
      <c r="CK78" s="256"/>
      <c r="CL78" s="256"/>
      <c r="CM78" s="256"/>
      <c r="CN78" s="256"/>
      <c r="CO78" s="256"/>
      <c r="CP78" s="256"/>
    </row>
    <row r="79" spans="1:182">
      <c r="B79" s="66" t="s">
        <v>39</v>
      </c>
      <c r="C79" s="251"/>
      <c r="D79" s="256"/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56"/>
      <c r="BZ79" s="256"/>
      <c r="CA79" s="256"/>
      <c r="CB79" s="256"/>
      <c r="CC79" s="256"/>
      <c r="CD79" s="256"/>
      <c r="CE79" s="256"/>
      <c r="CF79" s="256"/>
      <c r="CG79" s="256"/>
      <c r="CH79" s="256"/>
      <c r="CI79" s="256"/>
      <c r="CJ79" s="256"/>
      <c r="CK79" s="256"/>
      <c r="CL79" s="256"/>
      <c r="CM79" s="256"/>
      <c r="CN79" s="256"/>
      <c r="CO79" s="256"/>
      <c r="CP79" s="256"/>
    </row>
    <row r="80" spans="1:182">
      <c r="B80" s="56" t="s">
        <v>40</v>
      </c>
      <c r="C80" s="250"/>
      <c r="D80" s="256">
        <f t="shared" si="14"/>
        <v>24</v>
      </c>
      <c r="E80" s="256">
        <f t="shared" si="14"/>
        <v>23</v>
      </c>
      <c r="F80" s="256">
        <f t="shared" si="14"/>
        <v>22</v>
      </c>
      <c r="G80" s="256">
        <f t="shared" si="14"/>
        <v>19</v>
      </c>
      <c r="H80" s="256">
        <f t="shared" si="14"/>
        <v>20</v>
      </c>
      <c r="I80" s="256">
        <f t="shared" si="14"/>
        <v>20</v>
      </c>
      <c r="J80" s="256">
        <f t="shared" si="14"/>
        <v>20</v>
      </c>
      <c r="K80" s="256">
        <f t="shared" si="14"/>
        <v>21</v>
      </c>
      <c r="L80" s="256">
        <f t="shared" si="14"/>
        <v>21</v>
      </c>
      <c r="M80" s="256">
        <f t="shared" si="14"/>
        <v>21</v>
      </c>
      <c r="N80" s="256">
        <f t="shared" si="14"/>
        <v>21</v>
      </c>
      <c r="O80" s="256">
        <f t="shared" si="14"/>
        <v>22</v>
      </c>
      <c r="P80" s="256">
        <f t="shared" si="14"/>
        <v>24</v>
      </c>
      <c r="Q80" s="256">
        <f t="shared" si="14"/>
        <v>25</v>
      </c>
      <c r="R80" s="256">
        <f t="shared" si="14"/>
        <v>25</v>
      </c>
      <c r="S80" s="256">
        <f t="shared" si="14"/>
        <v>25</v>
      </c>
      <c r="T80" s="256">
        <f t="shared" si="14"/>
        <v>27</v>
      </c>
      <c r="U80" s="256">
        <f t="shared" si="14"/>
        <v>31</v>
      </c>
      <c r="V80" s="256">
        <f t="shared" si="14"/>
        <v>34</v>
      </c>
      <c r="W80" s="256">
        <f t="shared" si="14"/>
        <v>35</v>
      </c>
      <c r="X80" s="256">
        <f t="shared" si="14"/>
        <v>39</v>
      </c>
      <c r="Y80" s="256">
        <f t="shared" si="14"/>
        <v>41</v>
      </c>
      <c r="Z80" s="256">
        <f t="shared" si="14"/>
        <v>43</v>
      </c>
      <c r="AA80" s="256">
        <f t="shared" si="14"/>
        <v>45</v>
      </c>
      <c r="AB80" s="256">
        <f t="shared" si="14"/>
        <v>47</v>
      </c>
      <c r="AC80" s="256">
        <f t="shared" si="14"/>
        <v>48</v>
      </c>
      <c r="AD80" s="256">
        <f t="shared" si="14"/>
        <v>51</v>
      </c>
      <c r="AE80" s="256">
        <f t="shared" si="14"/>
        <v>53</v>
      </c>
      <c r="AF80" s="256">
        <f t="shared" si="14"/>
        <v>55</v>
      </c>
      <c r="AG80" s="256">
        <f t="shared" si="14"/>
        <v>57</v>
      </c>
      <c r="AH80" s="256">
        <f t="shared" si="14"/>
        <v>58</v>
      </c>
      <c r="AI80" s="256">
        <f t="shared" si="14"/>
        <v>60</v>
      </c>
      <c r="AJ80" s="256">
        <f t="shared" si="14"/>
        <v>61</v>
      </c>
      <c r="AK80" s="256">
        <f t="shared" si="14"/>
        <v>63</v>
      </c>
      <c r="AL80" s="256">
        <f t="shared" si="14"/>
        <v>65</v>
      </c>
      <c r="AM80" s="256">
        <f t="shared" si="14"/>
        <v>66</v>
      </c>
      <c r="AN80" s="256">
        <f t="shared" si="14"/>
        <v>68</v>
      </c>
      <c r="AO80" s="256">
        <f t="shared" si="14"/>
        <v>69</v>
      </c>
      <c r="AP80" s="256">
        <f t="shared" si="14"/>
        <v>72</v>
      </c>
      <c r="AQ80" s="256">
        <f t="shared" si="14"/>
        <v>77</v>
      </c>
      <c r="AR80" s="256">
        <f t="shared" si="14"/>
        <v>82</v>
      </c>
      <c r="AS80" s="256">
        <f t="shared" si="14"/>
        <v>89</v>
      </c>
      <c r="AT80" s="256">
        <f t="shared" si="14"/>
        <v>95</v>
      </c>
      <c r="AU80" s="256">
        <f t="shared" si="14"/>
        <v>100</v>
      </c>
      <c r="AV80" s="256">
        <f t="shared" si="14"/>
        <v>117</v>
      </c>
      <c r="AW80" s="256">
        <f t="shared" si="14"/>
        <v>134</v>
      </c>
      <c r="AX80" s="256">
        <f t="shared" si="14"/>
        <v>151</v>
      </c>
      <c r="AY80" s="256">
        <f t="shared" si="14"/>
        <v>163</v>
      </c>
      <c r="AZ80" s="256">
        <f t="shared" si="14"/>
        <v>181</v>
      </c>
      <c r="BA80" s="256">
        <f t="shared" si="14"/>
        <v>195</v>
      </c>
      <c r="BB80" s="256">
        <f t="shared" si="14"/>
        <v>216</v>
      </c>
      <c r="BC80" s="256">
        <f t="shared" si="14"/>
        <v>243</v>
      </c>
      <c r="BD80" s="256">
        <f t="shared" si="14"/>
        <v>262</v>
      </c>
      <c r="BE80" s="256">
        <f t="shared" si="14"/>
        <v>250</v>
      </c>
      <c r="BF80" s="256">
        <f t="shared" si="14"/>
        <v>247</v>
      </c>
      <c r="BG80" s="256">
        <f t="shared" si="14"/>
        <v>243</v>
      </c>
      <c r="BH80" s="256">
        <f t="shared" si="14"/>
        <v>247</v>
      </c>
      <c r="BI80" s="256">
        <f t="shared" si="14"/>
        <v>252</v>
      </c>
      <c r="BJ80" s="256">
        <f t="shared" si="14"/>
        <v>265.5</v>
      </c>
      <c r="BK80" s="256">
        <f t="shared" si="14"/>
        <v>268.25</v>
      </c>
      <c r="BL80" s="256">
        <f t="shared" si="15"/>
        <v>260</v>
      </c>
      <c r="BM80" s="256">
        <f t="shared" si="12"/>
        <v>256</v>
      </c>
      <c r="BN80" s="256">
        <f t="shared" si="12"/>
        <v>254</v>
      </c>
      <c r="BO80" s="256">
        <f t="shared" si="12"/>
        <v>255</v>
      </c>
      <c r="BP80" s="256">
        <f t="shared" si="12"/>
        <v>258.25</v>
      </c>
      <c r="BQ80" s="256">
        <f t="shared" si="12"/>
        <v>265</v>
      </c>
      <c r="BR80" s="256">
        <f t="shared" si="12"/>
        <v>281</v>
      </c>
      <c r="BS80" s="256">
        <f t="shared" si="12"/>
        <v>285.5</v>
      </c>
      <c r="BT80" s="256">
        <f t="shared" si="12"/>
        <v>288.25</v>
      </c>
      <c r="BU80" s="256">
        <f t="shared" si="12"/>
        <v>288.75</v>
      </c>
      <c r="BV80" s="256">
        <f t="shared" si="12"/>
        <v>291.75</v>
      </c>
      <c r="BW80" s="256">
        <f t="shared" si="12"/>
        <v>296</v>
      </c>
      <c r="BX80" s="256">
        <f t="shared" si="12"/>
        <v>300.75</v>
      </c>
      <c r="BY80" s="256">
        <f t="shared" si="12"/>
        <v>304.5</v>
      </c>
      <c r="BZ80" s="256">
        <f t="shared" si="12"/>
        <v>362.5</v>
      </c>
      <c r="CA80" s="256">
        <f t="shared" si="12"/>
        <v>406</v>
      </c>
      <c r="CB80" s="256">
        <f t="shared" si="12"/>
        <v>413</v>
      </c>
      <c r="CC80" s="256">
        <f t="shared" si="13"/>
        <v>428.79336715345312</v>
      </c>
      <c r="CD80" s="256">
        <f t="shared" si="13"/>
        <v>487</v>
      </c>
      <c r="CE80" s="256">
        <f t="shared" si="13"/>
        <v>455</v>
      </c>
      <c r="CF80" s="256">
        <f t="shared" si="13"/>
        <v>465</v>
      </c>
      <c r="CG80" s="256">
        <f t="shared" si="13"/>
        <v>483</v>
      </c>
      <c r="CH80" s="256">
        <f t="shared" si="13"/>
        <v>526</v>
      </c>
      <c r="CI80" s="256">
        <f t="shared" si="13"/>
        <v>498</v>
      </c>
      <c r="CJ80" s="256">
        <f t="shared" si="13"/>
        <v>544</v>
      </c>
      <c r="CK80" s="256">
        <f t="shared" si="13"/>
        <v>533</v>
      </c>
      <c r="CL80" s="256">
        <f t="shared" si="13"/>
        <v>515</v>
      </c>
      <c r="CM80" s="256">
        <f t="shared" si="13"/>
        <v>551</v>
      </c>
      <c r="CN80" s="256">
        <f t="shared" si="13"/>
        <v>594</v>
      </c>
      <c r="CO80" s="256">
        <f t="shared" si="13"/>
        <v>601</v>
      </c>
      <c r="CP80" s="256">
        <f t="shared" si="13"/>
        <v>588</v>
      </c>
      <c r="CS80" s="1">
        <f>INDEX($D$9:$FX$62,MATCH($B80,$B$9:$B$62,0),MATCH(CS$68,$D$1:$FX$1,0))</f>
        <v>753</v>
      </c>
    </row>
    <row r="81" spans="2:97">
      <c r="B81" s="56" t="s">
        <v>41</v>
      </c>
      <c r="C81" s="250"/>
      <c r="D81" s="256">
        <f t="shared" si="14"/>
        <v>17</v>
      </c>
      <c r="E81" s="256">
        <f t="shared" si="14"/>
        <v>16</v>
      </c>
      <c r="F81" s="256">
        <f t="shared" si="14"/>
        <v>14</v>
      </c>
      <c r="G81" s="256">
        <f t="shared" si="14"/>
        <v>15</v>
      </c>
      <c r="H81" s="256">
        <f t="shared" si="14"/>
        <v>16</v>
      </c>
      <c r="I81" s="256">
        <f t="shared" si="14"/>
        <v>16</v>
      </c>
      <c r="J81" s="256">
        <f t="shared" si="14"/>
        <v>16</v>
      </c>
      <c r="K81" s="256">
        <f t="shared" si="14"/>
        <v>17</v>
      </c>
      <c r="L81" s="256">
        <f t="shared" si="14"/>
        <v>17</v>
      </c>
      <c r="M81" s="256">
        <f t="shared" si="14"/>
        <v>17</v>
      </c>
      <c r="N81" s="256">
        <f t="shared" si="14"/>
        <v>18</v>
      </c>
      <c r="O81" s="256">
        <f t="shared" si="14"/>
        <v>20</v>
      </c>
      <c r="P81" s="256">
        <f t="shared" si="14"/>
        <v>21</v>
      </c>
      <c r="Q81" s="256">
        <f t="shared" si="14"/>
        <v>22</v>
      </c>
      <c r="R81" s="256">
        <f t="shared" si="14"/>
        <v>22</v>
      </c>
      <c r="S81" s="256">
        <f t="shared" ref="D81:BK85" si="16">INDEX($D$9:$FU$62,MATCH($B81,$B$9:$B$62,0),MATCH(S$68,$D$1:$FU$1,0))</f>
        <v>22</v>
      </c>
      <c r="T81" s="256">
        <f t="shared" si="16"/>
        <v>25</v>
      </c>
      <c r="U81" s="256">
        <f t="shared" si="16"/>
        <v>30</v>
      </c>
      <c r="V81" s="256">
        <f t="shared" si="16"/>
        <v>33</v>
      </c>
      <c r="W81" s="256">
        <f t="shared" si="16"/>
        <v>36</v>
      </c>
      <c r="X81" s="256">
        <f t="shared" si="16"/>
        <v>37</v>
      </c>
      <c r="Y81" s="256">
        <f t="shared" si="16"/>
        <v>39</v>
      </c>
      <c r="Z81" s="256">
        <f t="shared" si="16"/>
        <v>40</v>
      </c>
      <c r="AA81" s="256">
        <f t="shared" si="16"/>
        <v>41</v>
      </c>
      <c r="AB81" s="256">
        <f t="shared" si="16"/>
        <v>42</v>
      </c>
      <c r="AC81" s="256">
        <f t="shared" si="16"/>
        <v>44</v>
      </c>
      <c r="AD81" s="256">
        <f t="shared" si="16"/>
        <v>47</v>
      </c>
      <c r="AE81" s="256">
        <f t="shared" si="16"/>
        <v>50</v>
      </c>
      <c r="AF81" s="256">
        <f t="shared" si="16"/>
        <v>51</v>
      </c>
      <c r="AG81" s="256">
        <f t="shared" si="16"/>
        <v>53</v>
      </c>
      <c r="AH81" s="256">
        <f t="shared" si="16"/>
        <v>55</v>
      </c>
      <c r="AI81" s="256">
        <f t="shared" si="16"/>
        <v>55</v>
      </c>
      <c r="AJ81" s="256">
        <f t="shared" si="16"/>
        <v>56</v>
      </c>
      <c r="AK81" s="256">
        <f t="shared" si="16"/>
        <v>57</v>
      </c>
      <c r="AL81" s="256">
        <f t="shared" si="16"/>
        <v>59</v>
      </c>
      <c r="AM81" s="256">
        <f t="shared" si="16"/>
        <v>60</v>
      </c>
      <c r="AN81" s="256">
        <f t="shared" si="16"/>
        <v>63</v>
      </c>
      <c r="AO81" s="256">
        <f t="shared" si="16"/>
        <v>64</v>
      </c>
      <c r="AP81" s="256">
        <f t="shared" si="16"/>
        <v>68</v>
      </c>
      <c r="AQ81" s="256">
        <f t="shared" si="16"/>
        <v>73</v>
      </c>
      <c r="AR81" s="256">
        <f t="shared" si="16"/>
        <v>78</v>
      </c>
      <c r="AS81" s="256">
        <f t="shared" si="16"/>
        <v>85</v>
      </c>
      <c r="AT81" s="256">
        <f t="shared" si="16"/>
        <v>92</v>
      </c>
      <c r="AU81" s="256">
        <f t="shared" si="16"/>
        <v>100</v>
      </c>
      <c r="AV81" s="256">
        <f t="shared" si="16"/>
        <v>120</v>
      </c>
      <c r="AW81" s="256">
        <f t="shared" si="16"/>
        <v>132</v>
      </c>
      <c r="AX81" s="256">
        <f t="shared" si="16"/>
        <v>137</v>
      </c>
      <c r="AY81" s="256">
        <f t="shared" si="16"/>
        <v>145</v>
      </c>
      <c r="AZ81" s="256">
        <f t="shared" si="16"/>
        <v>159</v>
      </c>
      <c r="BA81" s="256">
        <f t="shared" si="16"/>
        <v>178</v>
      </c>
      <c r="BB81" s="256">
        <f t="shared" si="16"/>
        <v>195</v>
      </c>
      <c r="BC81" s="256">
        <f t="shared" si="16"/>
        <v>210</v>
      </c>
      <c r="BD81" s="256">
        <f t="shared" si="16"/>
        <v>213</v>
      </c>
      <c r="BE81" s="256">
        <f t="shared" si="16"/>
        <v>220</v>
      </c>
      <c r="BF81" s="256">
        <f t="shared" si="16"/>
        <v>224</v>
      </c>
      <c r="BG81" s="256">
        <f t="shared" si="16"/>
        <v>222</v>
      </c>
      <c r="BH81" s="256">
        <f t="shared" si="16"/>
        <v>219</v>
      </c>
      <c r="BI81" s="256">
        <f t="shared" si="16"/>
        <v>221</v>
      </c>
      <c r="BJ81" s="256">
        <f t="shared" si="16"/>
        <v>223</v>
      </c>
      <c r="BK81" s="256">
        <f t="shared" si="16"/>
        <v>225.75</v>
      </c>
      <c r="BL81" s="256">
        <f t="shared" si="15"/>
        <v>230.25</v>
      </c>
      <c r="BM81" s="256">
        <f t="shared" si="12"/>
        <v>225.5</v>
      </c>
      <c r="BN81" s="256">
        <f t="shared" si="12"/>
        <v>227.25</v>
      </c>
      <c r="BO81" s="256">
        <f t="shared" si="12"/>
        <v>234</v>
      </c>
      <c r="BP81" s="256">
        <f t="shared" si="12"/>
        <v>244</v>
      </c>
      <c r="BQ81" s="256">
        <f t="shared" si="12"/>
        <v>249.75</v>
      </c>
      <c r="BR81" s="256">
        <f t="shared" si="12"/>
        <v>260.75</v>
      </c>
      <c r="BS81" s="256">
        <f t="shared" si="12"/>
        <v>267</v>
      </c>
      <c r="BT81" s="256">
        <f t="shared" si="12"/>
        <v>268.5</v>
      </c>
      <c r="BU81" s="256">
        <f t="shared" si="12"/>
        <v>274</v>
      </c>
      <c r="BV81" s="256">
        <f t="shared" si="12"/>
        <v>281</v>
      </c>
      <c r="BW81" s="256">
        <f t="shared" si="12"/>
        <v>290</v>
      </c>
      <c r="BX81" s="256">
        <f t="shared" si="12"/>
        <v>297.75</v>
      </c>
      <c r="BY81" s="256">
        <f t="shared" si="12"/>
        <v>305</v>
      </c>
      <c r="BZ81" s="256">
        <f t="shared" si="12"/>
        <v>326.25</v>
      </c>
      <c r="CA81" s="256">
        <f t="shared" si="12"/>
        <v>336</v>
      </c>
      <c r="CB81" s="256">
        <f t="shared" si="12"/>
        <v>345</v>
      </c>
      <c r="CC81" s="256">
        <f t="shared" si="13"/>
        <v>365.91532197786853</v>
      </c>
      <c r="CD81" s="256">
        <f t="shared" si="13"/>
        <v>385</v>
      </c>
      <c r="CE81" s="256">
        <f t="shared" si="13"/>
        <v>363</v>
      </c>
      <c r="CF81" s="256">
        <f t="shared" si="13"/>
        <v>384</v>
      </c>
      <c r="CG81" s="256">
        <f t="shared" si="13"/>
        <v>400</v>
      </c>
      <c r="CH81" s="256">
        <f t="shared" si="13"/>
        <v>405</v>
      </c>
      <c r="CI81" s="256">
        <f t="shared" si="13"/>
        <v>412</v>
      </c>
      <c r="CJ81" s="256">
        <f t="shared" si="13"/>
        <v>419</v>
      </c>
      <c r="CK81" s="256">
        <f t="shared" si="13"/>
        <v>423</v>
      </c>
      <c r="CL81" s="256">
        <f t="shared" si="13"/>
        <v>427</v>
      </c>
      <c r="CM81" s="256">
        <f t="shared" si="13"/>
        <v>446</v>
      </c>
      <c r="CN81" s="256">
        <f t="shared" si="13"/>
        <v>465</v>
      </c>
      <c r="CO81" s="256">
        <f t="shared" si="13"/>
        <v>465</v>
      </c>
      <c r="CP81" s="256">
        <f t="shared" si="13"/>
        <v>464</v>
      </c>
      <c r="CS81" s="1">
        <f>INDEX($D$9:$FX$62,MATCH($B81,$B$9:$B$62,0),MATCH(CS$68,$D$1:$FX$1,0))</f>
        <v>550</v>
      </c>
    </row>
    <row r="82" spans="2:97">
      <c r="B82" s="56" t="s">
        <v>42</v>
      </c>
      <c r="C82" s="250"/>
      <c r="D82" s="256">
        <f t="shared" si="16"/>
        <v>23</v>
      </c>
      <c r="E82" s="256">
        <f t="shared" si="16"/>
        <v>23</v>
      </c>
      <c r="F82" s="256">
        <f t="shared" si="16"/>
        <v>22</v>
      </c>
      <c r="G82" s="256">
        <f t="shared" si="16"/>
        <v>19</v>
      </c>
      <c r="H82" s="256">
        <f t="shared" si="16"/>
        <v>19</v>
      </c>
      <c r="I82" s="256">
        <f t="shared" si="16"/>
        <v>20</v>
      </c>
      <c r="J82" s="256">
        <f t="shared" si="16"/>
        <v>20</v>
      </c>
      <c r="K82" s="256">
        <f t="shared" si="16"/>
        <v>20</v>
      </c>
      <c r="L82" s="256">
        <f t="shared" si="16"/>
        <v>20</v>
      </c>
      <c r="M82" s="256">
        <f t="shared" si="16"/>
        <v>20</v>
      </c>
      <c r="N82" s="256">
        <f t="shared" si="16"/>
        <v>21</v>
      </c>
      <c r="O82" s="256">
        <f t="shared" si="16"/>
        <v>21</v>
      </c>
      <c r="P82" s="256">
        <f t="shared" si="16"/>
        <v>22</v>
      </c>
      <c r="Q82" s="256">
        <f t="shared" si="16"/>
        <v>24</v>
      </c>
      <c r="R82" s="256">
        <f t="shared" si="16"/>
        <v>24</v>
      </c>
      <c r="S82" s="256">
        <f t="shared" si="16"/>
        <v>24</v>
      </c>
      <c r="T82" s="256">
        <f t="shared" si="16"/>
        <v>26</v>
      </c>
      <c r="U82" s="256">
        <f t="shared" si="16"/>
        <v>30</v>
      </c>
      <c r="V82" s="256">
        <f t="shared" si="16"/>
        <v>33</v>
      </c>
      <c r="W82" s="256">
        <f t="shared" si="16"/>
        <v>34</v>
      </c>
      <c r="X82" s="256">
        <f t="shared" si="16"/>
        <v>37</v>
      </c>
      <c r="Y82" s="256">
        <f t="shared" si="16"/>
        <v>39</v>
      </c>
      <c r="Z82" s="256">
        <f t="shared" si="16"/>
        <v>41</v>
      </c>
      <c r="AA82" s="256">
        <f t="shared" si="16"/>
        <v>44</v>
      </c>
      <c r="AB82" s="256">
        <f t="shared" si="16"/>
        <v>45</v>
      </c>
      <c r="AC82" s="256">
        <f t="shared" si="16"/>
        <v>47</v>
      </c>
      <c r="AD82" s="256">
        <f t="shared" si="16"/>
        <v>49</v>
      </c>
      <c r="AE82" s="256">
        <f t="shared" si="16"/>
        <v>52</v>
      </c>
      <c r="AF82" s="256">
        <f t="shared" si="16"/>
        <v>54</v>
      </c>
      <c r="AG82" s="256">
        <f t="shared" si="16"/>
        <v>57</v>
      </c>
      <c r="AH82" s="256">
        <f t="shared" si="16"/>
        <v>58</v>
      </c>
      <c r="AI82" s="256">
        <f t="shared" si="16"/>
        <v>60</v>
      </c>
      <c r="AJ82" s="256">
        <f t="shared" si="16"/>
        <v>61</v>
      </c>
      <c r="AK82" s="256">
        <f t="shared" si="16"/>
        <v>63</v>
      </c>
      <c r="AL82" s="256">
        <f t="shared" si="16"/>
        <v>65</v>
      </c>
      <c r="AM82" s="256">
        <f t="shared" si="16"/>
        <v>66</v>
      </c>
      <c r="AN82" s="256">
        <f t="shared" si="16"/>
        <v>68</v>
      </c>
      <c r="AO82" s="256">
        <f t="shared" si="16"/>
        <v>68</v>
      </c>
      <c r="AP82" s="256">
        <f t="shared" si="16"/>
        <v>71</v>
      </c>
      <c r="AQ82" s="256">
        <f t="shared" si="16"/>
        <v>76</v>
      </c>
      <c r="AR82" s="256">
        <f t="shared" si="16"/>
        <v>82</v>
      </c>
      <c r="AS82" s="256">
        <f t="shared" si="16"/>
        <v>89</v>
      </c>
      <c r="AT82" s="256">
        <f t="shared" si="16"/>
        <v>96</v>
      </c>
      <c r="AU82" s="256">
        <f t="shared" si="16"/>
        <v>100</v>
      </c>
      <c r="AV82" s="256">
        <f t="shared" si="16"/>
        <v>116</v>
      </c>
      <c r="AW82" s="256">
        <f t="shared" si="16"/>
        <v>134</v>
      </c>
      <c r="AX82" s="256">
        <f t="shared" si="16"/>
        <v>153</v>
      </c>
      <c r="AY82" s="256">
        <f t="shared" si="16"/>
        <v>165</v>
      </c>
      <c r="AZ82" s="256">
        <f t="shared" si="16"/>
        <v>184</v>
      </c>
      <c r="BA82" s="256">
        <f t="shared" si="16"/>
        <v>196</v>
      </c>
      <c r="BB82" s="256">
        <f t="shared" si="16"/>
        <v>218</v>
      </c>
      <c r="BC82" s="256">
        <f t="shared" si="16"/>
        <v>246</v>
      </c>
      <c r="BD82" s="256">
        <f t="shared" si="16"/>
        <v>268</v>
      </c>
      <c r="BE82" s="256">
        <f t="shared" si="16"/>
        <v>251</v>
      </c>
      <c r="BF82" s="256">
        <f t="shared" si="16"/>
        <v>246</v>
      </c>
      <c r="BG82" s="256">
        <f t="shared" si="16"/>
        <v>242</v>
      </c>
      <c r="BH82" s="256">
        <f t="shared" si="16"/>
        <v>247</v>
      </c>
      <c r="BI82" s="256">
        <f t="shared" si="16"/>
        <v>251</v>
      </c>
      <c r="BJ82" s="256">
        <f t="shared" si="16"/>
        <v>265.5</v>
      </c>
      <c r="BK82" s="256">
        <f t="shared" si="16"/>
        <v>266</v>
      </c>
      <c r="BL82" s="256">
        <f t="shared" si="15"/>
        <v>254.25</v>
      </c>
      <c r="BM82" s="256">
        <f t="shared" si="12"/>
        <v>248</v>
      </c>
      <c r="BN82" s="256">
        <f t="shared" si="12"/>
        <v>244.25</v>
      </c>
      <c r="BO82" s="256">
        <f t="shared" si="12"/>
        <v>243.25</v>
      </c>
      <c r="BP82" s="256">
        <f t="shared" si="12"/>
        <v>245.5</v>
      </c>
      <c r="BQ82" s="256">
        <f t="shared" si="12"/>
        <v>251.75</v>
      </c>
      <c r="BR82" s="256">
        <f t="shared" si="12"/>
        <v>269.75</v>
      </c>
      <c r="BS82" s="256">
        <f t="shared" si="12"/>
        <v>273.75</v>
      </c>
      <c r="BT82" s="256">
        <f t="shared" si="12"/>
        <v>276.5</v>
      </c>
      <c r="BU82" s="256">
        <f t="shared" si="12"/>
        <v>275.75</v>
      </c>
      <c r="BV82" s="256">
        <f t="shared" si="12"/>
        <v>278</v>
      </c>
      <c r="BW82" s="256">
        <f t="shared" si="12"/>
        <v>281.75</v>
      </c>
      <c r="BX82" s="256">
        <f t="shared" si="12"/>
        <v>286.25</v>
      </c>
      <c r="BY82" s="256">
        <f t="shared" si="12"/>
        <v>289.5</v>
      </c>
      <c r="BZ82" s="256">
        <f t="shared" si="12"/>
        <v>356.5</v>
      </c>
      <c r="CA82" s="256">
        <f t="shared" si="12"/>
        <v>401</v>
      </c>
      <c r="CB82" s="256">
        <f t="shared" si="12"/>
        <v>411</v>
      </c>
      <c r="CC82" s="256">
        <f t="shared" si="13"/>
        <v>424.48233354956722</v>
      </c>
      <c r="CD82" s="256">
        <f t="shared" si="13"/>
        <v>489</v>
      </c>
      <c r="CE82" s="256">
        <f t="shared" si="13"/>
        <v>450</v>
      </c>
      <c r="CF82" s="256">
        <f t="shared" si="13"/>
        <v>458</v>
      </c>
      <c r="CG82" s="256">
        <f t="shared" si="13"/>
        <v>476</v>
      </c>
      <c r="CH82" s="256">
        <f t="shared" si="13"/>
        <v>526</v>
      </c>
      <c r="CI82" s="256">
        <f t="shared" si="13"/>
        <v>490</v>
      </c>
      <c r="CJ82" s="256">
        <f t="shared" si="13"/>
        <v>544</v>
      </c>
      <c r="CK82" s="256">
        <f t="shared" si="13"/>
        <v>528</v>
      </c>
      <c r="CL82" s="256">
        <f t="shared" si="13"/>
        <v>505</v>
      </c>
      <c r="CM82" s="256">
        <f t="shared" si="13"/>
        <v>546</v>
      </c>
      <c r="CN82" s="256">
        <f t="shared" si="13"/>
        <v>594</v>
      </c>
      <c r="CO82" s="256">
        <f t="shared" si="13"/>
        <v>599</v>
      </c>
      <c r="CP82" s="256">
        <f t="shared" si="13"/>
        <v>582</v>
      </c>
      <c r="CS82" s="1">
        <f>INDEX($D$9:$FX$62,MATCH($B82,$B$9:$B$62,0),MATCH(CS$68,$D$1:$FX$1,0))</f>
        <v>771</v>
      </c>
    </row>
    <row r="83" spans="2:97">
      <c r="B83" s="56"/>
      <c r="C83" s="250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6"/>
      <c r="V83" s="256"/>
      <c r="W83" s="256"/>
      <c r="X83" s="256"/>
      <c r="Y83" s="256"/>
      <c r="Z83" s="256"/>
      <c r="AA83" s="256"/>
      <c r="AB83" s="256"/>
      <c r="AC83" s="256"/>
      <c r="AD83" s="256"/>
      <c r="AE83" s="256"/>
      <c r="AF83" s="256"/>
      <c r="AG83" s="256"/>
      <c r="AH83" s="256"/>
      <c r="AI83" s="256"/>
      <c r="AJ83" s="256"/>
      <c r="AK83" s="256"/>
      <c r="AL83" s="256"/>
      <c r="AM83" s="256"/>
      <c r="AN83" s="256"/>
      <c r="AO83" s="256"/>
      <c r="AP83" s="256"/>
      <c r="AQ83" s="256"/>
      <c r="AR83" s="256"/>
      <c r="AS83" s="256"/>
      <c r="AT83" s="256"/>
      <c r="AU83" s="256"/>
      <c r="AV83" s="256"/>
      <c r="AW83" s="256"/>
      <c r="AX83" s="256"/>
      <c r="AY83" s="256"/>
      <c r="AZ83" s="256"/>
      <c r="BA83" s="256"/>
      <c r="BB83" s="256"/>
      <c r="BC83" s="256"/>
      <c r="BD83" s="256"/>
      <c r="BE83" s="256"/>
      <c r="BF83" s="256"/>
      <c r="BG83" s="256"/>
      <c r="BH83" s="256"/>
      <c r="BI83" s="256"/>
      <c r="BJ83" s="256"/>
      <c r="BK83" s="256"/>
      <c r="BL83" s="256"/>
      <c r="BM83" s="256"/>
      <c r="BN83" s="256"/>
      <c r="BO83" s="256"/>
      <c r="BP83" s="256"/>
      <c r="BQ83" s="256"/>
      <c r="BR83" s="256"/>
      <c r="BS83" s="256"/>
      <c r="BT83" s="256"/>
      <c r="BU83" s="256"/>
      <c r="BV83" s="256"/>
      <c r="BW83" s="256"/>
      <c r="BX83" s="256"/>
      <c r="BY83" s="256"/>
      <c r="BZ83" s="256"/>
      <c r="CA83" s="256"/>
      <c r="CB83" s="256"/>
      <c r="CC83" s="256"/>
      <c r="CD83" s="256"/>
      <c r="CE83" s="256"/>
      <c r="CF83" s="256"/>
      <c r="CG83" s="256"/>
      <c r="CH83" s="256"/>
      <c r="CI83" s="256"/>
      <c r="CJ83" s="256"/>
      <c r="CK83" s="256"/>
      <c r="CL83" s="256"/>
      <c r="CM83" s="256"/>
      <c r="CN83" s="256"/>
      <c r="CO83" s="256"/>
      <c r="CP83" s="256"/>
    </row>
    <row r="84" spans="2:97">
      <c r="B84" s="56" t="s">
        <v>43</v>
      </c>
      <c r="C84" s="250"/>
      <c r="D84" s="256">
        <f t="shared" si="16"/>
        <v>22</v>
      </c>
      <c r="E84" s="256">
        <f t="shared" si="16"/>
        <v>22</v>
      </c>
      <c r="F84" s="256">
        <f t="shared" si="16"/>
        <v>21</v>
      </c>
      <c r="G84" s="256">
        <f t="shared" si="16"/>
        <v>21</v>
      </c>
      <c r="H84" s="256">
        <f t="shared" si="16"/>
        <v>21</v>
      </c>
      <c r="I84" s="256">
        <f t="shared" si="16"/>
        <v>21</v>
      </c>
      <c r="J84" s="256">
        <f t="shared" si="16"/>
        <v>21</v>
      </c>
      <c r="K84" s="256">
        <f t="shared" si="16"/>
        <v>22</v>
      </c>
      <c r="L84" s="256">
        <f t="shared" si="16"/>
        <v>22</v>
      </c>
      <c r="M84" s="256">
        <f t="shared" si="16"/>
        <v>22</v>
      </c>
      <c r="N84" s="256">
        <f t="shared" si="16"/>
        <v>22</v>
      </c>
      <c r="O84" s="256">
        <f t="shared" si="16"/>
        <v>23</v>
      </c>
      <c r="P84" s="256">
        <f t="shared" si="16"/>
        <v>25</v>
      </c>
      <c r="Q84" s="256">
        <f t="shared" si="16"/>
        <v>24</v>
      </c>
      <c r="R84" s="256">
        <f t="shared" si="16"/>
        <v>24</v>
      </c>
      <c r="S84" s="256">
        <f t="shared" si="16"/>
        <v>25</v>
      </c>
      <c r="T84" s="256">
        <f t="shared" si="16"/>
        <v>28</v>
      </c>
      <c r="U84" s="256">
        <f t="shared" si="16"/>
        <v>30</v>
      </c>
      <c r="V84" s="256">
        <f t="shared" si="16"/>
        <v>33</v>
      </c>
      <c r="W84" s="256">
        <f t="shared" si="16"/>
        <v>36</v>
      </c>
      <c r="X84" s="256">
        <f t="shared" si="16"/>
        <v>38</v>
      </c>
      <c r="Y84" s="256">
        <f t="shared" si="16"/>
        <v>40</v>
      </c>
      <c r="Z84" s="256">
        <f t="shared" si="16"/>
        <v>41</v>
      </c>
      <c r="AA84" s="256">
        <f t="shared" si="16"/>
        <v>43</v>
      </c>
      <c r="AB84" s="256">
        <f t="shared" si="16"/>
        <v>44</v>
      </c>
      <c r="AC84" s="256">
        <f t="shared" si="16"/>
        <v>46</v>
      </c>
      <c r="AD84" s="256">
        <f t="shared" si="16"/>
        <v>51</v>
      </c>
      <c r="AE84" s="256">
        <f t="shared" si="16"/>
        <v>55</v>
      </c>
      <c r="AF84" s="256">
        <f t="shared" si="16"/>
        <v>58</v>
      </c>
      <c r="AG84" s="256">
        <f t="shared" si="16"/>
        <v>61</v>
      </c>
      <c r="AH84" s="256">
        <f t="shared" si="16"/>
        <v>61</v>
      </c>
      <c r="AI84" s="256">
        <f t="shared" si="16"/>
        <v>61</v>
      </c>
      <c r="AJ84" s="256">
        <f t="shared" si="16"/>
        <v>61</v>
      </c>
      <c r="AK84" s="256">
        <f t="shared" si="16"/>
        <v>63</v>
      </c>
      <c r="AL84" s="256">
        <f t="shared" si="16"/>
        <v>66</v>
      </c>
      <c r="AM84" s="256">
        <f t="shared" si="16"/>
        <v>69</v>
      </c>
      <c r="AN84" s="256">
        <f t="shared" si="16"/>
        <v>70</v>
      </c>
      <c r="AO84" s="256">
        <f t="shared" si="16"/>
        <v>74</v>
      </c>
      <c r="AP84" s="256">
        <f t="shared" si="16"/>
        <v>78</v>
      </c>
      <c r="AQ84" s="256">
        <f t="shared" si="16"/>
        <v>82</v>
      </c>
      <c r="AR84" s="256">
        <f t="shared" si="16"/>
        <v>87</v>
      </c>
      <c r="AS84" s="256">
        <f t="shared" si="16"/>
        <v>90</v>
      </c>
      <c r="AT84" s="256">
        <f t="shared" si="16"/>
        <v>94</v>
      </c>
      <c r="AU84" s="256">
        <f t="shared" si="16"/>
        <v>100</v>
      </c>
      <c r="AV84" s="256">
        <f t="shared" si="16"/>
        <v>116</v>
      </c>
      <c r="AW84" s="256">
        <f t="shared" si="16"/>
        <v>138</v>
      </c>
      <c r="AX84" s="256">
        <f t="shared" si="16"/>
        <v>149</v>
      </c>
      <c r="AY84" s="256">
        <f t="shared" si="16"/>
        <v>160</v>
      </c>
      <c r="AZ84" s="256">
        <f t="shared" si="16"/>
        <v>176</v>
      </c>
      <c r="BA84" s="256">
        <f t="shared" si="16"/>
        <v>196</v>
      </c>
      <c r="BB84" s="256">
        <f t="shared" si="16"/>
        <v>215</v>
      </c>
      <c r="BC84" s="256">
        <f t="shared" si="16"/>
        <v>238</v>
      </c>
      <c r="BD84" s="256">
        <f t="shared" si="16"/>
        <v>254</v>
      </c>
      <c r="BE84" s="256">
        <f t="shared" si="16"/>
        <v>257</v>
      </c>
      <c r="BF84" s="256">
        <f t="shared" si="16"/>
        <v>262</v>
      </c>
      <c r="BG84" s="256">
        <f t="shared" si="16"/>
        <v>263</v>
      </c>
      <c r="BH84" s="256">
        <f t="shared" si="16"/>
        <v>263</v>
      </c>
      <c r="BI84" s="256">
        <f t="shared" si="16"/>
        <v>270</v>
      </c>
      <c r="BJ84" s="256">
        <f t="shared" si="16"/>
        <v>288.5</v>
      </c>
      <c r="BK84" s="256">
        <f t="shared" si="16"/>
        <v>305.5</v>
      </c>
      <c r="BL84" s="256">
        <f t="shared" si="15"/>
        <v>315.25</v>
      </c>
      <c r="BM84" s="256">
        <f t="shared" si="12"/>
        <v>327</v>
      </c>
      <c r="BN84" s="256">
        <f t="shared" si="12"/>
        <v>339.25</v>
      </c>
      <c r="BO84" s="256">
        <f t="shared" si="12"/>
        <v>346.75</v>
      </c>
      <c r="BP84" s="256">
        <f t="shared" si="12"/>
        <v>352.75</v>
      </c>
      <c r="BQ84" s="256">
        <f t="shared" si="12"/>
        <v>362</v>
      </c>
      <c r="BR84" s="256">
        <f t="shared" si="12"/>
        <v>368.5</v>
      </c>
      <c r="BS84" s="256">
        <f t="shared" si="12"/>
        <v>374</v>
      </c>
      <c r="BT84" s="256">
        <f t="shared" si="12"/>
        <v>379.75</v>
      </c>
      <c r="BU84" s="256">
        <f t="shared" si="12"/>
        <v>382</v>
      </c>
      <c r="BV84" s="256">
        <f t="shared" si="12"/>
        <v>388.25</v>
      </c>
      <c r="BW84" s="256">
        <f t="shared" si="12"/>
        <v>393.75</v>
      </c>
      <c r="BX84" s="256">
        <f t="shared" si="12"/>
        <v>401.5</v>
      </c>
      <c r="BY84" s="256">
        <f t="shared" si="12"/>
        <v>404.5</v>
      </c>
      <c r="BZ84" s="256">
        <f t="shared" si="12"/>
        <v>424.5</v>
      </c>
      <c r="CA84" s="256">
        <f t="shared" si="12"/>
        <v>479</v>
      </c>
      <c r="CB84" s="256">
        <f t="shared" si="12"/>
        <v>470</v>
      </c>
      <c r="CC84" s="256">
        <f t="shared" si="13"/>
        <v>492.74018619843116</v>
      </c>
      <c r="CD84" s="256">
        <f t="shared" si="13"/>
        <v>535</v>
      </c>
      <c r="CE84" s="256">
        <f t="shared" si="13"/>
        <v>539</v>
      </c>
      <c r="CF84" s="256">
        <f t="shared" si="13"/>
        <v>554</v>
      </c>
      <c r="CG84" s="256">
        <f t="shared" si="13"/>
        <v>577</v>
      </c>
      <c r="CH84" s="256">
        <f t="shared" si="13"/>
        <v>596</v>
      </c>
      <c r="CI84" s="256">
        <f t="shared" si="13"/>
        <v>603</v>
      </c>
      <c r="CJ84" s="256">
        <f t="shared" si="13"/>
        <v>617</v>
      </c>
      <c r="CK84" s="256">
        <f t="shared" si="13"/>
        <v>627</v>
      </c>
      <c r="CL84" s="256">
        <f t="shared" si="13"/>
        <v>632</v>
      </c>
      <c r="CM84" s="256">
        <f t="shared" si="13"/>
        <v>643</v>
      </c>
      <c r="CN84" s="256">
        <f t="shared" si="13"/>
        <v>670</v>
      </c>
      <c r="CO84" s="256">
        <f t="shared" si="13"/>
        <v>687</v>
      </c>
      <c r="CP84" s="256">
        <f t="shared" si="13"/>
        <v>701</v>
      </c>
      <c r="CS84" s="1">
        <f>INDEX($D$9:$FX$62,MATCH($B84,$B$9:$B$62,0),MATCH(CS$68,$D$1:$FX$1,0))</f>
        <v>746</v>
      </c>
    </row>
    <row r="85" spans="2:97">
      <c r="B85" s="56" t="s">
        <v>44</v>
      </c>
      <c r="C85" s="250"/>
      <c r="D85" s="256">
        <f t="shared" si="16"/>
        <v>25</v>
      </c>
      <c r="E85" s="256">
        <f t="shared" si="16"/>
        <v>25</v>
      </c>
      <c r="F85" s="256">
        <f t="shared" si="16"/>
        <v>24</v>
      </c>
      <c r="G85" s="256">
        <f t="shared" si="16"/>
        <v>23</v>
      </c>
      <c r="H85" s="256">
        <f t="shared" si="16"/>
        <v>23</v>
      </c>
      <c r="I85" s="256">
        <f t="shared" si="16"/>
        <v>23</v>
      </c>
      <c r="J85" s="256">
        <f t="shared" si="16"/>
        <v>23</v>
      </c>
      <c r="K85" s="256">
        <f t="shared" si="16"/>
        <v>25</v>
      </c>
      <c r="L85" s="256">
        <f t="shared" si="16"/>
        <v>25</v>
      </c>
      <c r="M85" s="256">
        <f t="shared" si="16"/>
        <v>25</v>
      </c>
      <c r="N85" s="256">
        <f t="shared" si="16"/>
        <v>26</v>
      </c>
      <c r="O85" s="256">
        <f t="shared" si="16"/>
        <v>27</v>
      </c>
      <c r="P85" s="256">
        <f t="shared" si="16"/>
        <v>27</v>
      </c>
      <c r="Q85" s="256">
        <f t="shared" si="16"/>
        <v>27</v>
      </c>
      <c r="R85" s="256">
        <f t="shared" si="16"/>
        <v>27</v>
      </c>
      <c r="S85" s="256">
        <f t="shared" si="16"/>
        <v>27</v>
      </c>
      <c r="T85" s="256">
        <f t="shared" si="16"/>
        <v>30</v>
      </c>
      <c r="U85" s="256">
        <f t="shared" si="16"/>
        <v>36</v>
      </c>
      <c r="V85" s="256">
        <f t="shared" si="16"/>
        <v>39</v>
      </c>
      <c r="W85" s="256">
        <f t="shared" si="16"/>
        <v>41</v>
      </c>
      <c r="X85" s="256">
        <f t="shared" si="16"/>
        <v>42</v>
      </c>
      <c r="Y85" s="256">
        <f t="shared" si="16"/>
        <v>46</v>
      </c>
      <c r="Z85" s="256">
        <f t="shared" si="16"/>
        <v>47</v>
      </c>
      <c r="AA85" s="256">
        <f t="shared" si="16"/>
        <v>49</v>
      </c>
      <c r="AB85" s="256">
        <f t="shared" si="16"/>
        <v>50</v>
      </c>
      <c r="AC85" s="256">
        <f t="shared" si="16"/>
        <v>51</v>
      </c>
      <c r="AD85" s="256">
        <f t="shared" si="16"/>
        <v>54</v>
      </c>
      <c r="AE85" s="256">
        <f t="shared" si="16"/>
        <v>57</v>
      </c>
      <c r="AF85" s="256">
        <f t="shared" si="16"/>
        <v>59</v>
      </c>
      <c r="AG85" s="256">
        <f t="shared" si="16"/>
        <v>61</v>
      </c>
      <c r="AH85" s="256">
        <f t="shared" si="16"/>
        <v>62</v>
      </c>
      <c r="AI85" s="256">
        <f t="shared" si="16"/>
        <v>63</v>
      </c>
      <c r="AJ85" s="256">
        <f t="shared" si="16"/>
        <v>64</v>
      </c>
      <c r="AK85" s="256">
        <f t="shared" si="16"/>
        <v>64</v>
      </c>
      <c r="AL85" s="256">
        <f t="shared" si="16"/>
        <v>66</v>
      </c>
      <c r="AM85" s="256">
        <f t="shared" si="16"/>
        <v>66</v>
      </c>
      <c r="AN85" s="256">
        <f t="shared" si="16"/>
        <v>68</v>
      </c>
      <c r="AO85" s="256">
        <f t="shared" si="16"/>
        <v>69</v>
      </c>
      <c r="AP85" s="256">
        <f t="shared" si="16"/>
        <v>72</v>
      </c>
      <c r="AQ85" s="256">
        <f t="shared" si="16"/>
        <v>76</v>
      </c>
      <c r="AR85" s="256">
        <f t="shared" si="16"/>
        <v>83</v>
      </c>
      <c r="AS85" s="256">
        <f t="shared" si="16"/>
        <v>90</v>
      </c>
      <c r="AT85" s="256">
        <f t="shared" si="16"/>
        <v>97</v>
      </c>
      <c r="AU85" s="256">
        <f t="shared" si="16"/>
        <v>100</v>
      </c>
      <c r="AV85" s="256">
        <f t="shared" si="16"/>
        <v>117</v>
      </c>
      <c r="AW85" s="256">
        <f t="shared" si="16"/>
        <v>135</v>
      </c>
      <c r="AX85" s="256">
        <f t="shared" si="16"/>
        <v>149</v>
      </c>
      <c r="AY85" s="256">
        <f t="shared" si="16"/>
        <v>160</v>
      </c>
      <c r="AZ85" s="256">
        <f t="shared" si="16"/>
        <v>176</v>
      </c>
      <c r="BA85" s="256">
        <f t="shared" si="16"/>
        <v>188</v>
      </c>
      <c r="BB85" s="256">
        <f t="shared" si="16"/>
        <v>207</v>
      </c>
      <c r="BC85" s="256">
        <f t="shared" si="16"/>
        <v>234</v>
      </c>
      <c r="BD85" s="256">
        <f t="shared" si="16"/>
        <v>246</v>
      </c>
      <c r="BE85" s="256">
        <f t="shared" si="16"/>
        <v>245</v>
      </c>
      <c r="BF85" s="256">
        <f t="shared" si="16"/>
        <v>248</v>
      </c>
      <c r="BG85" s="256">
        <f t="shared" si="16"/>
        <v>246</v>
      </c>
      <c r="BH85" s="256">
        <f t="shared" si="16"/>
        <v>248</v>
      </c>
      <c r="BI85" s="256">
        <f t="shared" si="16"/>
        <v>257</v>
      </c>
      <c r="BJ85" s="256">
        <f t="shared" si="16"/>
        <v>276.25</v>
      </c>
      <c r="BK85" s="256">
        <f t="shared" si="16"/>
        <v>290.75</v>
      </c>
      <c r="BL85" s="256">
        <f t="shared" si="15"/>
        <v>290</v>
      </c>
      <c r="BM85" s="256">
        <f t="shared" si="12"/>
        <v>293.75</v>
      </c>
      <c r="BN85" s="256">
        <f t="shared" si="12"/>
        <v>309.25</v>
      </c>
      <c r="BO85" s="256">
        <f t="shared" si="12"/>
        <v>315.75</v>
      </c>
      <c r="BP85" s="256">
        <f t="shared" si="12"/>
        <v>326.25</v>
      </c>
      <c r="BQ85" s="256">
        <f t="shared" si="12"/>
        <v>334.25</v>
      </c>
      <c r="BR85" s="256">
        <f t="shared" si="12"/>
        <v>344.75</v>
      </c>
      <c r="BS85" s="256">
        <f t="shared" si="12"/>
        <v>354.25</v>
      </c>
      <c r="BT85" s="256">
        <f t="shared" si="12"/>
        <v>360.5</v>
      </c>
      <c r="BU85" s="256">
        <f t="shared" si="12"/>
        <v>365.25</v>
      </c>
      <c r="BV85" s="256">
        <f t="shared" si="12"/>
        <v>378.25</v>
      </c>
      <c r="BW85" s="256">
        <f t="shared" si="12"/>
        <v>380.5</v>
      </c>
      <c r="BX85" s="256">
        <f t="shared" si="12"/>
        <v>384.5</v>
      </c>
      <c r="BY85" s="256">
        <f t="shared" si="12"/>
        <v>374.25</v>
      </c>
      <c r="BZ85" s="256">
        <f t="shared" si="12"/>
        <v>432.5</v>
      </c>
      <c r="CA85" s="256">
        <f t="shared" si="12"/>
        <v>491</v>
      </c>
      <c r="CB85" s="256">
        <f t="shared" si="12"/>
        <v>517</v>
      </c>
      <c r="CC85" s="256">
        <f t="shared" si="13"/>
        <v>510.82781267801425</v>
      </c>
      <c r="CD85" s="256">
        <f t="shared" si="13"/>
        <v>585</v>
      </c>
      <c r="CE85" s="256">
        <f t="shared" si="13"/>
        <v>555</v>
      </c>
      <c r="CF85" s="256">
        <f t="shared" si="13"/>
        <v>547</v>
      </c>
      <c r="CG85" s="256">
        <f t="shared" si="13"/>
        <v>614</v>
      </c>
      <c r="CH85" s="256">
        <f t="shared" si="13"/>
        <v>662</v>
      </c>
      <c r="CI85" s="256">
        <f t="shared" si="13"/>
        <v>654</v>
      </c>
      <c r="CJ85" s="256">
        <f t="shared" si="13"/>
        <v>675</v>
      </c>
      <c r="CK85" s="256">
        <f t="shared" si="13"/>
        <v>669</v>
      </c>
      <c r="CL85" s="256">
        <f t="shared" si="13"/>
        <v>673</v>
      </c>
      <c r="CM85" s="256">
        <f t="shared" si="13"/>
        <v>707</v>
      </c>
      <c r="CN85" s="256">
        <f t="shared" si="13"/>
        <v>751</v>
      </c>
      <c r="CO85" s="256">
        <f t="shared" si="13"/>
        <v>771</v>
      </c>
      <c r="CP85" s="256">
        <f t="shared" si="13"/>
        <v>793</v>
      </c>
      <c r="CS85" s="1">
        <f>INDEX($D$9:$FX$62,MATCH($B85,$B$9:$B$62,0),MATCH(CS$68,$D$1:$FX$1,0))</f>
        <v>941</v>
      </c>
    </row>
    <row r="86" spans="2:97">
      <c r="B86" s="56"/>
      <c r="C86" s="250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Y86" s="256"/>
      <c r="Z86" s="256"/>
      <c r="AA86" s="256"/>
      <c r="AB86" s="256"/>
      <c r="AC86" s="256"/>
      <c r="AD86" s="256"/>
      <c r="AE86" s="256"/>
      <c r="AF86" s="256"/>
      <c r="AG86" s="256"/>
      <c r="AH86" s="256"/>
      <c r="AI86" s="256"/>
      <c r="AJ86" s="256"/>
      <c r="AK86" s="256"/>
      <c r="AL86" s="256"/>
      <c r="AM86" s="256"/>
      <c r="AN86" s="256"/>
      <c r="AO86" s="256"/>
      <c r="AP86" s="256"/>
      <c r="AQ86" s="256"/>
      <c r="AR86" s="256"/>
      <c r="AS86" s="256"/>
      <c r="AT86" s="256"/>
      <c r="AU86" s="256"/>
      <c r="AV86" s="256"/>
      <c r="AW86" s="256"/>
      <c r="AX86" s="256"/>
      <c r="AY86" s="256"/>
      <c r="AZ86" s="256"/>
      <c r="BA86" s="256"/>
      <c r="BB86" s="256"/>
      <c r="BC86" s="256"/>
      <c r="BD86" s="256"/>
      <c r="BE86" s="256"/>
      <c r="BF86" s="256"/>
      <c r="BG86" s="256"/>
      <c r="BH86" s="256"/>
      <c r="BI86" s="256"/>
      <c r="BJ86" s="256"/>
      <c r="BK86" s="256"/>
      <c r="BL86" s="256"/>
      <c r="BM86" s="256"/>
      <c r="BN86" s="256"/>
      <c r="BO86" s="256"/>
      <c r="BP86" s="256"/>
      <c r="BQ86" s="256"/>
      <c r="BR86" s="256"/>
      <c r="BS86" s="256"/>
      <c r="BT86" s="256"/>
      <c r="BU86" s="256"/>
      <c r="BV86" s="256"/>
      <c r="BW86" s="256"/>
      <c r="BX86" s="256"/>
      <c r="BY86" s="256"/>
      <c r="BZ86" s="256"/>
      <c r="CA86" s="256"/>
      <c r="CB86" s="256"/>
      <c r="CC86" s="256"/>
      <c r="CD86" s="256"/>
      <c r="CE86" s="256"/>
      <c r="CF86" s="256"/>
      <c r="CG86" s="256"/>
      <c r="CH86" s="256"/>
      <c r="CI86" s="256"/>
      <c r="CJ86" s="256"/>
      <c r="CK86" s="256"/>
      <c r="CL86" s="256"/>
      <c r="CM86" s="256"/>
      <c r="CN86" s="256"/>
      <c r="CO86" s="256"/>
      <c r="CP86" s="256"/>
    </row>
    <row r="87" spans="2:97">
      <c r="B87" s="66" t="s">
        <v>45</v>
      </c>
      <c r="C87" s="251"/>
      <c r="D87" s="256"/>
      <c r="E87" s="256"/>
      <c r="F87" s="256"/>
      <c r="G87" s="256"/>
      <c r="H87" s="256"/>
      <c r="I87" s="256"/>
      <c r="J87" s="256"/>
      <c r="K87" s="256"/>
      <c r="L87" s="256"/>
      <c r="M87" s="256"/>
      <c r="N87" s="256"/>
      <c r="O87" s="256"/>
      <c r="P87" s="256"/>
      <c r="Q87" s="256"/>
      <c r="R87" s="256"/>
      <c r="S87" s="256"/>
      <c r="T87" s="256"/>
      <c r="U87" s="256"/>
      <c r="V87" s="256"/>
      <c r="W87" s="256"/>
      <c r="X87" s="256"/>
      <c r="Y87" s="256"/>
      <c r="Z87" s="256"/>
      <c r="AA87" s="256"/>
      <c r="AB87" s="256"/>
      <c r="AC87" s="256"/>
      <c r="AD87" s="256"/>
      <c r="AE87" s="256"/>
      <c r="AF87" s="256"/>
      <c r="AG87" s="256"/>
      <c r="AH87" s="256"/>
      <c r="AI87" s="256"/>
      <c r="AJ87" s="256"/>
      <c r="AK87" s="256"/>
      <c r="AL87" s="256"/>
      <c r="AM87" s="256"/>
      <c r="AN87" s="256"/>
      <c r="AO87" s="256"/>
      <c r="AP87" s="256"/>
      <c r="AQ87" s="256"/>
      <c r="AR87" s="256"/>
      <c r="AS87" s="256"/>
      <c r="AT87" s="256"/>
      <c r="AU87" s="256"/>
      <c r="AV87" s="256"/>
      <c r="AW87" s="256"/>
      <c r="AX87" s="256"/>
      <c r="AY87" s="256"/>
      <c r="AZ87" s="256"/>
      <c r="BA87" s="256"/>
      <c r="BB87" s="256"/>
      <c r="BC87" s="256"/>
      <c r="BD87" s="256"/>
      <c r="BE87" s="256"/>
      <c r="BF87" s="256"/>
      <c r="BG87" s="256"/>
      <c r="BH87" s="256"/>
      <c r="BI87" s="256"/>
      <c r="BJ87" s="256"/>
      <c r="BK87" s="256"/>
      <c r="BL87" s="256"/>
      <c r="BM87" s="256"/>
      <c r="BN87" s="256"/>
      <c r="BO87" s="256"/>
      <c r="BP87" s="256"/>
      <c r="BQ87" s="256"/>
      <c r="BR87" s="256"/>
      <c r="BS87" s="256"/>
      <c r="BT87" s="256"/>
      <c r="BU87" s="256"/>
      <c r="BV87" s="256"/>
      <c r="BW87" s="256"/>
      <c r="BX87" s="256"/>
      <c r="BY87" s="256"/>
      <c r="BZ87" s="256"/>
      <c r="CA87" s="256"/>
      <c r="CB87" s="256"/>
      <c r="CC87" s="256"/>
      <c r="CD87" s="256"/>
      <c r="CE87" s="256"/>
      <c r="CF87" s="256"/>
      <c r="CG87" s="256"/>
      <c r="CH87" s="256"/>
      <c r="CI87" s="256"/>
      <c r="CJ87" s="256"/>
      <c r="CK87" s="256"/>
      <c r="CL87" s="256"/>
      <c r="CM87" s="256"/>
      <c r="CN87" s="256"/>
      <c r="CO87" s="256"/>
      <c r="CP87" s="256"/>
    </row>
    <row r="88" spans="2:97">
      <c r="B88" s="56" t="s">
        <v>5</v>
      </c>
      <c r="C88" s="250"/>
      <c r="D88" s="256">
        <f t="shared" ref="D88:BK92" si="17">INDEX($D$9:$FU$62,MATCH($B88,$B$9:$B$62,0),MATCH(D$68,$D$1:$FU$1,0))</f>
        <v>17</v>
      </c>
      <c r="E88" s="256">
        <f t="shared" si="17"/>
        <v>16</v>
      </c>
      <c r="F88" s="256">
        <f t="shared" si="17"/>
        <v>14</v>
      </c>
      <c r="G88" s="256">
        <f t="shared" si="17"/>
        <v>15</v>
      </c>
      <c r="H88" s="256">
        <f t="shared" si="17"/>
        <v>16</v>
      </c>
      <c r="I88" s="256">
        <f t="shared" si="17"/>
        <v>16</v>
      </c>
      <c r="J88" s="256">
        <f t="shared" si="17"/>
        <v>16</v>
      </c>
      <c r="K88" s="256">
        <f t="shared" si="17"/>
        <v>17</v>
      </c>
      <c r="L88" s="256">
        <f t="shared" si="17"/>
        <v>17</v>
      </c>
      <c r="M88" s="256">
        <f t="shared" si="17"/>
        <v>17</v>
      </c>
      <c r="N88" s="256">
        <f t="shared" si="17"/>
        <v>18</v>
      </c>
      <c r="O88" s="256">
        <f t="shared" si="17"/>
        <v>20</v>
      </c>
      <c r="P88" s="256">
        <f t="shared" si="17"/>
        <v>21</v>
      </c>
      <c r="Q88" s="256">
        <f t="shared" si="17"/>
        <v>22</v>
      </c>
      <c r="R88" s="256">
        <f t="shared" si="17"/>
        <v>22</v>
      </c>
      <c r="S88" s="256">
        <f t="shared" si="17"/>
        <v>22</v>
      </c>
      <c r="T88" s="256">
        <f t="shared" si="17"/>
        <v>25</v>
      </c>
      <c r="U88" s="256">
        <f t="shared" si="17"/>
        <v>30</v>
      </c>
      <c r="V88" s="256">
        <f t="shared" si="17"/>
        <v>33</v>
      </c>
      <c r="W88" s="256">
        <f t="shared" si="17"/>
        <v>36</v>
      </c>
      <c r="X88" s="256">
        <f t="shared" si="17"/>
        <v>37</v>
      </c>
      <c r="Y88" s="256">
        <f t="shared" si="17"/>
        <v>39</v>
      </c>
      <c r="Z88" s="256">
        <f t="shared" si="17"/>
        <v>40</v>
      </c>
      <c r="AA88" s="256">
        <f t="shared" si="17"/>
        <v>41</v>
      </c>
      <c r="AB88" s="256">
        <f t="shared" si="17"/>
        <v>42</v>
      </c>
      <c r="AC88" s="256">
        <f t="shared" si="17"/>
        <v>44</v>
      </c>
      <c r="AD88" s="256">
        <f t="shared" si="17"/>
        <v>47</v>
      </c>
      <c r="AE88" s="256">
        <f t="shared" si="17"/>
        <v>50</v>
      </c>
      <c r="AF88" s="256">
        <f t="shared" si="17"/>
        <v>51</v>
      </c>
      <c r="AG88" s="256">
        <f t="shared" si="17"/>
        <v>53</v>
      </c>
      <c r="AH88" s="256">
        <f t="shared" si="17"/>
        <v>55</v>
      </c>
      <c r="AI88" s="256">
        <f t="shared" si="17"/>
        <v>55</v>
      </c>
      <c r="AJ88" s="256">
        <f t="shared" si="17"/>
        <v>56</v>
      </c>
      <c r="AK88" s="256">
        <f t="shared" si="17"/>
        <v>57</v>
      </c>
      <c r="AL88" s="256">
        <f t="shared" si="17"/>
        <v>59</v>
      </c>
      <c r="AM88" s="256">
        <f t="shared" si="17"/>
        <v>60</v>
      </c>
      <c r="AN88" s="256">
        <f t="shared" si="17"/>
        <v>63</v>
      </c>
      <c r="AO88" s="256">
        <f t="shared" si="17"/>
        <v>64</v>
      </c>
      <c r="AP88" s="256">
        <f t="shared" si="17"/>
        <v>68</v>
      </c>
      <c r="AQ88" s="256">
        <f t="shared" si="17"/>
        <v>73</v>
      </c>
      <c r="AR88" s="256">
        <f t="shared" si="17"/>
        <v>78</v>
      </c>
      <c r="AS88" s="256">
        <f t="shared" si="17"/>
        <v>85</v>
      </c>
      <c r="AT88" s="256">
        <f t="shared" si="17"/>
        <v>92</v>
      </c>
      <c r="AU88" s="256">
        <f t="shared" si="17"/>
        <v>100</v>
      </c>
      <c r="AV88" s="256">
        <f t="shared" si="17"/>
        <v>120</v>
      </c>
      <c r="AW88" s="256">
        <f t="shared" si="17"/>
        <v>132</v>
      </c>
      <c r="AX88" s="256">
        <f t="shared" si="17"/>
        <v>137</v>
      </c>
      <c r="AY88" s="256">
        <f t="shared" si="17"/>
        <v>145</v>
      </c>
      <c r="AZ88" s="256">
        <f t="shared" si="17"/>
        <v>159</v>
      </c>
      <c r="BA88" s="256">
        <f t="shared" si="17"/>
        <v>178</v>
      </c>
      <c r="BB88" s="256">
        <f t="shared" si="17"/>
        <v>195</v>
      </c>
      <c r="BC88" s="256">
        <f t="shared" si="17"/>
        <v>210</v>
      </c>
      <c r="BD88" s="256">
        <f t="shared" si="17"/>
        <v>213</v>
      </c>
      <c r="BE88" s="256">
        <f t="shared" si="17"/>
        <v>220</v>
      </c>
      <c r="BF88" s="256">
        <f t="shared" si="17"/>
        <v>224</v>
      </c>
      <c r="BG88" s="256">
        <f t="shared" si="17"/>
        <v>222</v>
      </c>
      <c r="BH88" s="256">
        <f t="shared" si="17"/>
        <v>219</v>
      </c>
      <c r="BI88" s="256">
        <f t="shared" si="17"/>
        <v>221</v>
      </c>
      <c r="BJ88" s="256">
        <f t="shared" si="17"/>
        <v>223</v>
      </c>
      <c r="BK88" s="256">
        <f t="shared" si="17"/>
        <v>225.75</v>
      </c>
      <c r="BL88" s="256">
        <f t="shared" ref="BL88:CA100" si="18">INDEX($D$9:$FU$62,MATCH($B88,$B$9:$B$62,0),MATCH(BL$68,$D$1:$FU$1,0))</f>
        <v>230.25</v>
      </c>
      <c r="BM88" s="256">
        <f t="shared" si="18"/>
        <v>225.5</v>
      </c>
      <c r="BN88" s="256">
        <f t="shared" si="18"/>
        <v>227.25</v>
      </c>
      <c r="BO88" s="256">
        <f t="shared" si="18"/>
        <v>234</v>
      </c>
      <c r="BP88" s="256">
        <f t="shared" si="18"/>
        <v>244</v>
      </c>
      <c r="BQ88" s="256">
        <f t="shared" si="18"/>
        <v>249.75</v>
      </c>
      <c r="BR88" s="256">
        <f t="shared" si="18"/>
        <v>260.75</v>
      </c>
      <c r="BS88" s="256">
        <f t="shared" si="18"/>
        <v>267</v>
      </c>
      <c r="BT88" s="256">
        <f t="shared" si="18"/>
        <v>268.5</v>
      </c>
      <c r="BU88" s="256">
        <f t="shared" si="18"/>
        <v>274</v>
      </c>
      <c r="BV88" s="256">
        <f t="shared" si="18"/>
        <v>281</v>
      </c>
      <c r="BW88" s="256">
        <f t="shared" si="18"/>
        <v>290</v>
      </c>
      <c r="BX88" s="256">
        <f t="shared" si="18"/>
        <v>297.75</v>
      </c>
      <c r="BY88" s="256">
        <f t="shared" si="18"/>
        <v>305</v>
      </c>
      <c r="BZ88" s="256">
        <f t="shared" si="18"/>
        <v>326.25</v>
      </c>
      <c r="CA88" s="256">
        <f t="shared" si="18"/>
        <v>336</v>
      </c>
      <c r="CB88" s="256">
        <f t="shared" ref="CB88:CP100" si="19">INDEX($D$9:$FU$62,MATCH($B88,$B$9:$B$62,0),MATCH(CB$68,$D$1:$FU$1,0))</f>
        <v>345</v>
      </c>
      <c r="CC88" s="256">
        <f t="shared" si="19"/>
        <v>365.91532197786853</v>
      </c>
      <c r="CD88" s="256">
        <f t="shared" si="19"/>
        <v>385</v>
      </c>
      <c r="CE88" s="256">
        <f t="shared" si="19"/>
        <v>363</v>
      </c>
      <c r="CF88" s="256">
        <f t="shared" si="19"/>
        <v>384</v>
      </c>
      <c r="CG88" s="256">
        <f t="shared" si="19"/>
        <v>400</v>
      </c>
      <c r="CH88" s="256">
        <f t="shared" si="19"/>
        <v>405</v>
      </c>
      <c r="CI88" s="256">
        <f t="shared" si="19"/>
        <v>412</v>
      </c>
      <c r="CJ88" s="256">
        <f t="shared" si="19"/>
        <v>419</v>
      </c>
      <c r="CK88" s="256">
        <f t="shared" si="19"/>
        <v>423</v>
      </c>
      <c r="CL88" s="256">
        <f t="shared" si="19"/>
        <v>427</v>
      </c>
      <c r="CM88" s="256">
        <f t="shared" si="19"/>
        <v>446</v>
      </c>
      <c r="CN88" s="256">
        <f t="shared" si="19"/>
        <v>465</v>
      </c>
      <c r="CO88" s="256">
        <f t="shared" si="19"/>
        <v>465</v>
      </c>
      <c r="CP88" s="256">
        <f t="shared" si="19"/>
        <v>464</v>
      </c>
      <c r="CS88" s="1">
        <f t="shared" ref="CS88:CS100" si="20">INDEX($D$9:$FX$62,MATCH($B88,$B$9:$B$62,0),MATCH(CS$68,$D$1:$FX$1,0))</f>
        <v>550</v>
      </c>
    </row>
    <row r="89" spans="2:97">
      <c r="B89" s="56" t="s">
        <v>7</v>
      </c>
      <c r="C89" s="250"/>
      <c r="D89" s="256">
        <f t="shared" si="17"/>
        <v>19</v>
      </c>
      <c r="E89" s="256">
        <f t="shared" si="17"/>
        <v>18</v>
      </c>
      <c r="F89" s="256">
        <f t="shared" si="17"/>
        <v>16</v>
      </c>
      <c r="G89" s="256">
        <f t="shared" si="17"/>
        <v>17</v>
      </c>
      <c r="H89" s="256">
        <f t="shared" si="17"/>
        <v>20</v>
      </c>
      <c r="I89" s="256">
        <f t="shared" si="17"/>
        <v>22</v>
      </c>
      <c r="J89" s="256">
        <f t="shared" si="17"/>
        <v>23</v>
      </c>
      <c r="K89" s="256">
        <f t="shared" si="17"/>
        <v>24</v>
      </c>
      <c r="L89" s="256">
        <f t="shared" si="17"/>
        <v>24</v>
      </c>
      <c r="M89" s="256">
        <f t="shared" si="17"/>
        <v>24</v>
      </c>
      <c r="N89" s="256">
        <f t="shared" si="17"/>
        <v>24</v>
      </c>
      <c r="O89" s="256">
        <f t="shared" si="17"/>
        <v>26</v>
      </c>
      <c r="P89" s="256">
        <f t="shared" si="17"/>
        <v>28</v>
      </c>
      <c r="Q89" s="256">
        <f t="shared" si="17"/>
        <v>29</v>
      </c>
      <c r="R89" s="256">
        <f t="shared" si="17"/>
        <v>30</v>
      </c>
      <c r="S89" s="256">
        <f t="shared" si="17"/>
        <v>31</v>
      </c>
      <c r="T89" s="256">
        <f t="shared" si="17"/>
        <v>35</v>
      </c>
      <c r="U89" s="256">
        <f t="shared" si="17"/>
        <v>43</v>
      </c>
      <c r="V89" s="256">
        <f t="shared" si="17"/>
        <v>49</v>
      </c>
      <c r="W89" s="256">
        <f t="shared" si="17"/>
        <v>50</v>
      </c>
      <c r="X89" s="256">
        <f t="shared" si="17"/>
        <v>52</v>
      </c>
      <c r="Y89" s="256">
        <f t="shared" si="17"/>
        <v>55</v>
      </c>
      <c r="Z89" s="256">
        <f t="shared" si="17"/>
        <v>56</v>
      </c>
      <c r="AA89" s="256">
        <f t="shared" si="17"/>
        <v>58</v>
      </c>
      <c r="AB89" s="256">
        <f t="shared" si="17"/>
        <v>62</v>
      </c>
      <c r="AC89" s="256">
        <f t="shared" si="17"/>
        <v>64</v>
      </c>
      <c r="AD89" s="256">
        <f t="shared" si="17"/>
        <v>68</v>
      </c>
      <c r="AE89" s="256">
        <f t="shared" si="17"/>
        <v>71</v>
      </c>
      <c r="AF89" s="256">
        <f t="shared" si="17"/>
        <v>74</v>
      </c>
      <c r="AG89" s="256">
        <f t="shared" si="17"/>
        <v>76</v>
      </c>
      <c r="AH89" s="256">
        <f t="shared" si="17"/>
        <v>78</v>
      </c>
      <c r="AI89" s="256">
        <f t="shared" si="17"/>
        <v>79</v>
      </c>
      <c r="AJ89" s="256">
        <f t="shared" si="17"/>
        <v>80</v>
      </c>
      <c r="AK89" s="256">
        <f t="shared" si="17"/>
        <v>82</v>
      </c>
      <c r="AL89" s="256">
        <f t="shared" si="17"/>
        <v>85</v>
      </c>
      <c r="AM89" s="256">
        <f t="shared" si="17"/>
        <v>86</v>
      </c>
      <c r="AN89" s="256">
        <f t="shared" si="17"/>
        <v>86</v>
      </c>
      <c r="AO89" s="256">
        <f t="shared" si="17"/>
        <v>87</v>
      </c>
      <c r="AP89" s="256">
        <f t="shared" si="17"/>
        <v>89</v>
      </c>
      <c r="AQ89" s="256">
        <f t="shared" si="17"/>
        <v>90</v>
      </c>
      <c r="AR89" s="256">
        <f t="shared" si="17"/>
        <v>94</v>
      </c>
      <c r="AS89" s="256">
        <f t="shared" si="17"/>
        <v>97</v>
      </c>
      <c r="AT89" s="256">
        <f t="shared" si="17"/>
        <v>99</v>
      </c>
      <c r="AU89" s="256">
        <f t="shared" si="17"/>
        <v>100</v>
      </c>
      <c r="AV89" s="256">
        <f t="shared" si="17"/>
        <v>141</v>
      </c>
      <c r="AW89" s="256">
        <f t="shared" si="17"/>
        <v>158</v>
      </c>
      <c r="AX89" s="256">
        <f t="shared" si="17"/>
        <v>163</v>
      </c>
      <c r="AY89" s="256">
        <f t="shared" si="17"/>
        <v>168</v>
      </c>
      <c r="AZ89" s="256">
        <f t="shared" si="17"/>
        <v>179</v>
      </c>
      <c r="BA89" s="256">
        <f t="shared" si="17"/>
        <v>187</v>
      </c>
      <c r="BB89" s="256">
        <f t="shared" si="17"/>
        <v>204</v>
      </c>
      <c r="BC89" s="256">
        <f t="shared" si="17"/>
        <v>222</v>
      </c>
      <c r="BD89" s="256">
        <f t="shared" si="17"/>
        <v>227</v>
      </c>
      <c r="BE89" s="256">
        <f t="shared" si="17"/>
        <v>245</v>
      </c>
      <c r="BF89" s="256">
        <f t="shared" si="17"/>
        <v>239</v>
      </c>
      <c r="BG89" s="256">
        <f t="shared" si="17"/>
        <v>250</v>
      </c>
      <c r="BH89" s="256">
        <f t="shared" si="17"/>
        <v>241</v>
      </c>
      <c r="BI89" s="256">
        <f t="shared" si="17"/>
        <v>248</v>
      </c>
      <c r="BJ89" s="256">
        <f t="shared" si="17"/>
        <v>261.25</v>
      </c>
      <c r="BK89" s="256">
        <f t="shared" si="17"/>
        <v>275.5</v>
      </c>
      <c r="BL89" s="256">
        <f t="shared" si="18"/>
        <v>275.5</v>
      </c>
      <c r="BM89" s="256">
        <f t="shared" si="18"/>
        <v>274.75</v>
      </c>
      <c r="BN89" s="256">
        <f t="shared" si="18"/>
        <v>276</v>
      </c>
      <c r="BO89" s="256">
        <f t="shared" si="18"/>
        <v>281</v>
      </c>
      <c r="BP89" s="256">
        <f t="shared" si="18"/>
        <v>289</v>
      </c>
      <c r="BQ89" s="256">
        <f t="shared" si="18"/>
        <v>281.25</v>
      </c>
      <c r="BR89" s="256">
        <f t="shared" si="18"/>
        <v>284</v>
      </c>
      <c r="BS89" s="256">
        <f t="shared" si="18"/>
        <v>293</v>
      </c>
      <c r="BT89" s="256">
        <f t="shared" si="18"/>
        <v>295.75</v>
      </c>
      <c r="BU89" s="256">
        <f t="shared" si="18"/>
        <v>299.75</v>
      </c>
      <c r="BV89" s="256">
        <f t="shared" si="18"/>
        <v>305.5</v>
      </c>
      <c r="BW89" s="256">
        <f t="shared" si="18"/>
        <v>312.5</v>
      </c>
      <c r="BX89" s="256">
        <f t="shared" si="18"/>
        <v>331.5</v>
      </c>
      <c r="BY89" s="256">
        <f t="shared" si="18"/>
        <v>338.25</v>
      </c>
      <c r="BZ89" s="256">
        <f t="shared" si="18"/>
        <v>346</v>
      </c>
      <c r="CA89" s="256">
        <f t="shared" si="18"/>
        <v>371</v>
      </c>
      <c r="CB89" s="256">
        <f t="shared" si="19"/>
        <v>404</v>
      </c>
      <c r="CC89" s="256">
        <f t="shared" si="19"/>
        <v>443.94121969108801</v>
      </c>
      <c r="CD89" s="256">
        <f t="shared" si="19"/>
        <v>503</v>
      </c>
      <c r="CE89" s="256">
        <f t="shared" si="19"/>
        <v>563</v>
      </c>
      <c r="CF89" s="256">
        <f t="shared" si="19"/>
        <v>592</v>
      </c>
      <c r="CG89" s="256">
        <f t="shared" si="19"/>
        <v>584</v>
      </c>
      <c r="CH89" s="256">
        <f t="shared" si="19"/>
        <v>685</v>
      </c>
      <c r="CI89" s="256">
        <f t="shared" si="19"/>
        <v>708</v>
      </c>
      <c r="CJ89" s="256">
        <f t="shared" si="19"/>
        <v>795</v>
      </c>
      <c r="CK89" s="256">
        <f t="shared" si="19"/>
        <v>769</v>
      </c>
      <c r="CL89" s="256">
        <f t="shared" si="19"/>
        <v>775</v>
      </c>
      <c r="CM89" s="256">
        <f t="shared" si="19"/>
        <v>835</v>
      </c>
      <c r="CN89" s="256">
        <f t="shared" si="19"/>
        <v>885</v>
      </c>
      <c r="CO89" s="256">
        <f t="shared" si="19"/>
        <v>922</v>
      </c>
      <c r="CP89" s="256">
        <f t="shared" si="19"/>
        <v>958</v>
      </c>
      <c r="CS89" s="1">
        <f t="shared" si="20"/>
        <v>1031</v>
      </c>
    </row>
    <row r="90" spans="2:97">
      <c r="B90" s="56" t="s">
        <v>8</v>
      </c>
      <c r="C90" s="250"/>
      <c r="D90" s="256">
        <f t="shared" si="17"/>
        <v>17</v>
      </c>
      <c r="E90" s="256">
        <f t="shared" si="17"/>
        <v>16</v>
      </c>
      <c r="F90" s="256">
        <f t="shared" si="17"/>
        <v>16</v>
      </c>
      <c r="G90" s="256">
        <f t="shared" si="17"/>
        <v>14</v>
      </c>
      <c r="H90" s="256">
        <f t="shared" si="17"/>
        <v>15</v>
      </c>
      <c r="I90" s="256">
        <f t="shared" si="17"/>
        <v>15</v>
      </c>
      <c r="J90" s="256">
        <f t="shared" si="17"/>
        <v>15</v>
      </c>
      <c r="K90" s="256">
        <f t="shared" si="17"/>
        <v>15</v>
      </c>
      <c r="L90" s="256">
        <f t="shared" si="17"/>
        <v>15</v>
      </c>
      <c r="M90" s="256">
        <f t="shared" si="17"/>
        <v>15</v>
      </c>
      <c r="N90" s="256">
        <f t="shared" si="17"/>
        <v>16</v>
      </c>
      <c r="O90" s="256">
        <f t="shared" si="17"/>
        <v>17</v>
      </c>
      <c r="P90" s="256">
        <f t="shared" si="17"/>
        <v>19</v>
      </c>
      <c r="Q90" s="256">
        <f t="shared" si="17"/>
        <v>20</v>
      </c>
      <c r="R90" s="256">
        <f t="shared" si="17"/>
        <v>21</v>
      </c>
      <c r="S90" s="256">
        <f t="shared" si="17"/>
        <v>20</v>
      </c>
      <c r="T90" s="256">
        <f t="shared" si="17"/>
        <v>23</v>
      </c>
      <c r="U90" s="256">
        <f t="shared" si="17"/>
        <v>27</v>
      </c>
      <c r="V90" s="256">
        <f t="shared" si="17"/>
        <v>29</v>
      </c>
      <c r="W90" s="256">
        <f t="shared" si="17"/>
        <v>32</v>
      </c>
      <c r="X90" s="256">
        <f t="shared" si="17"/>
        <v>34</v>
      </c>
      <c r="Y90" s="256">
        <f t="shared" si="17"/>
        <v>36</v>
      </c>
      <c r="Z90" s="256">
        <f t="shared" si="17"/>
        <v>38</v>
      </c>
      <c r="AA90" s="256">
        <f t="shared" si="17"/>
        <v>41</v>
      </c>
      <c r="AB90" s="256">
        <f t="shared" si="17"/>
        <v>43</v>
      </c>
      <c r="AC90" s="256">
        <f t="shared" si="17"/>
        <v>45</v>
      </c>
      <c r="AD90" s="256">
        <f t="shared" si="17"/>
        <v>47</v>
      </c>
      <c r="AE90" s="256">
        <f t="shared" si="17"/>
        <v>51</v>
      </c>
      <c r="AF90" s="256">
        <f t="shared" si="17"/>
        <v>53</v>
      </c>
      <c r="AG90" s="256">
        <f t="shared" si="17"/>
        <v>55</v>
      </c>
      <c r="AH90" s="256">
        <f t="shared" si="17"/>
        <v>57</v>
      </c>
      <c r="AI90" s="256">
        <f t="shared" si="17"/>
        <v>59</v>
      </c>
      <c r="AJ90" s="256">
        <f t="shared" si="17"/>
        <v>60</v>
      </c>
      <c r="AK90" s="256">
        <f t="shared" si="17"/>
        <v>62</v>
      </c>
      <c r="AL90" s="256">
        <f t="shared" si="17"/>
        <v>64</v>
      </c>
      <c r="AM90" s="256">
        <f t="shared" si="17"/>
        <v>66</v>
      </c>
      <c r="AN90" s="256">
        <f t="shared" si="17"/>
        <v>68</v>
      </c>
      <c r="AO90" s="256">
        <f t="shared" si="17"/>
        <v>72</v>
      </c>
      <c r="AP90" s="256">
        <f t="shared" si="17"/>
        <v>75</v>
      </c>
      <c r="AQ90" s="256">
        <f t="shared" si="17"/>
        <v>79</v>
      </c>
      <c r="AR90" s="256">
        <f t="shared" si="17"/>
        <v>83</v>
      </c>
      <c r="AS90" s="256">
        <f t="shared" si="17"/>
        <v>89</v>
      </c>
      <c r="AT90" s="256">
        <f t="shared" si="17"/>
        <v>96</v>
      </c>
      <c r="AU90" s="256">
        <f t="shared" si="17"/>
        <v>100</v>
      </c>
      <c r="AV90" s="256">
        <f t="shared" si="17"/>
        <v>118</v>
      </c>
      <c r="AW90" s="256">
        <f t="shared" si="17"/>
        <v>131</v>
      </c>
      <c r="AX90" s="256">
        <f t="shared" si="17"/>
        <v>142</v>
      </c>
      <c r="AY90" s="256">
        <f t="shared" si="17"/>
        <v>153</v>
      </c>
      <c r="AZ90" s="256">
        <f t="shared" si="17"/>
        <v>170</v>
      </c>
      <c r="BA90" s="256">
        <f t="shared" si="17"/>
        <v>184</v>
      </c>
      <c r="BB90" s="256">
        <f t="shared" si="17"/>
        <v>198</v>
      </c>
      <c r="BC90" s="256">
        <f t="shared" si="17"/>
        <v>221</v>
      </c>
      <c r="BD90" s="256">
        <f t="shared" si="17"/>
        <v>238</v>
      </c>
      <c r="BE90" s="256">
        <f t="shared" si="17"/>
        <v>246</v>
      </c>
      <c r="BF90" s="256">
        <f t="shared" si="17"/>
        <v>251</v>
      </c>
      <c r="BG90" s="256">
        <f t="shared" si="17"/>
        <v>244</v>
      </c>
      <c r="BH90" s="256">
        <f t="shared" si="17"/>
        <v>231</v>
      </c>
      <c r="BI90" s="256">
        <f t="shared" si="17"/>
        <v>237</v>
      </c>
      <c r="BJ90" s="256">
        <f t="shared" si="17"/>
        <v>254.25</v>
      </c>
      <c r="BK90" s="256">
        <f t="shared" si="17"/>
        <v>267.5</v>
      </c>
      <c r="BL90" s="256">
        <f t="shared" si="18"/>
        <v>271.5</v>
      </c>
      <c r="BM90" s="256">
        <f t="shared" si="18"/>
        <v>275</v>
      </c>
      <c r="BN90" s="256">
        <f t="shared" si="18"/>
        <v>277</v>
      </c>
      <c r="BO90" s="256">
        <f t="shared" si="18"/>
        <v>282.75</v>
      </c>
      <c r="BP90" s="256">
        <f t="shared" si="18"/>
        <v>301.5</v>
      </c>
      <c r="BQ90" s="256">
        <f t="shared" si="18"/>
        <v>309</v>
      </c>
      <c r="BR90" s="256">
        <f t="shared" si="18"/>
        <v>311</v>
      </c>
      <c r="BS90" s="256">
        <f t="shared" si="18"/>
        <v>318.25</v>
      </c>
      <c r="BT90" s="256">
        <f t="shared" si="18"/>
        <v>322.25</v>
      </c>
      <c r="BU90" s="256">
        <f t="shared" si="18"/>
        <v>330.5</v>
      </c>
      <c r="BV90" s="256">
        <f t="shared" si="18"/>
        <v>346.25</v>
      </c>
      <c r="BW90" s="256">
        <f t="shared" si="18"/>
        <v>351.25</v>
      </c>
      <c r="BX90" s="256">
        <f t="shared" si="18"/>
        <v>357.25</v>
      </c>
      <c r="BY90" s="256">
        <f t="shared" si="18"/>
        <v>371.75</v>
      </c>
      <c r="BZ90" s="256">
        <f t="shared" si="18"/>
        <v>454</v>
      </c>
      <c r="CA90" s="256">
        <f t="shared" si="18"/>
        <v>549</v>
      </c>
      <c r="CB90" s="256">
        <f t="shared" si="19"/>
        <v>594</v>
      </c>
      <c r="CC90" s="256">
        <f t="shared" si="19"/>
        <v>553.24609505462604</v>
      </c>
      <c r="CD90" s="256">
        <f t="shared" si="19"/>
        <v>668</v>
      </c>
      <c r="CE90" s="256">
        <f t="shared" si="19"/>
        <v>605</v>
      </c>
      <c r="CF90" s="256">
        <f t="shared" si="19"/>
        <v>638</v>
      </c>
      <c r="CG90" s="256">
        <f t="shared" si="19"/>
        <v>700</v>
      </c>
      <c r="CH90" s="256">
        <f t="shared" si="19"/>
        <v>785</v>
      </c>
      <c r="CI90" s="256">
        <f t="shared" si="19"/>
        <v>772</v>
      </c>
      <c r="CJ90" s="256">
        <f t="shared" si="19"/>
        <v>772</v>
      </c>
      <c r="CK90" s="256">
        <f t="shared" si="19"/>
        <v>751</v>
      </c>
      <c r="CL90" s="256">
        <f t="shared" si="19"/>
        <v>723</v>
      </c>
      <c r="CM90" s="256">
        <f t="shared" si="19"/>
        <v>788</v>
      </c>
      <c r="CN90" s="256">
        <f t="shared" si="19"/>
        <v>844</v>
      </c>
      <c r="CO90" s="256">
        <f t="shared" si="19"/>
        <v>852</v>
      </c>
      <c r="CP90" s="256">
        <f t="shared" si="19"/>
        <v>923</v>
      </c>
      <c r="CS90" s="1">
        <f t="shared" si="20"/>
        <v>1137</v>
      </c>
    </row>
    <row r="91" spans="2:97">
      <c r="B91" s="56" t="s">
        <v>10</v>
      </c>
      <c r="C91" s="250"/>
      <c r="D91" s="256" t="str">
        <f t="shared" si="17"/>
        <v>-</v>
      </c>
      <c r="E91" s="256" t="str">
        <f t="shared" si="17"/>
        <v>-</v>
      </c>
      <c r="F91" s="256" t="str">
        <f t="shared" si="17"/>
        <v>-</v>
      </c>
      <c r="G91" s="256" t="str">
        <f t="shared" si="17"/>
        <v>-</v>
      </c>
      <c r="H91" s="256" t="str">
        <f t="shared" si="17"/>
        <v>-</v>
      </c>
      <c r="I91" s="256" t="str">
        <f t="shared" si="17"/>
        <v>-</v>
      </c>
      <c r="J91" s="256" t="str">
        <f t="shared" si="17"/>
        <v>-</v>
      </c>
      <c r="K91" s="256" t="str">
        <f t="shared" si="17"/>
        <v>-</v>
      </c>
      <c r="L91" s="256" t="str">
        <f t="shared" si="17"/>
        <v>-</v>
      </c>
      <c r="M91" s="256" t="str">
        <f t="shared" si="17"/>
        <v>-</v>
      </c>
      <c r="N91" s="256" t="str">
        <f t="shared" si="17"/>
        <v>-</v>
      </c>
      <c r="O91" s="256" t="str">
        <f t="shared" si="17"/>
        <v>-</v>
      </c>
      <c r="P91" s="256" t="str">
        <f t="shared" si="17"/>
        <v>-</v>
      </c>
      <c r="Q91" s="256" t="str">
        <f t="shared" si="17"/>
        <v>-</v>
      </c>
      <c r="R91" s="256" t="str">
        <f t="shared" si="17"/>
        <v>-</v>
      </c>
      <c r="S91" s="256" t="str">
        <f t="shared" si="17"/>
        <v>-</v>
      </c>
      <c r="T91" s="256" t="str">
        <f t="shared" si="17"/>
        <v>-</v>
      </c>
      <c r="U91" s="256" t="str">
        <f t="shared" si="17"/>
        <v>-</v>
      </c>
      <c r="V91" s="256" t="str">
        <f t="shared" si="17"/>
        <v>-</v>
      </c>
      <c r="W91" s="256" t="str">
        <f t="shared" si="17"/>
        <v>-</v>
      </c>
      <c r="X91" s="256" t="str">
        <f t="shared" si="17"/>
        <v>-</v>
      </c>
      <c r="Y91" s="256" t="str">
        <f t="shared" si="17"/>
        <v>-</v>
      </c>
      <c r="Z91" s="256" t="str">
        <f t="shared" si="17"/>
        <v>-</v>
      </c>
      <c r="AA91" s="256" t="str">
        <f t="shared" si="17"/>
        <v>-</v>
      </c>
      <c r="AB91" s="256" t="str">
        <f t="shared" si="17"/>
        <v>-</v>
      </c>
      <c r="AC91" s="256" t="str">
        <f t="shared" si="17"/>
        <v>-</v>
      </c>
      <c r="AD91" s="256" t="str">
        <f t="shared" si="17"/>
        <v>-</v>
      </c>
      <c r="AE91" s="256" t="str">
        <f t="shared" si="17"/>
        <v>-</v>
      </c>
      <c r="AF91" s="256" t="str">
        <f t="shared" si="17"/>
        <v>-</v>
      </c>
      <c r="AG91" s="256" t="str">
        <f t="shared" si="17"/>
        <v>-</v>
      </c>
      <c r="AH91" s="256" t="str">
        <f t="shared" si="17"/>
        <v>-</v>
      </c>
      <c r="AI91" s="256" t="str">
        <f t="shared" si="17"/>
        <v>-</v>
      </c>
      <c r="AJ91" s="256">
        <f t="shared" si="17"/>
        <v>70</v>
      </c>
      <c r="AK91" s="256">
        <f t="shared" si="17"/>
        <v>71</v>
      </c>
      <c r="AL91" s="256">
        <f t="shared" si="17"/>
        <v>72</v>
      </c>
      <c r="AM91" s="256">
        <f t="shared" si="17"/>
        <v>73</v>
      </c>
      <c r="AN91" s="256">
        <f t="shared" si="17"/>
        <v>76</v>
      </c>
      <c r="AO91" s="256">
        <f t="shared" si="17"/>
        <v>78</v>
      </c>
      <c r="AP91" s="256">
        <f t="shared" si="17"/>
        <v>81</v>
      </c>
      <c r="AQ91" s="256">
        <f t="shared" si="17"/>
        <v>83</v>
      </c>
      <c r="AR91" s="256">
        <f t="shared" si="17"/>
        <v>87</v>
      </c>
      <c r="AS91" s="256">
        <f t="shared" si="17"/>
        <v>92</v>
      </c>
      <c r="AT91" s="256">
        <f t="shared" si="17"/>
        <v>97</v>
      </c>
      <c r="AU91" s="256">
        <f t="shared" si="17"/>
        <v>100</v>
      </c>
      <c r="AV91" s="256">
        <f t="shared" si="17"/>
        <v>112</v>
      </c>
      <c r="AW91" s="256">
        <f t="shared" si="17"/>
        <v>128</v>
      </c>
      <c r="AX91" s="256">
        <f t="shared" si="17"/>
        <v>137</v>
      </c>
      <c r="AY91" s="256">
        <f t="shared" si="17"/>
        <v>146</v>
      </c>
      <c r="AZ91" s="256">
        <f t="shared" si="17"/>
        <v>157</v>
      </c>
      <c r="BA91" s="256">
        <f t="shared" si="17"/>
        <v>172</v>
      </c>
      <c r="BB91" s="256">
        <f t="shared" si="17"/>
        <v>191</v>
      </c>
      <c r="BC91" s="256">
        <f t="shared" si="17"/>
        <v>209</v>
      </c>
      <c r="BD91" s="256">
        <f t="shared" si="17"/>
        <v>221</v>
      </c>
      <c r="BE91" s="256">
        <f t="shared" si="17"/>
        <v>231</v>
      </c>
      <c r="BF91" s="256">
        <f t="shared" si="17"/>
        <v>234</v>
      </c>
      <c r="BG91" s="256">
        <f t="shared" si="17"/>
        <v>233</v>
      </c>
      <c r="BH91" s="256">
        <f t="shared" si="17"/>
        <v>235</v>
      </c>
      <c r="BI91" s="256">
        <f t="shared" si="17"/>
        <v>241</v>
      </c>
      <c r="BJ91" s="256">
        <f t="shared" si="17"/>
        <v>252.5</v>
      </c>
      <c r="BK91" s="256">
        <f t="shared" si="17"/>
        <v>269.75</v>
      </c>
      <c r="BL91" s="256">
        <f t="shared" si="18"/>
        <v>277.25</v>
      </c>
      <c r="BM91" s="256">
        <f t="shared" si="18"/>
        <v>282</v>
      </c>
      <c r="BN91" s="256">
        <f t="shared" si="18"/>
        <v>283</v>
      </c>
      <c r="BO91" s="256">
        <f t="shared" si="18"/>
        <v>289</v>
      </c>
      <c r="BP91" s="256">
        <f t="shared" si="18"/>
        <v>292.75</v>
      </c>
      <c r="BQ91" s="256">
        <f t="shared" si="18"/>
        <v>299</v>
      </c>
      <c r="BR91" s="256">
        <f t="shared" si="18"/>
        <v>305.5</v>
      </c>
      <c r="BS91" s="256">
        <f t="shared" si="18"/>
        <v>311</v>
      </c>
      <c r="BT91" s="256">
        <f t="shared" si="18"/>
        <v>316.75</v>
      </c>
      <c r="BU91" s="256">
        <f t="shared" si="18"/>
        <v>322</v>
      </c>
      <c r="BV91" s="256">
        <f t="shared" si="18"/>
        <v>327.75</v>
      </c>
      <c r="BW91" s="256">
        <f t="shared" si="18"/>
        <v>335.75</v>
      </c>
      <c r="BX91" s="256">
        <f t="shared" si="18"/>
        <v>343.75</v>
      </c>
      <c r="BY91" s="256">
        <f t="shared" si="18"/>
        <v>349.25</v>
      </c>
      <c r="BZ91" s="256">
        <f t="shared" si="18"/>
        <v>361</v>
      </c>
      <c r="CA91" s="256">
        <f t="shared" si="18"/>
        <v>385</v>
      </c>
      <c r="CB91" s="256">
        <f t="shared" si="19"/>
        <v>402</v>
      </c>
      <c r="CC91" s="256">
        <f t="shared" si="19"/>
        <v>424.00900497657597</v>
      </c>
      <c r="CD91" s="256">
        <f t="shared" si="19"/>
        <v>436</v>
      </c>
      <c r="CE91" s="256">
        <f t="shared" si="19"/>
        <v>466</v>
      </c>
      <c r="CF91" s="256">
        <f t="shared" si="19"/>
        <v>448</v>
      </c>
      <c r="CG91" s="256">
        <f t="shared" si="19"/>
        <v>461</v>
      </c>
      <c r="CH91" s="256">
        <f t="shared" si="19"/>
        <v>483</v>
      </c>
      <c r="CI91" s="256">
        <f t="shared" si="19"/>
        <v>485</v>
      </c>
      <c r="CJ91" s="256">
        <f t="shared" si="19"/>
        <v>485</v>
      </c>
      <c r="CK91" s="256">
        <f t="shared" si="19"/>
        <v>493</v>
      </c>
      <c r="CL91" s="256">
        <f t="shared" si="19"/>
        <v>496</v>
      </c>
      <c r="CM91" s="256">
        <f t="shared" si="19"/>
        <v>504</v>
      </c>
      <c r="CN91" s="256">
        <f t="shared" si="19"/>
        <v>506</v>
      </c>
      <c r="CO91" s="256">
        <f t="shared" si="19"/>
        <v>525</v>
      </c>
      <c r="CP91" s="256">
        <f t="shared" si="19"/>
        <v>539</v>
      </c>
      <c r="CS91" s="1">
        <f t="shared" si="20"/>
        <v>569</v>
      </c>
    </row>
    <row r="92" spans="2:97">
      <c r="B92" s="56" t="s">
        <v>11</v>
      </c>
      <c r="C92" s="250"/>
      <c r="D92" s="256">
        <f t="shared" si="17"/>
        <v>22</v>
      </c>
      <c r="E92" s="256">
        <f t="shared" si="17"/>
        <v>22</v>
      </c>
      <c r="F92" s="256">
        <f t="shared" si="17"/>
        <v>21</v>
      </c>
      <c r="G92" s="256">
        <f t="shared" si="17"/>
        <v>21</v>
      </c>
      <c r="H92" s="256">
        <f t="shared" si="17"/>
        <v>21</v>
      </c>
      <c r="I92" s="256">
        <f t="shared" si="17"/>
        <v>21</v>
      </c>
      <c r="J92" s="256">
        <f t="shared" si="17"/>
        <v>21</v>
      </c>
      <c r="K92" s="256">
        <f t="shared" si="17"/>
        <v>22</v>
      </c>
      <c r="L92" s="256">
        <f t="shared" si="17"/>
        <v>22</v>
      </c>
      <c r="M92" s="256">
        <f t="shared" si="17"/>
        <v>22</v>
      </c>
      <c r="N92" s="256">
        <f t="shared" si="17"/>
        <v>22</v>
      </c>
      <c r="O92" s="256">
        <f t="shared" si="17"/>
        <v>23</v>
      </c>
      <c r="P92" s="256">
        <f t="shared" si="17"/>
        <v>25</v>
      </c>
      <c r="Q92" s="256">
        <f t="shared" si="17"/>
        <v>24</v>
      </c>
      <c r="R92" s="256">
        <f t="shared" si="17"/>
        <v>24</v>
      </c>
      <c r="S92" s="256">
        <f t="shared" ref="D92:BK96" si="21">INDEX($D$9:$FU$62,MATCH($B92,$B$9:$B$62,0),MATCH(S$68,$D$1:$FU$1,0))</f>
        <v>25</v>
      </c>
      <c r="T92" s="256">
        <f t="shared" si="21"/>
        <v>28</v>
      </c>
      <c r="U92" s="256">
        <f t="shared" si="21"/>
        <v>30</v>
      </c>
      <c r="V92" s="256">
        <f t="shared" si="21"/>
        <v>33</v>
      </c>
      <c r="W92" s="256">
        <f t="shared" si="21"/>
        <v>36</v>
      </c>
      <c r="X92" s="256">
        <f t="shared" si="21"/>
        <v>38</v>
      </c>
      <c r="Y92" s="256">
        <f t="shared" si="21"/>
        <v>40</v>
      </c>
      <c r="Z92" s="256">
        <f t="shared" si="21"/>
        <v>41</v>
      </c>
      <c r="AA92" s="256">
        <f t="shared" si="21"/>
        <v>43</v>
      </c>
      <c r="AB92" s="256">
        <f t="shared" si="21"/>
        <v>44</v>
      </c>
      <c r="AC92" s="256">
        <f t="shared" si="21"/>
        <v>46</v>
      </c>
      <c r="AD92" s="256">
        <f t="shared" si="21"/>
        <v>51</v>
      </c>
      <c r="AE92" s="256">
        <f t="shared" si="21"/>
        <v>55</v>
      </c>
      <c r="AF92" s="256">
        <f t="shared" si="21"/>
        <v>58</v>
      </c>
      <c r="AG92" s="256">
        <f t="shared" si="21"/>
        <v>61</v>
      </c>
      <c r="AH92" s="256">
        <f t="shared" si="21"/>
        <v>61</v>
      </c>
      <c r="AI92" s="256">
        <f t="shared" si="21"/>
        <v>61</v>
      </c>
      <c r="AJ92" s="256">
        <f t="shared" si="21"/>
        <v>61</v>
      </c>
      <c r="AK92" s="256">
        <f t="shared" si="21"/>
        <v>63</v>
      </c>
      <c r="AL92" s="256">
        <f t="shared" si="21"/>
        <v>66</v>
      </c>
      <c r="AM92" s="256">
        <f t="shared" si="21"/>
        <v>69</v>
      </c>
      <c r="AN92" s="256">
        <f t="shared" si="21"/>
        <v>70</v>
      </c>
      <c r="AO92" s="256">
        <f t="shared" si="21"/>
        <v>74</v>
      </c>
      <c r="AP92" s="256">
        <f t="shared" si="21"/>
        <v>78</v>
      </c>
      <c r="AQ92" s="256">
        <f t="shared" si="21"/>
        <v>82</v>
      </c>
      <c r="AR92" s="256">
        <f t="shared" si="21"/>
        <v>87</v>
      </c>
      <c r="AS92" s="256">
        <f t="shared" si="21"/>
        <v>90</v>
      </c>
      <c r="AT92" s="256">
        <f t="shared" si="21"/>
        <v>94</v>
      </c>
      <c r="AU92" s="256">
        <f t="shared" si="21"/>
        <v>100</v>
      </c>
      <c r="AV92" s="256">
        <f t="shared" si="21"/>
        <v>116</v>
      </c>
      <c r="AW92" s="256">
        <f t="shared" si="21"/>
        <v>138</v>
      </c>
      <c r="AX92" s="256">
        <f t="shared" si="21"/>
        <v>149</v>
      </c>
      <c r="AY92" s="256">
        <f t="shared" si="21"/>
        <v>160</v>
      </c>
      <c r="AZ92" s="256">
        <f t="shared" si="21"/>
        <v>176</v>
      </c>
      <c r="BA92" s="256">
        <f t="shared" si="21"/>
        <v>196</v>
      </c>
      <c r="BB92" s="256">
        <f t="shared" si="21"/>
        <v>215</v>
      </c>
      <c r="BC92" s="256">
        <f t="shared" si="21"/>
        <v>238</v>
      </c>
      <c r="BD92" s="256">
        <f t="shared" si="21"/>
        <v>254</v>
      </c>
      <c r="BE92" s="256">
        <f t="shared" si="21"/>
        <v>257</v>
      </c>
      <c r="BF92" s="256">
        <f t="shared" si="21"/>
        <v>262</v>
      </c>
      <c r="BG92" s="256">
        <f t="shared" si="21"/>
        <v>263</v>
      </c>
      <c r="BH92" s="256">
        <f t="shared" si="21"/>
        <v>263</v>
      </c>
      <c r="BI92" s="256">
        <f t="shared" si="21"/>
        <v>270</v>
      </c>
      <c r="BJ92" s="256">
        <f t="shared" si="21"/>
        <v>288.5</v>
      </c>
      <c r="BK92" s="256">
        <f t="shared" si="21"/>
        <v>305.5</v>
      </c>
      <c r="BL92" s="256">
        <f t="shared" si="18"/>
        <v>315.25</v>
      </c>
      <c r="BM92" s="256">
        <f t="shared" si="18"/>
        <v>327</v>
      </c>
      <c r="BN92" s="256">
        <f t="shared" si="18"/>
        <v>339.25</v>
      </c>
      <c r="BO92" s="256">
        <f t="shared" si="18"/>
        <v>346.75</v>
      </c>
      <c r="BP92" s="256">
        <f t="shared" si="18"/>
        <v>352.75</v>
      </c>
      <c r="BQ92" s="256">
        <f t="shared" si="18"/>
        <v>362</v>
      </c>
      <c r="BR92" s="256">
        <f t="shared" si="18"/>
        <v>368.5</v>
      </c>
      <c r="BS92" s="256">
        <f t="shared" si="18"/>
        <v>374</v>
      </c>
      <c r="BT92" s="256">
        <f t="shared" si="18"/>
        <v>379.75</v>
      </c>
      <c r="BU92" s="256">
        <f t="shared" si="18"/>
        <v>382</v>
      </c>
      <c r="BV92" s="256">
        <f t="shared" si="18"/>
        <v>388.25</v>
      </c>
      <c r="BW92" s="256">
        <f t="shared" si="18"/>
        <v>393.75</v>
      </c>
      <c r="BX92" s="256">
        <f t="shared" si="18"/>
        <v>401.5</v>
      </c>
      <c r="BY92" s="256">
        <f t="shared" si="18"/>
        <v>404.5</v>
      </c>
      <c r="BZ92" s="256">
        <f t="shared" si="18"/>
        <v>424.5</v>
      </c>
      <c r="CA92" s="256">
        <f t="shared" si="18"/>
        <v>479</v>
      </c>
      <c r="CB92" s="256">
        <f t="shared" si="19"/>
        <v>470</v>
      </c>
      <c r="CC92" s="256">
        <f t="shared" si="19"/>
        <v>492.74018619843116</v>
      </c>
      <c r="CD92" s="256">
        <f t="shared" si="19"/>
        <v>535</v>
      </c>
      <c r="CE92" s="256">
        <f t="shared" si="19"/>
        <v>539</v>
      </c>
      <c r="CF92" s="256">
        <f t="shared" si="19"/>
        <v>554</v>
      </c>
      <c r="CG92" s="256">
        <f t="shared" si="19"/>
        <v>577</v>
      </c>
      <c r="CH92" s="256">
        <f t="shared" si="19"/>
        <v>596</v>
      </c>
      <c r="CI92" s="256">
        <f t="shared" si="19"/>
        <v>603</v>
      </c>
      <c r="CJ92" s="256">
        <f t="shared" si="19"/>
        <v>617</v>
      </c>
      <c r="CK92" s="256">
        <f t="shared" si="19"/>
        <v>627</v>
      </c>
      <c r="CL92" s="256">
        <f t="shared" si="19"/>
        <v>632</v>
      </c>
      <c r="CM92" s="256">
        <f t="shared" si="19"/>
        <v>643</v>
      </c>
      <c r="CN92" s="256">
        <f t="shared" si="19"/>
        <v>670</v>
      </c>
      <c r="CO92" s="256">
        <f t="shared" si="19"/>
        <v>687</v>
      </c>
      <c r="CP92" s="256">
        <f t="shared" si="19"/>
        <v>701</v>
      </c>
      <c r="CS92" s="1">
        <f t="shared" si="20"/>
        <v>746</v>
      </c>
    </row>
    <row r="93" spans="2:97">
      <c r="B93" s="56" t="s">
        <v>13</v>
      </c>
      <c r="C93" s="250"/>
      <c r="D93" s="256">
        <f t="shared" si="21"/>
        <v>24</v>
      </c>
      <c r="E93" s="256">
        <f t="shared" si="21"/>
        <v>23</v>
      </c>
      <c r="F93" s="256">
        <f t="shared" si="21"/>
        <v>22</v>
      </c>
      <c r="G93" s="256">
        <f t="shared" si="21"/>
        <v>21</v>
      </c>
      <c r="H93" s="256">
        <f t="shared" si="21"/>
        <v>21</v>
      </c>
      <c r="I93" s="256">
        <f t="shared" si="21"/>
        <v>21</v>
      </c>
      <c r="J93" s="256">
        <f t="shared" si="21"/>
        <v>22</v>
      </c>
      <c r="K93" s="256">
        <f t="shared" si="21"/>
        <v>23</v>
      </c>
      <c r="L93" s="256">
        <f t="shared" si="21"/>
        <v>23</v>
      </c>
      <c r="M93" s="256">
        <f t="shared" si="21"/>
        <v>23</v>
      </c>
      <c r="N93" s="256">
        <f t="shared" si="21"/>
        <v>24</v>
      </c>
      <c r="O93" s="256">
        <f t="shared" si="21"/>
        <v>25</v>
      </c>
      <c r="P93" s="256">
        <f t="shared" si="21"/>
        <v>26</v>
      </c>
      <c r="Q93" s="256">
        <f t="shared" si="21"/>
        <v>26</v>
      </c>
      <c r="R93" s="256">
        <f t="shared" si="21"/>
        <v>26</v>
      </c>
      <c r="S93" s="256">
        <f t="shared" si="21"/>
        <v>26</v>
      </c>
      <c r="T93" s="256">
        <f t="shared" si="21"/>
        <v>29</v>
      </c>
      <c r="U93" s="256">
        <f t="shared" si="21"/>
        <v>34</v>
      </c>
      <c r="V93" s="256">
        <f t="shared" si="21"/>
        <v>36</v>
      </c>
      <c r="W93" s="256">
        <f t="shared" si="21"/>
        <v>39</v>
      </c>
      <c r="X93" s="256">
        <f t="shared" si="21"/>
        <v>40</v>
      </c>
      <c r="Y93" s="256">
        <f t="shared" si="21"/>
        <v>43</v>
      </c>
      <c r="Z93" s="256">
        <f t="shared" si="21"/>
        <v>44</v>
      </c>
      <c r="AA93" s="256">
        <f t="shared" si="21"/>
        <v>45</v>
      </c>
      <c r="AB93" s="256">
        <f t="shared" si="21"/>
        <v>47</v>
      </c>
      <c r="AC93" s="256">
        <f t="shared" si="21"/>
        <v>49</v>
      </c>
      <c r="AD93" s="256">
        <f t="shared" si="21"/>
        <v>53</v>
      </c>
      <c r="AE93" s="256">
        <f t="shared" si="21"/>
        <v>57</v>
      </c>
      <c r="AF93" s="256">
        <f t="shared" si="21"/>
        <v>60</v>
      </c>
      <c r="AG93" s="256">
        <f t="shared" si="21"/>
        <v>62</v>
      </c>
      <c r="AH93" s="256">
        <f t="shared" si="21"/>
        <v>63</v>
      </c>
      <c r="AI93" s="256">
        <f t="shared" si="21"/>
        <v>64</v>
      </c>
      <c r="AJ93" s="256">
        <f t="shared" si="21"/>
        <v>66</v>
      </c>
      <c r="AK93" s="256">
        <f t="shared" si="21"/>
        <v>66</v>
      </c>
      <c r="AL93" s="256">
        <f t="shared" si="21"/>
        <v>67</v>
      </c>
      <c r="AM93" s="256">
        <f t="shared" si="21"/>
        <v>67</v>
      </c>
      <c r="AN93" s="256">
        <f t="shared" si="21"/>
        <v>69</v>
      </c>
      <c r="AO93" s="256">
        <f t="shared" si="21"/>
        <v>71</v>
      </c>
      <c r="AP93" s="256">
        <f t="shared" si="21"/>
        <v>72</v>
      </c>
      <c r="AQ93" s="256">
        <f t="shared" si="21"/>
        <v>76</v>
      </c>
      <c r="AR93" s="256">
        <f t="shared" si="21"/>
        <v>83</v>
      </c>
      <c r="AS93" s="256">
        <f t="shared" si="21"/>
        <v>90</v>
      </c>
      <c r="AT93" s="256">
        <f t="shared" si="21"/>
        <v>97</v>
      </c>
      <c r="AU93" s="256">
        <f t="shared" si="21"/>
        <v>100</v>
      </c>
      <c r="AV93" s="256">
        <f t="shared" si="21"/>
        <v>115</v>
      </c>
      <c r="AW93" s="256">
        <f t="shared" si="21"/>
        <v>131</v>
      </c>
      <c r="AX93" s="256">
        <f t="shared" si="21"/>
        <v>146</v>
      </c>
      <c r="AY93" s="256">
        <f t="shared" si="21"/>
        <v>156</v>
      </c>
      <c r="AZ93" s="256">
        <f t="shared" si="21"/>
        <v>171</v>
      </c>
      <c r="BA93" s="256">
        <f t="shared" si="21"/>
        <v>183</v>
      </c>
      <c r="BB93" s="256">
        <f t="shared" si="21"/>
        <v>200</v>
      </c>
      <c r="BC93" s="256">
        <f t="shared" si="21"/>
        <v>225</v>
      </c>
      <c r="BD93" s="256">
        <f t="shared" si="21"/>
        <v>240</v>
      </c>
      <c r="BE93" s="256">
        <f t="shared" si="21"/>
        <v>241</v>
      </c>
      <c r="BF93" s="256">
        <f t="shared" si="21"/>
        <v>243</v>
      </c>
      <c r="BG93" s="256">
        <f t="shared" si="21"/>
        <v>240</v>
      </c>
      <c r="BH93" s="256">
        <f t="shared" si="21"/>
        <v>240</v>
      </c>
      <c r="BI93" s="256">
        <f t="shared" si="21"/>
        <v>247</v>
      </c>
      <c r="BJ93" s="256">
        <f t="shared" si="21"/>
        <v>263.75</v>
      </c>
      <c r="BK93" s="256">
        <f t="shared" si="21"/>
        <v>273.75</v>
      </c>
      <c r="BL93" s="256">
        <f t="shared" si="18"/>
        <v>272.25</v>
      </c>
      <c r="BM93" s="256">
        <f t="shared" si="18"/>
        <v>272.75</v>
      </c>
      <c r="BN93" s="256">
        <f t="shared" si="18"/>
        <v>281.5</v>
      </c>
      <c r="BO93" s="256">
        <f t="shared" si="18"/>
        <v>289.25</v>
      </c>
      <c r="BP93" s="256">
        <f t="shared" si="18"/>
        <v>299</v>
      </c>
      <c r="BQ93" s="256">
        <f t="shared" si="18"/>
        <v>306</v>
      </c>
      <c r="BR93" s="256">
        <f t="shared" si="18"/>
        <v>315.5</v>
      </c>
      <c r="BS93" s="256">
        <f t="shared" si="18"/>
        <v>322.5</v>
      </c>
      <c r="BT93" s="256">
        <f t="shared" si="18"/>
        <v>327.5</v>
      </c>
      <c r="BU93" s="256">
        <f t="shared" si="18"/>
        <v>332.25</v>
      </c>
      <c r="BV93" s="256">
        <f t="shared" si="18"/>
        <v>342.25</v>
      </c>
      <c r="BW93" s="256">
        <f t="shared" si="18"/>
        <v>347.25</v>
      </c>
      <c r="BX93" s="256">
        <f t="shared" si="18"/>
        <v>354</v>
      </c>
      <c r="BY93" s="256">
        <f t="shared" si="18"/>
        <v>353.75</v>
      </c>
      <c r="BZ93" s="256">
        <f t="shared" si="18"/>
        <v>411.75</v>
      </c>
      <c r="CA93" s="256">
        <f t="shared" si="18"/>
        <v>468</v>
      </c>
      <c r="CB93" s="256">
        <f t="shared" si="19"/>
        <v>491</v>
      </c>
      <c r="CC93" s="256">
        <f t="shared" si="19"/>
        <v>482.4181451848022</v>
      </c>
      <c r="CD93" s="256">
        <f t="shared" si="19"/>
        <v>554</v>
      </c>
      <c r="CE93" s="256">
        <f t="shared" si="19"/>
        <v>521</v>
      </c>
      <c r="CF93" s="256">
        <f t="shared" si="19"/>
        <v>513</v>
      </c>
      <c r="CG93" s="256">
        <f t="shared" si="19"/>
        <v>602</v>
      </c>
      <c r="CH93" s="256">
        <f t="shared" si="19"/>
        <v>652</v>
      </c>
      <c r="CI93" s="256">
        <f t="shared" si="19"/>
        <v>627</v>
      </c>
      <c r="CJ93" s="256">
        <f t="shared" si="19"/>
        <v>648</v>
      </c>
      <c r="CK93" s="256">
        <f t="shared" si="19"/>
        <v>640</v>
      </c>
      <c r="CL93" s="256">
        <f t="shared" si="19"/>
        <v>637</v>
      </c>
      <c r="CM93" s="256">
        <f t="shared" si="19"/>
        <v>674</v>
      </c>
      <c r="CN93" s="256">
        <f t="shared" si="19"/>
        <v>715</v>
      </c>
      <c r="CO93" s="256">
        <f t="shared" si="19"/>
        <v>725</v>
      </c>
      <c r="CP93" s="256">
        <f t="shared" si="19"/>
        <v>747</v>
      </c>
      <c r="CS93" s="1">
        <f t="shared" si="20"/>
        <v>898</v>
      </c>
    </row>
    <row r="94" spans="2:97">
      <c r="B94" s="56" t="s">
        <v>14</v>
      </c>
      <c r="C94" s="250"/>
      <c r="D94" s="256">
        <f t="shared" si="21"/>
        <v>24</v>
      </c>
      <c r="E94" s="256">
        <f t="shared" si="21"/>
        <v>23</v>
      </c>
      <c r="F94" s="256">
        <f t="shared" si="21"/>
        <v>22</v>
      </c>
      <c r="G94" s="256">
        <f t="shared" si="21"/>
        <v>21</v>
      </c>
      <c r="H94" s="256">
        <f t="shared" si="21"/>
        <v>21</v>
      </c>
      <c r="I94" s="256">
        <f t="shared" si="21"/>
        <v>21</v>
      </c>
      <c r="J94" s="256">
        <f t="shared" si="21"/>
        <v>22</v>
      </c>
      <c r="K94" s="256">
        <f t="shared" si="21"/>
        <v>23</v>
      </c>
      <c r="L94" s="256">
        <f t="shared" si="21"/>
        <v>23</v>
      </c>
      <c r="M94" s="256">
        <f t="shared" si="21"/>
        <v>23</v>
      </c>
      <c r="N94" s="256">
        <f t="shared" si="21"/>
        <v>24</v>
      </c>
      <c r="O94" s="256">
        <f t="shared" si="21"/>
        <v>25</v>
      </c>
      <c r="P94" s="256">
        <f t="shared" si="21"/>
        <v>25</v>
      </c>
      <c r="Q94" s="256">
        <f t="shared" si="21"/>
        <v>25</v>
      </c>
      <c r="R94" s="256">
        <f t="shared" si="21"/>
        <v>25</v>
      </c>
      <c r="S94" s="256">
        <f t="shared" si="21"/>
        <v>25</v>
      </c>
      <c r="T94" s="256">
        <f t="shared" si="21"/>
        <v>29</v>
      </c>
      <c r="U94" s="256">
        <f t="shared" si="21"/>
        <v>34</v>
      </c>
      <c r="V94" s="256">
        <f t="shared" si="21"/>
        <v>36</v>
      </c>
      <c r="W94" s="256">
        <f t="shared" si="21"/>
        <v>39</v>
      </c>
      <c r="X94" s="256">
        <f t="shared" si="21"/>
        <v>40</v>
      </c>
      <c r="Y94" s="256">
        <f t="shared" si="21"/>
        <v>43</v>
      </c>
      <c r="Z94" s="256">
        <f t="shared" si="21"/>
        <v>44</v>
      </c>
      <c r="AA94" s="256">
        <f t="shared" si="21"/>
        <v>46</v>
      </c>
      <c r="AB94" s="256">
        <f t="shared" si="21"/>
        <v>47</v>
      </c>
      <c r="AC94" s="256">
        <f t="shared" si="21"/>
        <v>49</v>
      </c>
      <c r="AD94" s="256">
        <f t="shared" si="21"/>
        <v>52</v>
      </c>
      <c r="AE94" s="256">
        <f t="shared" si="21"/>
        <v>56</v>
      </c>
      <c r="AF94" s="256">
        <f t="shared" si="21"/>
        <v>58</v>
      </c>
      <c r="AG94" s="256">
        <f t="shared" si="21"/>
        <v>60</v>
      </c>
      <c r="AH94" s="256">
        <f t="shared" si="21"/>
        <v>61</v>
      </c>
      <c r="AI94" s="256">
        <f t="shared" si="21"/>
        <v>62</v>
      </c>
      <c r="AJ94" s="256">
        <f t="shared" si="21"/>
        <v>63</v>
      </c>
      <c r="AK94" s="256">
        <f t="shared" si="21"/>
        <v>64</v>
      </c>
      <c r="AL94" s="256">
        <f t="shared" si="21"/>
        <v>65</v>
      </c>
      <c r="AM94" s="256">
        <f t="shared" si="21"/>
        <v>66</v>
      </c>
      <c r="AN94" s="256">
        <f t="shared" si="21"/>
        <v>68</v>
      </c>
      <c r="AO94" s="256">
        <f t="shared" si="21"/>
        <v>70</v>
      </c>
      <c r="AP94" s="256">
        <f t="shared" si="21"/>
        <v>72</v>
      </c>
      <c r="AQ94" s="256">
        <f t="shared" si="21"/>
        <v>76</v>
      </c>
      <c r="AR94" s="256">
        <f t="shared" si="21"/>
        <v>83</v>
      </c>
      <c r="AS94" s="256">
        <f t="shared" si="21"/>
        <v>91</v>
      </c>
      <c r="AT94" s="256">
        <f t="shared" si="21"/>
        <v>97</v>
      </c>
      <c r="AU94" s="256">
        <f t="shared" si="21"/>
        <v>100</v>
      </c>
      <c r="AV94" s="256">
        <f t="shared" si="21"/>
        <v>115</v>
      </c>
      <c r="AW94" s="256">
        <f t="shared" si="21"/>
        <v>131</v>
      </c>
      <c r="AX94" s="256">
        <f t="shared" si="21"/>
        <v>146</v>
      </c>
      <c r="AY94" s="256">
        <f t="shared" si="21"/>
        <v>156</v>
      </c>
      <c r="AZ94" s="256">
        <f t="shared" si="21"/>
        <v>171</v>
      </c>
      <c r="BA94" s="256">
        <f t="shared" si="21"/>
        <v>183</v>
      </c>
      <c r="BB94" s="256">
        <f t="shared" si="21"/>
        <v>201</v>
      </c>
      <c r="BC94" s="256">
        <f t="shared" si="21"/>
        <v>226</v>
      </c>
      <c r="BD94" s="256">
        <f t="shared" si="21"/>
        <v>241</v>
      </c>
      <c r="BE94" s="256">
        <f t="shared" si="21"/>
        <v>242</v>
      </c>
      <c r="BF94" s="256">
        <f t="shared" si="21"/>
        <v>244</v>
      </c>
      <c r="BG94" s="256">
        <f t="shared" si="21"/>
        <v>242</v>
      </c>
      <c r="BH94" s="256">
        <f t="shared" si="21"/>
        <v>241</v>
      </c>
      <c r="BI94" s="256">
        <f t="shared" si="21"/>
        <v>247</v>
      </c>
      <c r="BJ94" s="256">
        <f t="shared" si="21"/>
        <v>263.75</v>
      </c>
      <c r="BK94" s="256">
        <f t="shared" si="21"/>
        <v>274.5</v>
      </c>
      <c r="BL94" s="256">
        <f t="shared" si="18"/>
        <v>273.25</v>
      </c>
      <c r="BM94" s="256">
        <f t="shared" si="18"/>
        <v>273.75</v>
      </c>
      <c r="BN94" s="256">
        <f t="shared" si="18"/>
        <v>281.75</v>
      </c>
      <c r="BO94" s="256">
        <f t="shared" si="18"/>
        <v>289.5</v>
      </c>
      <c r="BP94" s="256">
        <f t="shared" si="18"/>
        <v>300.25</v>
      </c>
      <c r="BQ94" s="256">
        <f t="shared" si="18"/>
        <v>307.5</v>
      </c>
      <c r="BR94" s="256">
        <f t="shared" si="18"/>
        <v>315.5</v>
      </c>
      <c r="BS94" s="256">
        <f t="shared" si="18"/>
        <v>322.5</v>
      </c>
      <c r="BT94" s="256">
        <f t="shared" si="18"/>
        <v>327</v>
      </c>
      <c r="BU94" s="256">
        <f t="shared" si="18"/>
        <v>332.25</v>
      </c>
      <c r="BV94" s="256">
        <f t="shared" si="18"/>
        <v>342</v>
      </c>
      <c r="BW94" s="256">
        <f t="shared" si="18"/>
        <v>346.25</v>
      </c>
      <c r="BX94" s="256">
        <f t="shared" si="18"/>
        <v>353.25</v>
      </c>
      <c r="BY94" s="256">
        <f t="shared" si="18"/>
        <v>354</v>
      </c>
      <c r="BZ94" s="256">
        <f t="shared" si="18"/>
        <v>413.5</v>
      </c>
      <c r="CA94" s="256">
        <f t="shared" si="18"/>
        <v>473</v>
      </c>
      <c r="CB94" s="256">
        <f t="shared" si="19"/>
        <v>498</v>
      </c>
      <c r="CC94" s="256">
        <f t="shared" si="19"/>
        <v>486.12055128948055</v>
      </c>
      <c r="CD94" s="256">
        <f t="shared" si="19"/>
        <v>562</v>
      </c>
      <c r="CE94" s="256">
        <f t="shared" si="19"/>
        <v>525</v>
      </c>
      <c r="CF94" s="256">
        <f t="shared" si="19"/>
        <v>520</v>
      </c>
      <c r="CG94" s="256">
        <f t="shared" si="19"/>
        <v>607</v>
      </c>
      <c r="CH94" s="256">
        <f t="shared" si="19"/>
        <v>660</v>
      </c>
      <c r="CI94" s="256">
        <f t="shared" si="19"/>
        <v>635</v>
      </c>
      <c r="CJ94" s="256">
        <f t="shared" si="19"/>
        <v>654</v>
      </c>
      <c r="CK94" s="256">
        <f t="shared" si="19"/>
        <v>645</v>
      </c>
      <c r="CL94" s="256">
        <f t="shared" si="19"/>
        <v>640</v>
      </c>
      <c r="CM94" s="256">
        <f t="shared" si="19"/>
        <v>678</v>
      </c>
      <c r="CN94" s="256">
        <f t="shared" si="19"/>
        <v>720</v>
      </c>
      <c r="CO94" s="256">
        <f t="shared" si="19"/>
        <v>730</v>
      </c>
      <c r="CP94" s="256">
        <f t="shared" si="19"/>
        <v>756</v>
      </c>
      <c r="CS94" s="1">
        <f t="shared" si="20"/>
        <v>913</v>
      </c>
    </row>
    <row r="95" spans="2:97">
      <c r="B95" s="56" t="s">
        <v>16</v>
      </c>
      <c r="C95" s="250"/>
      <c r="D95" s="256">
        <f t="shared" si="21"/>
        <v>13</v>
      </c>
      <c r="E95" s="256">
        <f t="shared" si="21"/>
        <v>12</v>
      </c>
      <c r="F95" s="256">
        <f t="shared" si="21"/>
        <v>12</v>
      </c>
      <c r="G95" s="256">
        <f t="shared" si="21"/>
        <v>11</v>
      </c>
      <c r="H95" s="256">
        <f t="shared" si="21"/>
        <v>12</v>
      </c>
      <c r="I95" s="256">
        <f t="shared" si="21"/>
        <v>13</v>
      </c>
      <c r="J95" s="256">
        <f t="shared" si="21"/>
        <v>14</v>
      </c>
      <c r="K95" s="256">
        <f t="shared" si="21"/>
        <v>15</v>
      </c>
      <c r="L95" s="256">
        <f t="shared" si="21"/>
        <v>14</v>
      </c>
      <c r="M95" s="256">
        <f t="shared" si="21"/>
        <v>14</v>
      </c>
      <c r="N95" s="256">
        <f t="shared" si="21"/>
        <v>14</v>
      </c>
      <c r="O95" s="256">
        <f t="shared" si="21"/>
        <v>16</v>
      </c>
      <c r="P95" s="256">
        <f t="shared" si="21"/>
        <v>17</v>
      </c>
      <c r="Q95" s="256">
        <f t="shared" si="21"/>
        <v>18</v>
      </c>
      <c r="R95" s="256">
        <f t="shared" si="21"/>
        <v>19</v>
      </c>
      <c r="S95" s="256">
        <f t="shared" si="21"/>
        <v>19</v>
      </c>
      <c r="T95" s="256">
        <f t="shared" si="21"/>
        <v>22</v>
      </c>
      <c r="U95" s="256">
        <f t="shared" si="21"/>
        <v>25</v>
      </c>
      <c r="V95" s="256">
        <f t="shared" si="21"/>
        <v>28</v>
      </c>
      <c r="W95" s="256">
        <f t="shared" si="21"/>
        <v>30</v>
      </c>
      <c r="X95" s="256">
        <f t="shared" si="21"/>
        <v>32</v>
      </c>
      <c r="Y95" s="256">
        <f t="shared" si="21"/>
        <v>33</v>
      </c>
      <c r="Z95" s="256">
        <f t="shared" si="21"/>
        <v>34</v>
      </c>
      <c r="AA95" s="256">
        <f t="shared" si="21"/>
        <v>36</v>
      </c>
      <c r="AB95" s="256">
        <f t="shared" si="21"/>
        <v>38</v>
      </c>
      <c r="AC95" s="256">
        <f t="shared" si="21"/>
        <v>39</v>
      </c>
      <c r="AD95" s="256">
        <f t="shared" si="21"/>
        <v>43</v>
      </c>
      <c r="AE95" s="256">
        <f t="shared" si="21"/>
        <v>46</v>
      </c>
      <c r="AF95" s="256">
        <f t="shared" si="21"/>
        <v>48</v>
      </c>
      <c r="AG95" s="256">
        <f t="shared" si="21"/>
        <v>50</v>
      </c>
      <c r="AH95" s="256">
        <f t="shared" si="21"/>
        <v>52</v>
      </c>
      <c r="AI95" s="256">
        <f t="shared" si="21"/>
        <v>54</v>
      </c>
      <c r="AJ95" s="256">
        <f t="shared" si="21"/>
        <v>55</v>
      </c>
      <c r="AK95" s="256">
        <f t="shared" si="21"/>
        <v>57</v>
      </c>
      <c r="AL95" s="256">
        <f t="shared" si="21"/>
        <v>59</v>
      </c>
      <c r="AM95" s="256">
        <f t="shared" si="21"/>
        <v>60</v>
      </c>
      <c r="AN95" s="256">
        <f t="shared" si="21"/>
        <v>63</v>
      </c>
      <c r="AO95" s="256">
        <f t="shared" si="21"/>
        <v>66</v>
      </c>
      <c r="AP95" s="256">
        <f t="shared" si="21"/>
        <v>70</v>
      </c>
      <c r="AQ95" s="256">
        <f t="shared" si="21"/>
        <v>73</v>
      </c>
      <c r="AR95" s="256">
        <f t="shared" si="21"/>
        <v>81</v>
      </c>
      <c r="AS95" s="256">
        <f t="shared" si="21"/>
        <v>89</v>
      </c>
      <c r="AT95" s="256">
        <f t="shared" si="21"/>
        <v>95</v>
      </c>
      <c r="AU95" s="256">
        <f t="shared" si="21"/>
        <v>100</v>
      </c>
      <c r="AV95" s="256">
        <f t="shared" si="21"/>
        <v>115</v>
      </c>
      <c r="AW95" s="256">
        <f t="shared" si="21"/>
        <v>129</v>
      </c>
      <c r="AX95" s="256">
        <f t="shared" si="21"/>
        <v>140</v>
      </c>
      <c r="AY95" s="256">
        <f t="shared" si="21"/>
        <v>150</v>
      </c>
      <c r="AZ95" s="256">
        <f t="shared" si="21"/>
        <v>163</v>
      </c>
      <c r="BA95" s="256">
        <f t="shared" si="21"/>
        <v>177</v>
      </c>
      <c r="BB95" s="256">
        <f t="shared" si="21"/>
        <v>194</v>
      </c>
      <c r="BC95" s="256">
        <f t="shared" si="21"/>
        <v>216</v>
      </c>
      <c r="BD95" s="256">
        <f t="shared" si="21"/>
        <v>233</v>
      </c>
      <c r="BE95" s="256">
        <f t="shared" si="21"/>
        <v>242</v>
      </c>
      <c r="BF95" s="256">
        <f t="shared" si="21"/>
        <v>244</v>
      </c>
      <c r="BG95" s="256">
        <f t="shared" si="21"/>
        <v>239</v>
      </c>
      <c r="BH95" s="256">
        <f t="shared" si="21"/>
        <v>233</v>
      </c>
      <c r="BI95" s="256">
        <f t="shared" si="21"/>
        <v>237</v>
      </c>
      <c r="BJ95" s="256">
        <f t="shared" si="21"/>
        <v>244.75</v>
      </c>
      <c r="BK95" s="256">
        <f t="shared" si="21"/>
        <v>254</v>
      </c>
      <c r="BL95" s="256">
        <f t="shared" si="18"/>
        <v>259.25</v>
      </c>
      <c r="BM95" s="256">
        <f t="shared" si="18"/>
        <v>263.25</v>
      </c>
      <c r="BN95" s="256">
        <f t="shared" si="18"/>
        <v>267.25</v>
      </c>
      <c r="BO95" s="256">
        <f t="shared" si="18"/>
        <v>272.25</v>
      </c>
      <c r="BP95" s="256">
        <f t="shared" si="18"/>
        <v>281.5</v>
      </c>
      <c r="BQ95" s="256">
        <f t="shared" si="18"/>
        <v>287</v>
      </c>
      <c r="BR95" s="256">
        <f t="shared" si="18"/>
        <v>291</v>
      </c>
      <c r="BS95" s="256">
        <f t="shared" si="18"/>
        <v>295.75</v>
      </c>
      <c r="BT95" s="256">
        <f t="shared" si="18"/>
        <v>300.75</v>
      </c>
      <c r="BU95" s="256">
        <f t="shared" si="18"/>
        <v>307.5</v>
      </c>
      <c r="BV95" s="256">
        <f t="shared" si="18"/>
        <v>316.75</v>
      </c>
      <c r="BW95" s="256">
        <f t="shared" si="18"/>
        <v>322.75</v>
      </c>
      <c r="BX95" s="256">
        <f t="shared" si="18"/>
        <v>331</v>
      </c>
      <c r="BY95" s="256">
        <f t="shared" si="18"/>
        <v>339.5</v>
      </c>
      <c r="BZ95" s="256">
        <f t="shared" si="18"/>
        <v>379.25</v>
      </c>
      <c r="CA95" s="256">
        <f t="shared" si="18"/>
        <v>426</v>
      </c>
      <c r="CB95" s="256">
        <f t="shared" si="19"/>
        <v>449</v>
      </c>
      <c r="CC95" s="256">
        <f t="shared" si="19"/>
        <v>438.27738417184941</v>
      </c>
      <c r="CD95" s="256">
        <f t="shared" si="19"/>
        <v>487</v>
      </c>
      <c r="CE95" s="256">
        <f t="shared" si="19"/>
        <v>472</v>
      </c>
      <c r="CF95" s="256">
        <f t="shared" si="19"/>
        <v>495</v>
      </c>
      <c r="CG95" s="256">
        <f t="shared" si="19"/>
        <v>528</v>
      </c>
      <c r="CH95" s="256">
        <f t="shared" si="19"/>
        <v>567</v>
      </c>
      <c r="CI95" s="256">
        <f t="shared" si="19"/>
        <v>567</v>
      </c>
      <c r="CJ95" s="256">
        <f t="shared" si="19"/>
        <v>571</v>
      </c>
      <c r="CK95" s="256">
        <f t="shared" si="19"/>
        <v>575</v>
      </c>
      <c r="CL95" s="256">
        <f t="shared" si="19"/>
        <v>565</v>
      </c>
      <c r="CM95" s="256">
        <f t="shared" si="19"/>
        <v>602</v>
      </c>
      <c r="CN95" s="256">
        <f t="shared" si="19"/>
        <v>623</v>
      </c>
      <c r="CO95" s="256">
        <f t="shared" si="19"/>
        <v>634</v>
      </c>
      <c r="CP95" s="256">
        <f t="shared" si="19"/>
        <v>670</v>
      </c>
      <c r="CS95" s="1">
        <f t="shared" si="20"/>
        <v>767</v>
      </c>
    </row>
    <row r="96" spans="2:97">
      <c r="B96" s="56" t="s">
        <v>17</v>
      </c>
      <c r="C96" s="250"/>
      <c r="D96" s="256" t="str">
        <f t="shared" si="21"/>
        <v>-</v>
      </c>
      <c r="E96" s="256" t="str">
        <f t="shared" si="21"/>
        <v>-</v>
      </c>
      <c r="F96" s="256" t="str">
        <f t="shared" si="21"/>
        <v>-</v>
      </c>
      <c r="G96" s="256" t="str">
        <f t="shared" si="21"/>
        <v>-</v>
      </c>
      <c r="H96" s="256" t="str">
        <f t="shared" si="21"/>
        <v>-</v>
      </c>
      <c r="I96" s="256" t="str">
        <f t="shared" si="21"/>
        <v>-</v>
      </c>
      <c r="J96" s="256" t="str">
        <f t="shared" si="21"/>
        <v>-</v>
      </c>
      <c r="K96" s="256" t="str">
        <f t="shared" si="21"/>
        <v>-</v>
      </c>
      <c r="L96" s="256" t="str">
        <f t="shared" si="21"/>
        <v>-</v>
      </c>
      <c r="M96" s="256" t="str">
        <f t="shared" si="21"/>
        <v>-</v>
      </c>
      <c r="N96" s="256" t="str">
        <f t="shared" si="21"/>
        <v>-</v>
      </c>
      <c r="O96" s="256" t="str">
        <f t="shared" si="21"/>
        <v>-</v>
      </c>
      <c r="P96" s="256" t="str">
        <f t="shared" si="21"/>
        <v>-</v>
      </c>
      <c r="Q96" s="256" t="str">
        <f t="shared" si="21"/>
        <v>-</v>
      </c>
      <c r="R96" s="256" t="str">
        <f t="shared" si="21"/>
        <v>-</v>
      </c>
      <c r="S96" s="256" t="str">
        <f t="shared" si="21"/>
        <v>-</v>
      </c>
      <c r="T96" s="256" t="str">
        <f t="shared" si="21"/>
        <v>-</v>
      </c>
      <c r="U96" s="256" t="str">
        <f t="shared" si="21"/>
        <v>-</v>
      </c>
      <c r="V96" s="256" t="str">
        <f t="shared" si="21"/>
        <v>-</v>
      </c>
      <c r="W96" s="256" t="str">
        <f t="shared" si="21"/>
        <v>-</v>
      </c>
      <c r="X96" s="256" t="str">
        <f t="shared" si="21"/>
        <v>-</v>
      </c>
      <c r="Y96" s="256" t="str">
        <f t="shared" si="21"/>
        <v>-</v>
      </c>
      <c r="Z96" s="256" t="str">
        <f t="shared" si="21"/>
        <v>-</v>
      </c>
      <c r="AA96" s="256">
        <f t="shared" si="21"/>
        <v>44</v>
      </c>
      <c r="AB96" s="256">
        <f t="shared" si="21"/>
        <v>44</v>
      </c>
      <c r="AC96" s="256">
        <f t="shared" si="21"/>
        <v>45</v>
      </c>
      <c r="AD96" s="256">
        <f t="shared" si="21"/>
        <v>47</v>
      </c>
      <c r="AE96" s="256">
        <f t="shared" si="21"/>
        <v>48</v>
      </c>
      <c r="AF96" s="256">
        <f t="shared" si="21"/>
        <v>51</v>
      </c>
      <c r="AG96" s="256">
        <f t="shared" si="21"/>
        <v>53</v>
      </c>
      <c r="AH96" s="256">
        <f t="shared" ref="D96:BK100" si="22">INDEX($D$9:$FU$62,MATCH($B96,$B$9:$B$62,0),MATCH(AH$68,$D$1:$FU$1,0))</f>
        <v>55</v>
      </c>
      <c r="AI96" s="256">
        <f t="shared" si="22"/>
        <v>56</v>
      </c>
      <c r="AJ96" s="256">
        <f t="shared" si="22"/>
        <v>57</v>
      </c>
      <c r="AK96" s="256">
        <f t="shared" si="22"/>
        <v>59</v>
      </c>
      <c r="AL96" s="256">
        <f t="shared" si="22"/>
        <v>60</v>
      </c>
      <c r="AM96" s="256">
        <f t="shared" si="22"/>
        <v>62</v>
      </c>
      <c r="AN96" s="256">
        <f t="shared" si="22"/>
        <v>64</v>
      </c>
      <c r="AO96" s="256">
        <f t="shared" si="22"/>
        <v>67</v>
      </c>
      <c r="AP96" s="256">
        <f t="shared" si="22"/>
        <v>70</v>
      </c>
      <c r="AQ96" s="256">
        <f t="shared" si="22"/>
        <v>74</v>
      </c>
      <c r="AR96" s="256">
        <f t="shared" si="22"/>
        <v>82</v>
      </c>
      <c r="AS96" s="256">
        <f t="shared" si="22"/>
        <v>89</v>
      </c>
      <c r="AT96" s="256">
        <f t="shared" si="22"/>
        <v>95</v>
      </c>
      <c r="AU96" s="256">
        <f t="shared" si="22"/>
        <v>100</v>
      </c>
      <c r="AV96" s="256">
        <f t="shared" si="22"/>
        <v>111</v>
      </c>
      <c r="AW96" s="256">
        <f t="shared" si="22"/>
        <v>124</v>
      </c>
      <c r="AX96" s="256">
        <f t="shared" si="22"/>
        <v>134</v>
      </c>
      <c r="AY96" s="256">
        <f t="shared" si="22"/>
        <v>144</v>
      </c>
      <c r="AZ96" s="256">
        <f t="shared" si="22"/>
        <v>154</v>
      </c>
      <c r="BA96" s="256">
        <f t="shared" si="22"/>
        <v>166</v>
      </c>
      <c r="BB96" s="256">
        <f t="shared" si="22"/>
        <v>182</v>
      </c>
      <c r="BC96" s="256">
        <f t="shared" si="22"/>
        <v>202</v>
      </c>
      <c r="BD96" s="256">
        <f t="shared" si="22"/>
        <v>217</v>
      </c>
      <c r="BE96" s="256">
        <f t="shared" si="22"/>
        <v>229</v>
      </c>
      <c r="BF96" s="256">
        <f t="shared" si="22"/>
        <v>229</v>
      </c>
      <c r="BG96" s="256">
        <f t="shared" si="22"/>
        <v>225</v>
      </c>
      <c r="BH96" s="256">
        <f t="shared" si="22"/>
        <v>226</v>
      </c>
      <c r="BI96" s="256">
        <f t="shared" si="22"/>
        <v>230</v>
      </c>
      <c r="BJ96" s="256">
        <f t="shared" si="22"/>
        <v>234.5</v>
      </c>
      <c r="BK96" s="256">
        <f t="shared" si="22"/>
        <v>243.75</v>
      </c>
      <c r="BL96" s="256">
        <f t="shared" si="18"/>
        <v>249.25</v>
      </c>
      <c r="BM96" s="256">
        <f t="shared" si="18"/>
        <v>252.5</v>
      </c>
      <c r="BN96" s="256">
        <f t="shared" si="18"/>
        <v>255.5</v>
      </c>
      <c r="BO96" s="256">
        <f t="shared" si="18"/>
        <v>259.75</v>
      </c>
      <c r="BP96" s="256">
        <f t="shared" si="18"/>
        <v>262.75</v>
      </c>
      <c r="BQ96" s="256">
        <f t="shared" si="18"/>
        <v>267.75</v>
      </c>
      <c r="BR96" s="256">
        <f t="shared" si="18"/>
        <v>274.25</v>
      </c>
      <c r="BS96" s="256">
        <f t="shared" si="18"/>
        <v>278.5</v>
      </c>
      <c r="BT96" s="256">
        <f t="shared" si="18"/>
        <v>284</v>
      </c>
      <c r="BU96" s="256">
        <f t="shared" si="18"/>
        <v>290.5</v>
      </c>
      <c r="BV96" s="256">
        <f t="shared" si="18"/>
        <v>297.5</v>
      </c>
      <c r="BW96" s="256">
        <f t="shared" si="18"/>
        <v>307.5</v>
      </c>
      <c r="BX96" s="256">
        <f t="shared" si="18"/>
        <v>318.75</v>
      </c>
      <c r="BY96" s="256">
        <f t="shared" si="18"/>
        <v>324.75</v>
      </c>
      <c r="BZ96" s="256">
        <f t="shared" si="18"/>
        <v>337.25</v>
      </c>
      <c r="CA96" s="256">
        <f t="shared" si="18"/>
        <v>353</v>
      </c>
      <c r="CB96" s="256">
        <f t="shared" si="19"/>
        <v>364</v>
      </c>
      <c r="CC96" s="256">
        <f t="shared" si="19"/>
        <v>378.15538214207993</v>
      </c>
      <c r="CD96" s="256">
        <f t="shared" si="19"/>
        <v>385</v>
      </c>
      <c r="CE96" s="256">
        <f t="shared" si="19"/>
        <v>410</v>
      </c>
      <c r="CF96" s="256">
        <f t="shared" si="19"/>
        <v>415</v>
      </c>
      <c r="CG96" s="256">
        <f t="shared" si="19"/>
        <v>428</v>
      </c>
      <c r="CH96" s="256">
        <f t="shared" si="19"/>
        <v>440</v>
      </c>
      <c r="CI96" s="256">
        <f t="shared" si="19"/>
        <v>447</v>
      </c>
      <c r="CJ96" s="256">
        <f t="shared" si="19"/>
        <v>450</v>
      </c>
      <c r="CK96" s="256">
        <f t="shared" si="19"/>
        <v>465</v>
      </c>
      <c r="CL96" s="256">
        <f t="shared" si="19"/>
        <v>467</v>
      </c>
      <c r="CM96" s="256">
        <f t="shared" si="19"/>
        <v>485</v>
      </c>
      <c r="CN96" s="256">
        <f t="shared" si="19"/>
        <v>488</v>
      </c>
      <c r="CO96" s="256">
        <f t="shared" si="19"/>
        <v>497</v>
      </c>
      <c r="CP96" s="256">
        <f t="shared" si="19"/>
        <v>511</v>
      </c>
      <c r="CS96" s="1">
        <f t="shared" si="20"/>
        <v>534</v>
      </c>
    </row>
    <row r="97" spans="2:106">
      <c r="B97" s="56" t="s">
        <v>19</v>
      </c>
      <c r="C97" s="250"/>
      <c r="D97" s="256">
        <f t="shared" si="22"/>
        <v>27</v>
      </c>
      <c r="E97" s="256">
        <f t="shared" si="22"/>
        <v>26</v>
      </c>
      <c r="F97" s="256">
        <f t="shared" si="22"/>
        <v>25</v>
      </c>
      <c r="G97" s="256">
        <f t="shared" si="22"/>
        <v>25</v>
      </c>
      <c r="H97" s="256">
        <f t="shared" si="22"/>
        <v>25</v>
      </c>
      <c r="I97" s="256">
        <f t="shared" si="22"/>
        <v>25</v>
      </c>
      <c r="J97" s="256">
        <f t="shared" si="22"/>
        <v>25</v>
      </c>
      <c r="K97" s="256">
        <f t="shared" si="22"/>
        <v>26</v>
      </c>
      <c r="L97" s="256">
        <f t="shared" si="22"/>
        <v>26</v>
      </c>
      <c r="M97" s="256">
        <f t="shared" si="22"/>
        <v>26</v>
      </c>
      <c r="N97" s="256">
        <f t="shared" si="22"/>
        <v>26</v>
      </c>
      <c r="O97" s="256">
        <f t="shared" si="22"/>
        <v>26</v>
      </c>
      <c r="P97" s="256">
        <f t="shared" si="22"/>
        <v>26</v>
      </c>
      <c r="Q97" s="256">
        <f t="shared" si="22"/>
        <v>26</v>
      </c>
      <c r="R97" s="256">
        <f t="shared" si="22"/>
        <v>26</v>
      </c>
      <c r="S97" s="256">
        <f t="shared" si="22"/>
        <v>26</v>
      </c>
      <c r="T97" s="256">
        <f t="shared" si="22"/>
        <v>33</v>
      </c>
      <c r="U97" s="256">
        <f t="shared" si="22"/>
        <v>41</v>
      </c>
      <c r="V97" s="256">
        <f t="shared" si="22"/>
        <v>42</v>
      </c>
      <c r="W97" s="256">
        <f t="shared" si="22"/>
        <v>45</v>
      </c>
      <c r="X97" s="256">
        <f t="shared" si="22"/>
        <v>48</v>
      </c>
      <c r="Y97" s="256">
        <f t="shared" si="22"/>
        <v>55</v>
      </c>
      <c r="Z97" s="256">
        <f t="shared" si="22"/>
        <v>55</v>
      </c>
      <c r="AA97" s="256">
        <f t="shared" si="22"/>
        <v>55</v>
      </c>
      <c r="AB97" s="256">
        <f t="shared" si="22"/>
        <v>55</v>
      </c>
      <c r="AC97" s="256">
        <f t="shared" si="22"/>
        <v>56</v>
      </c>
      <c r="AD97" s="256">
        <f t="shared" si="22"/>
        <v>63</v>
      </c>
      <c r="AE97" s="256">
        <f t="shared" si="22"/>
        <v>66</v>
      </c>
      <c r="AF97" s="256">
        <f t="shared" si="22"/>
        <v>71</v>
      </c>
      <c r="AG97" s="256">
        <f t="shared" si="22"/>
        <v>71</v>
      </c>
      <c r="AH97" s="256">
        <f t="shared" si="22"/>
        <v>71</v>
      </c>
      <c r="AI97" s="256">
        <f t="shared" si="22"/>
        <v>73</v>
      </c>
      <c r="AJ97" s="256">
        <f t="shared" si="22"/>
        <v>79</v>
      </c>
      <c r="AK97" s="256">
        <f t="shared" si="22"/>
        <v>79</v>
      </c>
      <c r="AL97" s="256">
        <f t="shared" si="22"/>
        <v>79</v>
      </c>
      <c r="AM97" s="256">
        <f t="shared" si="22"/>
        <v>79</v>
      </c>
      <c r="AN97" s="256">
        <f t="shared" si="22"/>
        <v>86</v>
      </c>
      <c r="AO97" s="256">
        <f t="shared" si="22"/>
        <v>88</v>
      </c>
      <c r="AP97" s="256">
        <f t="shared" si="22"/>
        <v>88</v>
      </c>
      <c r="AQ97" s="256">
        <f t="shared" si="22"/>
        <v>89</v>
      </c>
      <c r="AR97" s="256">
        <f t="shared" si="22"/>
        <v>94</v>
      </c>
      <c r="AS97" s="256">
        <f t="shared" si="22"/>
        <v>100</v>
      </c>
      <c r="AT97" s="256">
        <f t="shared" si="22"/>
        <v>100</v>
      </c>
      <c r="AU97" s="256">
        <f t="shared" si="22"/>
        <v>100</v>
      </c>
      <c r="AV97" s="256">
        <f t="shared" si="22"/>
        <v>111</v>
      </c>
      <c r="AW97" s="256">
        <f t="shared" si="22"/>
        <v>128</v>
      </c>
      <c r="AX97" s="256">
        <f t="shared" si="22"/>
        <v>131</v>
      </c>
      <c r="AY97" s="256">
        <f t="shared" si="22"/>
        <v>136</v>
      </c>
      <c r="AZ97" s="256">
        <f t="shared" si="22"/>
        <v>139</v>
      </c>
      <c r="BA97" s="256">
        <f t="shared" si="22"/>
        <v>143</v>
      </c>
      <c r="BB97" s="256">
        <f t="shared" si="22"/>
        <v>149</v>
      </c>
      <c r="BC97" s="256">
        <f t="shared" si="22"/>
        <v>158</v>
      </c>
      <c r="BD97" s="256">
        <f t="shared" si="22"/>
        <v>158</v>
      </c>
      <c r="BE97" s="256">
        <f t="shared" si="22"/>
        <v>146</v>
      </c>
      <c r="BF97" s="256">
        <f t="shared" si="22"/>
        <v>147</v>
      </c>
      <c r="BG97" s="256">
        <f t="shared" si="22"/>
        <v>158</v>
      </c>
      <c r="BH97" s="256">
        <f t="shared" si="22"/>
        <v>166</v>
      </c>
      <c r="BI97" s="256">
        <f t="shared" si="22"/>
        <v>165</v>
      </c>
      <c r="BJ97" s="256">
        <f t="shared" si="22"/>
        <v>170.25</v>
      </c>
      <c r="BK97" s="256">
        <f t="shared" si="22"/>
        <v>176.75</v>
      </c>
      <c r="BL97" s="256">
        <f t="shared" si="18"/>
        <v>185</v>
      </c>
      <c r="BM97" s="256">
        <f t="shared" si="18"/>
        <v>190.25</v>
      </c>
      <c r="BN97" s="256">
        <f t="shared" si="18"/>
        <v>191.5</v>
      </c>
      <c r="BO97" s="256">
        <f t="shared" si="18"/>
        <v>190.5</v>
      </c>
      <c r="BP97" s="256">
        <f t="shared" si="18"/>
        <v>188.5</v>
      </c>
      <c r="BQ97" s="256">
        <f t="shared" si="18"/>
        <v>190</v>
      </c>
      <c r="BR97" s="256">
        <f t="shared" si="18"/>
        <v>191.75</v>
      </c>
      <c r="BS97" s="256">
        <f t="shared" si="18"/>
        <v>195.5</v>
      </c>
      <c r="BT97" s="256">
        <f t="shared" si="18"/>
        <v>196</v>
      </c>
      <c r="BU97" s="256">
        <f t="shared" si="18"/>
        <v>190.75</v>
      </c>
      <c r="BV97" s="256">
        <f t="shared" si="18"/>
        <v>201.75</v>
      </c>
      <c r="BW97" s="256">
        <f t="shared" si="18"/>
        <v>209.25</v>
      </c>
      <c r="BX97" s="256">
        <f t="shared" si="18"/>
        <v>201.5</v>
      </c>
      <c r="BY97" s="256">
        <f t="shared" si="18"/>
        <v>192.75</v>
      </c>
      <c r="BZ97" s="256">
        <f t="shared" si="18"/>
        <v>182.75</v>
      </c>
      <c r="CA97" s="256">
        <f t="shared" si="18"/>
        <v>184</v>
      </c>
      <c r="CB97" s="256">
        <f t="shared" si="19"/>
        <v>197</v>
      </c>
      <c r="CC97" s="256">
        <f t="shared" si="19"/>
        <v>231.25789012396282</v>
      </c>
      <c r="CD97" s="256">
        <f t="shared" si="19"/>
        <v>250</v>
      </c>
      <c r="CE97" s="256">
        <f t="shared" si="19"/>
        <v>252</v>
      </c>
      <c r="CF97" s="256">
        <f t="shared" si="19"/>
        <v>252</v>
      </c>
      <c r="CG97" s="256">
        <f t="shared" si="19"/>
        <v>256</v>
      </c>
      <c r="CH97" s="256">
        <f t="shared" si="19"/>
        <v>271</v>
      </c>
      <c r="CI97" s="256">
        <f t="shared" si="19"/>
        <v>272</v>
      </c>
      <c r="CJ97" s="256">
        <f t="shared" si="19"/>
        <v>342</v>
      </c>
      <c r="CK97" s="256">
        <f t="shared" si="19"/>
        <v>372</v>
      </c>
      <c r="CL97" s="256">
        <f t="shared" si="19"/>
        <v>388</v>
      </c>
      <c r="CM97" s="256">
        <f t="shared" si="19"/>
        <v>442</v>
      </c>
      <c r="CN97" s="256">
        <f t="shared" si="19"/>
        <v>477</v>
      </c>
      <c r="CO97" s="256">
        <f t="shared" si="19"/>
        <v>511</v>
      </c>
      <c r="CP97" s="256">
        <f t="shared" si="19"/>
        <v>490</v>
      </c>
      <c r="CS97" s="1">
        <f t="shared" si="20"/>
        <v>469</v>
      </c>
    </row>
    <row r="98" spans="2:106">
      <c r="B98" s="56" t="s">
        <v>46</v>
      </c>
      <c r="C98" s="250"/>
      <c r="D98" s="256">
        <f t="shared" si="22"/>
        <v>22</v>
      </c>
      <c r="E98" s="256">
        <f t="shared" si="22"/>
        <v>22</v>
      </c>
      <c r="F98" s="256">
        <f t="shared" si="22"/>
        <v>21</v>
      </c>
      <c r="G98" s="256">
        <f t="shared" si="22"/>
        <v>20</v>
      </c>
      <c r="H98" s="256">
        <f t="shared" si="22"/>
        <v>20</v>
      </c>
      <c r="I98" s="256">
        <f t="shared" si="22"/>
        <v>19</v>
      </c>
      <c r="J98" s="256">
        <f t="shared" si="22"/>
        <v>20</v>
      </c>
      <c r="K98" s="256">
        <f t="shared" si="22"/>
        <v>21</v>
      </c>
      <c r="L98" s="256">
        <f t="shared" si="22"/>
        <v>21</v>
      </c>
      <c r="M98" s="256">
        <f t="shared" si="22"/>
        <v>21</v>
      </c>
      <c r="N98" s="256">
        <f t="shared" si="22"/>
        <v>21</v>
      </c>
      <c r="O98" s="256">
        <f t="shared" si="22"/>
        <v>21</v>
      </c>
      <c r="P98" s="256">
        <f t="shared" si="22"/>
        <v>22</v>
      </c>
      <c r="Q98" s="256">
        <f t="shared" si="22"/>
        <v>22</v>
      </c>
      <c r="R98" s="256">
        <f t="shared" si="22"/>
        <v>22</v>
      </c>
      <c r="S98" s="256">
        <f t="shared" si="22"/>
        <v>22</v>
      </c>
      <c r="T98" s="256">
        <f t="shared" si="22"/>
        <v>24</v>
      </c>
      <c r="U98" s="256">
        <f t="shared" si="22"/>
        <v>27</v>
      </c>
      <c r="V98" s="256">
        <f t="shared" si="22"/>
        <v>30</v>
      </c>
      <c r="W98" s="256">
        <f t="shared" si="22"/>
        <v>33</v>
      </c>
      <c r="X98" s="256">
        <f t="shared" si="22"/>
        <v>34</v>
      </c>
      <c r="Y98" s="256">
        <f t="shared" si="22"/>
        <v>36</v>
      </c>
      <c r="Z98" s="256">
        <f t="shared" si="22"/>
        <v>37</v>
      </c>
      <c r="AA98" s="256">
        <f t="shared" si="22"/>
        <v>39</v>
      </c>
      <c r="AB98" s="256">
        <f t="shared" si="22"/>
        <v>42</v>
      </c>
      <c r="AC98" s="256">
        <f t="shared" si="22"/>
        <v>44</v>
      </c>
      <c r="AD98" s="256">
        <f t="shared" si="22"/>
        <v>49</v>
      </c>
      <c r="AE98" s="256">
        <f t="shared" si="22"/>
        <v>54</v>
      </c>
      <c r="AF98" s="256">
        <f t="shared" si="22"/>
        <v>56</v>
      </c>
      <c r="AG98" s="256">
        <f t="shared" si="22"/>
        <v>58</v>
      </c>
      <c r="AH98" s="256">
        <f t="shared" si="22"/>
        <v>60</v>
      </c>
      <c r="AI98" s="256">
        <f t="shared" si="22"/>
        <v>61</v>
      </c>
      <c r="AJ98" s="256">
        <f t="shared" si="22"/>
        <v>62</v>
      </c>
      <c r="AK98" s="256">
        <f t="shared" si="22"/>
        <v>63</v>
      </c>
      <c r="AL98" s="256">
        <f t="shared" si="22"/>
        <v>63</v>
      </c>
      <c r="AM98" s="256">
        <f t="shared" si="22"/>
        <v>64</v>
      </c>
      <c r="AN98" s="256">
        <f t="shared" si="22"/>
        <v>65</v>
      </c>
      <c r="AO98" s="256">
        <f t="shared" si="22"/>
        <v>67</v>
      </c>
      <c r="AP98" s="256">
        <f t="shared" si="22"/>
        <v>69</v>
      </c>
      <c r="AQ98" s="256">
        <f t="shared" si="22"/>
        <v>73</v>
      </c>
      <c r="AR98" s="256">
        <f t="shared" si="22"/>
        <v>81</v>
      </c>
      <c r="AS98" s="256">
        <f t="shared" si="22"/>
        <v>89</v>
      </c>
      <c r="AT98" s="256">
        <f t="shared" si="22"/>
        <v>97</v>
      </c>
      <c r="AU98" s="256">
        <f t="shared" si="22"/>
        <v>100</v>
      </c>
      <c r="AV98" s="256">
        <f t="shared" si="22"/>
        <v>118</v>
      </c>
      <c r="AW98" s="256">
        <f t="shared" si="22"/>
        <v>130</v>
      </c>
      <c r="AX98" s="256">
        <f t="shared" si="22"/>
        <v>142</v>
      </c>
      <c r="AY98" s="256">
        <f t="shared" si="22"/>
        <v>153</v>
      </c>
      <c r="AZ98" s="256">
        <f t="shared" si="22"/>
        <v>172</v>
      </c>
      <c r="BA98" s="256">
        <f t="shared" si="22"/>
        <v>185</v>
      </c>
      <c r="BB98" s="256">
        <f t="shared" si="22"/>
        <v>197</v>
      </c>
      <c r="BC98" s="256">
        <f t="shared" si="22"/>
        <v>222</v>
      </c>
      <c r="BD98" s="256">
        <f t="shared" si="22"/>
        <v>236</v>
      </c>
      <c r="BE98" s="256">
        <f t="shared" si="22"/>
        <v>244</v>
      </c>
      <c r="BF98" s="256">
        <f t="shared" si="22"/>
        <v>251</v>
      </c>
      <c r="BG98" s="256">
        <f t="shared" si="22"/>
        <v>243</v>
      </c>
      <c r="BH98" s="256">
        <f t="shared" si="22"/>
        <v>228</v>
      </c>
      <c r="BI98" s="256">
        <f t="shared" si="22"/>
        <v>237</v>
      </c>
      <c r="BJ98" s="256">
        <f t="shared" si="22"/>
        <v>257.75</v>
      </c>
      <c r="BK98" s="256">
        <f t="shared" si="22"/>
        <v>272.25</v>
      </c>
      <c r="BL98" s="256">
        <f t="shared" si="18"/>
        <v>275.5</v>
      </c>
      <c r="BM98" s="256">
        <f t="shared" si="18"/>
        <v>278.75</v>
      </c>
      <c r="BN98" s="256">
        <f t="shared" si="18"/>
        <v>280</v>
      </c>
      <c r="BO98" s="256">
        <f t="shared" si="18"/>
        <v>285.75</v>
      </c>
      <c r="BP98" s="256">
        <f t="shared" si="18"/>
        <v>310</v>
      </c>
      <c r="BQ98" s="256">
        <f t="shared" si="18"/>
        <v>319</v>
      </c>
      <c r="BR98" s="256">
        <f t="shared" si="18"/>
        <v>319.75</v>
      </c>
      <c r="BS98" s="256">
        <f t="shared" si="18"/>
        <v>328.25</v>
      </c>
      <c r="BT98" s="256">
        <f t="shared" si="18"/>
        <v>332.5</v>
      </c>
      <c r="BU98" s="256">
        <f t="shared" si="18"/>
        <v>342</v>
      </c>
      <c r="BV98" s="256">
        <f t="shared" si="18"/>
        <v>361</v>
      </c>
      <c r="BW98" s="256">
        <f t="shared" si="18"/>
        <v>366.75</v>
      </c>
      <c r="BX98" s="256">
        <f t="shared" si="18"/>
        <v>373.25</v>
      </c>
      <c r="BY98" s="256">
        <f t="shared" si="18"/>
        <v>391.5</v>
      </c>
      <c r="BZ98" s="256">
        <f t="shared" si="18"/>
        <v>494.5</v>
      </c>
      <c r="CA98" s="256">
        <f t="shared" si="18"/>
        <v>614</v>
      </c>
      <c r="CB98" s="256">
        <f t="shared" si="19"/>
        <v>668</v>
      </c>
      <c r="CC98" s="256">
        <f t="shared" si="19"/>
        <v>613.21625486911864</v>
      </c>
      <c r="CD98" s="256">
        <f t="shared" si="19"/>
        <v>761</v>
      </c>
      <c r="CE98" s="256">
        <f t="shared" si="19"/>
        <v>675</v>
      </c>
      <c r="CF98" s="256">
        <f t="shared" si="19"/>
        <v>714</v>
      </c>
      <c r="CG98" s="256">
        <f t="shared" si="19"/>
        <v>788</v>
      </c>
      <c r="CH98" s="256">
        <f t="shared" si="19"/>
        <v>896</v>
      </c>
      <c r="CI98" s="256">
        <f t="shared" si="19"/>
        <v>878</v>
      </c>
      <c r="CJ98" s="256">
        <f t="shared" si="19"/>
        <v>876</v>
      </c>
      <c r="CK98" s="256">
        <f t="shared" si="19"/>
        <v>841</v>
      </c>
      <c r="CL98" s="256">
        <f t="shared" si="19"/>
        <v>804</v>
      </c>
      <c r="CM98" s="256">
        <f t="shared" si="19"/>
        <v>882</v>
      </c>
      <c r="CN98" s="256">
        <f t="shared" si="19"/>
        <v>957</v>
      </c>
      <c r="CO98" s="256">
        <f t="shared" si="19"/>
        <v>962</v>
      </c>
      <c r="CP98" s="256">
        <f t="shared" si="19"/>
        <v>1051</v>
      </c>
      <c r="CS98" s="1">
        <f t="shared" si="20"/>
        <v>1321</v>
      </c>
    </row>
    <row r="99" spans="2:106">
      <c r="B99" s="56" t="s">
        <v>47</v>
      </c>
      <c r="C99" s="250"/>
      <c r="D99" s="256">
        <f t="shared" si="22"/>
        <v>37</v>
      </c>
      <c r="E99" s="256">
        <f t="shared" si="22"/>
        <v>36</v>
      </c>
      <c r="F99" s="256">
        <f t="shared" si="22"/>
        <v>34</v>
      </c>
      <c r="G99" s="256">
        <f t="shared" si="22"/>
        <v>34</v>
      </c>
      <c r="H99" s="256">
        <f t="shared" si="22"/>
        <v>34</v>
      </c>
      <c r="I99" s="256">
        <f t="shared" si="22"/>
        <v>34</v>
      </c>
      <c r="J99" s="256">
        <f t="shared" si="22"/>
        <v>34</v>
      </c>
      <c r="K99" s="256">
        <f t="shared" si="22"/>
        <v>35</v>
      </c>
      <c r="L99" s="256">
        <f t="shared" si="22"/>
        <v>37</v>
      </c>
      <c r="M99" s="256">
        <f t="shared" si="22"/>
        <v>40</v>
      </c>
      <c r="N99" s="256">
        <f t="shared" si="22"/>
        <v>48</v>
      </c>
      <c r="O99" s="256">
        <f t="shared" si="22"/>
        <v>48</v>
      </c>
      <c r="P99" s="256">
        <f t="shared" si="22"/>
        <v>48</v>
      </c>
      <c r="Q99" s="256">
        <f t="shared" si="22"/>
        <v>48</v>
      </c>
      <c r="R99" s="256">
        <f t="shared" si="22"/>
        <v>48</v>
      </c>
      <c r="S99" s="256">
        <f t="shared" si="22"/>
        <v>48</v>
      </c>
      <c r="T99" s="256">
        <f t="shared" si="22"/>
        <v>53</v>
      </c>
      <c r="U99" s="256">
        <f t="shared" si="22"/>
        <v>63</v>
      </c>
      <c r="V99" s="256">
        <f t="shared" si="22"/>
        <v>64</v>
      </c>
      <c r="W99" s="256">
        <f t="shared" si="22"/>
        <v>68</v>
      </c>
      <c r="X99" s="256">
        <f t="shared" si="22"/>
        <v>69</v>
      </c>
      <c r="Y99" s="256">
        <f t="shared" si="22"/>
        <v>74</v>
      </c>
      <c r="Z99" s="256">
        <f t="shared" si="22"/>
        <v>74</v>
      </c>
      <c r="AA99" s="256">
        <f t="shared" si="22"/>
        <v>74</v>
      </c>
      <c r="AB99" s="256">
        <f t="shared" si="22"/>
        <v>74</v>
      </c>
      <c r="AC99" s="256">
        <f t="shared" si="22"/>
        <v>74</v>
      </c>
      <c r="AD99" s="256">
        <f t="shared" si="22"/>
        <v>74</v>
      </c>
      <c r="AE99" s="256">
        <f t="shared" si="22"/>
        <v>76</v>
      </c>
      <c r="AF99" s="256">
        <f t="shared" si="22"/>
        <v>80</v>
      </c>
      <c r="AG99" s="256">
        <f t="shared" si="22"/>
        <v>80</v>
      </c>
      <c r="AH99" s="256">
        <f t="shared" si="22"/>
        <v>80</v>
      </c>
      <c r="AI99" s="256">
        <f t="shared" si="22"/>
        <v>81</v>
      </c>
      <c r="AJ99" s="256">
        <f t="shared" si="22"/>
        <v>82</v>
      </c>
      <c r="AK99" s="256">
        <f t="shared" si="22"/>
        <v>82</v>
      </c>
      <c r="AL99" s="256">
        <f t="shared" si="22"/>
        <v>82</v>
      </c>
      <c r="AM99" s="256">
        <f t="shared" si="22"/>
        <v>80</v>
      </c>
      <c r="AN99" s="256">
        <f t="shared" si="22"/>
        <v>80</v>
      </c>
      <c r="AO99" s="256">
        <f t="shared" si="22"/>
        <v>80</v>
      </c>
      <c r="AP99" s="256">
        <f t="shared" si="22"/>
        <v>81</v>
      </c>
      <c r="AQ99" s="256">
        <f t="shared" si="22"/>
        <v>83</v>
      </c>
      <c r="AR99" s="256">
        <f t="shared" si="22"/>
        <v>92</v>
      </c>
      <c r="AS99" s="256">
        <f t="shared" si="22"/>
        <v>98</v>
      </c>
      <c r="AT99" s="256">
        <f t="shared" si="22"/>
        <v>100</v>
      </c>
      <c r="AU99" s="256">
        <f t="shared" si="22"/>
        <v>100</v>
      </c>
      <c r="AV99" s="256">
        <f t="shared" si="22"/>
        <v>106</v>
      </c>
      <c r="AW99" s="256">
        <f t="shared" si="22"/>
        <v>125</v>
      </c>
      <c r="AX99" s="256">
        <f t="shared" si="22"/>
        <v>132</v>
      </c>
      <c r="AY99" s="256">
        <f t="shared" si="22"/>
        <v>136</v>
      </c>
      <c r="AZ99" s="256">
        <f t="shared" si="22"/>
        <v>144</v>
      </c>
      <c r="BA99" s="256">
        <f t="shared" si="22"/>
        <v>171</v>
      </c>
      <c r="BB99" s="256">
        <f t="shared" si="22"/>
        <v>201</v>
      </c>
      <c r="BC99" s="256">
        <f t="shared" si="22"/>
        <v>210</v>
      </c>
      <c r="BD99" s="256">
        <f t="shared" si="22"/>
        <v>217</v>
      </c>
      <c r="BE99" s="256">
        <f t="shared" si="22"/>
        <v>221</v>
      </c>
      <c r="BF99" s="256">
        <f t="shared" si="22"/>
        <v>230</v>
      </c>
      <c r="BG99" s="256">
        <f t="shared" si="22"/>
        <v>237</v>
      </c>
      <c r="BH99" s="256">
        <f t="shared" si="22"/>
        <v>236</v>
      </c>
      <c r="BI99" s="256">
        <f t="shared" si="22"/>
        <v>243</v>
      </c>
      <c r="BJ99" s="256">
        <f t="shared" si="22"/>
        <v>246.75</v>
      </c>
      <c r="BK99" s="256">
        <f t="shared" si="22"/>
        <v>253</v>
      </c>
      <c r="BL99" s="256">
        <f t="shared" si="18"/>
        <v>268.75</v>
      </c>
      <c r="BM99" s="256">
        <f t="shared" si="18"/>
        <v>282.75</v>
      </c>
      <c r="BN99" s="256">
        <f t="shared" si="18"/>
        <v>294</v>
      </c>
      <c r="BO99" s="256">
        <f t="shared" si="18"/>
        <v>297.25</v>
      </c>
      <c r="BP99" s="256">
        <f t="shared" si="18"/>
        <v>303.25</v>
      </c>
      <c r="BQ99" s="256">
        <f t="shared" si="18"/>
        <v>302.25</v>
      </c>
      <c r="BR99" s="256">
        <f t="shared" si="18"/>
        <v>303.25</v>
      </c>
      <c r="BS99" s="256">
        <f t="shared" si="18"/>
        <v>302.75</v>
      </c>
      <c r="BT99" s="256">
        <f t="shared" si="18"/>
        <v>306.75</v>
      </c>
      <c r="BU99" s="256">
        <f t="shared" si="18"/>
        <v>305.5</v>
      </c>
      <c r="BV99" s="256">
        <f t="shared" si="18"/>
        <v>305.25</v>
      </c>
      <c r="BW99" s="256">
        <f t="shared" si="18"/>
        <v>311.75</v>
      </c>
      <c r="BX99" s="256">
        <f t="shared" si="18"/>
        <v>318.5</v>
      </c>
      <c r="BY99" s="256">
        <f t="shared" si="18"/>
        <v>317.75</v>
      </c>
      <c r="BZ99" s="256">
        <f t="shared" si="18"/>
        <v>322.75</v>
      </c>
      <c r="CA99" s="256">
        <f t="shared" si="18"/>
        <v>339</v>
      </c>
      <c r="CB99" s="256">
        <f t="shared" si="19"/>
        <v>356</v>
      </c>
      <c r="CC99" s="256">
        <f t="shared" si="19"/>
        <v>377.01615000000004</v>
      </c>
      <c r="CD99" s="256">
        <f t="shared" si="19"/>
        <v>392</v>
      </c>
      <c r="CE99" s="256">
        <f t="shared" si="19"/>
        <v>400</v>
      </c>
      <c r="CF99" s="256">
        <f t="shared" si="19"/>
        <v>414</v>
      </c>
      <c r="CG99" s="256">
        <f t="shared" si="19"/>
        <v>430</v>
      </c>
      <c r="CH99" s="256">
        <f t="shared" si="19"/>
        <v>438</v>
      </c>
      <c r="CI99" s="256">
        <f t="shared" si="19"/>
        <v>443</v>
      </c>
      <c r="CJ99" s="256">
        <f t="shared" si="19"/>
        <v>454</v>
      </c>
      <c r="CK99" s="256">
        <f t="shared" si="19"/>
        <v>469</v>
      </c>
      <c r="CL99" s="256">
        <f t="shared" si="19"/>
        <v>481</v>
      </c>
      <c r="CM99" s="256">
        <f t="shared" si="19"/>
        <v>487</v>
      </c>
      <c r="CN99" s="256">
        <f t="shared" si="19"/>
        <v>533</v>
      </c>
      <c r="CO99" s="256">
        <f t="shared" si="19"/>
        <v>565</v>
      </c>
      <c r="CP99" s="256">
        <f t="shared" si="19"/>
        <v>559</v>
      </c>
      <c r="CS99" s="1">
        <f t="shared" si="20"/>
        <v>549</v>
      </c>
    </row>
    <row r="100" spans="2:106">
      <c r="B100" s="56" t="s">
        <v>48</v>
      </c>
      <c r="C100" s="250"/>
      <c r="D100" s="256">
        <f t="shared" si="22"/>
        <v>21</v>
      </c>
      <c r="E100" s="256">
        <f t="shared" si="22"/>
        <v>21</v>
      </c>
      <c r="F100" s="256">
        <f t="shared" si="22"/>
        <v>20</v>
      </c>
      <c r="G100" s="256">
        <f t="shared" si="22"/>
        <v>18</v>
      </c>
      <c r="H100" s="256">
        <f t="shared" si="22"/>
        <v>18</v>
      </c>
      <c r="I100" s="256">
        <f t="shared" si="22"/>
        <v>18</v>
      </c>
      <c r="J100" s="256">
        <f t="shared" si="22"/>
        <v>19</v>
      </c>
      <c r="K100" s="256">
        <f t="shared" si="22"/>
        <v>20</v>
      </c>
      <c r="L100" s="256">
        <f t="shared" si="22"/>
        <v>20</v>
      </c>
      <c r="M100" s="256">
        <f t="shared" si="22"/>
        <v>19</v>
      </c>
      <c r="N100" s="256">
        <f t="shared" si="22"/>
        <v>20</v>
      </c>
      <c r="O100" s="256">
        <f t="shared" si="22"/>
        <v>21</v>
      </c>
      <c r="P100" s="256">
        <f t="shared" si="22"/>
        <v>22</v>
      </c>
      <c r="Q100" s="256">
        <f t="shared" si="22"/>
        <v>22</v>
      </c>
      <c r="R100" s="256">
        <f t="shared" si="22"/>
        <v>22</v>
      </c>
      <c r="S100" s="256">
        <f t="shared" si="22"/>
        <v>22</v>
      </c>
      <c r="T100" s="256">
        <f t="shared" si="22"/>
        <v>24</v>
      </c>
      <c r="U100" s="256">
        <f t="shared" si="22"/>
        <v>28</v>
      </c>
      <c r="V100" s="256">
        <f t="shared" si="22"/>
        <v>31</v>
      </c>
      <c r="W100" s="256">
        <f t="shared" si="22"/>
        <v>33</v>
      </c>
      <c r="X100" s="256">
        <f t="shared" si="22"/>
        <v>34</v>
      </c>
      <c r="Y100" s="256">
        <f t="shared" si="22"/>
        <v>36</v>
      </c>
      <c r="Z100" s="256">
        <f t="shared" si="22"/>
        <v>37</v>
      </c>
      <c r="AA100" s="256">
        <f t="shared" si="22"/>
        <v>39</v>
      </c>
      <c r="AB100" s="256">
        <f t="shared" si="22"/>
        <v>41</v>
      </c>
      <c r="AC100" s="256">
        <f t="shared" si="22"/>
        <v>43</v>
      </c>
      <c r="AD100" s="256">
        <f t="shared" si="22"/>
        <v>49</v>
      </c>
      <c r="AE100" s="256">
        <f t="shared" si="22"/>
        <v>53</v>
      </c>
      <c r="AF100" s="256">
        <f t="shared" si="22"/>
        <v>55</v>
      </c>
      <c r="AG100" s="256">
        <f t="shared" si="22"/>
        <v>57</v>
      </c>
      <c r="AH100" s="256">
        <f t="shared" si="22"/>
        <v>59</v>
      </c>
      <c r="AI100" s="256">
        <f t="shared" si="22"/>
        <v>60</v>
      </c>
      <c r="AJ100" s="256">
        <f t="shared" si="22"/>
        <v>61</v>
      </c>
      <c r="AK100" s="256">
        <f t="shared" si="22"/>
        <v>62</v>
      </c>
      <c r="AL100" s="256">
        <f t="shared" si="22"/>
        <v>62</v>
      </c>
      <c r="AM100" s="256">
        <f t="shared" si="22"/>
        <v>64</v>
      </c>
      <c r="AN100" s="256">
        <f t="shared" si="22"/>
        <v>65</v>
      </c>
      <c r="AO100" s="256">
        <f t="shared" si="22"/>
        <v>67</v>
      </c>
      <c r="AP100" s="256">
        <f t="shared" si="22"/>
        <v>69</v>
      </c>
      <c r="AQ100" s="256">
        <f t="shared" si="22"/>
        <v>73</v>
      </c>
      <c r="AR100" s="256">
        <f t="shared" si="22"/>
        <v>81</v>
      </c>
      <c r="AS100" s="256">
        <f t="shared" si="22"/>
        <v>89</v>
      </c>
      <c r="AT100" s="256">
        <f t="shared" si="22"/>
        <v>96</v>
      </c>
      <c r="AU100" s="256">
        <f t="shared" si="22"/>
        <v>100</v>
      </c>
      <c r="AV100" s="256">
        <f t="shared" si="22"/>
        <v>117</v>
      </c>
      <c r="AW100" s="256">
        <f t="shared" ref="AW100:BK100" si="23">INDEX($D$9:$FU$62,MATCH($B100,$B$9:$B$62,0),MATCH(AW$68,$D$1:$FU$1,0))</f>
        <v>130</v>
      </c>
      <c r="AX100" s="256">
        <f t="shared" si="23"/>
        <v>141</v>
      </c>
      <c r="AY100" s="256">
        <f t="shared" si="23"/>
        <v>152</v>
      </c>
      <c r="AZ100" s="256">
        <f t="shared" si="23"/>
        <v>169</v>
      </c>
      <c r="BA100" s="256">
        <f t="shared" si="23"/>
        <v>182</v>
      </c>
      <c r="BB100" s="256">
        <f t="shared" si="23"/>
        <v>194</v>
      </c>
      <c r="BC100" s="256">
        <f t="shared" si="23"/>
        <v>219</v>
      </c>
      <c r="BD100" s="256">
        <f t="shared" si="23"/>
        <v>233</v>
      </c>
      <c r="BE100" s="256">
        <f t="shared" si="23"/>
        <v>242</v>
      </c>
      <c r="BF100" s="256">
        <f t="shared" si="23"/>
        <v>248</v>
      </c>
      <c r="BG100" s="256">
        <f t="shared" si="23"/>
        <v>241</v>
      </c>
      <c r="BH100" s="256">
        <f t="shared" si="23"/>
        <v>227</v>
      </c>
      <c r="BI100" s="256">
        <f t="shared" si="23"/>
        <v>235</v>
      </c>
      <c r="BJ100" s="256">
        <f t="shared" si="23"/>
        <v>254.25</v>
      </c>
      <c r="BK100" s="256">
        <f t="shared" si="23"/>
        <v>267.75</v>
      </c>
      <c r="BL100" s="256">
        <f t="shared" si="18"/>
        <v>271.5</v>
      </c>
      <c r="BM100" s="256">
        <f t="shared" si="18"/>
        <v>275</v>
      </c>
      <c r="BN100" s="256">
        <f t="shared" si="18"/>
        <v>276.75</v>
      </c>
      <c r="BO100" s="256">
        <f t="shared" si="18"/>
        <v>282</v>
      </c>
      <c r="BP100" s="256">
        <f t="shared" si="18"/>
        <v>304</v>
      </c>
      <c r="BQ100" s="256">
        <f t="shared" si="18"/>
        <v>312.5</v>
      </c>
      <c r="BR100" s="256">
        <f t="shared" si="18"/>
        <v>314.5</v>
      </c>
      <c r="BS100" s="256">
        <f t="shared" si="18"/>
        <v>322.25</v>
      </c>
      <c r="BT100" s="256">
        <f t="shared" si="18"/>
        <v>327.25</v>
      </c>
      <c r="BU100" s="256">
        <f t="shared" si="18"/>
        <v>336.75</v>
      </c>
      <c r="BV100" s="256">
        <f t="shared" si="18"/>
        <v>355.25</v>
      </c>
      <c r="BW100" s="256">
        <f t="shared" si="18"/>
        <v>362</v>
      </c>
      <c r="BX100" s="256">
        <f t="shared" si="18"/>
        <v>369</v>
      </c>
      <c r="BY100" s="256">
        <f t="shared" si="18"/>
        <v>386.25</v>
      </c>
      <c r="BZ100" s="256">
        <f t="shared" si="18"/>
        <v>481.25</v>
      </c>
      <c r="CA100" s="256">
        <f t="shared" si="18"/>
        <v>592</v>
      </c>
      <c r="CB100" s="256">
        <f t="shared" si="19"/>
        <v>642</v>
      </c>
      <c r="CC100" s="256">
        <f t="shared" si="19"/>
        <v>592.74555862757052</v>
      </c>
      <c r="CD100" s="256">
        <f t="shared" si="19"/>
        <v>729</v>
      </c>
      <c r="CE100" s="256">
        <f t="shared" si="19"/>
        <v>652</v>
      </c>
      <c r="CF100" s="256">
        <f t="shared" si="19"/>
        <v>689</v>
      </c>
      <c r="CG100" s="256">
        <f t="shared" si="19"/>
        <v>758</v>
      </c>
      <c r="CH100" s="256">
        <f t="shared" si="19"/>
        <v>857</v>
      </c>
      <c r="CI100" s="256">
        <f t="shared" si="19"/>
        <v>842</v>
      </c>
      <c r="CJ100" s="256">
        <f t="shared" si="19"/>
        <v>841</v>
      </c>
      <c r="CK100" s="256">
        <f t="shared" si="19"/>
        <v>809</v>
      </c>
      <c r="CL100" s="256">
        <f t="shared" si="19"/>
        <v>776</v>
      </c>
      <c r="CM100" s="256">
        <f t="shared" si="19"/>
        <v>849</v>
      </c>
      <c r="CN100" s="256">
        <f t="shared" si="19"/>
        <v>919</v>
      </c>
      <c r="CO100" s="256">
        <f t="shared" si="19"/>
        <v>923</v>
      </c>
      <c r="CP100" s="256">
        <f t="shared" si="19"/>
        <v>1005</v>
      </c>
      <c r="CS100" s="1">
        <f t="shared" si="20"/>
        <v>1254</v>
      </c>
    </row>
    <row r="101" spans="2:106">
      <c r="B101" s="56"/>
    </row>
    <row r="102" spans="2:106">
      <c r="B102" s="56"/>
    </row>
    <row r="103" spans="2:106">
      <c r="V103" s="253">
        <v>1</v>
      </c>
      <c r="W103" s="253">
        <f>V103+1</f>
        <v>2</v>
      </c>
      <c r="X103" s="253">
        <f t="shared" ref="X103:BT103" si="24">W103+1</f>
        <v>3</v>
      </c>
      <c r="Y103" s="253">
        <f t="shared" si="24"/>
        <v>4</v>
      </c>
      <c r="Z103" s="253">
        <f t="shared" si="24"/>
        <v>5</v>
      </c>
      <c r="AA103" s="253">
        <f t="shared" si="24"/>
        <v>6</v>
      </c>
      <c r="AB103" s="253">
        <f t="shared" si="24"/>
        <v>7</v>
      </c>
      <c r="AC103" s="253">
        <f t="shared" si="24"/>
        <v>8</v>
      </c>
      <c r="AD103" s="253">
        <f t="shared" si="24"/>
        <v>9</v>
      </c>
      <c r="AE103" s="253">
        <f t="shared" si="24"/>
        <v>10</v>
      </c>
      <c r="AF103" s="253">
        <f t="shared" si="24"/>
        <v>11</v>
      </c>
      <c r="AG103" s="253">
        <f t="shared" si="24"/>
        <v>12</v>
      </c>
      <c r="AH103" s="253">
        <f t="shared" si="24"/>
        <v>13</v>
      </c>
      <c r="AI103" s="253">
        <f t="shared" si="24"/>
        <v>14</v>
      </c>
      <c r="AJ103" s="253">
        <f t="shared" si="24"/>
        <v>15</v>
      </c>
      <c r="AK103" s="253">
        <f t="shared" si="24"/>
        <v>16</v>
      </c>
      <c r="AL103" s="253">
        <f t="shared" si="24"/>
        <v>17</v>
      </c>
      <c r="AM103" s="253">
        <f t="shared" si="24"/>
        <v>18</v>
      </c>
      <c r="AN103" s="253">
        <f t="shared" si="24"/>
        <v>19</v>
      </c>
      <c r="AO103" s="253">
        <f t="shared" si="24"/>
        <v>20</v>
      </c>
      <c r="AP103" s="253">
        <f t="shared" si="24"/>
        <v>21</v>
      </c>
      <c r="AQ103" s="253">
        <f t="shared" si="24"/>
        <v>22</v>
      </c>
      <c r="AR103" s="253">
        <f t="shared" si="24"/>
        <v>23</v>
      </c>
      <c r="AS103" s="253">
        <f t="shared" si="24"/>
        <v>24</v>
      </c>
      <c r="AT103" s="253">
        <f t="shared" si="24"/>
        <v>25</v>
      </c>
      <c r="AU103" s="253">
        <f t="shared" si="24"/>
        <v>26</v>
      </c>
      <c r="AV103" s="253">
        <f t="shared" si="24"/>
        <v>27</v>
      </c>
      <c r="AW103" s="253">
        <f t="shared" si="24"/>
        <v>28</v>
      </c>
      <c r="AX103" s="253">
        <f t="shared" si="24"/>
        <v>29</v>
      </c>
      <c r="AY103" s="253">
        <f t="shared" si="24"/>
        <v>30</v>
      </c>
      <c r="AZ103" s="253">
        <f t="shared" si="24"/>
        <v>31</v>
      </c>
      <c r="BA103" s="253">
        <f t="shared" si="24"/>
        <v>32</v>
      </c>
      <c r="BB103" s="253">
        <f t="shared" si="24"/>
        <v>33</v>
      </c>
      <c r="BC103" s="253">
        <f t="shared" si="24"/>
        <v>34</v>
      </c>
      <c r="BD103" s="253">
        <f t="shared" si="24"/>
        <v>35</v>
      </c>
      <c r="BE103" s="253">
        <f t="shared" si="24"/>
        <v>36</v>
      </c>
      <c r="BF103" s="253">
        <f t="shared" si="24"/>
        <v>37</v>
      </c>
      <c r="BG103" s="253">
        <f t="shared" si="24"/>
        <v>38</v>
      </c>
      <c r="BH103" s="253">
        <f t="shared" si="24"/>
        <v>39</v>
      </c>
      <c r="BI103" s="253">
        <f t="shared" si="24"/>
        <v>40</v>
      </c>
      <c r="BJ103" s="253">
        <f t="shared" si="24"/>
        <v>41</v>
      </c>
      <c r="BK103" s="253">
        <f t="shared" si="24"/>
        <v>42</v>
      </c>
      <c r="BL103" s="253">
        <f t="shared" si="24"/>
        <v>43</v>
      </c>
      <c r="BM103" s="253">
        <f t="shared" si="24"/>
        <v>44</v>
      </c>
      <c r="BN103" s="253">
        <f t="shared" si="24"/>
        <v>45</v>
      </c>
      <c r="BO103" s="253">
        <f t="shared" si="24"/>
        <v>46</v>
      </c>
      <c r="BP103" s="253">
        <f t="shared" si="24"/>
        <v>47</v>
      </c>
      <c r="BQ103" s="253">
        <f t="shared" si="24"/>
        <v>48</v>
      </c>
      <c r="BR103" s="253">
        <f t="shared" si="24"/>
        <v>49</v>
      </c>
      <c r="BS103" s="253">
        <f t="shared" si="24"/>
        <v>50</v>
      </c>
      <c r="BT103" s="253">
        <f t="shared" si="24"/>
        <v>51</v>
      </c>
    </row>
    <row r="104" spans="2:106">
      <c r="D104" s="213">
        <v>1930</v>
      </c>
      <c r="E104" s="213">
        <v>1931</v>
      </c>
      <c r="F104" s="213">
        <v>1932</v>
      </c>
      <c r="G104" s="213">
        <v>1933</v>
      </c>
      <c r="H104" s="213">
        <v>1934</v>
      </c>
      <c r="I104" s="213">
        <v>1935</v>
      </c>
      <c r="J104" s="213">
        <v>1936</v>
      </c>
      <c r="K104" s="213">
        <v>1937</v>
      </c>
      <c r="L104" s="213">
        <v>1938</v>
      </c>
      <c r="M104" s="213">
        <v>1939</v>
      </c>
      <c r="N104" s="213">
        <v>1940</v>
      </c>
      <c r="O104" s="213">
        <v>1941</v>
      </c>
      <c r="P104" s="213">
        <v>1942</v>
      </c>
      <c r="Q104" s="213">
        <v>1943</v>
      </c>
      <c r="R104" s="213">
        <v>1944</v>
      </c>
      <c r="S104" s="213">
        <v>1945</v>
      </c>
      <c r="T104" s="213">
        <v>1946</v>
      </c>
      <c r="U104" s="213">
        <v>1947</v>
      </c>
      <c r="V104" s="213">
        <v>1948</v>
      </c>
      <c r="W104" s="213">
        <v>1949</v>
      </c>
      <c r="X104" s="213">
        <v>1950</v>
      </c>
      <c r="Y104" s="213">
        <v>1951</v>
      </c>
      <c r="Z104" s="213">
        <v>1952</v>
      </c>
      <c r="AA104" s="213">
        <v>1953</v>
      </c>
      <c r="AB104" s="213">
        <v>1954</v>
      </c>
      <c r="AC104" s="213">
        <v>1955</v>
      </c>
      <c r="AD104" s="213">
        <v>1956</v>
      </c>
      <c r="AE104" s="213">
        <v>1957</v>
      </c>
      <c r="AF104" s="213">
        <v>1958</v>
      </c>
      <c r="AG104" s="213">
        <v>1959</v>
      </c>
      <c r="AH104" s="213">
        <v>1960</v>
      </c>
      <c r="AI104" s="213">
        <v>1961</v>
      </c>
      <c r="AJ104" s="213">
        <v>1962</v>
      </c>
      <c r="AK104" s="213">
        <v>1963</v>
      </c>
      <c r="AL104" s="213">
        <v>1964</v>
      </c>
      <c r="AM104" s="213">
        <v>1965</v>
      </c>
      <c r="AN104" s="213">
        <v>1966</v>
      </c>
      <c r="AO104" s="213">
        <v>1967</v>
      </c>
      <c r="AP104" s="213">
        <v>1968</v>
      </c>
      <c r="AQ104" s="213">
        <v>1969</v>
      </c>
      <c r="AR104" s="213">
        <v>1970</v>
      </c>
      <c r="AS104" s="213">
        <v>1971</v>
      </c>
      <c r="AT104" s="213">
        <v>1972</v>
      </c>
      <c r="AU104" s="213">
        <v>1973</v>
      </c>
      <c r="AV104" s="213">
        <v>1974</v>
      </c>
      <c r="AW104" s="213">
        <v>1975</v>
      </c>
      <c r="AX104" s="213">
        <v>1976</v>
      </c>
      <c r="AY104" s="213">
        <v>1977</v>
      </c>
      <c r="AZ104" s="213">
        <v>1978</v>
      </c>
      <c r="BA104" s="213">
        <v>1979</v>
      </c>
      <c r="BB104" s="213">
        <v>1980</v>
      </c>
      <c r="BC104" s="213">
        <v>1981</v>
      </c>
      <c r="BD104" s="213">
        <v>1982</v>
      </c>
      <c r="BE104" s="213">
        <v>1983</v>
      </c>
      <c r="BF104" s="213">
        <v>1984</v>
      </c>
      <c r="BG104" s="213">
        <v>1985</v>
      </c>
      <c r="BH104" s="213">
        <v>1986</v>
      </c>
      <c r="BI104" s="213">
        <v>1987</v>
      </c>
      <c r="BJ104" s="213">
        <v>1988</v>
      </c>
      <c r="BK104" s="213">
        <v>1989</v>
      </c>
      <c r="BL104" s="213">
        <v>1990</v>
      </c>
      <c r="BM104" s="213">
        <v>1991</v>
      </c>
      <c r="BN104" s="213">
        <v>1992</v>
      </c>
      <c r="BO104" s="213">
        <v>1993</v>
      </c>
      <c r="BP104" s="213">
        <v>1994</v>
      </c>
      <c r="BQ104" s="213">
        <v>1995</v>
      </c>
      <c r="BR104" s="213">
        <v>1996</v>
      </c>
      <c r="BS104" s="213">
        <v>1997</v>
      </c>
      <c r="BT104" s="213">
        <v>1998</v>
      </c>
      <c r="BU104" s="213">
        <v>1999</v>
      </c>
      <c r="BV104" s="213">
        <v>2000</v>
      </c>
      <c r="BW104" s="213">
        <v>2001</v>
      </c>
      <c r="BX104" s="213">
        <v>2002</v>
      </c>
      <c r="BY104" s="213">
        <v>2003</v>
      </c>
      <c r="BZ104" s="213">
        <v>2004</v>
      </c>
      <c r="CA104" s="213">
        <v>2005</v>
      </c>
      <c r="CB104" s="213">
        <v>2006</v>
      </c>
      <c r="CC104" s="213">
        <v>2007</v>
      </c>
      <c r="CD104" s="213">
        <v>2008</v>
      </c>
      <c r="CE104" s="213">
        <v>2009</v>
      </c>
      <c r="CF104" s="213">
        <v>2010</v>
      </c>
      <c r="CG104" s="213">
        <v>2011</v>
      </c>
      <c r="CH104" s="213">
        <v>2012</v>
      </c>
      <c r="CI104" s="213">
        <v>2013</v>
      </c>
      <c r="CJ104" s="213">
        <v>2014</v>
      </c>
      <c r="CK104" s="213">
        <v>2015</v>
      </c>
      <c r="CL104" s="213">
        <v>2016</v>
      </c>
      <c r="CM104" s="213">
        <v>2017</v>
      </c>
      <c r="CN104" s="213">
        <v>2018</v>
      </c>
      <c r="CO104" s="213">
        <v>2019</v>
      </c>
      <c r="CP104" s="213">
        <v>2020</v>
      </c>
      <c r="CQ104" s="213"/>
      <c r="CR104" s="213"/>
      <c r="CS104" s="213">
        <v>2021</v>
      </c>
      <c r="CY104" s="213" t="s">
        <v>1</v>
      </c>
    </row>
    <row r="105" spans="2:106" ht="6" customHeight="1"/>
    <row r="106" spans="2:106">
      <c r="B106" s="66" t="s">
        <v>2</v>
      </c>
      <c r="D106" s="1">
        <f>SUMPRODUCT(D88:D100,$CO$107:$CO$119)</f>
        <v>19.27450544565459</v>
      </c>
      <c r="E106" s="1">
        <f>SUMPRODUCT(E88:E100,$CO$107:$CO$119)</f>
        <v>18.673927539453214</v>
      </c>
      <c r="F106" s="1">
        <f t="shared" ref="F106:BQ106" si="25">SUMPRODUCT(F88:F100,$CO$107:$CO$119)</f>
        <v>17.735719048677481</v>
      </c>
      <c r="G106" s="1">
        <f t="shared" si="25"/>
        <v>17.156256945987998</v>
      </c>
      <c r="H106" s="1">
        <f t="shared" si="25"/>
        <v>17.680484552122692</v>
      </c>
      <c r="I106" s="1">
        <f t="shared" si="25"/>
        <v>17.848966436985993</v>
      </c>
      <c r="J106" s="1">
        <f t="shared" si="25"/>
        <v>18.393087352745056</v>
      </c>
      <c r="K106" s="1">
        <f t="shared" si="25"/>
        <v>19.184818848633029</v>
      </c>
      <c r="L106" s="1">
        <f t="shared" si="25"/>
        <v>19.239942209379862</v>
      </c>
      <c r="M106" s="1">
        <f t="shared" si="25"/>
        <v>19.325739053122916</v>
      </c>
      <c r="N106" s="1">
        <f t="shared" si="25"/>
        <v>20.238719715492337</v>
      </c>
      <c r="O106" s="1">
        <f t="shared" si="25"/>
        <v>21.123249611024676</v>
      </c>
      <c r="P106" s="1">
        <f t="shared" si="25"/>
        <v>22.082462769504335</v>
      </c>
      <c r="Q106" s="1">
        <f t="shared" si="25"/>
        <v>22.325405645699046</v>
      </c>
      <c r="R106" s="1">
        <f t="shared" si="25"/>
        <v>22.59302067126028</v>
      </c>
      <c r="S106" s="1">
        <f t="shared" si="25"/>
        <v>22.677150477883977</v>
      </c>
      <c r="T106" s="1">
        <f t="shared" si="25"/>
        <v>25.66325850188931</v>
      </c>
      <c r="U106" s="1">
        <f t="shared" si="25"/>
        <v>30.106023560791286</v>
      </c>
      <c r="V106" s="1">
        <f t="shared" si="25"/>
        <v>32.577128250722382</v>
      </c>
      <c r="W106" s="1">
        <f t="shared" si="25"/>
        <v>34.921204712158257</v>
      </c>
      <c r="X106" s="1">
        <f t="shared" si="25"/>
        <v>36.265170037786177</v>
      </c>
      <c r="Y106" s="1">
        <f t="shared" si="25"/>
        <v>38.704045343409653</v>
      </c>
      <c r="Z106" s="1">
        <f t="shared" si="25"/>
        <v>39.565570126694823</v>
      </c>
      <c r="AA106" s="1">
        <f t="shared" si="25"/>
        <v>43.491998221827075</v>
      </c>
      <c r="AB106" s="1">
        <f t="shared" si="25"/>
        <v>45.128361858190715</v>
      </c>
      <c r="AC106" s="1">
        <f t="shared" si="25"/>
        <v>46.703600800177817</v>
      </c>
      <c r="AD106" s="1">
        <f t="shared" si="25"/>
        <v>50.345187819515445</v>
      </c>
      <c r="AE106" s="1">
        <f t="shared" si="25"/>
        <v>53.64603245165592</v>
      </c>
      <c r="AF106" s="1">
        <f t="shared" si="25"/>
        <v>56.088241831518118</v>
      </c>
      <c r="AG106" s="1">
        <f t="shared" si="25"/>
        <v>57.808735274505452</v>
      </c>
      <c r="AH106" s="1">
        <f t="shared" si="25"/>
        <v>59.138475216714824</v>
      </c>
      <c r="AI106" s="1">
        <f t="shared" si="25"/>
        <v>60.174038675261173</v>
      </c>
      <c r="AJ106" s="1">
        <f t="shared" si="25"/>
        <v>65.48810846854856</v>
      </c>
      <c r="AK106" s="1">
        <f t="shared" si="25"/>
        <v>66.687152700600123</v>
      </c>
      <c r="AL106" s="1">
        <f t="shared" si="25"/>
        <v>67.932540564569891</v>
      </c>
      <c r="AM106" s="1">
        <f t="shared" si="25"/>
        <v>69.012002667259395</v>
      </c>
      <c r="AN106" s="1">
        <f t="shared" si="25"/>
        <v>70.860080017781726</v>
      </c>
      <c r="AO106" s="1">
        <f t="shared" si="25"/>
        <v>73.048121804845522</v>
      </c>
      <c r="AP106" s="1">
        <f t="shared" si="25"/>
        <v>75.396421426983778</v>
      </c>
      <c r="AQ106" s="1">
        <f t="shared" si="25"/>
        <v>78.6575905756835</v>
      </c>
      <c r="AR106" s="1">
        <f t="shared" si="25"/>
        <v>84.982218270726847</v>
      </c>
      <c r="AS106" s="1">
        <f t="shared" si="25"/>
        <v>91.297066014669923</v>
      </c>
      <c r="AT106" s="1">
        <f t="shared" si="25"/>
        <v>96.627583907534998</v>
      </c>
      <c r="AU106" s="1">
        <f t="shared" si="25"/>
        <v>100</v>
      </c>
      <c r="AV106" s="1">
        <f t="shared" si="25"/>
        <v>117.62058235163371</v>
      </c>
      <c r="AW106" s="1">
        <f t="shared" si="25"/>
        <v>132.89353189597688</v>
      </c>
      <c r="AX106" s="1">
        <f t="shared" si="25"/>
        <v>142.84496554789953</v>
      </c>
      <c r="AY106" s="1">
        <f t="shared" si="25"/>
        <v>151.89075350077795</v>
      </c>
      <c r="AZ106" s="1">
        <f t="shared" si="25"/>
        <v>165.55623471882643</v>
      </c>
      <c r="BA106" s="1">
        <f t="shared" si="25"/>
        <v>179.32129362080465</v>
      </c>
      <c r="BB106" s="1">
        <f t="shared" si="25"/>
        <v>195.47666148032894</v>
      </c>
      <c r="BC106" s="1">
        <f t="shared" si="25"/>
        <v>216.09124249833295</v>
      </c>
      <c r="BD106" s="1">
        <f t="shared" si="25"/>
        <v>228.11435874638804</v>
      </c>
      <c r="BE106" s="1">
        <f t="shared" si="25"/>
        <v>234.69737719493219</v>
      </c>
      <c r="BF106" s="1">
        <f t="shared" si="25"/>
        <v>237.76961547010444</v>
      </c>
      <c r="BG106" s="1">
        <f t="shared" si="25"/>
        <v>236.66225827961776</v>
      </c>
      <c r="BH106" s="1">
        <f t="shared" si="25"/>
        <v>231.37386085796845</v>
      </c>
      <c r="BI106" s="1">
        <f t="shared" si="25"/>
        <v>237.36630362302733</v>
      </c>
      <c r="BJ106" s="1">
        <f t="shared" si="25"/>
        <v>250.77400533451879</v>
      </c>
      <c r="BK106" s="1">
        <f t="shared" si="25"/>
        <v>262.47249388753062</v>
      </c>
      <c r="BL106" s="1">
        <f t="shared" si="25"/>
        <v>266.90686819293177</v>
      </c>
      <c r="BM106" s="1">
        <f t="shared" si="25"/>
        <v>270.51614247610581</v>
      </c>
      <c r="BN106" s="1">
        <f t="shared" si="25"/>
        <v>274.80981884863303</v>
      </c>
      <c r="BO106" s="1">
        <f t="shared" si="25"/>
        <v>280.27895087797287</v>
      </c>
      <c r="BP106" s="1">
        <f t="shared" si="25"/>
        <v>291.65547899533232</v>
      </c>
      <c r="BQ106" s="1">
        <f t="shared" si="25"/>
        <v>296.61199711046902</v>
      </c>
      <c r="BR106" s="1">
        <f t="shared" ref="BR106:CP106" si="26">SUMPRODUCT(BR88:BR100,$CO$107:$CO$119)</f>
        <v>301.03000666814847</v>
      </c>
      <c r="BS106" s="1">
        <f t="shared" si="26"/>
        <v>307.2891753723049</v>
      </c>
      <c r="BT106" s="1">
        <f t="shared" si="26"/>
        <v>311.47260502333847</v>
      </c>
      <c r="BU106" s="1">
        <f t="shared" si="26"/>
        <v>316.68279062013778</v>
      </c>
      <c r="BV106" s="1">
        <f t="shared" si="26"/>
        <v>327.1109135363414</v>
      </c>
      <c r="BW106" s="1">
        <f t="shared" si="26"/>
        <v>333.51742053789735</v>
      </c>
      <c r="BX106" s="1">
        <f t="shared" si="26"/>
        <v>341.20257279395429</v>
      </c>
      <c r="BY106" s="1">
        <f t="shared" si="26"/>
        <v>348.33946432540569</v>
      </c>
      <c r="BZ106" s="1">
        <f t="shared" si="26"/>
        <v>393.72705045565681</v>
      </c>
      <c r="CA106" s="1">
        <f t="shared" si="26"/>
        <v>450.10068904200926</v>
      </c>
      <c r="CB106" s="1">
        <f t="shared" si="26"/>
        <v>477.33040675705712</v>
      </c>
      <c r="CC106" s="1">
        <f t="shared" si="26"/>
        <v>472.39216230084583</v>
      </c>
      <c r="CD106" s="1">
        <f t="shared" si="26"/>
        <v>541.73860857968441</v>
      </c>
      <c r="CE106" s="1">
        <f t="shared" si="26"/>
        <v>521.02633918648587</v>
      </c>
      <c r="CF106" s="1">
        <f t="shared" si="26"/>
        <v>537.99344298733047</v>
      </c>
      <c r="CG106" s="1">
        <f t="shared" si="26"/>
        <v>579.87952878417434</v>
      </c>
      <c r="CH106" s="1">
        <f t="shared" si="26"/>
        <v>636.06512558346299</v>
      </c>
      <c r="CI106" s="1">
        <f t="shared" si="26"/>
        <v>631.45554567681711</v>
      </c>
      <c r="CJ106" s="1">
        <f t="shared" si="26"/>
        <v>649.83151811513676</v>
      </c>
      <c r="CK106" s="1">
        <f t="shared" si="26"/>
        <v>641.97266059124252</v>
      </c>
      <c r="CL106" s="1">
        <f t="shared" si="26"/>
        <v>633.77950655701272</v>
      </c>
      <c r="CM106" s="1">
        <f t="shared" si="26"/>
        <v>677.30695710157818</v>
      </c>
      <c r="CN106" s="1">
        <f t="shared" si="26"/>
        <v>719.32418315181144</v>
      </c>
      <c r="CO106" s="1">
        <f t="shared" si="26"/>
        <v>734.05378973105121</v>
      </c>
      <c r="CP106" s="1">
        <f t="shared" si="26"/>
        <v>769.84863302956217</v>
      </c>
      <c r="CS106" s="256">
        <f t="shared" ref="CS106" si="27">SUMPRODUCT(CS88:CS100,$CO$107:$CO$119)</f>
        <v>892.8191820404536</v>
      </c>
      <c r="CY106" s="255">
        <f>(SUMPRODUCT(V103:BT103,V106:BT106)/SUM(V103:BT103))/100</f>
        <v>1.976250549183546</v>
      </c>
      <c r="DB106" s="254"/>
    </row>
    <row r="107" spans="2:106">
      <c r="B107" s="56" t="s">
        <v>5</v>
      </c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B107" s="252"/>
      <c r="CC107" s="252"/>
      <c r="CD107" s="252"/>
      <c r="CE107" s="252"/>
      <c r="CF107" s="252"/>
      <c r="CG107" s="252"/>
      <c r="CH107" s="252"/>
      <c r="CI107" s="252"/>
      <c r="CJ107" s="252"/>
      <c r="CK107" s="252"/>
      <c r="CL107" s="252"/>
      <c r="CM107" s="252"/>
      <c r="CN107" s="252"/>
      <c r="CO107" s="252">
        <f t="shared" ref="CO107:CP111" si="28">IFERROR(CO88/SUM(CO$88:CO$100),0)</f>
        <v>5.1678150700155592E-2</v>
      </c>
      <c r="CP107" s="252">
        <f t="shared" si="28"/>
        <v>4.9498613185406444E-2</v>
      </c>
      <c r="CS107" s="252">
        <f t="shared" ref="CS107" si="29">IFERROR(CS88/SUM(CS$88:CS$100),0)</f>
        <v>5.1219966474203765E-2</v>
      </c>
    </row>
    <row r="108" spans="2:106">
      <c r="B108" s="56" t="s">
        <v>7</v>
      </c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  <c r="BI108" s="252"/>
      <c r="BJ108" s="252"/>
      <c r="BK108" s="252"/>
      <c r="BL108" s="252"/>
      <c r="BM108" s="252"/>
      <c r="BN108" s="252"/>
      <c r="BO108" s="252"/>
      <c r="BP108" s="252"/>
      <c r="BQ108" s="252"/>
      <c r="BR108" s="252"/>
      <c r="BS108" s="252"/>
      <c r="BT108" s="252"/>
      <c r="BU108" s="252"/>
      <c r="BV108" s="252"/>
      <c r="BW108" s="252"/>
      <c r="BX108" s="252"/>
      <c r="BY108" s="252"/>
      <c r="BZ108" s="252"/>
      <c r="CA108" s="252"/>
      <c r="CB108" s="252"/>
      <c r="CC108" s="252"/>
      <c r="CD108" s="252"/>
      <c r="CE108" s="252"/>
      <c r="CF108" s="252"/>
      <c r="CG108" s="252"/>
      <c r="CH108" s="252"/>
      <c r="CI108" s="252"/>
      <c r="CJ108" s="252"/>
      <c r="CK108" s="252"/>
      <c r="CL108" s="252"/>
      <c r="CM108" s="252"/>
      <c r="CN108" s="252"/>
      <c r="CO108" s="252">
        <f t="shared" si="28"/>
        <v>0.10246721493665259</v>
      </c>
      <c r="CP108" s="252">
        <f t="shared" si="28"/>
        <v>0.10219756774055899</v>
      </c>
      <c r="CS108" s="252">
        <f t="shared" ref="CS108" si="30">IFERROR(CS89/SUM(CS$88:CS$100),0)</f>
        <v>9.6014155336189233E-2</v>
      </c>
    </row>
    <row r="109" spans="2:106">
      <c r="B109" s="56" t="s">
        <v>8</v>
      </c>
      <c r="D109" s="252"/>
      <c r="E109" s="252"/>
      <c r="F109" s="252"/>
      <c r="G109" s="252"/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  <c r="AA109" s="252"/>
      <c r="AB109" s="252"/>
      <c r="AC109" s="252"/>
      <c r="AD109" s="252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  <c r="BI109" s="252"/>
      <c r="BJ109" s="252"/>
      <c r="BK109" s="252"/>
      <c r="BL109" s="252"/>
      <c r="BM109" s="252"/>
      <c r="BN109" s="252"/>
      <c r="BO109" s="252"/>
      <c r="BP109" s="252"/>
      <c r="BQ109" s="252"/>
      <c r="BR109" s="252"/>
      <c r="BS109" s="252"/>
      <c r="BT109" s="252"/>
      <c r="BU109" s="252"/>
      <c r="BV109" s="252"/>
      <c r="BW109" s="252"/>
      <c r="BX109" s="252"/>
      <c r="BY109" s="252"/>
      <c r="BZ109" s="252"/>
      <c r="CA109" s="252"/>
      <c r="CB109" s="252"/>
      <c r="CC109" s="252"/>
      <c r="CD109" s="252"/>
      <c r="CE109" s="252"/>
      <c r="CF109" s="252"/>
      <c r="CG109" s="252"/>
      <c r="CH109" s="252"/>
      <c r="CI109" s="252"/>
      <c r="CJ109" s="252"/>
      <c r="CK109" s="252"/>
      <c r="CL109" s="252"/>
      <c r="CM109" s="252"/>
      <c r="CN109" s="252"/>
      <c r="CO109" s="252">
        <f t="shared" si="28"/>
        <v>9.4687708379639926E-2</v>
      </c>
      <c r="CP109" s="252">
        <f t="shared" si="28"/>
        <v>9.8463836142521868E-2</v>
      </c>
      <c r="CS109" s="252">
        <f t="shared" ref="CS109" si="31">IFERROR(CS90/SUM(CS$88:CS$100),0)</f>
        <v>0.10588563978394487</v>
      </c>
    </row>
    <row r="110" spans="2:106">
      <c r="B110" s="56" t="s">
        <v>10</v>
      </c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2"/>
      <c r="BQ110" s="252"/>
      <c r="BR110" s="252"/>
      <c r="BS110" s="252"/>
      <c r="BT110" s="252"/>
      <c r="BU110" s="252"/>
      <c r="BV110" s="252"/>
      <c r="BW110" s="252"/>
      <c r="BX110" s="252"/>
      <c r="BY110" s="252"/>
      <c r="BZ110" s="252"/>
      <c r="CA110" s="252"/>
      <c r="CB110" s="252"/>
      <c r="CC110" s="252"/>
      <c r="CD110" s="252"/>
      <c r="CE110" s="252"/>
      <c r="CF110" s="252"/>
      <c r="CG110" s="252"/>
      <c r="CH110" s="252"/>
      <c r="CI110" s="252"/>
      <c r="CJ110" s="252"/>
      <c r="CK110" s="252"/>
      <c r="CL110" s="252"/>
      <c r="CM110" s="252"/>
      <c r="CN110" s="252"/>
      <c r="CO110" s="252">
        <f t="shared" si="28"/>
        <v>5.8346299177595019E-2</v>
      </c>
      <c r="CP110" s="252">
        <f t="shared" si="28"/>
        <v>5.7499466609771711E-2</v>
      </c>
      <c r="CS110" s="252">
        <f t="shared" ref="CS110" si="32">IFERROR(CS91/SUM(CS$88:CS$100),0)</f>
        <v>5.2989383497858075E-2</v>
      </c>
    </row>
    <row r="111" spans="2:106">
      <c r="B111" s="56" t="s">
        <v>11</v>
      </c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  <c r="BI111" s="252"/>
      <c r="BJ111" s="252"/>
      <c r="BK111" s="252"/>
      <c r="BL111" s="252"/>
      <c r="BM111" s="252"/>
      <c r="BN111" s="252"/>
      <c r="BO111" s="252"/>
      <c r="BP111" s="252"/>
      <c r="BQ111" s="252"/>
      <c r="BR111" s="252"/>
      <c r="BS111" s="252"/>
      <c r="BT111" s="252"/>
      <c r="BU111" s="252"/>
      <c r="BV111" s="252"/>
      <c r="BW111" s="252"/>
      <c r="BX111" s="252"/>
      <c r="BY111" s="252"/>
      <c r="BZ111" s="252"/>
      <c r="CA111" s="252"/>
      <c r="CB111" s="252"/>
      <c r="CC111" s="252"/>
      <c r="CD111" s="252"/>
      <c r="CE111" s="252"/>
      <c r="CF111" s="252"/>
      <c r="CG111" s="252"/>
      <c r="CH111" s="252"/>
      <c r="CI111" s="252"/>
      <c r="CJ111" s="252"/>
      <c r="CK111" s="252"/>
      <c r="CL111" s="252"/>
      <c r="CM111" s="252"/>
      <c r="CN111" s="252"/>
      <c r="CO111" s="252">
        <f t="shared" si="28"/>
        <v>7.635030006668149E-2</v>
      </c>
      <c r="CP111" s="252">
        <f t="shared" si="28"/>
        <v>7.4781310006400689E-2</v>
      </c>
      <c r="CS111" s="252">
        <f t="shared" ref="CS111" si="33">IFERROR(CS92/SUM(CS$88:CS$100),0)</f>
        <v>6.9472899981374556E-2</v>
      </c>
    </row>
    <row r="112" spans="2:106">
      <c r="B112" s="56" t="s">
        <v>13</v>
      </c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  <c r="BI112" s="252"/>
      <c r="BJ112" s="252"/>
      <c r="BK112" s="252"/>
      <c r="BL112" s="252"/>
      <c r="BM112" s="252"/>
      <c r="BN112" s="252"/>
      <c r="BO112" s="252"/>
      <c r="BP112" s="252"/>
      <c r="BQ112" s="252"/>
      <c r="BR112" s="252"/>
      <c r="BS112" s="252"/>
      <c r="BT112" s="252"/>
      <c r="BU112" s="252"/>
      <c r="BV112" s="252"/>
      <c r="BW112" s="252"/>
      <c r="BX112" s="252"/>
      <c r="BY112" s="252"/>
      <c r="BZ112" s="252"/>
      <c r="CA112" s="252"/>
      <c r="CB112" s="252"/>
      <c r="CC112" s="252"/>
      <c r="CD112" s="252"/>
      <c r="CE112" s="252"/>
      <c r="CF112" s="252"/>
      <c r="CG112" s="252"/>
      <c r="CH112" s="252"/>
      <c r="CI112" s="252"/>
      <c r="CJ112" s="252"/>
      <c r="CK112" s="252"/>
      <c r="CL112" s="252"/>
      <c r="CM112" s="252"/>
      <c r="CN112" s="252"/>
      <c r="CO112" s="252">
        <f t="shared" ref="CO112:CP115" si="34">IFERROR(CO93/SUM(CO$88:CO$100),0)</f>
        <v>8.0573460769059788E-2</v>
      </c>
      <c r="CP112" s="252">
        <f t="shared" si="34"/>
        <v>7.9688500106678051E-2</v>
      </c>
      <c r="CS112" s="252">
        <f t="shared" ref="CS112" si="35">IFERROR(CS93/SUM(CS$88:CS$100),0)</f>
        <v>8.3628236170609049E-2</v>
      </c>
    </row>
    <row r="113" spans="2:97">
      <c r="B113" s="56" t="s">
        <v>14</v>
      </c>
      <c r="D113" s="252"/>
      <c r="E113" s="252"/>
      <c r="F113" s="252"/>
      <c r="G113" s="252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  <c r="BI113" s="252"/>
      <c r="BJ113" s="252"/>
      <c r="BK113" s="252"/>
      <c r="BL113" s="252"/>
      <c r="BM113" s="252"/>
      <c r="BN113" s="252"/>
      <c r="BO113" s="252"/>
      <c r="BP113" s="252"/>
      <c r="BQ113" s="252"/>
      <c r="BR113" s="252"/>
      <c r="BS113" s="252"/>
      <c r="BT113" s="252"/>
      <c r="BU113" s="252"/>
      <c r="BV113" s="252"/>
      <c r="BW113" s="252"/>
      <c r="BX113" s="252"/>
      <c r="BY113" s="252"/>
      <c r="BZ113" s="252"/>
      <c r="CA113" s="252"/>
      <c r="CB113" s="252"/>
      <c r="CC113" s="252"/>
      <c r="CD113" s="252"/>
      <c r="CE113" s="252"/>
      <c r="CF113" s="252"/>
      <c r="CG113" s="252"/>
      <c r="CH113" s="252"/>
      <c r="CI113" s="252"/>
      <c r="CJ113" s="252"/>
      <c r="CK113" s="252"/>
      <c r="CL113" s="252"/>
      <c r="CM113" s="252"/>
      <c r="CN113" s="252"/>
      <c r="CO113" s="252">
        <f t="shared" si="34"/>
        <v>8.1129139808846409E-2</v>
      </c>
      <c r="CP113" s="252">
        <f t="shared" si="34"/>
        <v>8.0648602517601878E-2</v>
      </c>
      <c r="CS113" s="252">
        <f t="shared" ref="CS113" si="36">IFERROR(CS94/SUM(CS$88:CS$100),0)</f>
        <v>8.5025144347178241E-2</v>
      </c>
    </row>
    <row r="114" spans="2:97">
      <c r="B114" s="56" t="s">
        <v>16</v>
      </c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  <c r="BI114" s="252"/>
      <c r="BJ114" s="252"/>
      <c r="BK114" s="252"/>
      <c r="BL114" s="252"/>
      <c r="BM114" s="252"/>
      <c r="BN114" s="252"/>
      <c r="BO114" s="252"/>
      <c r="BP114" s="252"/>
      <c r="BQ114" s="252"/>
      <c r="BR114" s="252"/>
      <c r="BS114" s="252"/>
      <c r="BT114" s="252"/>
      <c r="BU114" s="252"/>
      <c r="BV114" s="252"/>
      <c r="BW114" s="252"/>
      <c r="BX114" s="252"/>
      <c r="BY114" s="252"/>
      <c r="BZ114" s="252"/>
      <c r="CA114" s="252"/>
      <c r="CB114" s="252"/>
      <c r="CC114" s="252"/>
      <c r="CD114" s="252"/>
      <c r="CE114" s="252"/>
      <c r="CF114" s="252"/>
      <c r="CG114" s="252"/>
      <c r="CH114" s="252"/>
      <c r="CI114" s="252"/>
      <c r="CJ114" s="252"/>
      <c r="CK114" s="252"/>
      <c r="CL114" s="252"/>
      <c r="CM114" s="252"/>
      <c r="CN114" s="252"/>
      <c r="CO114" s="252">
        <f t="shared" si="34"/>
        <v>7.0460102244943326E-2</v>
      </c>
      <c r="CP114" s="252">
        <f t="shared" si="34"/>
        <v>7.1474290590996373E-2</v>
      </c>
      <c r="CS114" s="252">
        <f t="shared" ref="CS114" si="37">IFERROR(CS95/SUM(CS$88:CS$100),0)</f>
        <v>7.1428571428571425E-2</v>
      </c>
    </row>
    <row r="115" spans="2:97">
      <c r="B115" s="56" t="s">
        <v>17</v>
      </c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  <c r="BI115" s="252"/>
      <c r="BJ115" s="252"/>
      <c r="BK115" s="252"/>
      <c r="BL115" s="252"/>
      <c r="BM115" s="252"/>
      <c r="BN115" s="252"/>
      <c r="BO115" s="252"/>
      <c r="BP115" s="252"/>
      <c r="BQ115" s="252"/>
      <c r="BR115" s="252"/>
      <c r="BS115" s="252"/>
      <c r="BT115" s="252"/>
      <c r="BU115" s="252"/>
      <c r="BV115" s="252"/>
      <c r="BW115" s="252"/>
      <c r="BX115" s="252"/>
      <c r="BY115" s="252"/>
      <c r="BZ115" s="252"/>
      <c r="CA115" s="252"/>
      <c r="CB115" s="252"/>
      <c r="CC115" s="252"/>
      <c r="CD115" s="252"/>
      <c r="CE115" s="252"/>
      <c r="CF115" s="252"/>
      <c r="CG115" s="252"/>
      <c r="CH115" s="252"/>
      <c r="CI115" s="252"/>
      <c r="CJ115" s="252"/>
      <c r="CK115" s="252"/>
      <c r="CL115" s="252"/>
      <c r="CM115" s="252"/>
      <c r="CN115" s="252"/>
      <c r="CO115" s="252">
        <f t="shared" si="34"/>
        <v>5.5234496554789951E-2</v>
      </c>
      <c r="CP115" s="252">
        <f t="shared" si="34"/>
        <v>5.4512481331342011E-2</v>
      </c>
      <c r="CS115" s="252">
        <f t="shared" ref="CS115" si="38">IFERROR(CS96/SUM(CS$88:CS$100),0)</f>
        <v>4.9729931085863287E-2</v>
      </c>
    </row>
    <row r="116" spans="2:97">
      <c r="B116" s="56" t="s">
        <v>19</v>
      </c>
      <c r="D116" s="252"/>
      <c r="E116" s="252"/>
      <c r="F116" s="252"/>
      <c r="G116" s="252"/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  <c r="BI116" s="252"/>
      <c r="BJ116" s="252"/>
      <c r="BK116" s="252"/>
      <c r="BL116" s="252"/>
      <c r="BM116" s="252"/>
      <c r="BN116" s="252"/>
      <c r="BO116" s="252"/>
      <c r="BP116" s="252"/>
      <c r="BQ116" s="252"/>
      <c r="BR116" s="252"/>
      <c r="BS116" s="252"/>
      <c r="BT116" s="252"/>
      <c r="BU116" s="252"/>
      <c r="BV116" s="252"/>
      <c r="BW116" s="252"/>
      <c r="BX116" s="252"/>
      <c r="BY116" s="252"/>
      <c r="BZ116" s="252"/>
      <c r="CA116" s="252"/>
      <c r="CB116" s="252"/>
      <c r="CC116" s="252"/>
      <c r="CD116" s="252"/>
      <c r="CE116" s="252"/>
      <c r="CF116" s="252"/>
      <c r="CG116" s="252"/>
      <c r="CH116" s="252"/>
      <c r="CI116" s="252"/>
      <c r="CJ116" s="252"/>
      <c r="CK116" s="252"/>
      <c r="CL116" s="252"/>
      <c r="CM116" s="252"/>
      <c r="CN116" s="252"/>
      <c r="CO116" s="252">
        <f t="shared" ref="CO116:CP119" si="39">IFERROR(CO97/SUM(CO$88:CO$100),0)</f>
        <v>5.6790397866192485E-2</v>
      </c>
      <c r="CP116" s="252">
        <f t="shared" si="39"/>
        <v>5.2272242372519734E-2</v>
      </c>
      <c r="CS116" s="252">
        <f t="shared" ref="CS116" si="40">IFERROR(CS97/SUM(CS$88:CS$100),0)</f>
        <v>4.3676662320730114E-2</v>
      </c>
    </row>
    <row r="117" spans="2:97">
      <c r="B117" s="56" t="s">
        <v>46</v>
      </c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  <c r="BI117" s="252"/>
      <c r="BJ117" s="252"/>
      <c r="BK117" s="252"/>
      <c r="BL117" s="252"/>
      <c r="BM117" s="252"/>
      <c r="BN117" s="252"/>
      <c r="BO117" s="252"/>
      <c r="BP117" s="252"/>
      <c r="BQ117" s="252"/>
      <c r="BR117" s="252"/>
      <c r="BS117" s="252"/>
      <c r="BT117" s="252"/>
      <c r="BU117" s="252"/>
      <c r="BV117" s="252"/>
      <c r="BW117" s="252"/>
      <c r="BX117" s="252"/>
      <c r="BY117" s="252"/>
      <c r="BZ117" s="252"/>
      <c r="CA117" s="252"/>
      <c r="CB117" s="252"/>
      <c r="CC117" s="252"/>
      <c r="CD117" s="252"/>
      <c r="CE117" s="252"/>
      <c r="CF117" s="252"/>
      <c r="CG117" s="252"/>
      <c r="CH117" s="252"/>
      <c r="CI117" s="252"/>
      <c r="CJ117" s="252"/>
      <c r="CK117" s="252"/>
      <c r="CL117" s="252"/>
      <c r="CM117" s="252"/>
      <c r="CN117" s="252"/>
      <c r="CO117" s="252">
        <f t="shared" si="39"/>
        <v>0.10691264725494555</v>
      </c>
      <c r="CP117" s="252">
        <f t="shared" si="39"/>
        <v>0.11211862598677193</v>
      </c>
      <c r="CS117" s="252">
        <f t="shared" ref="CS117" si="41">IFERROR(CS98/SUM(CS$88:CS$100),0)</f>
        <v>0.12302104674986031</v>
      </c>
    </row>
    <row r="118" spans="2:97">
      <c r="B118" s="56" t="s">
        <v>47</v>
      </c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  <c r="BI118" s="252"/>
      <c r="BJ118" s="252"/>
      <c r="BK118" s="252"/>
      <c r="BL118" s="252"/>
      <c r="BM118" s="252"/>
      <c r="BN118" s="252"/>
      <c r="BO118" s="252"/>
      <c r="BP118" s="252"/>
      <c r="BQ118" s="252"/>
      <c r="BR118" s="252"/>
      <c r="BS118" s="252"/>
      <c r="BT118" s="252"/>
      <c r="BU118" s="252"/>
      <c r="BV118" s="252"/>
      <c r="BW118" s="252"/>
      <c r="BX118" s="252"/>
      <c r="BY118" s="252"/>
      <c r="BZ118" s="252"/>
      <c r="CA118" s="252"/>
      <c r="CB118" s="252"/>
      <c r="CC118" s="252"/>
      <c r="CD118" s="252"/>
      <c r="CE118" s="252"/>
      <c r="CF118" s="252"/>
      <c r="CG118" s="252"/>
      <c r="CH118" s="252"/>
      <c r="CI118" s="252"/>
      <c r="CJ118" s="252"/>
      <c r="CK118" s="252"/>
      <c r="CL118" s="252"/>
      <c r="CM118" s="252"/>
      <c r="CN118" s="252"/>
      <c r="CO118" s="252">
        <f t="shared" si="39"/>
        <v>6.2791731495887973E-2</v>
      </c>
      <c r="CP118" s="252">
        <f t="shared" si="39"/>
        <v>5.9633027522935783E-2</v>
      </c>
      <c r="CS118" s="252">
        <f t="shared" ref="CS118" si="42">IFERROR(CS99/SUM(CS$88:CS$100),0)</f>
        <v>5.1126839262432486E-2</v>
      </c>
    </row>
    <row r="119" spans="2:97">
      <c r="B119" s="56" t="s">
        <v>48</v>
      </c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  <c r="BI119" s="252"/>
      <c r="BJ119" s="252"/>
      <c r="BK119" s="252"/>
      <c r="BL119" s="252"/>
      <c r="BM119" s="252"/>
      <c r="BN119" s="252"/>
      <c r="BO119" s="252"/>
      <c r="BP119" s="252"/>
      <c r="BQ119" s="252"/>
      <c r="BR119" s="252"/>
      <c r="BS119" s="252"/>
      <c r="BT119" s="252"/>
      <c r="BU119" s="252"/>
      <c r="BV119" s="252"/>
      <c r="BW119" s="252"/>
      <c r="BX119" s="252"/>
      <c r="BY119" s="252"/>
      <c r="BZ119" s="252"/>
      <c r="CA119" s="252"/>
      <c r="CB119" s="252"/>
      <c r="CC119" s="252"/>
      <c r="CD119" s="252"/>
      <c r="CE119" s="252"/>
      <c r="CF119" s="252"/>
      <c r="CG119" s="252"/>
      <c r="CH119" s="252"/>
      <c r="CI119" s="252"/>
      <c r="CJ119" s="252"/>
      <c r="CK119" s="252"/>
      <c r="CL119" s="252"/>
      <c r="CM119" s="252"/>
      <c r="CN119" s="252"/>
      <c r="CO119" s="252">
        <f t="shared" si="39"/>
        <v>0.10257835074460991</v>
      </c>
      <c r="CP119" s="252">
        <f t="shared" si="39"/>
        <v>0.10721143588649457</v>
      </c>
      <c r="CS119" s="252">
        <f t="shared" ref="CS119" si="43">IFERROR(CS100/SUM(CS$88:CS$100),0)</f>
        <v>0.11678152356118458</v>
      </c>
    </row>
    <row r="120" spans="2:97">
      <c r="B120" s="56"/>
    </row>
    <row r="121" spans="2:97">
      <c r="B121" s="56"/>
    </row>
  </sheetData>
  <mergeCells count="22">
    <mergeCell ref="FX7:FY7"/>
    <mergeCell ref="D6:P6"/>
    <mergeCell ref="AE6:AR6"/>
    <mergeCell ref="AS6:BF6"/>
    <mergeCell ref="BG6:BT6"/>
    <mergeCell ref="BU6:CY6"/>
    <mergeCell ref="FZ7:GA7"/>
    <mergeCell ref="CD67:CS67"/>
    <mergeCell ref="EH6:EV6"/>
    <mergeCell ref="EW6:FJ6"/>
    <mergeCell ref="FK6:GA6"/>
    <mergeCell ref="EF7:EG7"/>
    <mergeCell ref="EO7:EP7"/>
    <mergeCell ref="EQ7:ER7"/>
    <mergeCell ref="ES7:ET7"/>
    <mergeCell ref="EU7:EV7"/>
    <mergeCell ref="EW7:EX7"/>
    <mergeCell ref="EY7:EZ7"/>
    <mergeCell ref="DB6:EG6"/>
    <mergeCell ref="FA7:FB7"/>
    <mergeCell ref="FR7:FS7"/>
    <mergeCell ref="FU7:FV7"/>
  </mergeCells>
  <pageMargins left="0.55000000000000004" right="0.55000000000000004" top="0.5" bottom="0.25" header="0" footer="0.25"/>
  <pageSetup scale="95" orientation="portrait" r:id="rId1"/>
  <headerFooter alignWithMargins="0">
    <oddFooter xml:space="preserve">&amp;C&amp;"Arial,Bold"&amp;11G-4-&amp;P&amp;R&amp;"Arial,Bold"&amp;11Handy-Whitman Bulletin No. 192
</oddFooter>
  </headerFooter>
  <colBreaks count="9" manualBreakCount="9">
    <brk id="17" min="1" max="63" man="1"/>
    <brk id="30" min="1" max="63" man="1"/>
    <brk id="44" min="1" max="63" man="1"/>
    <brk id="58" min="1" max="63" man="1"/>
    <brk id="72" min="1" max="63" man="1"/>
    <brk id="103" min="1" max="63" man="1"/>
    <brk id="137" min="1" max="63" man="1"/>
    <brk id="152" min="1" max="63" man="1"/>
    <brk id="166" min="1" max="63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3489D-08FC-47F8-B55E-B1F87F8D8D7E}">
  <dimension ref="A1:JD1015"/>
  <sheetViews>
    <sheetView topLeftCell="CF1" zoomScale="85" zoomScaleNormal="85" zoomScaleSheetLayoutView="100" workbookViewId="0">
      <selection activeCell="CS106" sqref="CS106"/>
    </sheetView>
  </sheetViews>
  <sheetFormatPr defaultColWidth="8.85546875" defaultRowHeight="12.75" outlineLevelRow="1"/>
  <cols>
    <col min="1" max="1" width="3.85546875" style="1" customWidth="1"/>
    <col min="2" max="2" width="32.7109375" style="1" customWidth="1"/>
    <col min="3" max="3" width="3.85546875" style="1" customWidth="1"/>
    <col min="4" max="94" width="5" style="1" bestFit="1" customWidth="1"/>
    <col min="95" max="96" width="3.85546875" style="1" hidden="1" customWidth="1"/>
    <col min="97" max="97" width="5.7109375" style="1" bestFit="1" customWidth="1"/>
    <col min="98" max="99" width="3.85546875" style="1" hidden="1" customWidth="1"/>
    <col min="100" max="100" width="3.85546875" style="1" customWidth="1"/>
    <col min="101" max="102" width="3.85546875" style="1" hidden="1" customWidth="1"/>
    <col min="103" max="103" width="8.5703125" style="1" bestFit="1" customWidth="1"/>
    <col min="104" max="105" width="3.85546875" style="1" hidden="1" customWidth="1"/>
    <col min="106" max="106" width="8.5703125" style="1" bestFit="1" customWidth="1"/>
    <col min="107" max="108" width="3.85546875" style="1" hidden="1" customWidth="1"/>
    <col min="109" max="109" width="4" style="1" bestFit="1" customWidth="1"/>
    <col min="110" max="111" width="3.85546875" style="1" hidden="1" customWidth="1"/>
    <col min="112" max="112" width="3.85546875" style="1" customWidth="1"/>
    <col min="113" max="114" width="3.85546875" style="1" hidden="1" customWidth="1"/>
    <col min="115" max="115" width="3.85546875" style="1" customWidth="1"/>
    <col min="116" max="117" width="3.85546875" style="1" hidden="1" customWidth="1"/>
    <col min="118" max="118" width="3.85546875" style="1" customWidth="1"/>
    <col min="119" max="120" width="3.85546875" style="1" hidden="1" customWidth="1"/>
    <col min="121" max="121" width="3.85546875" style="1" customWidth="1"/>
    <col min="122" max="123" width="3.85546875" style="1" hidden="1" customWidth="1"/>
    <col min="124" max="124" width="3.85546875" style="1" customWidth="1"/>
    <col min="125" max="126" width="3.85546875" style="1" hidden="1" customWidth="1"/>
    <col min="127" max="127" width="3.85546875" style="1" customWidth="1"/>
    <col min="128" max="129" width="3.85546875" style="1" hidden="1" customWidth="1"/>
    <col min="130" max="132" width="3.85546875" style="1" customWidth="1"/>
    <col min="133" max="133" width="3.85546875" style="1" hidden="1" customWidth="1"/>
    <col min="134" max="134" width="4.28515625" style="1" customWidth="1"/>
    <col min="135" max="135" width="4.140625" style="1" bestFit="1" customWidth="1"/>
    <col min="136" max="136" width="3.85546875" style="1" hidden="1" customWidth="1"/>
    <col min="137" max="137" width="4.140625" style="211" customWidth="1"/>
    <col min="138" max="138" width="3.85546875" style="211" customWidth="1"/>
    <col min="139" max="139" width="3.85546875" style="1" hidden="1" customWidth="1"/>
    <col min="140" max="140" width="3.85546875" style="211" customWidth="1"/>
    <col min="141" max="141" width="4.42578125" style="211" customWidth="1"/>
    <col min="142" max="142" width="3.85546875" style="1" hidden="1" customWidth="1"/>
    <col min="143" max="143" width="3.85546875" style="211" customWidth="1"/>
    <col min="144" max="144" width="3.7109375" style="211" customWidth="1"/>
    <col min="145" max="145" width="3.85546875" style="1" hidden="1" customWidth="1"/>
    <col min="146" max="146" width="3.7109375" style="211" customWidth="1"/>
    <col min="147" max="147" width="4" style="211" customWidth="1"/>
    <col min="148" max="148" width="3.85546875" style="1" hidden="1" customWidth="1"/>
    <col min="149" max="149" width="4" style="162" customWidth="1"/>
    <col min="150" max="150" width="3.5703125" style="162" customWidth="1"/>
    <col min="151" max="151" width="3.85546875" style="1" hidden="1" customWidth="1"/>
    <col min="152" max="153" width="3.85546875" style="162" customWidth="1"/>
    <col min="154" max="154" width="3.85546875" style="1" hidden="1" customWidth="1"/>
    <col min="155" max="155" width="4.140625" style="162" customWidth="1"/>
    <col min="156" max="156" width="3.85546875" style="162" customWidth="1"/>
    <col min="157" max="157" width="3.85546875" style="1" hidden="1" customWidth="1"/>
    <col min="158" max="158" width="4" style="162" customWidth="1"/>
    <col min="159" max="159" width="3.7109375" style="162" customWidth="1"/>
    <col min="160" max="160" width="2.140625" style="1" hidden="1" customWidth="1"/>
    <col min="161" max="161" width="3.85546875" style="162" customWidth="1"/>
    <col min="162" max="162" width="4.28515625" style="162" customWidth="1"/>
    <col min="163" max="163" width="3.85546875" style="1" hidden="1" customWidth="1"/>
    <col min="164" max="164" width="3.5703125" style="162" customWidth="1"/>
    <col min="165" max="165" width="4.42578125" style="162" customWidth="1"/>
    <col min="166" max="166" width="3.85546875" style="1" hidden="1" customWidth="1"/>
    <col min="167" max="168" width="3.85546875" style="162" customWidth="1"/>
    <col min="169" max="169" width="3.85546875" style="1" hidden="1" customWidth="1"/>
    <col min="170" max="171" width="4.42578125" style="162" customWidth="1"/>
    <col min="172" max="172" width="3.85546875" style="1" hidden="1" customWidth="1"/>
    <col min="173" max="174" width="4.42578125" style="162" customWidth="1"/>
    <col min="175" max="175" width="3.85546875" style="1" hidden="1" customWidth="1"/>
    <col min="176" max="176" width="5" style="162" customWidth="1"/>
    <col min="177" max="177" width="4.42578125" style="162" customWidth="1"/>
    <col min="178" max="178" width="3.85546875" style="1" hidden="1" customWidth="1"/>
    <col min="179" max="180" width="5.140625" style="162" bestFit="1" customWidth="1"/>
    <col min="181" max="181" width="3.85546875" style="1" hidden="1" customWidth="1"/>
    <col min="182" max="183" width="4.42578125" style="162" customWidth="1"/>
    <col min="184" max="184" width="3.85546875" style="1" hidden="1" customWidth="1"/>
    <col min="185" max="186" width="4.42578125" style="162" customWidth="1"/>
    <col min="187" max="187" width="3.85546875" style="1" hidden="1" customWidth="1"/>
    <col min="188" max="189" width="4.42578125" style="162" customWidth="1"/>
    <col min="190" max="190" width="3.85546875" style="1" hidden="1" customWidth="1"/>
    <col min="191" max="192" width="4.5703125" style="1" customWidth="1"/>
    <col min="193" max="193" width="3.85546875" style="1" hidden="1" customWidth="1"/>
    <col min="194" max="195" width="4.5703125" style="1" customWidth="1"/>
    <col min="196" max="196" width="3.85546875" style="1" hidden="1" customWidth="1"/>
    <col min="197" max="197" width="4.5703125" style="1" customWidth="1"/>
    <col min="198" max="198" width="4.28515625" style="1" customWidth="1"/>
    <col min="199" max="199" width="3.85546875" style="1" customWidth="1"/>
    <col min="200" max="200" width="4.7109375" style="1" customWidth="1"/>
    <col min="201" max="256" width="8.85546875" style="162"/>
    <col min="257" max="257" width="3.85546875" style="162" customWidth="1"/>
    <col min="258" max="258" width="32.7109375" style="162" customWidth="1"/>
    <col min="259" max="335" width="3.85546875" style="162" customWidth="1"/>
    <col min="336" max="337" width="0" style="162" hidden="1" customWidth="1"/>
    <col min="338" max="338" width="3.85546875" style="162" customWidth="1"/>
    <col min="339" max="340" width="0" style="162" hidden="1" customWidth="1"/>
    <col min="341" max="341" width="3.85546875" style="162" customWidth="1"/>
    <col min="342" max="343" width="0" style="162" hidden="1" customWidth="1"/>
    <col min="344" max="344" width="3.85546875" style="162" customWidth="1"/>
    <col min="345" max="346" width="0" style="162" hidden="1" customWidth="1"/>
    <col min="347" max="347" width="3.85546875" style="162" customWidth="1"/>
    <col min="348" max="349" width="0" style="162" hidden="1" customWidth="1"/>
    <col min="350" max="350" width="3.85546875" style="162" customWidth="1"/>
    <col min="351" max="352" width="0" style="162" hidden="1" customWidth="1"/>
    <col min="353" max="353" width="3.85546875" style="162" customWidth="1"/>
    <col min="354" max="355" width="0" style="162" hidden="1" customWidth="1"/>
    <col min="356" max="356" width="3.85546875" style="162" customWidth="1"/>
    <col min="357" max="358" width="0" style="162" hidden="1" customWidth="1"/>
    <col min="359" max="359" width="3.85546875" style="162" customWidth="1"/>
    <col min="360" max="361" width="0" style="162" hidden="1" customWidth="1"/>
    <col min="362" max="362" width="3.85546875" style="162" customWidth="1"/>
    <col min="363" max="364" width="0" style="162" hidden="1" customWidth="1"/>
    <col min="365" max="365" width="3.85546875" style="162" customWidth="1"/>
    <col min="366" max="367" width="0" style="162" hidden="1" customWidth="1"/>
    <col min="368" max="368" width="3.85546875" style="162" customWidth="1"/>
    <col min="369" max="370" width="0" style="162" hidden="1" customWidth="1"/>
    <col min="371" max="371" width="3.85546875" style="162" customWidth="1"/>
    <col min="372" max="373" width="0" style="162" hidden="1" customWidth="1"/>
    <col min="374" max="374" width="3.85546875" style="162" customWidth="1"/>
    <col min="375" max="376" width="0" style="162" hidden="1" customWidth="1"/>
    <col min="377" max="377" width="3.85546875" style="162" customWidth="1"/>
    <col min="378" max="379" width="0" style="162" hidden="1" customWidth="1"/>
    <col min="380" max="380" width="3.85546875" style="162" customWidth="1"/>
    <col min="381" max="382" width="0" style="162" hidden="1" customWidth="1"/>
    <col min="383" max="383" width="3.85546875" style="162" customWidth="1"/>
    <col min="384" max="385" width="0" style="162" hidden="1" customWidth="1"/>
    <col min="386" max="388" width="3.85546875" style="162" customWidth="1"/>
    <col min="389" max="389" width="0" style="162" hidden="1" customWidth="1"/>
    <col min="390" max="390" width="4.28515625" style="162" customWidth="1"/>
    <col min="391" max="391" width="4.140625" style="162" bestFit="1" customWidth="1"/>
    <col min="392" max="392" width="0" style="162" hidden="1" customWidth="1"/>
    <col min="393" max="393" width="4.140625" style="162" customWidth="1"/>
    <col min="394" max="394" width="3.85546875" style="162" customWidth="1"/>
    <col min="395" max="395" width="0" style="162" hidden="1" customWidth="1"/>
    <col min="396" max="396" width="3.85546875" style="162" customWidth="1"/>
    <col min="397" max="397" width="4.42578125" style="162" customWidth="1"/>
    <col min="398" max="398" width="0" style="162" hidden="1" customWidth="1"/>
    <col min="399" max="399" width="3.85546875" style="162" customWidth="1"/>
    <col min="400" max="400" width="3.7109375" style="162" customWidth="1"/>
    <col min="401" max="401" width="0" style="162" hidden="1" customWidth="1"/>
    <col min="402" max="402" width="3.7109375" style="162" customWidth="1"/>
    <col min="403" max="403" width="4" style="162" customWidth="1"/>
    <col min="404" max="404" width="0" style="162" hidden="1" customWidth="1"/>
    <col min="405" max="405" width="4" style="162" customWidth="1"/>
    <col min="406" max="406" width="3.5703125" style="162" customWidth="1"/>
    <col min="407" max="407" width="0" style="162" hidden="1" customWidth="1"/>
    <col min="408" max="409" width="3.85546875" style="162" customWidth="1"/>
    <col min="410" max="410" width="0" style="162" hidden="1" customWidth="1"/>
    <col min="411" max="411" width="4.140625" style="162" customWidth="1"/>
    <col min="412" max="412" width="3.85546875" style="162" customWidth="1"/>
    <col min="413" max="413" width="0" style="162" hidden="1" customWidth="1"/>
    <col min="414" max="414" width="4" style="162" customWidth="1"/>
    <col min="415" max="415" width="3.7109375" style="162" customWidth="1"/>
    <col min="416" max="416" width="0" style="162" hidden="1" customWidth="1"/>
    <col min="417" max="417" width="3.85546875" style="162" customWidth="1"/>
    <col min="418" max="418" width="4.28515625" style="162" customWidth="1"/>
    <col min="419" max="419" width="0" style="162" hidden="1" customWidth="1"/>
    <col min="420" max="420" width="3.5703125" style="162" customWidth="1"/>
    <col min="421" max="421" width="4.42578125" style="162" customWidth="1"/>
    <col min="422" max="422" width="0" style="162" hidden="1" customWidth="1"/>
    <col min="423" max="424" width="3.85546875" style="162" customWidth="1"/>
    <col min="425" max="425" width="0" style="162" hidden="1" customWidth="1"/>
    <col min="426" max="427" width="4.42578125" style="162" customWidth="1"/>
    <col min="428" max="428" width="0" style="162" hidden="1" customWidth="1"/>
    <col min="429" max="430" width="4.42578125" style="162" customWidth="1"/>
    <col min="431" max="431" width="0" style="162" hidden="1" customWidth="1"/>
    <col min="432" max="432" width="5" style="162" customWidth="1"/>
    <col min="433" max="433" width="4.42578125" style="162" customWidth="1"/>
    <col min="434" max="434" width="0" style="162" hidden="1" customWidth="1"/>
    <col min="435" max="436" width="4.42578125" style="162" customWidth="1"/>
    <col min="437" max="437" width="0" style="162" hidden="1" customWidth="1"/>
    <col min="438" max="439" width="4.42578125" style="162" customWidth="1"/>
    <col min="440" max="440" width="0" style="162" hidden="1" customWidth="1"/>
    <col min="441" max="442" width="4.42578125" style="162" customWidth="1"/>
    <col min="443" max="443" width="0" style="162" hidden="1" customWidth="1"/>
    <col min="444" max="445" width="4.42578125" style="162" customWidth="1"/>
    <col min="446" max="446" width="0" style="162" hidden="1" customWidth="1"/>
    <col min="447" max="448" width="4.5703125" style="162" customWidth="1"/>
    <col min="449" max="449" width="0" style="162" hidden="1" customWidth="1"/>
    <col min="450" max="451" width="4.5703125" style="162" customWidth="1"/>
    <col min="452" max="452" width="0" style="162" hidden="1" customWidth="1"/>
    <col min="453" max="453" width="4.5703125" style="162" customWidth="1"/>
    <col min="454" max="454" width="4.28515625" style="162" customWidth="1"/>
    <col min="455" max="455" width="3.85546875" style="162" customWidth="1"/>
    <col min="456" max="456" width="4.7109375" style="162" customWidth="1"/>
    <col min="457" max="512" width="8.85546875" style="162"/>
    <col min="513" max="513" width="3.85546875" style="162" customWidth="1"/>
    <col min="514" max="514" width="32.7109375" style="162" customWidth="1"/>
    <col min="515" max="591" width="3.85546875" style="162" customWidth="1"/>
    <col min="592" max="593" width="0" style="162" hidden="1" customWidth="1"/>
    <col min="594" max="594" width="3.85546875" style="162" customWidth="1"/>
    <col min="595" max="596" width="0" style="162" hidden="1" customWidth="1"/>
    <col min="597" max="597" width="3.85546875" style="162" customWidth="1"/>
    <col min="598" max="599" width="0" style="162" hidden="1" customWidth="1"/>
    <col min="600" max="600" width="3.85546875" style="162" customWidth="1"/>
    <col min="601" max="602" width="0" style="162" hidden="1" customWidth="1"/>
    <col min="603" max="603" width="3.85546875" style="162" customWidth="1"/>
    <col min="604" max="605" width="0" style="162" hidden="1" customWidth="1"/>
    <col min="606" max="606" width="3.85546875" style="162" customWidth="1"/>
    <col min="607" max="608" width="0" style="162" hidden="1" customWidth="1"/>
    <col min="609" max="609" width="3.85546875" style="162" customWidth="1"/>
    <col min="610" max="611" width="0" style="162" hidden="1" customWidth="1"/>
    <col min="612" max="612" width="3.85546875" style="162" customWidth="1"/>
    <col min="613" max="614" width="0" style="162" hidden="1" customWidth="1"/>
    <col min="615" max="615" width="3.85546875" style="162" customWidth="1"/>
    <col min="616" max="617" width="0" style="162" hidden="1" customWidth="1"/>
    <col min="618" max="618" width="3.85546875" style="162" customWidth="1"/>
    <col min="619" max="620" width="0" style="162" hidden="1" customWidth="1"/>
    <col min="621" max="621" width="3.85546875" style="162" customWidth="1"/>
    <col min="622" max="623" width="0" style="162" hidden="1" customWidth="1"/>
    <col min="624" max="624" width="3.85546875" style="162" customWidth="1"/>
    <col min="625" max="626" width="0" style="162" hidden="1" customWidth="1"/>
    <col min="627" max="627" width="3.85546875" style="162" customWidth="1"/>
    <col min="628" max="629" width="0" style="162" hidden="1" customWidth="1"/>
    <col min="630" max="630" width="3.85546875" style="162" customWidth="1"/>
    <col min="631" max="632" width="0" style="162" hidden="1" customWidth="1"/>
    <col min="633" max="633" width="3.85546875" style="162" customWidth="1"/>
    <col min="634" max="635" width="0" style="162" hidden="1" customWidth="1"/>
    <col min="636" max="636" width="3.85546875" style="162" customWidth="1"/>
    <col min="637" max="638" width="0" style="162" hidden="1" customWidth="1"/>
    <col min="639" max="639" width="3.85546875" style="162" customWidth="1"/>
    <col min="640" max="641" width="0" style="162" hidden="1" customWidth="1"/>
    <col min="642" max="644" width="3.85546875" style="162" customWidth="1"/>
    <col min="645" max="645" width="0" style="162" hidden="1" customWidth="1"/>
    <col min="646" max="646" width="4.28515625" style="162" customWidth="1"/>
    <col min="647" max="647" width="4.140625" style="162" bestFit="1" customWidth="1"/>
    <col min="648" max="648" width="0" style="162" hidden="1" customWidth="1"/>
    <col min="649" max="649" width="4.140625" style="162" customWidth="1"/>
    <col min="650" max="650" width="3.85546875" style="162" customWidth="1"/>
    <col min="651" max="651" width="0" style="162" hidden="1" customWidth="1"/>
    <col min="652" max="652" width="3.85546875" style="162" customWidth="1"/>
    <col min="653" max="653" width="4.42578125" style="162" customWidth="1"/>
    <col min="654" max="654" width="0" style="162" hidden="1" customWidth="1"/>
    <col min="655" max="655" width="3.85546875" style="162" customWidth="1"/>
    <col min="656" max="656" width="3.7109375" style="162" customWidth="1"/>
    <col min="657" max="657" width="0" style="162" hidden="1" customWidth="1"/>
    <col min="658" max="658" width="3.7109375" style="162" customWidth="1"/>
    <col min="659" max="659" width="4" style="162" customWidth="1"/>
    <col min="660" max="660" width="0" style="162" hidden="1" customWidth="1"/>
    <col min="661" max="661" width="4" style="162" customWidth="1"/>
    <col min="662" max="662" width="3.5703125" style="162" customWidth="1"/>
    <col min="663" max="663" width="0" style="162" hidden="1" customWidth="1"/>
    <col min="664" max="665" width="3.85546875" style="162" customWidth="1"/>
    <col min="666" max="666" width="0" style="162" hidden="1" customWidth="1"/>
    <col min="667" max="667" width="4.140625" style="162" customWidth="1"/>
    <col min="668" max="668" width="3.85546875" style="162" customWidth="1"/>
    <col min="669" max="669" width="0" style="162" hidden="1" customWidth="1"/>
    <col min="670" max="670" width="4" style="162" customWidth="1"/>
    <col min="671" max="671" width="3.7109375" style="162" customWidth="1"/>
    <col min="672" max="672" width="0" style="162" hidden="1" customWidth="1"/>
    <col min="673" max="673" width="3.85546875" style="162" customWidth="1"/>
    <col min="674" max="674" width="4.28515625" style="162" customWidth="1"/>
    <col min="675" max="675" width="0" style="162" hidden="1" customWidth="1"/>
    <col min="676" max="676" width="3.5703125" style="162" customWidth="1"/>
    <col min="677" max="677" width="4.42578125" style="162" customWidth="1"/>
    <col min="678" max="678" width="0" style="162" hidden="1" customWidth="1"/>
    <col min="679" max="680" width="3.85546875" style="162" customWidth="1"/>
    <col min="681" max="681" width="0" style="162" hidden="1" customWidth="1"/>
    <col min="682" max="683" width="4.42578125" style="162" customWidth="1"/>
    <col min="684" max="684" width="0" style="162" hidden="1" customWidth="1"/>
    <col min="685" max="686" width="4.42578125" style="162" customWidth="1"/>
    <col min="687" max="687" width="0" style="162" hidden="1" customWidth="1"/>
    <col min="688" max="688" width="5" style="162" customWidth="1"/>
    <col min="689" max="689" width="4.42578125" style="162" customWidth="1"/>
    <col min="690" max="690" width="0" style="162" hidden="1" customWidth="1"/>
    <col min="691" max="692" width="4.42578125" style="162" customWidth="1"/>
    <col min="693" max="693" width="0" style="162" hidden="1" customWidth="1"/>
    <col min="694" max="695" width="4.42578125" style="162" customWidth="1"/>
    <col min="696" max="696" width="0" style="162" hidden="1" customWidth="1"/>
    <col min="697" max="698" width="4.42578125" style="162" customWidth="1"/>
    <col min="699" max="699" width="0" style="162" hidden="1" customWidth="1"/>
    <col min="700" max="701" width="4.42578125" style="162" customWidth="1"/>
    <col min="702" max="702" width="0" style="162" hidden="1" customWidth="1"/>
    <col min="703" max="704" width="4.5703125" style="162" customWidth="1"/>
    <col min="705" max="705" width="0" style="162" hidden="1" customWidth="1"/>
    <col min="706" max="707" width="4.5703125" style="162" customWidth="1"/>
    <col min="708" max="708" width="0" style="162" hidden="1" customWidth="1"/>
    <col min="709" max="709" width="4.5703125" style="162" customWidth="1"/>
    <col min="710" max="710" width="4.28515625" style="162" customWidth="1"/>
    <col min="711" max="711" width="3.85546875" style="162" customWidth="1"/>
    <col min="712" max="712" width="4.7109375" style="162" customWidth="1"/>
    <col min="713" max="768" width="8.85546875" style="162"/>
    <col min="769" max="769" width="3.85546875" style="162" customWidth="1"/>
    <col min="770" max="770" width="32.7109375" style="162" customWidth="1"/>
    <col min="771" max="847" width="3.85546875" style="162" customWidth="1"/>
    <col min="848" max="849" width="0" style="162" hidden="1" customWidth="1"/>
    <col min="850" max="850" width="3.85546875" style="162" customWidth="1"/>
    <col min="851" max="852" width="0" style="162" hidden="1" customWidth="1"/>
    <col min="853" max="853" width="3.85546875" style="162" customWidth="1"/>
    <col min="854" max="855" width="0" style="162" hidden="1" customWidth="1"/>
    <col min="856" max="856" width="3.85546875" style="162" customWidth="1"/>
    <col min="857" max="858" width="0" style="162" hidden="1" customWidth="1"/>
    <col min="859" max="859" width="3.85546875" style="162" customWidth="1"/>
    <col min="860" max="861" width="0" style="162" hidden="1" customWidth="1"/>
    <col min="862" max="862" width="3.85546875" style="162" customWidth="1"/>
    <col min="863" max="864" width="0" style="162" hidden="1" customWidth="1"/>
    <col min="865" max="865" width="3.85546875" style="162" customWidth="1"/>
    <col min="866" max="867" width="0" style="162" hidden="1" customWidth="1"/>
    <col min="868" max="868" width="3.85546875" style="162" customWidth="1"/>
    <col min="869" max="870" width="0" style="162" hidden="1" customWidth="1"/>
    <col min="871" max="871" width="3.85546875" style="162" customWidth="1"/>
    <col min="872" max="873" width="0" style="162" hidden="1" customWidth="1"/>
    <col min="874" max="874" width="3.85546875" style="162" customWidth="1"/>
    <col min="875" max="876" width="0" style="162" hidden="1" customWidth="1"/>
    <col min="877" max="877" width="3.85546875" style="162" customWidth="1"/>
    <col min="878" max="879" width="0" style="162" hidden="1" customWidth="1"/>
    <col min="880" max="880" width="3.85546875" style="162" customWidth="1"/>
    <col min="881" max="882" width="0" style="162" hidden="1" customWidth="1"/>
    <col min="883" max="883" width="3.85546875" style="162" customWidth="1"/>
    <col min="884" max="885" width="0" style="162" hidden="1" customWidth="1"/>
    <col min="886" max="886" width="3.85546875" style="162" customWidth="1"/>
    <col min="887" max="888" width="0" style="162" hidden="1" customWidth="1"/>
    <col min="889" max="889" width="3.85546875" style="162" customWidth="1"/>
    <col min="890" max="891" width="0" style="162" hidden="1" customWidth="1"/>
    <col min="892" max="892" width="3.85546875" style="162" customWidth="1"/>
    <col min="893" max="894" width="0" style="162" hidden="1" customWidth="1"/>
    <col min="895" max="895" width="3.85546875" style="162" customWidth="1"/>
    <col min="896" max="897" width="0" style="162" hidden="1" customWidth="1"/>
    <col min="898" max="900" width="3.85546875" style="162" customWidth="1"/>
    <col min="901" max="901" width="0" style="162" hidden="1" customWidth="1"/>
    <col min="902" max="902" width="4.28515625" style="162" customWidth="1"/>
    <col min="903" max="903" width="4.140625" style="162" bestFit="1" customWidth="1"/>
    <col min="904" max="904" width="0" style="162" hidden="1" customWidth="1"/>
    <col min="905" max="905" width="4.140625" style="162" customWidth="1"/>
    <col min="906" max="906" width="3.85546875" style="162" customWidth="1"/>
    <col min="907" max="907" width="0" style="162" hidden="1" customWidth="1"/>
    <col min="908" max="908" width="3.85546875" style="162" customWidth="1"/>
    <col min="909" max="909" width="4.42578125" style="162" customWidth="1"/>
    <col min="910" max="910" width="0" style="162" hidden="1" customWidth="1"/>
    <col min="911" max="911" width="3.85546875" style="162" customWidth="1"/>
    <col min="912" max="912" width="3.7109375" style="162" customWidth="1"/>
    <col min="913" max="913" width="0" style="162" hidden="1" customWidth="1"/>
    <col min="914" max="914" width="3.7109375" style="162" customWidth="1"/>
    <col min="915" max="915" width="4" style="162" customWidth="1"/>
    <col min="916" max="916" width="0" style="162" hidden="1" customWidth="1"/>
    <col min="917" max="917" width="4" style="162" customWidth="1"/>
    <col min="918" max="918" width="3.5703125" style="162" customWidth="1"/>
    <col min="919" max="919" width="0" style="162" hidden="1" customWidth="1"/>
    <col min="920" max="921" width="3.85546875" style="162" customWidth="1"/>
    <col min="922" max="922" width="0" style="162" hidden="1" customWidth="1"/>
    <col min="923" max="923" width="4.140625" style="162" customWidth="1"/>
    <col min="924" max="924" width="3.85546875" style="162" customWidth="1"/>
    <col min="925" max="925" width="0" style="162" hidden="1" customWidth="1"/>
    <col min="926" max="926" width="4" style="162" customWidth="1"/>
    <col min="927" max="927" width="3.7109375" style="162" customWidth="1"/>
    <col min="928" max="928" width="0" style="162" hidden="1" customWidth="1"/>
    <col min="929" max="929" width="3.85546875" style="162" customWidth="1"/>
    <col min="930" max="930" width="4.28515625" style="162" customWidth="1"/>
    <col min="931" max="931" width="0" style="162" hidden="1" customWidth="1"/>
    <col min="932" max="932" width="3.5703125" style="162" customWidth="1"/>
    <col min="933" max="933" width="4.42578125" style="162" customWidth="1"/>
    <col min="934" max="934" width="0" style="162" hidden="1" customWidth="1"/>
    <col min="935" max="936" width="3.85546875" style="162" customWidth="1"/>
    <col min="937" max="937" width="0" style="162" hidden="1" customWidth="1"/>
    <col min="938" max="939" width="4.42578125" style="162" customWidth="1"/>
    <col min="940" max="940" width="0" style="162" hidden="1" customWidth="1"/>
    <col min="941" max="942" width="4.42578125" style="162" customWidth="1"/>
    <col min="943" max="943" width="0" style="162" hidden="1" customWidth="1"/>
    <col min="944" max="944" width="5" style="162" customWidth="1"/>
    <col min="945" max="945" width="4.42578125" style="162" customWidth="1"/>
    <col min="946" max="946" width="0" style="162" hidden="1" customWidth="1"/>
    <col min="947" max="948" width="4.42578125" style="162" customWidth="1"/>
    <col min="949" max="949" width="0" style="162" hidden="1" customWidth="1"/>
    <col min="950" max="951" width="4.42578125" style="162" customWidth="1"/>
    <col min="952" max="952" width="0" style="162" hidden="1" customWidth="1"/>
    <col min="953" max="954" width="4.42578125" style="162" customWidth="1"/>
    <col min="955" max="955" width="0" style="162" hidden="1" customWidth="1"/>
    <col min="956" max="957" width="4.42578125" style="162" customWidth="1"/>
    <col min="958" max="958" width="0" style="162" hidden="1" customWidth="1"/>
    <col min="959" max="960" width="4.5703125" style="162" customWidth="1"/>
    <col min="961" max="961" width="0" style="162" hidden="1" customWidth="1"/>
    <col min="962" max="963" width="4.5703125" style="162" customWidth="1"/>
    <col min="964" max="964" width="0" style="162" hidden="1" customWidth="1"/>
    <col min="965" max="965" width="4.5703125" style="162" customWidth="1"/>
    <col min="966" max="966" width="4.28515625" style="162" customWidth="1"/>
    <col min="967" max="967" width="3.85546875" style="162" customWidth="1"/>
    <col min="968" max="968" width="4.7109375" style="162" customWidth="1"/>
    <col min="969" max="1024" width="8.85546875" style="162"/>
    <col min="1025" max="1025" width="3.85546875" style="162" customWidth="1"/>
    <col min="1026" max="1026" width="32.7109375" style="162" customWidth="1"/>
    <col min="1027" max="1103" width="3.85546875" style="162" customWidth="1"/>
    <col min="1104" max="1105" width="0" style="162" hidden="1" customWidth="1"/>
    <col min="1106" max="1106" width="3.85546875" style="162" customWidth="1"/>
    <col min="1107" max="1108" width="0" style="162" hidden="1" customWidth="1"/>
    <col min="1109" max="1109" width="3.85546875" style="162" customWidth="1"/>
    <col min="1110" max="1111" width="0" style="162" hidden="1" customWidth="1"/>
    <col min="1112" max="1112" width="3.85546875" style="162" customWidth="1"/>
    <col min="1113" max="1114" width="0" style="162" hidden="1" customWidth="1"/>
    <col min="1115" max="1115" width="3.85546875" style="162" customWidth="1"/>
    <col min="1116" max="1117" width="0" style="162" hidden="1" customWidth="1"/>
    <col min="1118" max="1118" width="3.85546875" style="162" customWidth="1"/>
    <col min="1119" max="1120" width="0" style="162" hidden="1" customWidth="1"/>
    <col min="1121" max="1121" width="3.85546875" style="162" customWidth="1"/>
    <col min="1122" max="1123" width="0" style="162" hidden="1" customWidth="1"/>
    <col min="1124" max="1124" width="3.85546875" style="162" customWidth="1"/>
    <col min="1125" max="1126" width="0" style="162" hidden="1" customWidth="1"/>
    <col min="1127" max="1127" width="3.85546875" style="162" customWidth="1"/>
    <col min="1128" max="1129" width="0" style="162" hidden="1" customWidth="1"/>
    <col min="1130" max="1130" width="3.85546875" style="162" customWidth="1"/>
    <col min="1131" max="1132" width="0" style="162" hidden="1" customWidth="1"/>
    <col min="1133" max="1133" width="3.85546875" style="162" customWidth="1"/>
    <col min="1134" max="1135" width="0" style="162" hidden="1" customWidth="1"/>
    <col min="1136" max="1136" width="3.85546875" style="162" customWidth="1"/>
    <col min="1137" max="1138" width="0" style="162" hidden="1" customWidth="1"/>
    <col min="1139" max="1139" width="3.85546875" style="162" customWidth="1"/>
    <col min="1140" max="1141" width="0" style="162" hidden="1" customWidth="1"/>
    <col min="1142" max="1142" width="3.85546875" style="162" customWidth="1"/>
    <col min="1143" max="1144" width="0" style="162" hidden="1" customWidth="1"/>
    <col min="1145" max="1145" width="3.85546875" style="162" customWidth="1"/>
    <col min="1146" max="1147" width="0" style="162" hidden="1" customWidth="1"/>
    <col min="1148" max="1148" width="3.85546875" style="162" customWidth="1"/>
    <col min="1149" max="1150" width="0" style="162" hidden="1" customWidth="1"/>
    <col min="1151" max="1151" width="3.85546875" style="162" customWidth="1"/>
    <col min="1152" max="1153" width="0" style="162" hidden="1" customWidth="1"/>
    <col min="1154" max="1156" width="3.85546875" style="162" customWidth="1"/>
    <col min="1157" max="1157" width="0" style="162" hidden="1" customWidth="1"/>
    <col min="1158" max="1158" width="4.28515625" style="162" customWidth="1"/>
    <col min="1159" max="1159" width="4.140625" style="162" bestFit="1" customWidth="1"/>
    <col min="1160" max="1160" width="0" style="162" hidden="1" customWidth="1"/>
    <col min="1161" max="1161" width="4.140625" style="162" customWidth="1"/>
    <col min="1162" max="1162" width="3.85546875" style="162" customWidth="1"/>
    <col min="1163" max="1163" width="0" style="162" hidden="1" customWidth="1"/>
    <col min="1164" max="1164" width="3.85546875" style="162" customWidth="1"/>
    <col min="1165" max="1165" width="4.42578125" style="162" customWidth="1"/>
    <col min="1166" max="1166" width="0" style="162" hidden="1" customWidth="1"/>
    <col min="1167" max="1167" width="3.85546875" style="162" customWidth="1"/>
    <col min="1168" max="1168" width="3.7109375" style="162" customWidth="1"/>
    <col min="1169" max="1169" width="0" style="162" hidden="1" customWidth="1"/>
    <col min="1170" max="1170" width="3.7109375" style="162" customWidth="1"/>
    <col min="1171" max="1171" width="4" style="162" customWidth="1"/>
    <col min="1172" max="1172" width="0" style="162" hidden="1" customWidth="1"/>
    <col min="1173" max="1173" width="4" style="162" customWidth="1"/>
    <col min="1174" max="1174" width="3.5703125" style="162" customWidth="1"/>
    <col min="1175" max="1175" width="0" style="162" hidden="1" customWidth="1"/>
    <col min="1176" max="1177" width="3.85546875" style="162" customWidth="1"/>
    <col min="1178" max="1178" width="0" style="162" hidden="1" customWidth="1"/>
    <col min="1179" max="1179" width="4.140625" style="162" customWidth="1"/>
    <col min="1180" max="1180" width="3.85546875" style="162" customWidth="1"/>
    <col min="1181" max="1181" width="0" style="162" hidden="1" customWidth="1"/>
    <col min="1182" max="1182" width="4" style="162" customWidth="1"/>
    <col min="1183" max="1183" width="3.7109375" style="162" customWidth="1"/>
    <col min="1184" max="1184" width="0" style="162" hidden="1" customWidth="1"/>
    <col min="1185" max="1185" width="3.85546875" style="162" customWidth="1"/>
    <col min="1186" max="1186" width="4.28515625" style="162" customWidth="1"/>
    <col min="1187" max="1187" width="0" style="162" hidden="1" customWidth="1"/>
    <col min="1188" max="1188" width="3.5703125" style="162" customWidth="1"/>
    <col min="1189" max="1189" width="4.42578125" style="162" customWidth="1"/>
    <col min="1190" max="1190" width="0" style="162" hidden="1" customWidth="1"/>
    <col min="1191" max="1192" width="3.85546875" style="162" customWidth="1"/>
    <col min="1193" max="1193" width="0" style="162" hidden="1" customWidth="1"/>
    <col min="1194" max="1195" width="4.42578125" style="162" customWidth="1"/>
    <col min="1196" max="1196" width="0" style="162" hidden="1" customWidth="1"/>
    <col min="1197" max="1198" width="4.42578125" style="162" customWidth="1"/>
    <col min="1199" max="1199" width="0" style="162" hidden="1" customWidth="1"/>
    <col min="1200" max="1200" width="5" style="162" customWidth="1"/>
    <col min="1201" max="1201" width="4.42578125" style="162" customWidth="1"/>
    <col min="1202" max="1202" width="0" style="162" hidden="1" customWidth="1"/>
    <col min="1203" max="1204" width="4.42578125" style="162" customWidth="1"/>
    <col min="1205" max="1205" width="0" style="162" hidden="1" customWidth="1"/>
    <col min="1206" max="1207" width="4.42578125" style="162" customWidth="1"/>
    <col min="1208" max="1208" width="0" style="162" hidden="1" customWidth="1"/>
    <col min="1209" max="1210" width="4.42578125" style="162" customWidth="1"/>
    <col min="1211" max="1211" width="0" style="162" hidden="1" customWidth="1"/>
    <col min="1212" max="1213" width="4.42578125" style="162" customWidth="1"/>
    <col min="1214" max="1214" width="0" style="162" hidden="1" customWidth="1"/>
    <col min="1215" max="1216" width="4.5703125" style="162" customWidth="1"/>
    <col min="1217" max="1217" width="0" style="162" hidden="1" customWidth="1"/>
    <col min="1218" max="1219" width="4.5703125" style="162" customWidth="1"/>
    <col min="1220" max="1220" width="0" style="162" hidden="1" customWidth="1"/>
    <col min="1221" max="1221" width="4.5703125" style="162" customWidth="1"/>
    <col min="1222" max="1222" width="4.28515625" style="162" customWidth="1"/>
    <col min="1223" max="1223" width="3.85546875" style="162" customWidth="1"/>
    <col min="1224" max="1224" width="4.7109375" style="162" customWidth="1"/>
    <col min="1225" max="1280" width="8.85546875" style="162"/>
    <col min="1281" max="1281" width="3.85546875" style="162" customWidth="1"/>
    <col min="1282" max="1282" width="32.7109375" style="162" customWidth="1"/>
    <col min="1283" max="1359" width="3.85546875" style="162" customWidth="1"/>
    <col min="1360" max="1361" width="0" style="162" hidden="1" customWidth="1"/>
    <col min="1362" max="1362" width="3.85546875" style="162" customWidth="1"/>
    <col min="1363" max="1364" width="0" style="162" hidden="1" customWidth="1"/>
    <col min="1365" max="1365" width="3.85546875" style="162" customWidth="1"/>
    <col min="1366" max="1367" width="0" style="162" hidden="1" customWidth="1"/>
    <col min="1368" max="1368" width="3.85546875" style="162" customWidth="1"/>
    <col min="1369" max="1370" width="0" style="162" hidden="1" customWidth="1"/>
    <col min="1371" max="1371" width="3.85546875" style="162" customWidth="1"/>
    <col min="1372" max="1373" width="0" style="162" hidden="1" customWidth="1"/>
    <col min="1374" max="1374" width="3.85546875" style="162" customWidth="1"/>
    <col min="1375" max="1376" width="0" style="162" hidden="1" customWidth="1"/>
    <col min="1377" max="1377" width="3.85546875" style="162" customWidth="1"/>
    <col min="1378" max="1379" width="0" style="162" hidden="1" customWidth="1"/>
    <col min="1380" max="1380" width="3.85546875" style="162" customWidth="1"/>
    <col min="1381" max="1382" width="0" style="162" hidden="1" customWidth="1"/>
    <col min="1383" max="1383" width="3.85546875" style="162" customWidth="1"/>
    <col min="1384" max="1385" width="0" style="162" hidden="1" customWidth="1"/>
    <col min="1386" max="1386" width="3.85546875" style="162" customWidth="1"/>
    <col min="1387" max="1388" width="0" style="162" hidden="1" customWidth="1"/>
    <col min="1389" max="1389" width="3.85546875" style="162" customWidth="1"/>
    <col min="1390" max="1391" width="0" style="162" hidden="1" customWidth="1"/>
    <col min="1392" max="1392" width="3.85546875" style="162" customWidth="1"/>
    <col min="1393" max="1394" width="0" style="162" hidden="1" customWidth="1"/>
    <col min="1395" max="1395" width="3.85546875" style="162" customWidth="1"/>
    <col min="1396" max="1397" width="0" style="162" hidden="1" customWidth="1"/>
    <col min="1398" max="1398" width="3.85546875" style="162" customWidth="1"/>
    <col min="1399" max="1400" width="0" style="162" hidden="1" customWidth="1"/>
    <col min="1401" max="1401" width="3.85546875" style="162" customWidth="1"/>
    <col min="1402" max="1403" width="0" style="162" hidden="1" customWidth="1"/>
    <col min="1404" max="1404" width="3.85546875" style="162" customWidth="1"/>
    <col min="1405" max="1406" width="0" style="162" hidden="1" customWidth="1"/>
    <col min="1407" max="1407" width="3.85546875" style="162" customWidth="1"/>
    <col min="1408" max="1409" width="0" style="162" hidden="1" customWidth="1"/>
    <col min="1410" max="1412" width="3.85546875" style="162" customWidth="1"/>
    <col min="1413" max="1413" width="0" style="162" hidden="1" customWidth="1"/>
    <col min="1414" max="1414" width="4.28515625" style="162" customWidth="1"/>
    <col min="1415" max="1415" width="4.140625" style="162" bestFit="1" customWidth="1"/>
    <col min="1416" max="1416" width="0" style="162" hidden="1" customWidth="1"/>
    <col min="1417" max="1417" width="4.140625" style="162" customWidth="1"/>
    <col min="1418" max="1418" width="3.85546875" style="162" customWidth="1"/>
    <col min="1419" max="1419" width="0" style="162" hidden="1" customWidth="1"/>
    <col min="1420" max="1420" width="3.85546875" style="162" customWidth="1"/>
    <col min="1421" max="1421" width="4.42578125" style="162" customWidth="1"/>
    <col min="1422" max="1422" width="0" style="162" hidden="1" customWidth="1"/>
    <col min="1423" max="1423" width="3.85546875" style="162" customWidth="1"/>
    <col min="1424" max="1424" width="3.7109375" style="162" customWidth="1"/>
    <col min="1425" max="1425" width="0" style="162" hidden="1" customWidth="1"/>
    <col min="1426" max="1426" width="3.7109375" style="162" customWidth="1"/>
    <col min="1427" max="1427" width="4" style="162" customWidth="1"/>
    <col min="1428" max="1428" width="0" style="162" hidden="1" customWidth="1"/>
    <col min="1429" max="1429" width="4" style="162" customWidth="1"/>
    <col min="1430" max="1430" width="3.5703125" style="162" customWidth="1"/>
    <col min="1431" max="1431" width="0" style="162" hidden="1" customWidth="1"/>
    <col min="1432" max="1433" width="3.85546875" style="162" customWidth="1"/>
    <col min="1434" max="1434" width="0" style="162" hidden="1" customWidth="1"/>
    <col min="1435" max="1435" width="4.140625" style="162" customWidth="1"/>
    <col min="1436" max="1436" width="3.85546875" style="162" customWidth="1"/>
    <col min="1437" max="1437" width="0" style="162" hidden="1" customWidth="1"/>
    <col min="1438" max="1438" width="4" style="162" customWidth="1"/>
    <col min="1439" max="1439" width="3.7109375" style="162" customWidth="1"/>
    <col min="1440" max="1440" width="0" style="162" hidden="1" customWidth="1"/>
    <col min="1441" max="1441" width="3.85546875" style="162" customWidth="1"/>
    <col min="1442" max="1442" width="4.28515625" style="162" customWidth="1"/>
    <col min="1443" max="1443" width="0" style="162" hidden="1" customWidth="1"/>
    <col min="1444" max="1444" width="3.5703125" style="162" customWidth="1"/>
    <col min="1445" max="1445" width="4.42578125" style="162" customWidth="1"/>
    <col min="1446" max="1446" width="0" style="162" hidden="1" customWidth="1"/>
    <col min="1447" max="1448" width="3.85546875" style="162" customWidth="1"/>
    <col min="1449" max="1449" width="0" style="162" hidden="1" customWidth="1"/>
    <col min="1450" max="1451" width="4.42578125" style="162" customWidth="1"/>
    <col min="1452" max="1452" width="0" style="162" hidden="1" customWidth="1"/>
    <col min="1453" max="1454" width="4.42578125" style="162" customWidth="1"/>
    <col min="1455" max="1455" width="0" style="162" hidden="1" customWidth="1"/>
    <col min="1456" max="1456" width="5" style="162" customWidth="1"/>
    <col min="1457" max="1457" width="4.42578125" style="162" customWidth="1"/>
    <col min="1458" max="1458" width="0" style="162" hidden="1" customWidth="1"/>
    <col min="1459" max="1460" width="4.42578125" style="162" customWidth="1"/>
    <col min="1461" max="1461" width="0" style="162" hidden="1" customWidth="1"/>
    <col min="1462" max="1463" width="4.42578125" style="162" customWidth="1"/>
    <col min="1464" max="1464" width="0" style="162" hidden="1" customWidth="1"/>
    <col min="1465" max="1466" width="4.42578125" style="162" customWidth="1"/>
    <col min="1467" max="1467" width="0" style="162" hidden="1" customWidth="1"/>
    <col min="1468" max="1469" width="4.42578125" style="162" customWidth="1"/>
    <col min="1470" max="1470" width="0" style="162" hidden="1" customWidth="1"/>
    <col min="1471" max="1472" width="4.5703125" style="162" customWidth="1"/>
    <col min="1473" max="1473" width="0" style="162" hidden="1" customWidth="1"/>
    <col min="1474" max="1475" width="4.5703125" style="162" customWidth="1"/>
    <col min="1476" max="1476" width="0" style="162" hidden="1" customWidth="1"/>
    <col min="1477" max="1477" width="4.5703125" style="162" customWidth="1"/>
    <col min="1478" max="1478" width="4.28515625" style="162" customWidth="1"/>
    <col min="1479" max="1479" width="3.85546875" style="162" customWidth="1"/>
    <col min="1480" max="1480" width="4.7109375" style="162" customWidth="1"/>
    <col min="1481" max="1536" width="8.85546875" style="162"/>
    <col min="1537" max="1537" width="3.85546875" style="162" customWidth="1"/>
    <col min="1538" max="1538" width="32.7109375" style="162" customWidth="1"/>
    <col min="1539" max="1615" width="3.85546875" style="162" customWidth="1"/>
    <col min="1616" max="1617" width="0" style="162" hidden="1" customWidth="1"/>
    <col min="1618" max="1618" width="3.85546875" style="162" customWidth="1"/>
    <col min="1619" max="1620" width="0" style="162" hidden="1" customWidth="1"/>
    <col min="1621" max="1621" width="3.85546875" style="162" customWidth="1"/>
    <col min="1622" max="1623" width="0" style="162" hidden="1" customWidth="1"/>
    <col min="1624" max="1624" width="3.85546875" style="162" customWidth="1"/>
    <col min="1625" max="1626" width="0" style="162" hidden="1" customWidth="1"/>
    <col min="1627" max="1627" width="3.85546875" style="162" customWidth="1"/>
    <col min="1628" max="1629" width="0" style="162" hidden="1" customWidth="1"/>
    <col min="1630" max="1630" width="3.85546875" style="162" customWidth="1"/>
    <col min="1631" max="1632" width="0" style="162" hidden="1" customWidth="1"/>
    <col min="1633" max="1633" width="3.85546875" style="162" customWidth="1"/>
    <col min="1634" max="1635" width="0" style="162" hidden="1" customWidth="1"/>
    <col min="1636" max="1636" width="3.85546875" style="162" customWidth="1"/>
    <col min="1637" max="1638" width="0" style="162" hidden="1" customWidth="1"/>
    <col min="1639" max="1639" width="3.85546875" style="162" customWidth="1"/>
    <col min="1640" max="1641" width="0" style="162" hidden="1" customWidth="1"/>
    <col min="1642" max="1642" width="3.85546875" style="162" customWidth="1"/>
    <col min="1643" max="1644" width="0" style="162" hidden="1" customWidth="1"/>
    <col min="1645" max="1645" width="3.85546875" style="162" customWidth="1"/>
    <col min="1646" max="1647" width="0" style="162" hidden="1" customWidth="1"/>
    <col min="1648" max="1648" width="3.85546875" style="162" customWidth="1"/>
    <col min="1649" max="1650" width="0" style="162" hidden="1" customWidth="1"/>
    <col min="1651" max="1651" width="3.85546875" style="162" customWidth="1"/>
    <col min="1652" max="1653" width="0" style="162" hidden="1" customWidth="1"/>
    <col min="1654" max="1654" width="3.85546875" style="162" customWidth="1"/>
    <col min="1655" max="1656" width="0" style="162" hidden="1" customWidth="1"/>
    <col min="1657" max="1657" width="3.85546875" style="162" customWidth="1"/>
    <col min="1658" max="1659" width="0" style="162" hidden="1" customWidth="1"/>
    <col min="1660" max="1660" width="3.85546875" style="162" customWidth="1"/>
    <col min="1661" max="1662" width="0" style="162" hidden="1" customWidth="1"/>
    <col min="1663" max="1663" width="3.85546875" style="162" customWidth="1"/>
    <col min="1664" max="1665" width="0" style="162" hidden="1" customWidth="1"/>
    <col min="1666" max="1668" width="3.85546875" style="162" customWidth="1"/>
    <col min="1669" max="1669" width="0" style="162" hidden="1" customWidth="1"/>
    <col min="1670" max="1670" width="4.28515625" style="162" customWidth="1"/>
    <col min="1671" max="1671" width="4.140625" style="162" bestFit="1" customWidth="1"/>
    <col min="1672" max="1672" width="0" style="162" hidden="1" customWidth="1"/>
    <col min="1673" max="1673" width="4.140625" style="162" customWidth="1"/>
    <col min="1674" max="1674" width="3.85546875" style="162" customWidth="1"/>
    <col min="1675" max="1675" width="0" style="162" hidden="1" customWidth="1"/>
    <col min="1676" max="1676" width="3.85546875" style="162" customWidth="1"/>
    <col min="1677" max="1677" width="4.42578125" style="162" customWidth="1"/>
    <col min="1678" max="1678" width="0" style="162" hidden="1" customWidth="1"/>
    <col min="1679" max="1679" width="3.85546875" style="162" customWidth="1"/>
    <col min="1680" max="1680" width="3.7109375" style="162" customWidth="1"/>
    <col min="1681" max="1681" width="0" style="162" hidden="1" customWidth="1"/>
    <col min="1682" max="1682" width="3.7109375" style="162" customWidth="1"/>
    <col min="1683" max="1683" width="4" style="162" customWidth="1"/>
    <col min="1684" max="1684" width="0" style="162" hidden="1" customWidth="1"/>
    <col min="1685" max="1685" width="4" style="162" customWidth="1"/>
    <col min="1686" max="1686" width="3.5703125" style="162" customWidth="1"/>
    <col min="1687" max="1687" width="0" style="162" hidden="1" customWidth="1"/>
    <col min="1688" max="1689" width="3.85546875" style="162" customWidth="1"/>
    <col min="1690" max="1690" width="0" style="162" hidden="1" customWidth="1"/>
    <col min="1691" max="1691" width="4.140625" style="162" customWidth="1"/>
    <col min="1692" max="1692" width="3.85546875" style="162" customWidth="1"/>
    <col min="1693" max="1693" width="0" style="162" hidden="1" customWidth="1"/>
    <col min="1694" max="1694" width="4" style="162" customWidth="1"/>
    <col min="1695" max="1695" width="3.7109375" style="162" customWidth="1"/>
    <col min="1696" max="1696" width="0" style="162" hidden="1" customWidth="1"/>
    <col min="1697" max="1697" width="3.85546875" style="162" customWidth="1"/>
    <col min="1698" max="1698" width="4.28515625" style="162" customWidth="1"/>
    <col min="1699" max="1699" width="0" style="162" hidden="1" customWidth="1"/>
    <col min="1700" max="1700" width="3.5703125" style="162" customWidth="1"/>
    <col min="1701" max="1701" width="4.42578125" style="162" customWidth="1"/>
    <col min="1702" max="1702" width="0" style="162" hidden="1" customWidth="1"/>
    <col min="1703" max="1704" width="3.85546875" style="162" customWidth="1"/>
    <col min="1705" max="1705" width="0" style="162" hidden="1" customWidth="1"/>
    <col min="1706" max="1707" width="4.42578125" style="162" customWidth="1"/>
    <col min="1708" max="1708" width="0" style="162" hidden="1" customWidth="1"/>
    <col min="1709" max="1710" width="4.42578125" style="162" customWidth="1"/>
    <col min="1711" max="1711" width="0" style="162" hidden="1" customWidth="1"/>
    <col min="1712" max="1712" width="5" style="162" customWidth="1"/>
    <col min="1713" max="1713" width="4.42578125" style="162" customWidth="1"/>
    <col min="1714" max="1714" width="0" style="162" hidden="1" customWidth="1"/>
    <col min="1715" max="1716" width="4.42578125" style="162" customWidth="1"/>
    <col min="1717" max="1717" width="0" style="162" hidden="1" customWidth="1"/>
    <col min="1718" max="1719" width="4.42578125" style="162" customWidth="1"/>
    <col min="1720" max="1720" width="0" style="162" hidden="1" customWidth="1"/>
    <col min="1721" max="1722" width="4.42578125" style="162" customWidth="1"/>
    <col min="1723" max="1723" width="0" style="162" hidden="1" customWidth="1"/>
    <col min="1724" max="1725" width="4.42578125" style="162" customWidth="1"/>
    <col min="1726" max="1726" width="0" style="162" hidden="1" customWidth="1"/>
    <col min="1727" max="1728" width="4.5703125" style="162" customWidth="1"/>
    <col min="1729" max="1729" width="0" style="162" hidden="1" customWidth="1"/>
    <col min="1730" max="1731" width="4.5703125" style="162" customWidth="1"/>
    <col min="1732" max="1732" width="0" style="162" hidden="1" customWidth="1"/>
    <col min="1733" max="1733" width="4.5703125" style="162" customWidth="1"/>
    <col min="1734" max="1734" width="4.28515625" style="162" customWidth="1"/>
    <col min="1735" max="1735" width="3.85546875" style="162" customWidth="1"/>
    <col min="1736" max="1736" width="4.7109375" style="162" customWidth="1"/>
    <col min="1737" max="1792" width="8.85546875" style="162"/>
    <col min="1793" max="1793" width="3.85546875" style="162" customWidth="1"/>
    <col min="1794" max="1794" width="32.7109375" style="162" customWidth="1"/>
    <col min="1795" max="1871" width="3.85546875" style="162" customWidth="1"/>
    <col min="1872" max="1873" width="0" style="162" hidden="1" customWidth="1"/>
    <col min="1874" max="1874" width="3.85546875" style="162" customWidth="1"/>
    <col min="1875" max="1876" width="0" style="162" hidden="1" customWidth="1"/>
    <col min="1877" max="1877" width="3.85546875" style="162" customWidth="1"/>
    <col min="1878" max="1879" width="0" style="162" hidden="1" customWidth="1"/>
    <col min="1880" max="1880" width="3.85546875" style="162" customWidth="1"/>
    <col min="1881" max="1882" width="0" style="162" hidden="1" customWidth="1"/>
    <col min="1883" max="1883" width="3.85546875" style="162" customWidth="1"/>
    <col min="1884" max="1885" width="0" style="162" hidden="1" customWidth="1"/>
    <col min="1886" max="1886" width="3.85546875" style="162" customWidth="1"/>
    <col min="1887" max="1888" width="0" style="162" hidden="1" customWidth="1"/>
    <col min="1889" max="1889" width="3.85546875" style="162" customWidth="1"/>
    <col min="1890" max="1891" width="0" style="162" hidden="1" customWidth="1"/>
    <col min="1892" max="1892" width="3.85546875" style="162" customWidth="1"/>
    <col min="1893" max="1894" width="0" style="162" hidden="1" customWidth="1"/>
    <col min="1895" max="1895" width="3.85546875" style="162" customWidth="1"/>
    <col min="1896" max="1897" width="0" style="162" hidden="1" customWidth="1"/>
    <col min="1898" max="1898" width="3.85546875" style="162" customWidth="1"/>
    <col min="1899" max="1900" width="0" style="162" hidden="1" customWidth="1"/>
    <col min="1901" max="1901" width="3.85546875" style="162" customWidth="1"/>
    <col min="1902" max="1903" width="0" style="162" hidden="1" customWidth="1"/>
    <col min="1904" max="1904" width="3.85546875" style="162" customWidth="1"/>
    <col min="1905" max="1906" width="0" style="162" hidden="1" customWidth="1"/>
    <col min="1907" max="1907" width="3.85546875" style="162" customWidth="1"/>
    <col min="1908" max="1909" width="0" style="162" hidden="1" customWidth="1"/>
    <col min="1910" max="1910" width="3.85546875" style="162" customWidth="1"/>
    <col min="1911" max="1912" width="0" style="162" hidden="1" customWidth="1"/>
    <col min="1913" max="1913" width="3.85546875" style="162" customWidth="1"/>
    <col min="1914" max="1915" width="0" style="162" hidden="1" customWidth="1"/>
    <col min="1916" max="1916" width="3.85546875" style="162" customWidth="1"/>
    <col min="1917" max="1918" width="0" style="162" hidden="1" customWidth="1"/>
    <col min="1919" max="1919" width="3.85546875" style="162" customWidth="1"/>
    <col min="1920" max="1921" width="0" style="162" hidden="1" customWidth="1"/>
    <col min="1922" max="1924" width="3.85546875" style="162" customWidth="1"/>
    <col min="1925" max="1925" width="0" style="162" hidden="1" customWidth="1"/>
    <col min="1926" max="1926" width="4.28515625" style="162" customWidth="1"/>
    <col min="1927" max="1927" width="4.140625" style="162" bestFit="1" customWidth="1"/>
    <col min="1928" max="1928" width="0" style="162" hidden="1" customWidth="1"/>
    <col min="1929" max="1929" width="4.140625" style="162" customWidth="1"/>
    <col min="1930" max="1930" width="3.85546875" style="162" customWidth="1"/>
    <col min="1931" max="1931" width="0" style="162" hidden="1" customWidth="1"/>
    <col min="1932" max="1932" width="3.85546875" style="162" customWidth="1"/>
    <col min="1933" max="1933" width="4.42578125" style="162" customWidth="1"/>
    <col min="1934" max="1934" width="0" style="162" hidden="1" customWidth="1"/>
    <col min="1935" max="1935" width="3.85546875" style="162" customWidth="1"/>
    <col min="1936" max="1936" width="3.7109375" style="162" customWidth="1"/>
    <col min="1937" max="1937" width="0" style="162" hidden="1" customWidth="1"/>
    <col min="1938" max="1938" width="3.7109375" style="162" customWidth="1"/>
    <col min="1939" max="1939" width="4" style="162" customWidth="1"/>
    <col min="1940" max="1940" width="0" style="162" hidden="1" customWidth="1"/>
    <col min="1941" max="1941" width="4" style="162" customWidth="1"/>
    <col min="1942" max="1942" width="3.5703125" style="162" customWidth="1"/>
    <col min="1943" max="1943" width="0" style="162" hidden="1" customWidth="1"/>
    <col min="1944" max="1945" width="3.85546875" style="162" customWidth="1"/>
    <col min="1946" max="1946" width="0" style="162" hidden="1" customWidth="1"/>
    <col min="1947" max="1947" width="4.140625" style="162" customWidth="1"/>
    <col min="1948" max="1948" width="3.85546875" style="162" customWidth="1"/>
    <col min="1949" max="1949" width="0" style="162" hidden="1" customWidth="1"/>
    <col min="1950" max="1950" width="4" style="162" customWidth="1"/>
    <col min="1951" max="1951" width="3.7109375" style="162" customWidth="1"/>
    <col min="1952" max="1952" width="0" style="162" hidden="1" customWidth="1"/>
    <col min="1953" max="1953" width="3.85546875" style="162" customWidth="1"/>
    <col min="1954" max="1954" width="4.28515625" style="162" customWidth="1"/>
    <col min="1955" max="1955" width="0" style="162" hidden="1" customWidth="1"/>
    <col min="1956" max="1956" width="3.5703125" style="162" customWidth="1"/>
    <col min="1957" max="1957" width="4.42578125" style="162" customWidth="1"/>
    <col min="1958" max="1958" width="0" style="162" hidden="1" customWidth="1"/>
    <col min="1959" max="1960" width="3.85546875" style="162" customWidth="1"/>
    <col min="1961" max="1961" width="0" style="162" hidden="1" customWidth="1"/>
    <col min="1962" max="1963" width="4.42578125" style="162" customWidth="1"/>
    <col min="1964" max="1964" width="0" style="162" hidden="1" customWidth="1"/>
    <col min="1965" max="1966" width="4.42578125" style="162" customWidth="1"/>
    <col min="1967" max="1967" width="0" style="162" hidden="1" customWidth="1"/>
    <col min="1968" max="1968" width="5" style="162" customWidth="1"/>
    <col min="1969" max="1969" width="4.42578125" style="162" customWidth="1"/>
    <col min="1970" max="1970" width="0" style="162" hidden="1" customWidth="1"/>
    <col min="1971" max="1972" width="4.42578125" style="162" customWidth="1"/>
    <col min="1973" max="1973" width="0" style="162" hidden="1" customWidth="1"/>
    <col min="1974" max="1975" width="4.42578125" style="162" customWidth="1"/>
    <col min="1976" max="1976" width="0" style="162" hidden="1" customWidth="1"/>
    <col min="1977" max="1978" width="4.42578125" style="162" customWidth="1"/>
    <col min="1979" max="1979" width="0" style="162" hidden="1" customWidth="1"/>
    <col min="1980" max="1981" width="4.42578125" style="162" customWidth="1"/>
    <col min="1982" max="1982" width="0" style="162" hidden="1" customWidth="1"/>
    <col min="1983" max="1984" width="4.5703125" style="162" customWidth="1"/>
    <col min="1985" max="1985" width="0" style="162" hidden="1" customWidth="1"/>
    <col min="1986" max="1987" width="4.5703125" style="162" customWidth="1"/>
    <col min="1988" max="1988" width="0" style="162" hidden="1" customWidth="1"/>
    <col min="1989" max="1989" width="4.5703125" style="162" customWidth="1"/>
    <col min="1990" max="1990" width="4.28515625" style="162" customWidth="1"/>
    <col min="1991" max="1991" width="3.85546875" style="162" customWidth="1"/>
    <col min="1992" max="1992" width="4.7109375" style="162" customWidth="1"/>
    <col min="1993" max="2048" width="8.85546875" style="162"/>
    <col min="2049" max="2049" width="3.85546875" style="162" customWidth="1"/>
    <col min="2050" max="2050" width="32.7109375" style="162" customWidth="1"/>
    <col min="2051" max="2127" width="3.85546875" style="162" customWidth="1"/>
    <col min="2128" max="2129" width="0" style="162" hidden="1" customWidth="1"/>
    <col min="2130" max="2130" width="3.85546875" style="162" customWidth="1"/>
    <col min="2131" max="2132" width="0" style="162" hidden="1" customWidth="1"/>
    <col min="2133" max="2133" width="3.85546875" style="162" customWidth="1"/>
    <col min="2134" max="2135" width="0" style="162" hidden="1" customWidth="1"/>
    <col min="2136" max="2136" width="3.85546875" style="162" customWidth="1"/>
    <col min="2137" max="2138" width="0" style="162" hidden="1" customWidth="1"/>
    <col min="2139" max="2139" width="3.85546875" style="162" customWidth="1"/>
    <col min="2140" max="2141" width="0" style="162" hidden="1" customWidth="1"/>
    <col min="2142" max="2142" width="3.85546875" style="162" customWidth="1"/>
    <col min="2143" max="2144" width="0" style="162" hidden="1" customWidth="1"/>
    <col min="2145" max="2145" width="3.85546875" style="162" customWidth="1"/>
    <col min="2146" max="2147" width="0" style="162" hidden="1" customWidth="1"/>
    <col min="2148" max="2148" width="3.85546875" style="162" customWidth="1"/>
    <col min="2149" max="2150" width="0" style="162" hidden="1" customWidth="1"/>
    <col min="2151" max="2151" width="3.85546875" style="162" customWidth="1"/>
    <col min="2152" max="2153" width="0" style="162" hidden="1" customWidth="1"/>
    <col min="2154" max="2154" width="3.85546875" style="162" customWidth="1"/>
    <col min="2155" max="2156" width="0" style="162" hidden="1" customWidth="1"/>
    <col min="2157" max="2157" width="3.85546875" style="162" customWidth="1"/>
    <col min="2158" max="2159" width="0" style="162" hidden="1" customWidth="1"/>
    <col min="2160" max="2160" width="3.85546875" style="162" customWidth="1"/>
    <col min="2161" max="2162" width="0" style="162" hidden="1" customWidth="1"/>
    <col min="2163" max="2163" width="3.85546875" style="162" customWidth="1"/>
    <col min="2164" max="2165" width="0" style="162" hidden="1" customWidth="1"/>
    <col min="2166" max="2166" width="3.85546875" style="162" customWidth="1"/>
    <col min="2167" max="2168" width="0" style="162" hidden="1" customWidth="1"/>
    <col min="2169" max="2169" width="3.85546875" style="162" customWidth="1"/>
    <col min="2170" max="2171" width="0" style="162" hidden="1" customWidth="1"/>
    <col min="2172" max="2172" width="3.85546875" style="162" customWidth="1"/>
    <col min="2173" max="2174" width="0" style="162" hidden="1" customWidth="1"/>
    <col min="2175" max="2175" width="3.85546875" style="162" customWidth="1"/>
    <col min="2176" max="2177" width="0" style="162" hidden="1" customWidth="1"/>
    <col min="2178" max="2180" width="3.85546875" style="162" customWidth="1"/>
    <col min="2181" max="2181" width="0" style="162" hidden="1" customWidth="1"/>
    <col min="2182" max="2182" width="4.28515625" style="162" customWidth="1"/>
    <col min="2183" max="2183" width="4.140625" style="162" bestFit="1" customWidth="1"/>
    <col min="2184" max="2184" width="0" style="162" hidden="1" customWidth="1"/>
    <col min="2185" max="2185" width="4.140625" style="162" customWidth="1"/>
    <col min="2186" max="2186" width="3.85546875" style="162" customWidth="1"/>
    <col min="2187" max="2187" width="0" style="162" hidden="1" customWidth="1"/>
    <col min="2188" max="2188" width="3.85546875" style="162" customWidth="1"/>
    <col min="2189" max="2189" width="4.42578125" style="162" customWidth="1"/>
    <col min="2190" max="2190" width="0" style="162" hidden="1" customWidth="1"/>
    <col min="2191" max="2191" width="3.85546875" style="162" customWidth="1"/>
    <col min="2192" max="2192" width="3.7109375" style="162" customWidth="1"/>
    <col min="2193" max="2193" width="0" style="162" hidden="1" customWidth="1"/>
    <col min="2194" max="2194" width="3.7109375" style="162" customWidth="1"/>
    <col min="2195" max="2195" width="4" style="162" customWidth="1"/>
    <col min="2196" max="2196" width="0" style="162" hidden="1" customWidth="1"/>
    <col min="2197" max="2197" width="4" style="162" customWidth="1"/>
    <col min="2198" max="2198" width="3.5703125" style="162" customWidth="1"/>
    <col min="2199" max="2199" width="0" style="162" hidden="1" customWidth="1"/>
    <col min="2200" max="2201" width="3.85546875" style="162" customWidth="1"/>
    <col min="2202" max="2202" width="0" style="162" hidden="1" customWidth="1"/>
    <col min="2203" max="2203" width="4.140625" style="162" customWidth="1"/>
    <col min="2204" max="2204" width="3.85546875" style="162" customWidth="1"/>
    <col min="2205" max="2205" width="0" style="162" hidden="1" customWidth="1"/>
    <col min="2206" max="2206" width="4" style="162" customWidth="1"/>
    <col min="2207" max="2207" width="3.7109375" style="162" customWidth="1"/>
    <col min="2208" max="2208" width="0" style="162" hidden="1" customWidth="1"/>
    <col min="2209" max="2209" width="3.85546875" style="162" customWidth="1"/>
    <col min="2210" max="2210" width="4.28515625" style="162" customWidth="1"/>
    <col min="2211" max="2211" width="0" style="162" hidden="1" customWidth="1"/>
    <col min="2212" max="2212" width="3.5703125" style="162" customWidth="1"/>
    <col min="2213" max="2213" width="4.42578125" style="162" customWidth="1"/>
    <col min="2214" max="2214" width="0" style="162" hidden="1" customWidth="1"/>
    <col min="2215" max="2216" width="3.85546875" style="162" customWidth="1"/>
    <col min="2217" max="2217" width="0" style="162" hidden="1" customWidth="1"/>
    <col min="2218" max="2219" width="4.42578125" style="162" customWidth="1"/>
    <col min="2220" max="2220" width="0" style="162" hidden="1" customWidth="1"/>
    <col min="2221" max="2222" width="4.42578125" style="162" customWidth="1"/>
    <col min="2223" max="2223" width="0" style="162" hidden="1" customWidth="1"/>
    <col min="2224" max="2224" width="5" style="162" customWidth="1"/>
    <col min="2225" max="2225" width="4.42578125" style="162" customWidth="1"/>
    <col min="2226" max="2226" width="0" style="162" hidden="1" customWidth="1"/>
    <col min="2227" max="2228" width="4.42578125" style="162" customWidth="1"/>
    <col min="2229" max="2229" width="0" style="162" hidden="1" customWidth="1"/>
    <col min="2230" max="2231" width="4.42578125" style="162" customWidth="1"/>
    <col min="2232" max="2232" width="0" style="162" hidden="1" customWidth="1"/>
    <col min="2233" max="2234" width="4.42578125" style="162" customWidth="1"/>
    <col min="2235" max="2235" width="0" style="162" hidden="1" customWidth="1"/>
    <col min="2236" max="2237" width="4.42578125" style="162" customWidth="1"/>
    <col min="2238" max="2238" width="0" style="162" hidden="1" customWidth="1"/>
    <col min="2239" max="2240" width="4.5703125" style="162" customWidth="1"/>
    <col min="2241" max="2241" width="0" style="162" hidden="1" customWidth="1"/>
    <col min="2242" max="2243" width="4.5703125" style="162" customWidth="1"/>
    <col min="2244" max="2244" width="0" style="162" hidden="1" customWidth="1"/>
    <col min="2245" max="2245" width="4.5703125" style="162" customWidth="1"/>
    <col min="2246" max="2246" width="4.28515625" style="162" customWidth="1"/>
    <col min="2247" max="2247" width="3.85546875" style="162" customWidth="1"/>
    <col min="2248" max="2248" width="4.7109375" style="162" customWidth="1"/>
    <col min="2249" max="2304" width="8.85546875" style="162"/>
    <col min="2305" max="2305" width="3.85546875" style="162" customWidth="1"/>
    <col min="2306" max="2306" width="32.7109375" style="162" customWidth="1"/>
    <col min="2307" max="2383" width="3.85546875" style="162" customWidth="1"/>
    <col min="2384" max="2385" width="0" style="162" hidden="1" customWidth="1"/>
    <col min="2386" max="2386" width="3.85546875" style="162" customWidth="1"/>
    <col min="2387" max="2388" width="0" style="162" hidden="1" customWidth="1"/>
    <col min="2389" max="2389" width="3.85546875" style="162" customWidth="1"/>
    <col min="2390" max="2391" width="0" style="162" hidden="1" customWidth="1"/>
    <col min="2392" max="2392" width="3.85546875" style="162" customWidth="1"/>
    <col min="2393" max="2394" width="0" style="162" hidden="1" customWidth="1"/>
    <col min="2395" max="2395" width="3.85546875" style="162" customWidth="1"/>
    <col min="2396" max="2397" width="0" style="162" hidden="1" customWidth="1"/>
    <col min="2398" max="2398" width="3.85546875" style="162" customWidth="1"/>
    <col min="2399" max="2400" width="0" style="162" hidden="1" customWidth="1"/>
    <col min="2401" max="2401" width="3.85546875" style="162" customWidth="1"/>
    <col min="2402" max="2403" width="0" style="162" hidden="1" customWidth="1"/>
    <col min="2404" max="2404" width="3.85546875" style="162" customWidth="1"/>
    <col min="2405" max="2406" width="0" style="162" hidden="1" customWidth="1"/>
    <col min="2407" max="2407" width="3.85546875" style="162" customWidth="1"/>
    <col min="2408" max="2409" width="0" style="162" hidden="1" customWidth="1"/>
    <col min="2410" max="2410" width="3.85546875" style="162" customWidth="1"/>
    <col min="2411" max="2412" width="0" style="162" hidden="1" customWidth="1"/>
    <col min="2413" max="2413" width="3.85546875" style="162" customWidth="1"/>
    <col min="2414" max="2415" width="0" style="162" hidden="1" customWidth="1"/>
    <col min="2416" max="2416" width="3.85546875" style="162" customWidth="1"/>
    <col min="2417" max="2418" width="0" style="162" hidden="1" customWidth="1"/>
    <col min="2419" max="2419" width="3.85546875" style="162" customWidth="1"/>
    <col min="2420" max="2421" width="0" style="162" hidden="1" customWidth="1"/>
    <col min="2422" max="2422" width="3.85546875" style="162" customWidth="1"/>
    <col min="2423" max="2424" width="0" style="162" hidden="1" customWidth="1"/>
    <col min="2425" max="2425" width="3.85546875" style="162" customWidth="1"/>
    <col min="2426" max="2427" width="0" style="162" hidden="1" customWidth="1"/>
    <col min="2428" max="2428" width="3.85546875" style="162" customWidth="1"/>
    <col min="2429" max="2430" width="0" style="162" hidden="1" customWidth="1"/>
    <col min="2431" max="2431" width="3.85546875" style="162" customWidth="1"/>
    <col min="2432" max="2433" width="0" style="162" hidden="1" customWidth="1"/>
    <col min="2434" max="2436" width="3.85546875" style="162" customWidth="1"/>
    <col min="2437" max="2437" width="0" style="162" hidden="1" customWidth="1"/>
    <col min="2438" max="2438" width="4.28515625" style="162" customWidth="1"/>
    <col min="2439" max="2439" width="4.140625" style="162" bestFit="1" customWidth="1"/>
    <col min="2440" max="2440" width="0" style="162" hidden="1" customWidth="1"/>
    <col min="2441" max="2441" width="4.140625" style="162" customWidth="1"/>
    <col min="2442" max="2442" width="3.85546875" style="162" customWidth="1"/>
    <col min="2443" max="2443" width="0" style="162" hidden="1" customWidth="1"/>
    <col min="2444" max="2444" width="3.85546875" style="162" customWidth="1"/>
    <col min="2445" max="2445" width="4.42578125" style="162" customWidth="1"/>
    <col min="2446" max="2446" width="0" style="162" hidden="1" customWidth="1"/>
    <col min="2447" max="2447" width="3.85546875" style="162" customWidth="1"/>
    <col min="2448" max="2448" width="3.7109375" style="162" customWidth="1"/>
    <col min="2449" max="2449" width="0" style="162" hidden="1" customWidth="1"/>
    <col min="2450" max="2450" width="3.7109375" style="162" customWidth="1"/>
    <col min="2451" max="2451" width="4" style="162" customWidth="1"/>
    <col min="2452" max="2452" width="0" style="162" hidden="1" customWidth="1"/>
    <col min="2453" max="2453" width="4" style="162" customWidth="1"/>
    <col min="2454" max="2454" width="3.5703125" style="162" customWidth="1"/>
    <col min="2455" max="2455" width="0" style="162" hidden="1" customWidth="1"/>
    <col min="2456" max="2457" width="3.85546875" style="162" customWidth="1"/>
    <col min="2458" max="2458" width="0" style="162" hidden="1" customWidth="1"/>
    <col min="2459" max="2459" width="4.140625" style="162" customWidth="1"/>
    <col min="2460" max="2460" width="3.85546875" style="162" customWidth="1"/>
    <col min="2461" max="2461" width="0" style="162" hidden="1" customWidth="1"/>
    <col min="2462" max="2462" width="4" style="162" customWidth="1"/>
    <col min="2463" max="2463" width="3.7109375" style="162" customWidth="1"/>
    <col min="2464" max="2464" width="0" style="162" hidden="1" customWidth="1"/>
    <col min="2465" max="2465" width="3.85546875" style="162" customWidth="1"/>
    <col min="2466" max="2466" width="4.28515625" style="162" customWidth="1"/>
    <col min="2467" max="2467" width="0" style="162" hidden="1" customWidth="1"/>
    <col min="2468" max="2468" width="3.5703125" style="162" customWidth="1"/>
    <col min="2469" max="2469" width="4.42578125" style="162" customWidth="1"/>
    <col min="2470" max="2470" width="0" style="162" hidden="1" customWidth="1"/>
    <col min="2471" max="2472" width="3.85546875" style="162" customWidth="1"/>
    <col min="2473" max="2473" width="0" style="162" hidden="1" customWidth="1"/>
    <col min="2474" max="2475" width="4.42578125" style="162" customWidth="1"/>
    <col min="2476" max="2476" width="0" style="162" hidden="1" customWidth="1"/>
    <col min="2477" max="2478" width="4.42578125" style="162" customWidth="1"/>
    <col min="2479" max="2479" width="0" style="162" hidden="1" customWidth="1"/>
    <col min="2480" max="2480" width="5" style="162" customWidth="1"/>
    <col min="2481" max="2481" width="4.42578125" style="162" customWidth="1"/>
    <col min="2482" max="2482" width="0" style="162" hidden="1" customWidth="1"/>
    <col min="2483" max="2484" width="4.42578125" style="162" customWidth="1"/>
    <col min="2485" max="2485" width="0" style="162" hidden="1" customWidth="1"/>
    <col min="2486" max="2487" width="4.42578125" style="162" customWidth="1"/>
    <col min="2488" max="2488" width="0" style="162" hidden="1" customWidth="1"/>
    <col min="2489" max="2490" width="4.42578125" style="162" customWidth="1"/>
    <col min="2491" max="2491" width="0" style="162" hidden="1" customWidth="1"/>
    <col min="2492" max="2493" width="4.42578125" style="162" customWidth="1"/>
    <col min="2494" max="2494" width="0" style="162" hidden="1" customWidth="1"/>
    <col min="2495" max="2496" width="4.5703125" style="162" customWidth="1"/>
    <col min="2497" max="2497" width="0" style="162" hidden="1" customWidth="1"/>
    <col min="2498" max="2499" width="4.5703125" style="162" customWidth="1"/>
    <col min="2500" max="2500" width="0" style="162" hidden="1" customWidth="1"/>
    <col min="2501" max="2501" width="4.5703125" style="162" customWidth="1"/>
    <col min="2502" max="2502" width="4.28515625" style="162" customWidth="1"/>
    <col min="2503" max="2503" width="3.85546875" style="162" customWidth="1"/>
    <col min="2504" max="2504" width="4.7109375" style="162" customWidth="1"/>
    <col min="2505" max="2560" width="8.85546875" style="162"/>
    <col min="2561" max="2561" width="3.85546875" style="162" customWidth="1"/>
    <col min="2562" max="2562" width="32.7109375" style="162" customWidth="1"/>
    <col min="2563" max="2639" width="3.85546875" style="162" customWidth="1"/>
    <col min="2640" max="2641" width="0" style="162" hidden="1" customWidth="1"/>
    <col min="2642" max="2642" width="3.85546875" style="162" customWidth="1"/>
    <col min="2643" max="2644" width="0" style="162" hidden="1" customWidth="1"/>
    <col min="2645" max="2645" width="3.85546875" style="162" customWidth="1"/>
    <col min="2646" max="2647" width="0" style="162" hidden="1" customWidth="1"/>
    <col min="2648" max="2648" width="3.85546875" style="162" customWidth="1"/>
    <col min="2649" max="2650" width="0" style="162" hidden="1" customWidth="1"/>
    <col min="2651" max="2651" width="3.85546875" style="162" customWidth="1"/>
    <col min="2652" max="2653" width="0" style="162" hidden="1" customWidth="1"/>
    <col min="2654" max="2654" width="3.85546875" style="162" customWidth="1"/>
    <col min="2655" max="2656" width="0" style="162" hidden="1" customWidth="1"/>
    <col min="2657" max="2657" width="3.85546875" style="162" customWidth="1"/>
    <col min="2658" max="2659" width="0" style="162" hidden="1" customWidth="1"/>
    <col min="2660" max="2660" width="3.85546875" style="162" customWidth="1"/>
    <col min="2661" max="2662" width="0" style="162" hidden="1" customWidth="1"/>
    <col min="2663" max="2663" width="3.85546875" style="162" customWidth="1"/>
    <col min="2664" max="2665" width="0" style="162" hidden="1" customWidth="1"/>
    <col min="2666" max="2666" width="3.85546875" style="162" customWidth="1"/>
    <col min="2667" max="2668" width="0" style="162" hidden="1" customWidth="1"/>
    <col min="2669" max="2669" width="3.85546875" style="162" customWidth="1"/>
    <col min="2670" max="2671" width="0" style="162" hidden="1" customWidth="1"/>
    <col min="2672" max="2672" width="3.85546875" style="162" customWidth="1"/>
    <col min="2673" max="2674" width="0" style="162" hidden="1" customWidth="1"/>
    <col min="2675" max="2675" width="3.85546875" style="162" customWidth="1"/>
    <col min="2676" max="2677" width="0" style="162" hidden="1" customWidth="1"/>
    <col min="2678" max="2678" width="3.85546875" style="162" customWidth="1"/>
    <col min="2679" max="2680" width="0" style="162" hidden="1" customWidth="1"/>
    <col min="2681" max="2681" width="3.85546875" style="162" customWidth="1"/>
    <col min="2682" max="2683" width="0" style="162" hidden="1" customWidth="1"/>
    <col min="2684" max="2684" width="3.85546875" style="162" customWidth="1"/>
    <col min="2685" max="2686" width="0" style="162" hidden="1" customWidth="1"/>
    <col min="2687" max="2687" width="3.85546875" style="162" customWidth="1"/>
    <col min="2688" max="2689" width="0" style="162" hidden="1" customWidth="1"/>
    <col min="2690" max="2692" width="3.85546875" style="162" customWidth="1"/>
    <col min="2693" max="2693" width="0" style="162" hidden="1" customWidth="1"/>
    <col min="2694" max="2694" width="4.28515625" style="162" customWidth="1"/>
    <col min="2695" max="2695" width="4.140625" style="162" bestFit="1" customWidth="1"/>
    <col min="2696" max="2696" width="0" style="162" hidden="1" customWidth="1"/>
    <col min="2697" max="2697" width="4.140625" style="162" customWidth="1"/>
    <col min="2698" max="2698" width="3.85546875" style="162" customWidth="1"/>
    <col min="2699" max="2699" width="0" style="162" hidden="1" customWidth="1"/>
    <col min="2700" max="2700" width="3.85546875" style="162" customWidth="1"/>
    <col min="2701" max="2701" width="4.42578125" style="162" customWidth="1"/>
    <col min="2702" max="2702" width="0" style="162" hidden="1" customWidth="1"/>
    <col min="2703" max="2703" width="3.85546875" style="162" customWidth="1"/>
    <col min="2704" max="2704" width="3.7109375" style="162" customWidth="1"/>
    <col min="2705" max="2705" width="0" style="162" hidden="1" customWidth="1"/>
    <col min="2706" max="2706" width="3.7109375" style="162" customWidth="1"/>
    <col min="2707" max="2707" width="4" style="162" customWidth="1"/>
    <col min="2708" max="2708" width="0" style="162" hidden="1" customWidth="1"/>
    <col min="2709" max="2709" width="4" style="162" customWidth="1"/>
    <col min="2710" max="2710" width="3.5703125" style="162" customWidth="1"/>
    <col min="2711" max="2711" width="0" style="162" hidden="1" customWidth="1"/>
    <col min="2712" max="2713" width="3.85546875" style="162" customWidth="1"/>
    <col min="2714" max="2714" width="0" style="162" hidden="1" customWidth="1"/>
    <col min="2715" max="2715" width="4.140625" style="162" customWidth="1"/>
    <col min="2716" max="2716" width="3.85546875" style="162" customWidth="1"/>
    <col min="2717" max="2717" width="0" style="162" hidden="1" customWidth="1"/>
    <col min="2718" max="2718" width="4" style="162" customWidth="1"/>
    <col min="2719" max="2719" width="3.7109375" style="162" customWidth="1"/>
    <col min="2720" max="2720" width="0" style="162" hidden="1" customWidth="1"/>
    <col min="2721" max="2721" width="3.85546875" style="162" customWidth="1"/>
    <col min="2722" max="2722" width="4.28515625" style="162" customWidth="1"/>
    <col min="2723" max="2723" width="0" style="162" hidden="1" customWidth="1"/>
    <col min="2724" max="2724" width="3.5703125" style="162" customWidth="1"/>
    <col min="2725" max="2725" width="4.42578125" style="162" customWidth="1"/>
    <col min="2726" max="2726" width="0" style="162" hidden="1" customWidth="1"/>
    <col min="2727" max="2728" width="3.85546875" style="162" customWidth="1"/>
    <col min="2729" max="2729" width="0" style="162" hidden="1" customWidth="1"/>
    <col min="2730" max="2731" width="4.42578125" style="162" customWidth="1"/>
    <col min="2732" max="2732" width="0" style="162" hidden="1" customWidth="1"/>
    <col min="2733" max="2734" width="4.42578125" style="162" customWidth="1"/>
    <col min="2735" max="2735" width="0" style="162" hidden="1" customWidth="1"/>
    <col min="2736" max="2736" width="5" style="162" customWidth="1"/>
    <col min="2737" max="2737" width="4.42578125" style="162" customWidth="1"/>
    <col min="2738" max="2738" width="0" style="162" hidden="1" customWidth="1"/>
    <col min="2739" max="2740" width="4.42578125" style="162" customWidth="1"/>
    <col min="2741" max="2741" width="0" style="162" hidden="1" customWidth="1"/>
    <col min="2742" max="2743" width="4.42578125" style="162" customWidth="1"/>
    <col min="2744" max="2744" width="0" style="162" hidden="1" customWidth="1"/>
    <col min="2745" max="2746" width="4.42578125" style="162" customWidth="1"/>
    <col min="2747" max="2747" width="0" style="162" hidden="1" customWidth="1"/>
    <col min="2748" max="2749" width="4.42578125" style="162" customWidth="1"/>
    <col min="2750" max="2750" width="0" style="162" hidden="1" customWidth="1"/>
    <col min="2751" max="2752" width="4.5703125" style="162" customWidth="1"/>
    <col min="2753" max="2753" width="0" style="162" hidden="1" customWidth="1"/>
    <col min="2754" max="2755" width="4.5703125" style="162" customWidth="1"/>
    <col min="2756" max="2756" width="0" style="162" hidden="1" customWidth="1"/>
    <col min="2757" max="2757" width="4.5703125" style="162" customWidth="1"/>
    <col min="2758" max="2758" width="4.28515625" style="162" customWidth="1"/>
    <col min="2759" max="2759" width="3.85546875" style="162" customWidth="1"/>
    <col min="2760" max="2760" width="4.7109375" style="162" customWidth="1"/>
    <col min="2761" max="2816" width="8.85546875" style="162"/>
    <col min="2817" max="2817" width="3.85546875" style="162" customWidth="1"/>
    <col min="2818" max="2818" width="32.7109375" style="162" customWidth="1"/>
    <col min="2819" max="2895" width="3.85546875" style="162" customWidth="1"/>
    <col min="2896" max="2897" width="0" style="162" hidden="1" customWidth="1"/>
    <col min="2898" max="2898" width="3.85546875" style="162" customWidth="1"/>
    <col min="2899" max="2900" width="0" style="162" hidden="1" customWidth="1"/>
    <col min="2901" max="2901" width="3.85546875" style="162" customWidth="1"/>
    <col min="2902" max="2903" width="0" style="162" hidden="1" customWidth="1"/>
    <col min="2904" max="2904" width="3.85546875" style="162" customWidth="1"/>
    <col min="2905" max="2906" width="0" style="162" hidden="1" customWidth="1"/>
    <col min="2907" max="2907" width="3.85546875" style="162" customWidth="1"/>
    <col min="2908" max="2909" width="0" style="162" hidden="1" customWidth="1"/>
    <col min="2910" max="2910" width="3.85546875" style="162" customWidth="1"/>
    <col min="2911" max="2912" width="0" style="162" hidden="1" customWidth="1"/>
    <col min="2913" max="2913" width="3.85546875" style="162" customWidth="1"/>
    <col min="2914" max="2915" width="0" style="162" hidden="1" customWidth="1"/>
    <col min="2916" max="2916" width="3.85546875" style="162" customWidth="1"/>
    <col min="2917" max="2918" width="0" style="162" hidden="1" customWidth="1"/>
    <col min="2919" max="2919" width="3.85546875" style="162" customWidth="1"/>
    <col min="2920" max="2921" width="0" style="162" hidden="1" customWidth="1"/>
    <col min="2922" max="2922" width="3.85546875" style="162" customWidth="1"/>
    <col min="2923" max="2924" width="0" style="162" hidden="1" customWidth="1"/>
    <col min="2925" max="2925" width="3.85546875" style="162" customWidth="1"/>
    <col min="2926" max="2927" width="0" style="162" hidden="1" customWidth="1"/>
    <col min="2928" max="2928" width="3.85546875" style="162" customWidth="1"/>
    <col min="2929" max="2930" width="0" style="162" hidden="1" customWidth="1"/>
    <col min="2931" max="2931" width="3.85546875" style="162" customWidth="1"/>
    <col min="2932" max="2933" width="0" style="162" hidden="1" customWidth="1"/>
    <col min="2934" max="2934" width="3.85546875" style="162" customWidth="1"/>
    <col min="2935" max="2936" width="0" style="162" hidden="1" customWidth="1"/>
    <col min="2937" max="2937" width="3.85546875" style="162" customWidth="1"/>
    <col min="2938" max="2939" width="0" style="162" hidden="1" customWidth="1"/>
    <col min="2940" max="2940" width="3.85546875" style="162" customWidth="1"/>
    <col min="2941" max="2942" width="0" style="162" hidden="1" customWidth="1"/>
    <col min="2943" max="2943" width="3.85546875" style="162" customWidth="1"/>
    <col min="2944" max="2945" width="0" style="162" hidden="1" customWidth="1"/>
    <col min="2946" max="2948" width="3.85546875" style="162" customWidth="1"/>
    <col min="2949" max="2949" width="0" style="162" hidden="1" customWidth="1"/>
    <col min="2950" max="2950" width="4.28515625" style="162" customWidth="1"/>
    <col min="2951" max="2951" width="4.140625" style="162" bestFit="1" customWidth="1"/>
    <col min="2952" max="2952" width="0" style="162" hidden="1" customWidth="1"/>
    <col min="2953" max="2953" width="4.140625" style="162" customWidth="1"/>
    <col min="2954" max="2954" width="3.85546875" style="162" customWidth="1"/>
    <col min="2955" max="2955" width="0" style="162" hidden="1" customWidth="1"/>
    <col min="2956" max="2956" width="3.85546875" style="162" customWidth="1"/>
    <col min="2957" max="2957" width="4.42578125" style="162" customWidth="1"/>
    <col min="2958" max="2958" width="0" style="162" hidden="1" customWidth="1"/>
    <col min="2959" max="2959" width="3.85546875" style="162" customWidth="1"/>
    <col min="2960" max="2960" width="3.7109375" style="162" customWidth="1"/>
    <col min="2961" max="2961" width="0" style="162" hidden="1" customWidth="1"/>
    <col min="2962" max="2962" width="3.7109375" style="162" customWidth="1"/>
    <col min="2963" max="2963" width="4" style="162" customWidth="1"/>
    <col min="2964" max="2964" width="0" style="162" hidden="1" customWidth="1"/>
    <col min="2965" max="2965" width="4" style="162" customWidth="1"/>
    <col min="2966" max="2966" width="3.5703125" style="162" customWidth="1"/>
    <col min="2967" max="2967" width="0" style="162" hidden="1" customWidth="1"/>
    <col min="2968" max="2969" width="3.85546875" style="162" customWidth="1"/>
    <col min="2970" max="2970" width="0" style="162" hidden="1" customWidth="1"/>
    <col min="2971" max="2971" width="4.140625" style="162" customWidth="1"/>
    <col min="2972" max="2972" width="3.85546875" style="162" customWidth="1"/>
    <col min="2973" max="2973" width="0" style="162" hidden="1" customWidth="1"/>
    <col min="2974" max="2974" width="4" style="162" customWidth="1"/>
    <col min="2975" max="2975" width="3.7109375" style="162" customWidth="1"/>
    <col min="2976" max="2976" width="0" style="162" hidden="1" customWidth="1"/>
    <col min="2977" max="2977" width="3.85546875" style="162" customWidth="1"/>
    <col min="2978" max="2978" width="4.28515625" style="162" customWidth="1"/>
    <col min="2979" max="2979" width="0" style="162" hidden="1" customWidth="1"/>
    <col min="2980" max="2980" width="3.5703125" style="162" customWidth="1"/>
    <col min="2981" max="2981" width="4.42578125" style="162" customWidth="1"/>
    <col min="2982" max="2982" width="0" style="162" hidden="1" customWidth="1"/>
    <col min="2983" max="2984" width="3.85546875" style="162" customWidth="1"/>
    <col min="2985" max="2985" width="0" style="162" hidden="1" customWidth="1"/>
    <col min="2986" max="2987" width="4.42578125" style="162" customWidth="1"/>
    <col min="2988" max="2988" width="0" style="162" hidden="1" customWidth="1"/>
    <col min="2989" max="2990" width="4.42578125" style="162" customWidth="1"/>
    <col min="2991" max="2991" width="0" style="162" hidden="1" customWidth="1"/>
    <col min="2992" max="2992" width="5" style="162" customWidth="1"/>
    <col min="2993" max="2993" width="4.42578125" style="162" customWidth="1"/>
    <col min="2994" max="2994" width="0" style="162" hidden="1" customWidth="1"/>
    <col min="2995" max="2996" width="4.42578125" style="162" customWidth="1"/>
    <col min="2997" max="2997" width="0" style="162" hidden="1" customWidth="1"/>
    <col min="2998" max="2999" width="4.42578125" style="162" customWidth="1"/>
    <col min="3000" max="3000" width="0" style="162" hidden="1" customWidth="1"/>
    <col min="3001" max="3002" width="4.42578125" style="162" customWidth="1"/>
    <col min="3003" max="3003" width="0" style="162" hidden="1" customWidth="1"/>
    <col min="3004" max="3005" width="4.42578125" style="162" customWidth="1"/>
    <col min="3006" max="3006" width="0" style="162" hidden="1" customWidth="1"/>
    <col min="3007" max="3008" width="4.5703125" style="162" customWidth="1"/>
    <col min="3009" max="3009" width="0" style="162" hidden="1" customWidth="1"/>
    <col min="3010" max="3011" width="4.5703125" style="162" customWidth="1"/>
    <col min="3012" max="3012" width="0" style="162" hidden="1" customWidth="1"/>
    <col min="3013" max="3013" width="4.5703125" style="162" customWidth="1"/>
    <col min="3014" max="3014" width="4.28515625" style="162" customWidth="1"/>
    <col min="3015" max="3015" width="3.85546875" style="162" customWidth="1"/>
    <col min="3016" max="3016" width="4.7109375" style="162" customWidth="1"/>
    <col min="3017" max="3072" width="8.85546875" style="162"/>
    <col min="3073" max="3073" width="3.85546875" style="162" customWidth="1"/>
    <col min="3074" max="3074" width="32.7109375" style="162" customWidth="1"/>
    <col min="3075" max="3151" width="3.85546875" style="162" customWidth="1"/>
    <col min="3152" max="3153" width="0" style="162" hidden="1" customWidth="1"/>
    <col min="3154" max="3154" width="3.85546875" style="162" customWidth="1"/>
    <col min="3155" max="3156" width="0" style="162" hidden="1" customWidth="1"/>
    <col min="3157" max="3157" width="3.85546875" style="162" customWidth="1"/>
    <col min="3158" max="3159" width="0" style="162" hidden="1" customWidth="1"/>
    <col min="3160" max="3160" width="3.85546875" style="162" customWidth="1"/>
    <col min="3161" max="3162" width="0" style="162" hidden="1" customWidth="1"/>
    <col min="3163" max="3163" width="3.85546875" style="162" customWidth="1"/>
    <col min="3164" max="3165" width="0" style="162" hidden="1" customWidth="1"/>
    <col min="3166" max="3166" width="3.85546875" style="162" customWidth="1"/>
    <col min="3167" max="3168" width="0" style="162" hidden="1" customWidth="1"/>
    <col min="3169" max="3169" width="3.85546875" style="162" customWidth="1"/>
    <col min="3170" max="3171" width="0" style="162" hidden="1" customWidth="1"/>
    <col min="3172" max="3172" width="3.85546875" style="162" customWidth="1"/>
    <col min="3173" max="3174" width="0" style="162" hidden="1" customWidth="1"/>
    <col min="3175" max="3175" width="3.85546875" style="162" customWidth="1"/>
    <col min="3176" max="3177" width="0" style="162" hidden="1" customWidth="1"/>
    <col min="3178" max="3178" width="3.85546875" style="162" customWidth="1"/>
    <col min="3179" max="3180" width="0" style="162" hidden="1" customWidth="1"/>
    <col min="3181" max="3181" width="3.85546875" style="162" customWidth="1"/>
    <col min="3182" max="3183" width="0" style="162" hidden="1" customWidth="1"/>
    <col min="3184" max="3184" width="3.85546875" style="162" customWidth="1"/>
    <col min="3185" max="3186" width="0" style="162" hidden="1" customWidth="1"/>
    <col min="3187" max="3187" width="3.85546875" style="162" customWidth="1"/>
    <col min="3188" max="3189" width="0" style="162" hidden="1" customWidth="1"/>
    <col min="3190" max="3190" width="3.85546875" style="162" customWidth="1"/>
    <col min="3191" max="3192" width="0" style="162" hidden="1" customWidth="1"/>
    <col min="3193" max="3193" width="3.85546875" style="162" customWidth="1"/>
    <col min="3194" max="3195" width="0" style="162" hidden="1" customWidth="1"/>
    <col min="3196" max="3196" width="3.85546875" style="162" customWidth="1"/>
    <col min="3197" max="3198" width="0" style="162" hidden="1" customWidth="1"/>
    <col min="3199" max="3199" width="3.85546875" style="162" customWidth="1"/>
    <col min="3200" max="3201" width="0" style="162" hidden="1" customWidth="1"/>
    <col min="3202" max="3204" width="3.85546875" style="162" customWidth="1"/>
    <col min="3205" max="3205" width="0" style="162" hidden="1" customWidth="1"/>
    <col min="3206" max="3206" width="4.28515625" style="162" customWidth="1"/>
    <col min="3207" max="3207" width="4.140625" style="162" bestFit="1" customWidth="1"/>
    <col min="3208" max="3208" width="0" style="162" hidden="1" customWidth="1"/>
    <col min="3209" max="3209" width="4.140625" style="162" customWidth="1"/>
    <col min="3210" max="3210" width="3.85546875" style="162" customWidth="1"/>
    <col min="3211" max="3211" width="0" style="162" hidden="1" customWidth="1"/>
    <col min="3212" max="3212" width="3.85546875" style="162" customWidth="1"/>
    <col min="3213" max="3213" width="4.42578125" style="162" customWidth="1"/>
    <col min="3214" max="3214" width="0" style="162" hidden="1" customWidth="1"/>
    <col min="3215" max="3215" width="3.85546875" style="162" customWidth="1"/>
    <col min="3216" max="3216" width="3.7109375" style="162" customWidth="1"/>
    <col min="3217" max="3217" width="0" style="162" hidden="1" customWidth="1"/>
    <col min="3218" max="3218" width="3.7109375" style="162" customWidth="1"/>
    <col min="3219" max="3219" width="4" style="162" customWidth="1"/>
    <col min="3220" max="3220" width="0" style="162" hidden="1" customWidth="1"/>
    <col min="3221" max="3221" width="4" style="162" customWidth="1"/>
    <col min="3222" max="3222" width="3.5703125" style="162" customWidth="1"/>
    <col min="3223" max="3223" width="0" style="162" hidden="1" customWidth="1"/>
    <col min="3224" max="3225" width="3.85546875" style="162" customWidth="1"/>
    <col min="3226" max="3226" width="0" style="162" hidden="1" customWidth="1"/>
    <col min="3227" max="3227" width="4.140625" style="162" customWidth="1"/>
    <col min="3228" max="3228" width="3.85546875" style="162" customWidth="1"/>
    <col min="3229" max="3229" width="0" style="162" hidden="1" customWidth="1"/>
    <col min="3230" max="3230" width="4" style="162" customWidth="1"/>
    <col min="3231" max="3231" width="3.7109375" style="162" customWidth="1"/>
    <col min="3232" max="3232" width="0" style="162" hidden="1" customWidth="1"/>
    <col min="3233" max="3233" width="3.85546875" style="162" customWidth="1"/>
    <col min="3234" max="3234" width="4.28515625" style="162" customWidth="1"/>
    <col min="3235" max="3235" width="0" style="162" hidden="1" customWidth="1"/>
    <col min="3236" max="3236" width="3.5703125" style="162" customWidth="1"/>
    <col min="3237" max="3237" width="4.42578125" style="162" customWidth="1"/>
    <col min="3238" max="3238" width="0" style="162" hidden="1" customWidth="1"/>
    <col min="3239" max="3240" width="3.85546875" style="162" customWidth="1"/>
    <col min="3241" max="3241" width="0" style="162" hidden="1" customWidth="1"/>
    <col min="3242" max="3243" width="4.42578125" style="162" customWidth="1"/>
    <col min="3244" max="3244" width="0" style="162" hidden="1" customWidth="1"/>
    <col min="3245" max="3246" width="4.42578125" style="162" customWidth="1"/>
    <col min="3247" max="3247" width="0" style="162" hidden="1" customWidth="1"/>
    <col min="3248" max="3248" width="5" style="162" customWidth="1"/>
    <col min="3249" max="3249" width="4.42578125" style="162" customWidth="1"/>
    <col min="3250" max="3250" width="0" style="162" hidden="1" customWidth="1"/>
    <col min="3251" max="3252" width="4.42578125" style="162" customWidth="1"/>
    <col min="3253" max="3253" width="0" style="162" hidden="1" customWidth="1"/>
    <col min="3254" max="3255" width="4.42578125" style="162" customWidth="1"/>
    <col min="3256" max="3256" width="0" style="162" hidden="1" customWidth="1"/>
    <col min="3257" max="3258" width="4.42578125" style="162" customWidth="1"/>
    <col min="3259" max="3259" width="0" style="162" hidden="1" customWidth="1"/>
    <col min="3260" max="3261" width="4.42578125" style="162" customWidth="1"/>
    <col min="3262" max="3262" width="0" style="162" hidden="1" customWidth="1"/>
    <col min="3263" max="3264" width="4.5703125" style="162" customWidth="1"/>
    <col min="3265" max="3265" width="0" style="162" hidden="1" customWidth="1"/>
    <col min="3266" max="3267" width="4.5703125" style="162" customWidth="1"/>
    <col min="3268" max="3268" width="0" style="162" hidden="1" customWidth="1"/>
    <col min="3269" max="3269" width="4.5703125" style="162" customWidth="1"/>
    <col min="3270" max="3270" width="4.28515625" style="162" customWidth="1"/>
    <col min="3271" max="3271" width="3.85546875" style="162" customWidth="1"/>
    <col min="3272" max="3272" width="4.7109375" style="162" customWidth="1"/>
    <col min="3273" max="3328" width="8.85546875" style="162"/>
    <col min="3329" max="3329" width="3.85546875" style="162" customWidth="1"/>
    <col min="3330" max="3330" width="32.7109375" style="162" customWidth="1"/>
    <col min="3331" max="3407" width="3.85546875" style="162" customWidth="1"/>
    <col min="3408" max="3409" width="0" style="162" hidden="1" customWidth="1"/>
    <col min="3410" max="3410" width="3.85546875" style="162" customWidth="1"/>
    <col min="3411" max="3412" width="0" style="162" hidden="1" customWidth="1"/>
    <col min="3413" max="3413" width="3.85546875" style="162" customWidth="1"/>
    <col min="3414" max="3415" width="0" style="162" hidden="1" customWidth="1"/>
    <col min="3416" max="3416" width="3.85546875" style="162" customWidth="1"/>
    <col min="3417" max="3418" width="0" style="162" hidden="1" customWidth="1"/>
    <col min="3419" max="3419" width="3.85546875" style="162" customWidth="1"/>
    <col min="3420" max="3421" width="0" style="162" hidden="1" customWidth="1"/>
    <col min="3422" max="3422" width="3.85546875" style="162" customWidth="1"/>
    <col min="3423" max="3424" width="0" style="162" hidden="1" customWidth="1"/>
    <col min="3425" max="3425" width="3.85546875" style="162" customWidth="1"/>
    <col min="3426" max="3427" width="0" style="162" hidden="1" customWidth="1"/>
    <col min="3428" max="3428" width="3.85546875" style="162" customWidth="1"/>
    <col min="3429" max="3430" width="0" style="162" hidden="1" customWidth="1"/>
    <col min="3431" max="3431" width="3.85546875" style="162" customWidth="1"/>
    <col min="3432" max="3433" width="0" style="162" hidden="1" customWidth="1"/>
    <col min="3434" max="3434" width="3.85546875" style="162" customWidth="1"/>
    <col min="3435" max="3436" width="0" style="162" hidden="1" customWidth="1"/>
    <col min="3437" max="3437" width="3.85546875" style="162" customWidth="1"/>
    <col min="3438" max="3439" width="0" style="162" hidden="1" customWidth="1"/>
    <col min="3440" max="3440" width="3.85546875" style="162" customWidth="1"/>
    <col min="3441" max="3442" width="0" style="162" hidden="1" customWidth="1"/>
    <col min="3443" max="3443" width="3.85546875" style="162" customWidth="1"/>
    <col min="3444" max="3445" width="0" style="162" hidden="1" customWidth="1"/>
    <col min="3446" max="3446" width="3.85546875" style="162" customWidth="1"/>
    <col min="3447" max="3448" width="0" style="162" hidden="1" customWidth="1"/>
    <col min="3449" max="3449" width="3.85546875" style="162" customWidth="1"/>
    <col min="3450" max="3451" width="0" style="162" hidden="1" customWidth="1"/>
    <col min="3452" max="3452" width="3.85546875" style="162" customWidth="1"/>
    <col min="3453" max="3454" width="0" style="162" hidden="1" customWidth="1"/>
    <col min="3455" max="3455" width="3.85546875" style="162" customWidth="1"/>
    <col min="3456" max="3457" width="0" style="162" hidden="1" customWidth="1"/>
    <col min="3458" max="3460" width="3.85546875" style="162" customWidth="1"/>
    <col min="3461" max="3461" width="0" style="162" hidden="1" customWidth="1"/>
    <col min="3462" max="3462" width="4.28515625" style="162" customWidth="1"/>
    <col min="3463" max="3463" width="4.140625" style="162" bestFit="1" customWidth="1"/>
    <col min="3464" max="3464" width="0" style="162" hidden="1" customWidth="1"/>
    <col min="3465" max="3465" width="4.140625" style="162" customWidth="1"/>
    <col min="3466" max="3466" width="3.85546875" style="162" customWidth="1"/>
    <col min="3467" max="3467" width="0" style="162" hidden="1" customWidth="1"/>
    <col min="3468" max="3468" width="3.85546875" style="162" customWidth="1"/>
    <col min="3469" max="3469" width="4.42578125" style="162" customWidth="1"/>
    <col min="3470" max="3470" width="0" style="162" hidden="1" customWidth="1"/>
    <col min="3471" max="3471" width="3.85546875" style="162" customWidth="1"/>
    <col min="3472" max="3472" width="3.7109375" style="162" customWidth="1"/>
    <col min="3473" max="3473" width="0" style="162" hidden="1" customWidth="1"/>
    <col min="3474" max="3474" width="3.7109375" style="162" customWidth="1"/>
    <col min="3475" max="3475" width="4" style="162" customWidth="1"/>
    <col min="3476" max="3476" width="0" style="162" hidden="1" customWidth="1"/>
    <col min="3477" max="3477" width="4" style="162" customWidth="1"/>
    <col min="3478" max="3478" width="3.5703125" style="162" customWidth="1"/>
    <col min="3479" max="3479" width="0" style="162" hidden="1" customWidth="1"/>
    <col min="3480" max="3481" width="3.85546875" style="162" customWidth="1"/>
    <col min="3482" max="3482" width="0" style="162" hidden="1" customWidth="1"/>
    <col min="3483" max="3483" width="4.140625" style="162" customWidth="1"/>
    <col min="3484" max="3484" width="3.85546875" style="162" customWidth="1"/>
    <col min="3485" max="3485" width="0" style="162" hidden="1" customWidth="1"/>
    <col min="3486" max="3486" width="4" style="162" customWidth="1"/>
    <col min="3487" max="3487" width="3.7109375" style="162" customWidth="1"/>
    <col min="3488" max="3488" width="0" style="162" hidden="1" customWidth="1"/>
    <col min="3489" max="3489" width="3.85546875" style="162" customWidth="1"/>
    <col min="3490" max="3490" width="4.28515625" style="162" customWidth="1"/>
    <col min="3491" max="3491" width="0" style="162" hidden="1" customWidth="1"/>
    <col min="3492" max="3492" width="3.5703125" style="162" customWidth="1"/>
    <col min="3493" max="3493" width="4.42578125" style="162" customWidth="1"/>
    <col min="3494" max="3494" width="0" style="162" hidden="1" customWidth="1"/>
    <col min="3495" max="3496" width="3.85546875" style="162" customWidth="1"/>
    <col min="3497" max="3497" width="0" style="162" hidden="1" customWidth="1"/>
    <col min="3498" max="3499" width="4.42578125" style="162" customWidth="1"/>
    <col min="3500" max="3500" width="0" style="162" hidden="1" customWidth="1"/>
    <col min="3501" max="3502" width="4.42578125" style="162" customWidth="1"/>
    <col min="3503" max="3503" width="0" style="162" hidden="1" customWidth="1"/>
    <col min="3504" max="3504" width="5" style="162" customWidth="1"/>
    <col min="3505" max="3505" width="4.42578125" style="162" customWidth="1"/>
    <col min="3506" max="3506" width="0" style="162" hidden="1" customWidth="1"/>
    <col min="3507" max="3508" width="4.42578125" style="162" customWidth="1"/>
    <col min="3509" max="3509" width="0" style="162" hidden="1" customWidth="1"/>
    <col min="3510" max="3511" width="4.42578125" style="162" customWidth="1"/>
    <col min="3512" max="3512" width="0" style="162" hidden="1" customWidth="1"/>
    <col min="3513" max="3514" width="4.42578125" style="162" customWidth="1"/>
    <col min="3515" max="3515" width="0" style="162" hidden="1" customWidth="1"/>
    <col min="3516" max="3517" width="4.42578125" style="162" customWidth="1"/>
    <col min="3518" max="3518" width="0" style="162" hidden="1" customWidth="1"/>
    <col min="3519" max="3520" width="4.5703125" style="162" customWidth="1"/>
    <col min="3521" max="3521" width="0" style="162" hidden="1" customWidth="1"/>
    <col min="3522" max="3523" width="4.5703125" style="162" customWidth="1"/>
    <col min="3524" max="3524" width="0" style="162" hidden="1" customWidth="1"/>
    <col min="3525" max="3525" width="4.5703125" style="162" customWidth="1"/>
    <col min="3526" max="3526" width="4.28515625" style="162" customWidth="1"/>
    <col min="3527" max="3527" width="3.85546875" style="162" customWidth="1"/>
    <col min="3528" max="3528" width="4.7109375" style="162" customWidth="1"/>
    <col min="3529" max="3584" width="8.85546875" style="162"/>
    <col min="3585" max="3585" width="3.85546875" style="162" customWidth="1"/>
    <col min="3586" max="3586" width="32.7109375" style="162" customWidth="1"/>
    <col min="3587" max="3663" width="3.85546875" style="162" customWidth="1"/>
    <col min="3664" max="3665" width="0" style="162" hidden="1" customWidth="1"/>
    <col min="3666" max="3666" width="3.85546875" style="162" customWidth="1"/>
    <col min="3667" max="3668" width="0" style="162" hidden="1" customWidth="1"/>
    <col min="3669" max="3669" width="3.85546875" style="162" customWidth="1"/>
    <col min="3670" max="3671" width="0" style="162" hidden="1" customWidth="1"/>
    <col min="3672" max="3672" width="3.85546875" style="162" customWidth="1"/>
    <col min="3673" max="3674" width="0" style="162" hidden="1" customWidth="1"/>
    <col min="3675" max="3675" width="3.85546875" style="162" customWidth="1"/>
    <col min="3676" max="3677" width="0" style="162" hidden="1" customWidth="1"/>
    <col min="3678" max="3678" width="3.85546875" style="162" customWidth="1"/>
    <col min="3679" max="3680" width="0" style="162" hidden="1" customWidth="1"/>
    <col min="3681" max="3681" width="3.85546875" style="162" customWidth="1"/>
    <col min="3682" max="3683" width="0" style="162" hidden="1" customWidth="1"/>
    <col min="3684" max="3684" width="3.85546875" style="162" customWidth="1"/>
    <col min="3685" max="3686" width="0" style="162" hidden="1" customWidth="1"/>
    <col min="3687" max="3687" width="3.85546875" style="162" customWidth="1"/>
    <col min="3688" max="3689" width="0" style="162" hidden="1" customWidth="1"/>
    <col min="3690" max="3690" width="3.85546875" style="162" customWidth="1"/>
    <col min="3691" max="3692" width="0" style="162" hidden="1" customWidth="1"/>
    <col min="3693" max="3693" width="3.85546875" style="162" customWidth="1"/>
    <col min="3694" max="3695" width="0" style="162" hidden="1" customWidth="1"/>
    <col min="3696" max="3696" width="3.85546875" style="162" customWidth="1"/>
    <col min="3697" max="3698" width="0" style="162" hidden="1" customWidth="1"/>
    <col min="3699" max="3699" width="3.85546875" style="162" customWidth="1"/>
    <col min="3700" max="3701" width="0" style="162" hidden="1" customWidth="1"/>
    <col min="3702" max="3702" width="3.85546875" style="162" customWidth="1"/>
    <col min="3703" max="3704" width="0" style="162" hidden="1" customWidth="1"/>
    <col min="3705" max="3705" width="3.85546875" style="162" customWidth="1"/>
    <col min="3706" max="3707" width="0" style="162" hidden="1" customWidth="1"/>
    <col min="3708" max="3708" width="3.85546875" style="162" customWidth="1"/>
    <col min="3709" max="3710" width="0" style="162" hidden="1" customWidth="1"/>
    <col min="3711" max="3711" width="3.85546875" style="162" customWidth="1"/>
    <col min="3712" max="3713" width="0" style="162" hidden="1" customWidth="1"/>
    <col min="3714" max="3716" width="3.85546875" style="162" customWidth="1"/>
    <col min="3717" max="3717" width="0" style="162" hidden="1" customWidth="1"/>
    <col min="3718" max="3718" width="4.28515625" style="162" customWidth="1"/>
    <col min="3719" max="3719" width="4.140625" style="162" bestFit="1" customWidth="1"/>
    <col min="3720" max="3720" width="0" style="162" hidden="1" customWidth="1"/>
    <col min="3721" max="3721" width="4.140625" style="162" customWidth="1"/>
    <col min="3722" max="3722" width="3.85546875" style="162" customWidth="1"/>
    <col min="3723" max="3723" width="0" style="162" hidden="1" customWidth="1"/>
    <col min="3724" max="3724" width="3.85546875" style="162" customWidth="1"/>
    <col min="3725" max="3725" width="4.42578125" style="162" customWidth="1"/>
    <col min="3726" max="3726" width="0" style="162" hidden="1" customWidth="1"/>
    <col min="3727" max="3727" width="3.85546875" style="162" customWidth="1"/>
    <col min="3728" max="3728" width="3.7109375" style="162" customWidth="1"/>
    <col min="3729" max="3729" width="0" style="162" hidden="1" customWidth="1"/>
    <col min="3730" max="3730" width="3.7109375" style="162" customWidth="1"/>
    <col min="3731" max="3731" width="4" style="162" customWidth="1"/>
    <col min="3732" max="3732" width="0" style="162" hidden="1" customWidth="1"/>
    <col min="3733" max="3733" width="4" style="162" customWidth="1"/>
    <col min="3734" max="3734" width="3.5703125" style="162" customWidth="1"/>
    <col min="3735" max="3735" width="0" style="162" hidden="1" customWidth="1"/>
    <col min="3736" max="3737" width="3.85546875" style="162" customWidth="1"/>
    <col min="3738" max="3738" width="0" style="162" hidden="1" customWidth="1"/>
    <col min="3739" max="3739" width="4.140625" style="162" customWidth="1"/>
    <col min="3740" max="3740" width="3.85546875" style="162" customWidth="1"/>
    <col min="3741" max="3741" width="0" style="162" hidden="1" customWidth="1"/>
    <col min="3742" max="3742" width="4" style="162" customWidth="1"/>
    <col min="3743" max="3743" width="3.7109375" style="162" customWidth="1"/>
    <col min="3744" max="3744" width="0" style="162" hidden="1" customWidth="1"/>
    <col min="3745" max="3745" width="3.85546875" style="162" customWidth="1"/>
    <col min="3746" max="3746" width="4.28515625" style="162" customWidth="1"/>
    <col min="3747" max="3747" width="0" style="162" hidden="1" customWidth="1"/>
    <col min="3748" max="3748" width="3.5703125" style="162" customWidth="1"/>
    <col min="3749" max="3749" width="4.42578125" style="162" customWidth="1"/>
    <col min="3750" max="3750" width="0" style="162" hidden="1" customWidth="1"/>
    <col min="3751" max="3752" width="3.85546875" style="162" customWidth="1"/>
    <col min="3753" max="3753" width="0" style="162" hidden="1" customWidth="1"/>
    <col min="3754" max="3755" width="4.42578125" style="162" customWidth="1"/>
    <col min="3756" max="3756" width="0" style="162" hidden="1" customWidth="1"/>
    <col min="3757" max="3758" width="4.42578125" style="162" customWidth="1"/>
    <col min="3759" max="3759" width="0" style="162" hidden="1" customWidth="1"/>
    <col min="3760" max="3760" width="5" style="162" customWidth="1"/>
    <col min="3761" max="3761" width="4.42578125" style="162" customWidth="1"/>
    <col min="3762" max="3762" width="0" style="162" hidden="1" customWidth="1"/>
    <col min="3763" max="3764" width="4.42578125" style="162" customWidth="1"/>
    <col min="3765" max="3765" width="0" style="162" hidden="1" customWidth="1"/>
    <col min="3766" max="3767" width="4.42578125" style="162" customWidth="1"/>
    <col min="3768" max="3768" width="0" style="162" hidden="1" customWidth="1"/>
    <col min="3769" max="3770" width="4.42578125" style="162" customWidth="1"/>
    <col min="3771" max="3771" width="0" style="162" hidden="1" customWidth="1"/>
    <col min="3772" max="3773" width="4.42578125" style="162" customWidth="1"/>
    <col min="3774" max="3774" width="0" style="162" hidden="1" customWidth="1"/>
    <col min="3775" max="3776" width="4.5703125" style="162" customWidth="1"/>
    <col min="3777" max="3777" width="0" style="162" hidden="1" customWidth="1"/>
    <col min="3778" max="3779" width="4.5703125" style="162" customWidth="1"/>
    <col min="3780" max="3780" width="0" style="162" hidden="1" customWidth="1"/>
    <col min="3781" max="3781" width="4.5703125" style="162" customWidth="1"/>
    <col min="3782" max="3782" width="4.28515625" style="162" customWidth="1"/>
    <col min="3783" max="3783" width="3.85546875" style="162" customWidth="1"/>
    <col min="3784" max="3784" width="4.7109375" style="162" customWidth="1"/>
    <col min="3785" max="3840" width="8.85546875" style="162"/>
    <col min="3841" max="3841" width="3.85546875" style="162" customWidth="1"/>
    <col min="3842" max="3842" width="32.7109375" style="162" customWidth="1"/>
    <col min="3843" max="3919" width="3.85546875" style="162" customWidth="1"/>
    <col min="3920" max="3921" width="0" style="162" hidden="1" customWidth="1"/>
    <col min="3922" max="3922" width="3.85546875" style="162" customWidth="1"/>
    <col min="3923" max="3924" width="0" style="162" hidden="1" customWidth="1"/>
    <col min="3925" max="3925" width="3.85546875" style="162" customWidth="1"/>
    <col min="3926" max="3927" width="0" style="162" hidden="1" customWidth="1"/>
    <col min="3928" max="3928" width="3.85546875" style="162" customWidth="1"/>
    <col min="3929" max="3930" width="0" style="162" hidden="1" customWidth="1"/>
    <col min="3931" max="3931" width="3.85546875" style="162" customWidth="1"/>
    <col min="3932" max="3933" width="0" style="162" hidden="1" customWidth="1"/>
    <col min="3934" max="3934" width="3.85546875" style="162" customWidth="1"/>
    <col min="3935" max="3936" width="0" style="162" hidden="1" customWidth="1"/>
    <col min="3937" max="3937" width="3.85546875" style="162" customWidth="1"/>
    <col min="3938" max="3939" width="0" style="162" hidden="1" customWidth="1"/>
    <col min="3940" max="3940" width="3.85546875" style="162" customWidth="1"/>
    <col min="3941" max="3942" width="0" style="162" hidden="1" customWidth="1"/>
    <col min="3943" max="3943" width="3.85546875" style="162" customWidth="1"/>
    <col min="3944" max="3945" width="0" style="162" hidden="1" customWidth="1"/>
    <col min="3946" max="3946" width="3.85546875" style="162" customWidth="1"/>
    <col min="3947" max="3948" width="0" style="162" hidden="1" customWidth="1"/>
    <col min="3949" max="3949" width="3.85546875" style="162" customWidth="1"/>
    <col min="3950" max="3951" width="0" style="162" hidden="1" customWidth="1"/>
    <col min="3952" max="3952" width="3.85546875" style="162" customWidth="1"/>
    <col min="3953" max="3954" width="0" style="162" hidden="1" customWidth="1"/>
    <col min="3955" max="3955" width="3.85546875" style="162" customWidth="1"/>
    <col min="3956" max="3957" width="0" style="162" hidden="1" customWidth="1"/>
    <col min="3958" max="3958" width="3.85546875" style="162" customWidth="1"/>
    <col min="3959" max="3960" width="0" style="162" hidden="1" customWidth="1"/>
    <col min="3961" max="3961" width="3.85546875" style="162" customWidth="1"/>
    <col min="3962" max="3963" width="0" style="162" hidden="1" customWidth="1"/>
    <col min="3964" max="3964" width="3.85546875" style="162" customWidth="1"/>
    <col min="3965" max="3966" width="0" style="162" hidden="1" customWidth="1"/>
    <col min="3967" max="3967" width="3.85546875" style="162" customWidth="1"/>
    <col min="3968" max="3969" width="0" style="162" hidden="1" customWidth="1"/>
    <col min="3970" max="3972" width="3.85546875" style="162" customWidth="1"/>
    <col min="3973" max="3973" width="0" style="162" hidden="1" customWidth="1"/>
    <col min="3974" max="3974" width="4.28515625" style="162" customWidth="1"/>
    <col min="3975" max="3975" width="4.140625" style="162" bestFit="1" customWidth="1"/>
    <col min="3976" max="3976" width="0" style="162" hidden="1" customWidth="1"/>
    <col min="3977" max="3977" width="4.140625" style="162" customWidth="1"/>
    <col min="3978" max="3978" width="3.85546875" style="162" customWidth="1"/>
    <col min="3979" max="3979" width="0" style="162" hidden="1" customWidth="1"/>
    <col min="3980" max="3980" width="3.85546875" style="162" customWidth="1"/>
    <col min="3981" max="3981" width="4.42578125" style="162" customWidth="1"/>
    <col min="3982" max="3982" width="0" style="162" hidden="1" customWidth="1"/>
    <col min="3983" max="3983" width="3.85546875" style="162" customWidth="1"/>
    <col min="3984" max="3984" width="3.7109375" style="162" customWidth="1"/>
    <col min="3985" max="3985" width="0" style="162" hidden="1" customWidth="1"/>
    <col min="3986" max="3986" width="3.7109375" style="162" customWidth="1"/>
    <col min="3987" max="3987" width="4" style="162" customWidth="1"/>
    <col min="3988" max="3988" width="0" style="162" hidden="1" customWidth="1"/>
    <col min="3989" max="3989" width="4" style="162" customWidth="1"/>
    <col min="3990" max="3990" width="3.5703125" style="162" customWidth="1"/>
    <col min="3991" max="3991" width="0" style="162" hidden="1" customWidth="1"/>
    <col min="3992" max="3993" width="3.85546875" style="162" customWidth="1"/>
    <col min="3994" max="3994" width="0" style="162" hidden="1" customWidth="1"/>
    <col min="3995" max="3995" width="4.140625" style="162" customWidth="1"/>
    <col min="3996" max="3996" width="3.85546875" style="162" customWidth="1"/>
    <col min="3997" max="3997" width="0" style="162" hidden="1" customWidth="1"/>
    <col min="3998" max="3998" width="4" style="162" customWidth="1"/>
    <col min="3999" max="3999" width="3.7109375" style="162" customWidth="1"/>
    <col min="4000" max="4000" width="0" style="162" hidden="1" customWidth="1"/>
    <col min="4001" max="4001" width="3.85546875" style="162" customWidth="1"/>
    <col min="4002" max="4002" width="4.28515625" style="162" customWidth="1"/>
    <col min="4003" max="4003" width="0" style="162" hidden="1" customWidth="1"/>
    <col min="4004" max="4004" width="3.5703125" style="162" customWidth="1"/>
    <col min="4005" max="4005" width="4.42578125" style="162" customWidth="1"/>
    <col min="4006" max="4006" width="0" style="162" hidden="1" customWidth="1"/>
    <col min="4007" max="4008" width="3.85546875" style="162" customWidth="1"/>
    <col min="4009" max="4009" width="0" style="162" hidden="1" customWidth="1"/>
    <col min="4010" max="4011" width="4.42578125" style="162" customWidth="1"/>
    <col min="4012" max="4012" width="0" style="162" hidden="1" customWidth="1"/>
    <col min="4013" max="4014" width="4.42578125" style="162" customWidth="1"/>
    <col min="4015" max="4015" width="0" style="162" hidden="1" customWidth="1"/>
    <col min="4016" max="4016" width="5" style="162" customWidth="1"/>
    <col min="4017" max="4017" width="4.42578125" style="162" customWidth="1"/>
    <col min="4018" max="4018" width="0" style="162" hidden="1" customWidth="1"/>
    <col min="4019" max="4020" width="4.42578125" style="162" customWidth="1"/>
    <col min="4021" max="4021" width="0" style="162" hidden="1" customWidth="1"/>
    <col min="4022" max="4023" width="4.42578125" style="162" customWidth="1"/>
    <col min="4024" max="4024" width="0" style="162" hidden="1" customWidth="1"/>
    <col min="4025" max="4026" width="4.42578125" style="162" customWidth="1"/>
    <col min="4027" max="4027" width="0" style="162" hidden="1" customWidth="1"/>
    <col min="4028" max="4029" width="4.42578125" style="162" customWidth="1"/>
    <col min="4030" max="4030" width="0" style="162" hidden="1" customWidth="1"/>
    <col min="4031" max="4032" width="4.5703125" style="162" customWidth="1"/>
    <col min="4033" max="4033" width="0" style="162" hidden="1" customWidth="1"/>
    <col min="4034" max="4035" width="4.5703125" style="162" customWidth="1"/>
    <col min="4036" max="4036" width="0" style="162" hidden="1" customWidth="1"/>
    <col min="4037" max="4037" width="4.5703125" style="162" customWidth="1"/>
    <col min="4038" max="4038" width="4.28515625" style="162" customWidth="1"/>
    <col min="4039" max="4039" width="3.85546875" style="162" customWidth="1"/>
    <col min="4040" max="4040" width="4.7109375" style="162" customWidth="1"/>
    <col min="4041" max="4096" width="8.85546875" style="162"/>
    <col min="4097" max="4097" width="3.85546875" style="162" customWidth="1"/>
    <col min="4098" max="4098" width="32.7109375" style="162" customWidth="1"/>
    <col min="4099" max="4175" width="3.85546875" style="162" customWidth="1"/>
    <col min="4176" max="4177" width="0" style="162" hidden="1" customWidth="1"/>
    <col min="4178" max="4178" width="3.85546875" style="162" customWidth="1"/>
    <col min="4179" max="4180" width="0" style="162" hidden="1" customWidth="1"/>
    <col min="4181" max="4181" width="3.85546875" style="162" customWidth="1"/>
    <col min="4182" max="4183" width="0" style="162" hidden="1" customWidth="1"/>
    <col min="4184" max="4184" width="3.85546875" style="162" customWidth="1"/>
    <col min="4185" max="4186" width="0" style="162" hidden="1" customWidth="1"/>
    <col min="4187" max="4187" width="3.85546875" style="162" customWidth="1"/>
    <col min="4188" max="4189" width="0" style="162" hidden="1" customWidth="1"/>
    <col min="4190" max="4190" width="3.85546875" style="162" customWidth="1"/>
    <col min="4191" max="4192" width="0" style="162" hidden="1" customWidth="1"/>
    <col min="4193" max="4193" width="3.85546875" style="162" customWidth="1"/>
    <col min="4194" max="4195" width="0" style="162" hidden="1" customWidth="1"/>
    <col min="4196" max="4196" width="3.85546875" style="162" customWidth="1"/>
    <col min="4197" max="4198" width="0" style="162" hidden="1" customWidth="1"/>
    <col min="4199" max="4199" width="3.85546875" style="162" customWidth="1"/>
    <col min="4200" max="4201" width="0" style="162" hidden="1" customWidth="1"/>
    <col min="4202" max="4202" width="3.85546875" style="162" customWidth="1"/>
    <col min="4203" max="4204" width="0" style="162" hidden="1" customWidth="1"/>
    <col min="4205" max="4205" width="3.85546875" style="162" customWidth="1"/>
    <col min="4206" max="4207" width="0" style="162" hidden="1" customWidth="1"/>
    <col min="4208" max="4208" width="3.85546875" style="162" customWidth="1"/>
    <col min="4209" max="4210" width="0" style="162" hidden="1" customWidth="1"/>
    <col min="4211" max="4211" width="3.85546875" style="162" customWidth="1"/>
    <col min="4212" max="4213" width="0" style="162" hidden="1" customWidth="1"/>
    <col min="4214" max="4214" width="3.85546875" style="162" customWidth="1"/>
    <col min="4215" max="4216" width="0" style="162" hidden="1" customWidth="1"/>
    <col min="4217" max="4217" width="3.85546875" style="162" customWidth="1"/>
    <col min="4218" max="4219" width="0" style="162" hidden="1" customWidth="1"/>
    <col min="4220" max="4220" width="3.85546875" style="162" customWidth="1"/>
    <col min="4221" max="4222" width="0" style="162" hidden="1" customWidth="1"/>
    <col min="4223" max="4223" width="3.85546875" style="162" customWidth="1"/>
    <col min="4224" max="4225" width="0" style="162" hidden="1" customWidth="1"/>
    <col min="4226" max="4228" width="3.85546875" style="162" customWidth="1"/>
    <col min="4229" max="4229" width="0" style="162" hidden="1" customWidth="1"/>
    <col min="4230" max="4230" width="4.28515625" style="162" customWidth="1"/>
    <col min="4231" max="4231" width="4.140625" style="162" bestFit="1" customWidth="1"/>
    <col min="4232" max="4232" width="0" style="162" hidden="1" customWidth="1"/>
    <col min="4233" max="4233" width="4.140625" style="162" customWidth="1"/>
    <col min="4234" max="4234" width="3.85546875" style="162" customWidth="1"/>
    <col min="4235" max="4235" width="0" style="162" hidden="1" customWidth="1"/>
    <col min="4236" max="4236" width="3.85546875" style="162" customWidth="1"/>
    <col min="4237" max="4237" width="4.42578125" style="162" customWidth="1"/>
    <col min="4238" max="4238" width="0" style="162" hidden="1" customWidth="1"/>
    <col min="4239" max="4239" width="3.85546875" style="162" customWidth="1"/>
    <col min="4240" max="4240" width="3.7109375" style="162" customWidth="1"/>
    <col min="4241" max="4241" width="0" style="162" hidden="1" customWidth="1"/>
    <col min="4242" max="4242" width="3.7109375" style="162" customWidth="1"/>
    <col min="4243" max="4243" width="4" style="162" customWidth="1"/>
    <col min="4244" max="4244" width="0" style="162" hidden="1" customWidth="1"/>
    <col min="4245" max="4245" width="4" style="162" customWidth="1"/>
    <col min="4246" max="4246" width="3.5703125" style="162" customWidth="1"/>
    <col min="4247" max="4247" width="0" style="162" hidden="1" customWidth="1"/>
    <col min="4248" max="4249" width="3.85546875" style="162" customWidth="1"/>
    <col min="4250" max="4250" width="0" style="162" hidden="1" customWidth="1"/>
    <col min="4251" max="4251" width="4.140625" style="162" customWidth="1"/>
    <col min="4252" max="4252" width="3.85546875" style="162" customWidth="1"/>
    <col min="4253" max="4253" width="0" style="162" hidden="1" customWidth="1"/>
    <col min="4254" max="4254" width="4" style="162" customWidth="1"/>
    <col min="4255" max="4255" width="3.7109375" style="162" customWidth="1"/>
    <col min="4256" max="4256" width="0" style="162" hidden="1" customWidth="1"/>
    <col min="4257" max="4257" width="3.85546875" style="162" customWidth="1"/>
    <col min="4258" max="4258" width="4.28515625" style="162" customWidth="1"/>
    <col min="4259" max="4259" width="0" style="162" hidden="1" customWidth="1"/>
    <col min="4260" max="4260" width="3.5703125" style="162" customWidth="1"/>
    <col min="4261" max="4261" width="4.42578125" style="162" customWidth="1"/>
    <col min="4262" max="4262" width="0" style="162" hidden="1" customWidth="1"/>
    <col min="4263" max="4264" width="3.85546875" style="162" customWidth="1"/>
    <col min="4265" max="4265" width="0" style="162" hidden="1" customWidth="1"/>
    <col min="4266" max="4267" width="4.42578125" style="162" customWidth="1"/>
    <col min="4268" max="4268" width="0" style="162" hidden="1" customWidth="1"/>
    <col min="4269" max="4270" width="4.42578125" style="162" customWidth="1"/>
    <col min="4271" max="4271" width="0" style="162" hidden="1" customWidth="1"/>
    <col min="4272" max="4272" width="5" style="162" customWidth="1"/>
    <col min="4273" max="4273" width="4.42578125" style="162" customWidth="1"/>
    <col min="4274" max="4274" width="0" style="162" hidden="1" customWidth="1"/>
    <col min="4275" max="4276" width="4.42578125" style="162" customWidth="1"/>
    <col min="4277" max="4277" width="0" style="162" hidden="1" customWidth="1"/>
    <col min="4278" max="4279" width="4.42578125" style="162" customWidth="1"/>
    <col min="4280" max="4280" width="0" style="162" hidden="1" customWidth="1"/>
    <col min="4281" max="4282" width="4.42578125" style="162" customWidth="1"/>
    <col min="4283" max="4283" width="0" style="162" hidden="1" customWidth="1"/>
    <col min="4284" max="4285" width="4.42578125" style="162" customWidth="1"/>
    <col min="4286" max="4286" width="0" style="162" hidden="1" customWidth="1"/>
    <col min="4287" max="4288" width="4.5703125" style="162" customWidth="1"/>
    <col min="4289" max="4289" width="0" style="162" hidden="1" customWidth="1"/>
    <col min="4290" max="4291" width="4.5703125" style="162" customWidth="1"/>
    <col min="4292" max="4292" width="0" style="162" hidden="1" customWidth="1"/>
    <col min="4293" max="4293" width="4.5703125" style="162" customWidth="1"/>
    <col min="4294" max="4294" width="4.28515625" style="162" customWidth="1"/>
    <col min="4295" max="4295" width="3.85546875" style="162" customWidth="1"/>
    <col min="4296" max="4296" width="4.7109375" style="162" customWidth="1"/>
    <col min="4297" max="4352" width="8.85546875" style="162"/>
    <col min="4353" max="4353" width="3.85546875" style="162" customWidth="1"/>
    <col min="4354" max="4354" width="32.7109375" style="162" customWidth="1"/>
    <col min="4355" max="4431" width="3.85546875" style="162" customWidth="1"/>
    <col min="4432" max="4433" width="0" style="162" hidden="1" customWidth="1"/>
    <col min="4434" max="4434" width="3.85546875" style="162" customWidth="1"/>
    <col min="4435" max="4436" width="0" style="162" hidden="1" customWidth="1"/>
    <col min="4437" max="4437" width="3.85546875" style="162" customWidth="1"/>
    <col min="4438" max="4439" width="0" style="162" hidden="1" customWidth="1"/>
    <col min="4440" max="4440" width="3.85546875" style="162" customWidth="1"/>
    <col min="4441" max="4442" width="0" style="162" hidden="1" customWidth="1"/>
    <col min="4443" max="4443" width="3.85546875" style="162" customWidth="1"/>
    <col min="4444" max="4445" width="0" style="162" hidden="1" customWidth="1"/>
    <col min="4446" max="4446" width="3.85546875" style="162" customWidth="1"/>
    <col min="4447" max="4448" width="0" style="162" hidden="1" customWidth="1"/>
    <col min="4449" max="4449" width="3.85546875" style="162" customWidth="1"/>
    <col min="4450" max="4451" width="0" style="162" hidden="1" customWidth="1"/>
    <col min="4452" max="4452" width="3.85546875" style="162" customWidth="1"/>
    <col min="4453" max="4454" width="0" style="162" hidden="1" customWidth="1"/>
    <col min="4455" max="4455" width="3.85546875" style="162" customWidth="1"/>
    <col min="4456" max="4457" width="0" style="162" hidden="1" customWidth="1"/>
    <col min="4458" max="4458" width="3.85546875" style="162" customWidth="1"/>
    <col min="4459" max="4460" width="0" style="162" hidden="1" customWidth="1"/>
    <col min="4461" max="4461" width="3.85546875" style="162" customWidth="1"/>
    <col min="4462" max="4463" width="0" style="162" hidden="1" customWidth="1"/>
    <col min="4464" max="4464" width="3.85546875" style="162" customWidth="1"/>
    <col min="4465" max="4466" width="0" style="162" hidden="1" customWidth="1"/>
    <col min="4467" max="4467" width="3.85546875" style="162" customWidth="1"/>
    <col min="4468" max="4469" width="0" style="162" hidden="1" customWidth="1"/>
    <col min="4470" max="4470" width="3.85546875" style="162" customWidth="1"/>
    <col min="4471" max="4472" width="0" style="162" hidden="1" customWidth="1"/>
    <col min="4473" max="4473" width="3.85546875" style="162" customWidth="1"/>
    <col min="4474" max="4475" width="0" style="162" hidden="1" customWidth="1"/>
    <col min="4476" max="4476" width="3.85546875" style="162" customWidth="1"/>
    <col min="4477" max="4478" width="0" style="162" hidden="1" customWidth="1"/>
    <col min="4479" max="4479" width="3.85546875" style="162" customWidth="1"/>
    <col min="4480" max="4481" width="0" style="162" hidden="1" customWidth="1"/>
    <col min="4482" max="4484" width="3.85546875" style="162" customWidth="1"/>
    <col min="4485" max="4485" width="0" style="162" hidden="1" customWidth="1"/>
    <col min="4486" max="4486" width="4.28515625" style="162" customWidth="1"/>
    <col min="4487" max="4487" width="4.140625" style="162" bestFit="1" customWidth="1"/>
    <col min="4488" max="4488" width="0" style="162" hidden="1" customWidth="1"/>
    <col min="4489" max="4489" width="4.140625" style="162" customWidth="1"/>
    <col min="4490" max="4490" width="3.85546875" style="162" customWidth="1"/>
    <col min="4491" max="4491" width="0" style="162" hidden="1" customWidth="1"/>
    <col min="4492" max="4492" width="3.85546875" style="162" customWidth="1"/>
    <col min="4493" max="4493" width="4.42578125" style="162" customWidth="1"/>
    <col min="4494" max="4494" width="0" style="162" hidden="1" customWidth="1"/>
    <col min="4495" max="4495" width="3.85546875" style="162" customWidth="1"/>
    <col min="4496" max="4496" width="3.7109375" style="162" customWidth="1"/>
    <col min="4497" max="4497" width="0" style="162" hidden="1" customWidth="1"/>
    <col min="4498" max="4498" width="3.7109375" style="162" customWidth="1"/>
    <col min="4499" max="4499" width="4" style="162" customWidth="1"/>
    <col min="4500" max="4500" width="0" style="162" hidden="1" customWidth="1"/>
    <col min="4501" max="4501" width="4" style="162" customWidth="1"/>
    <col min="4502" max="4502" width="3.5703125" style="162" customWidth="1"/>
    <col min="4503" max="4503" width="0" style="162" hidden="1" customWidth="1"/>
    <col min="4504" max="4505" width="3.85546875" style="162" customWidth="1"/>
    <col min="4506" max="4506" width="0" style="162" hidden="1" customWidth="1"/>
    <col min="4507" max="4507" width="4.140625" style="162" customWidth="1"/>
    <col min="4508" max="4508" width="3.85546875" style="162" customWidth="1"/>
    <col min="4509" max="4509" width="0" style="162" hidden="1" customWidth="1"/>
    <col min="4510" max="4510" width="4" style="162" customWidth="1"/>
    <col min="4511" max="4511" width="3.7109375" style="162" customWidth="1"/>
    <col min="4512" max="4512" width="0" style="162" hidden="1" customWidth="1"/>
    <col min="4513" max="4513" width="3.85546875" style="162" customWidth="1"/>
    <col min="4514" max="4514" width="4.28515625" style="162" customWidth="1"/>
    <col min="4515" max="4515" width="0" style="162" hidden="1" customWidth="1"/>
    <col min="4516" max="4516" width="3.5703125" style="162" customWidth="1"/>
    <col min="4517" max="4517" width="4.42578125" style="162" customWidth="1"/>
    <col min="4518" max="4518" width="0" style="162" hidden="1" customWidth="1"/>
    <col min="4519" max="4520" width="3.85546875" style="162" customWidth="1"/>
    <col min="4521" max="4521" width="0" style="162" hidden="1" customWidth="1"/>
    <col min="4522" max="4523" width="4.42578125" style="162" customWidth="1"/>
    <col min="4524" max="4524" width="0" style="162" hidden="1" customWidth="1"/>
    <col min="4525" max="4526" width="4.42578125" style="162" customWidth="1"/>
    <col min="4527" max="4527" width="0" style="162" hidden="1" customWidth="1"/>
    <col min="4528" max="4528" width="5" style="162" customWidth="1"/>
    <col min="4529" max="4529" width="4.42578125" style="162" customWidth="1"/>
    <col min="4530" max="4530" width="0" style="162" hidden="1" customWidth="1"/>
    <col min="4531" max="4532" width="4.42578125" style="162" customWidth="1"/>
    <col min="4533" max="4533" width="0" style="162" hidden="1" customWidth="1"/>
    <col min="4534" max="4535" width="4.42578125" style="162" customWidth="1"/>
    <col min="4536" max="4536" width="0" style="162" hidden="1" customWidth="1"/>
    <col min="4537" max="4538" width="4.42578125" style="162" customWidth="1"/>
    <col min="4539" max="4539" width="0" style="162" hidden="1" customWidth="1"/>
    <col min="4540" max="4541" width="4.42578125" style="162" customWidth="1"/>
    <col min="4542" max="4542" width="0" style="162" hidden="1" customWidth="1"/>
    <col min="4543" max="4544" width="4.5703125" style="162" customWidth="1"/>
    <col min="4545" max="4545" width="0" style="162" hidden="1" customWidth="1"/>
    <col min="4546" max="4547" width="4.5703125" style="162" customWidth="1"/>
    <col min="4548" max="4548" width="0" style="162" hidden="1" customWidth="1"/>
    <col min="4549" max="4549" width="4.5703125" style="162" customWidth="1"/>
    <col min="4550" max="4550" width="4.28515625" style="162" customWidth="1"/>
    <col min="4551" max="4551" width="3.85546875" style="162" customWidth="1"/>
    <col min="4552" max="4552" width="4.7109375" style="162" customWidth="1"/>
    <col min="4553" max="4608" width="8.85546875" style="162"/>
    <col min="4609" max="4609" width="3.85546875" style="162" customWidth="1"/>
    <col min="4610" max="4610" width="32.7109375" style="162" customWidth="1"/>
    <col min="4611" max="4687" width="3.85546875" style="162" customWidth="1"/>
    <col min="4688" max="4689" width="0" style="162" hidden="1" customWidth="1"/>
    <col min="4690" max="4690" width="3.85546875" style="162" customWidth="1"/>
    <col min="4691" max="4692" width="0" style="162" hidden="1" customWidth="1"/>
    <col min="4693" max="4693" width="3.85546875" style="162" customWidth="1"/>
    <col min="4694" max="4695" width="0" style="162" hidden="1" customWidth="1"/>
    <col min="4696" max="4696" width="3.85546875" style="162" customWidth="1"/>
    <col min="4697" max="4698" width="0" style="162" hidden="1" customWidth="1"/>
    <col min="4699" max="4699" width="3.85546875" style="162" customWidth="1"/>
    <col min="4700" max="4701" width="0" style="162" hidden="1" customWidth="1"/>
    <col min="4702" max="4702" width="3.85546875" style="162" customWidth="1"/>
    <col min="4703" max="4704" width="0" style="162" hidden="1" customWidth="1"/>
    <col min="4705" max="4705" width="3.85546875" style="162" customWidth="1"/>
    <col min="4706" max="4707" width="0" style="162" hidden="1" customWidth="1"/>
    <col min="4708" max="4708" width="3.85546875" style="162" customWidth="1"/>
    <col min="4709" max="4710" width="0" style="162" hidden="1" customWidth="1"/>
    <col min="4711" max="4711" width="3.85546875" style="162" customWidth="1"/>
    <col min="4712" max="4713" width="0" style="162" hidden="1" customWidth="1"/>
    <col min="4714" max="4714" width="3.85546875" style="162" customWidth="1"/>
    <col min="4715" max="4716" width="0" style="162" hidden="1" customWidth="1"/>
    <col min="4717" max="4717" width="3.85546875" style="162" customWidth="1"/>
    <col min="4718" max="4719" width="0" style="162" hidden="1" customWidth="1"/>
    <col min="4720" max="4720" width="3.85546875" style="162" customWidth="1"/>
    <col min="4721" max="4722" width="0" style="162" hidden="1" customWidth="1"/>
    <col min="4723" max="4723" width="3.85546875" style="162" customWidth="1"/>
    <col min="4724" max="4725" width="0" style="162" hidden="1" customWidth="1"/>
    <col min="4726" max="4726" width="3.85546875" style="162" customWidth="1"/>
    <col min="4727" max="4728" width="0" style="162" hidden="1" customWidth="1"/>
    <col min="4729" max="4729" width="3.85546875" style="162" customWidth="1"/>
    <col min="4730" max="4731" width="0" style="162" hidden="1" customWidth="1"/>
    <col min="4732" max="4732" width="3.85546875" style="162" customWidth="1"/>
    <col min="4733" max="4734" width="0" style="162" hidden="1" customWidth="1"/>
    <col min="4735" max="4735" width="3.85546875" style="162" customWidth="1"/>
    <col min="4736" max="4737" width="0" style="162" hidden="1" customWidth="1"/>
    <col min="4738" max="4740" width="3.85546875" style="162" customWidth="1"/>
    <col min="4741" max="4741" width="0" style="162" hidden="1" customWidth="1"/>
    <col min="4742" max="4742" width="4.28515625" style="162" customWidth="1"/>
    <col min="4743" max="4743" width="4.140625" style="162" bestFit="1" customWidth="1"/>
    <col min="4744" max="4744" width="0" style="162" hidden="1" customWidth="1"/>
    <col min="4745" max="4745" width="4.140625" style="162" customWidth="1"/>
    <col min="4746" max="4746" width="3.85546875" style="162" customWidth="1"/>
    <col min="4747" max="4747" width="0" style="162" hidden="1" customWidth="1"/>
    <col min="4748" max="4748" width="3.85546875" style="162" customWidth="1"/>
    <col min="4749" max="4749" width="4.42578125" style="162" customWidth="1"/>
    <col min="4750" max="4750" width="0" style="162" hidden="1" customWidth="1"/>
    <col min="4751" max="4751" width="3.85546875" style="162" customWidth="1"/>
    <col min="4752" max="4752" width="3.7109375" style="162" customWidth="1"/>
    <col min="4753" max="4753" width="0" style="162" hidden="1" customWidth="1"/>
    <col min="4754" max="4754" width="3.7109375" style="162" customWidth="1"/>
    <col min="4755" max="4755" width="4" style="162" customWidth="1"/>
    <col min="4756" max="4756" width="0" style="162" hidden="1" customWidth="1"/>
    <col min="4757" max="4757" width="4" style="162" customWidth="1"/>
    <col min="4758" max="4758" width="3.5703125" style="162" customWidth="1"/>
    <col min="4759" max="4759" width="0" style="162" hidden="1" customWidth="1"/>
    <col min="4760" max="4761" width="3.85546875" style="162" customWidth="1"/>
    <col min="4762" max="4762" width="0" style="162" hidden="1" customWidth="1"/>
    <col min="4763" max="4763" width="4.140625" style="162" customWidth="1"/>
    <col min="4764" max="4764" width="3.85546875" style="162" customWidth="1"/>
    <col min="4765" max="4765" width="0" style="162" hidden="1" customWidth="1"/>
    <col min="4766" max="4766" width="4" style="162" customWidth="1"/>
    <col min="4767" max="4767" width="3.7109375" style="162" customWidth="1"/>
    <col min="4768" max="4768" width="0" style="162" hidden="1" customWidth="1"/>
    <col min="4769" max="4769" width="3.85546875" style="162" customWidth="1"/>
    <col min="4770" max="4770" width="4.28515625" style="162" customWidth="1"/>
    <col min="4771" max="4771" width="0" style="162" hidden="1" customWidth="1"/>
    <col min="4772" max="4772" width="3.5703125" style="162" customWidth="1"/>
    <col min="4773" max="4773" width="4.42578125" style="162" customWidth="1"/>
    <col min="4774" max="4774" width="0" style="162" hidden="1" customWidth="1"/>
    <col min="4775" max="4776" width="3.85546875" style="162" customWidth="1"/>
    <col min="4777" max="4777" width="0" style="162" hidden="1" customWidth="1"/>
    <col min="4778" max="4779" width="4.42578125" style="162" customWidth="1"/>
    <col min="4780" max="4780" width="0" style="162" hidden="1" customWidth="1"/>
    <col min="4781" max="4782" width="4.42578125" style="162" customWidth="1"/>
    <col min="4783" max="4783" width="0" style="162" hidden="1" customWidth="1"/>
    <col min="4784" max="4784" width="5" style="162" customWidth="1"/>
    <col min="4785" max="4785" width="4.42578125" style="162" customWidth="1"/>
    <col min="4786" max="4786" width="0" style="162" hidden="1" customWidth="1"/>
    <col min="4787" max="4788" width="4.42578125" style="162" customWidth="1"/>
    <col min="4789" max="4789" width="0" style="162" hidden="1" customWidth="1"/>
    <col min="4790" max="4791" width="4.42578125" style="162" customWidth="1"/>
    <col min="4792" max="4792" width="0" style="162" hidden="1" customWidth="1"/>
    <col min="4793" max="4794" width="4.42578125" style="162" customWidth="1"/>
    <col min="4795" max="4795" width="0" style="162" hidden="1" customWidth="1"/>
    <col min="4796" max="4797" width="4.42578125" style="162" customWidth="1"/>
    <col min="4798" max="4798" width="0" style="162" hidden="1" customWidth="1"/>
    <col min="4799" max="4800" width="4.5703125" style="162" customWidth="1"/>
    <col min="4801" max="4801" width="0" style="162" hidden="1" customWidth="1"/>
    <col min="4802" max="4803" width="4.5703125" style="162" customWidth="1"/>
    <col min="4804" max="4804" width="0" style="162" hidden="1" customWidth="1"/>
    <col min="4805" max="4805" width="4.5703125" style="162" customWidth="1"/>
    <col min="4806" max="4806" width="4.28515625" style="162" customWidth="1"/>
    <col min="4807" max="4807" width="3.85546875" style="162" customWidth="1"/>
    <col min="4808" max="4808" width="4.7109375" style="162" customWidth="1"/>
    <col min="4809" max="4864" width="8.85546875" style="162"/>
    <col min="4865" max="4865" width="3.85546875" style="162" customWidth="1"/>
    <col min="4866" max="4866" width="32.7109375" style="162" customWidth="1"/>
    <col min="4867" max="4943" width="3.85546875" style="162" customWidth="1"/>
    <col min="4944" max="4945" width="0" style="162" hidden="1" customWidth="1"/>
    <col min="4946" max="4946" width="3.85546875" style="162" customWidth="1"/>
    <col min="4947" max="4948" width="0" style="162" hidden="1" customWidth="1"/>
    <col min="4949" max="4949" width="3.85546875" style="162" customWidth="1"/>
    <col min="4950" max="4951" width="0" style="162" hidden="1" customWidth="1"/>
    <col min="4952" max="4952" width="3.85546875" style="162" customWidth="1"/>
    <col min="4953" max="4954" width="0" style="162" hidden="1" customWidth="1"/>
    <col min="4955" max="4955" width="3.85546875" style="162" customWidth="1"/>
    <col min="4956" max="4957" width="0" style="162" hidden="1" customWidth="1"/>
    <col min="4958" max="4958" width="3.85546875" style="162" customWidth="1"/>
    <col min="4959" max="4960" width="0" style="162" hidden="1" customWidth="1"/>
    <col min="4961" max="4961" width="3.85546875" style="162" customWidth="1"/>
    <col min="4962" max="4963" width="0" style="162" hidden="1" customWidth="1"/>
    <col min="4964" max="4964" width="3.85546875" style="162" customWidth="1"/>
    <col min="4965" max="4966" width="0" style="162" hidden="1" customWidth="1"/>
    <col min="4967" max="4967" width="3.85546875" style="162" customWidth="1"/>
    <col min="4968" max="4969" width="0" style="162" hidden="1" customWidth="1"/>
    <col min="4970" max="4970" width="3.85546875" style="162" customWidth="1"/>
    <col min="4971" max="4972" width="0" style="162" hidden="1" customWidth="1"/>
    <col min="4973" max="4973" width="3.85546875" style="162" customWidth="1"/>
    <col min="4974" max="4975" width="0" style="162" hidden="1" customWidth="1"/>
    <col min="4976" max="4976" width="3.85546875" style="162" customWidth="1"/>
    <col min="4977" max="4978" width="0" style="162" hidden="1" customWidth="1"/>
    <col min="4979" max="4979" width="3.85546875" style="162" customWidth="1"/>
    <col min="4980" max="4981" width="0" style="162" hidden="1" customWidth="1"/>
    <col min="4982" max="4982" width="3.85546875" style="162" customWidth="1"/>
    <col min="4983" max="4984" width="0" style="162" hidden="1" customWidth="1"/>
    <col min="4985" max="4985" width="3.85546875" style="162" customWidth="1"/>
    <col min="4986" max="4987" width="0" style="162" hidden="1" customWidth="1"/>
    <col min="4988" max="4988" width="3.85546875" style="162" customWidth="1"/>
    <col min="4989" max="4990" width="0" style="162" hidden="1" customWidth="1"/>
    <col min="4991" max="4991" width="3.85546875" style="162" customWidth="1"/>
    <col min="4992" max="4993" width="0" style="162" hidden="1" customWidth="1"/>
    <col min="4994" max="4996" width="3.85546875" style="162" customWidth="1"/>
    <col min="4997" max="4997" width="0" style="162" hidden="1" customWidth="1"/>
    <col min="4998" max="4998" width="4.28515625" style="162" customWidth="1"/>
    <col min="4999" max="4999" width="4.140625" style="162" bestFit="1" customWidth="1"/>
    <col min="5000" max="5000" width="0" style="162" hidden="1" customWidth="1"/>
    <col min="5001" max="5001" width="4.140625" style="162" customWidth="1"/>
    <col min="5002" max="5002" width="3.85546875" style="162" customWidth="1"/>
    <col min="5003" max="5003" width="0" style="162" hidden="1" customWidth="1"/>
    <col min="5004" max="5004" width="3.85546875" style="162" customWidth="1"/>
    <col min="5005" max="5005" width="4.42578125" style="162" customWidth="1"/>
    <col min="5006" max="5006" width="0" style="162" hidden="1" customWidth="1"/>
    <col min="5007" max="5007" width="3.85546875" style="162" customWidth="1"/>
    <col min="5008" max="5008" width="3.7109375" style="162" customWidth="1"/>
    <col min="5009" max="5009" width="0" style="162" hidden="1" customWidth="1"/>
    <col min="5010" max="5010" width="3.7109375" style="162" customWidth="1"/>
    <col min="5011" max="5011" width="4" style="162" customWidth="1"/>
    <col min="5012" max="5012" width="0" style="162" hidden="1" customWidth="1"/>
    <col min="5013" max="5013" width="4" style="162" customWidth="1"/>
    <col min="5014" max="5014" width="3.5703125" style="162" customWidth="1"/>
    <col min="5015" max="5015" width="0" style="162" hidden="1" customWidth="1"/>
    <col min="5016" max="5017" width="3.85546875" style="162" customWidth="1"/>
    <col min="5018" max="5018" width="0" style="162" hidden="1" customWidth="1"/>
    <col min="5019" max="5019" width="4.140625" style="162" customWidth="1"/>
    <col min="5020" max="5020" width="3.85546875" style="162" customWidth="1"/>
    <col min="5021" max="5021" width="0" style="162" hidden="1" customWidth="1"/>
    <col min="5022" max="5022" width="4" style="162" customWidth="1"/>
    <col min="5023" max="5023" width="3.7109375" style="162" customWidth="1"/>
    <col min="5024" max="5024" width="0" style="162" hidden="1" customWidth="1"/>
    <col min="5025" max="5025" width="3.85546875" style="162" customWidth="1"/>
    <col min="5026" max="5026" width="4.28515625" style="162" customWidth="1"/>
    <col min="5027" max="5027" width="0" style="162" hidden="1" customWidth="1"/>
    <col min="5028" max="5028" width="3.5703125" style="162" customWidth="1"/>
    <col min="5029" max="5029" width="4.42578125" style="162" customWidth="1"/>
    <col min="5030" max="5030" width="0" style="162" hidden="1" customWidth="1"/>
    <col min="5031" max="5032" width="3.85546875" style="162" customWidth="1"/>
    <col min="5033" max="5033" width="0" style="162" hidden="1" customWidth="1"/>
    <col min="5034" max="5035" width="4.42578125" style="162" customWidth="1"/>
    <col min="5036" max="5036" width="0" style="162" hidden="1" customWidth="1"/>
    <col min="5037" max="5038" width="4.42578125" style="162" customWidth="1"/>
    <col min="5039" max="5039" width="0" style="162" hidden="1" customWidth="1"/>
    <col min="5040" max="5040" width="5" style="162" customWidth="1"/>
    <col min="5041" max="5041" width="4.42578125" style="162" customWidth="1"/>
    <col min="5042" max="5042" width="0" style="162" hidden="1" customWidth="1"/>
    <col min="5043" max="5044" width="4.42578125" style="162" customWidth="1"/>
    <col min="5045" max="5045" width="0" style="162" hidden="1" customWidth="1"/>
    <col min="5046" max="5047" width="4.42578125" style="162" customWidth="1"/>
    <col min="5048" max="5048" width="0" style="162" hidden="1" customWidth="1"/>
    <col min="5049" max="5050" width="4.42578125" style="162" customWidth="1"/>
    <col min="5051" max="5051" width="0" style="162" hidden="1" customWidth="1"/>
    <col min="5052" max="5053" width="4.42578125" style="162" customWidth="1"/>
    <col min="5054" max="5054" width="0" style="162" hidden="1" customWidth="1"/>
    <col min="5055" max="5056" width="4.5703125" style="162" customWidth="1"/>
    <col min="5057" max="5057" width="0" style="162" hidden="1" customWidth="1"/>
    <col min="5058" max="5059" width="4.5703125" style="162" customWidth="1"/>
    <col min="5060" max="5060" width="0" style="162" hidden="1" customWidth="1"/>
    <col min="5061" max="5061" width="4.5703125" style="162" customWidth="1"/>
    <col min="5062" max="5062" width="4.28515625" style="162" customWidth="1"/>
    <col min="5063" max="5063" width="3.85546875" style="162" customWidth="1"/>
    <col min="5064" max="5064" width="4.7109375" style="162" customWidth="1"/>
    <col min="5065" max="5120" width="8.85546875" style="162"/>
    <col min="5121" max="5121" width="3.85546875" style="162" customWidth="1"/>
    <col min="5122" max="5122" width="32.7109375" style="162" customWidth="1"/>
    <col min="5123" max="5199" width="3.85546875" style="162" customWidth="1"/>
    <col min="5200" max="5201" width="0" style="162" hidden="1" customWidth="1"/>
    <col min="5202" max="5202" width="3.85546875" style="162" customWidth="1"/>
    <col min="5203" max="5204" width="0" style="162" hidden="1" customWidth="1"/>
    <col min="5205" max="5205" width="3.85546875" style="162" customWidth="1"/>
    <col min="5206" max="5207" width="0" style="162" hidden="1" customWidth="1"/>
    <col min="5208" max="5208" width="3.85546875" style="162" customWidth="1"/>
    <col min="5209" max="5210" width="0" style="162" hidden="1" customWidth="1"/>
    <col min="5211" max="5211" width="3.85546875" style="162" customWidth="1"/>
    <col min="5212" max="5213" width="0" style="162" hidden="1" customWidth="1"/>
    <col min="5214" max="5214" width="3.85546875" style="162" customWidth="1"/>
    <col min="5215" max="5216" width="0" style="162" hidden="1" customWidth="1"/>
    <col min="5217" max="5217" width="3.85546875" style="162" customWidth="1"/>
    <col min="5218" max="5219" width="0" style="162" hidden="1" customWidth="1"/>
    <col min="5220" max="5220" width="3.85546875" style="162" customWidth="1"/>
    <col min="5221" max="5222" width="0" style="162" hidden="1" customWidth="1"/>
    <col min="5223" max="5223" width="3.85546875" style="162" customWidth="1"/>
    <col min="5224" max="5225" width="0" style="162" hidden="1" customWidth="1"/>
    <col min="5226" max="5226" width="3.85546875" style="162" customWidth="1"/>
    <col min="5227" max="5228" width="0" style="162" hidden="1" customWidth="1"/>
    <col min="5229" max="5229" width="3.85546875" style="162" customWidth="1"/>
    <col min="5230" max="5231" width="0" style="162" hidden="1" customWidth="1"/>
    <col min="5232" max="5232" width="3.85546875" style="162" customWidth="1"/>
    <col min="5233" max="5234" width="0" style="162" hidden="1" customWidth="1"/>
    <col min="5235" max="5235" width="3.85546875" style="162" customWidth="1"/>
    <col min="5236" max="5237" width="0" style="162" hidden="1" customWidth="1"/>
    <col min="5238" max="5238" width="3.85546875" style="162" customWidth="1"/>
    <col min="5239" max="5240" width="0" style="162" hidden="1" customWidth="1"/>
    <col min="5241" max="5241" width="3.85546875" style="162" customWidth="1"/>
    <col min="5242" max="5243" width="0" style="162" hidden="1" customWidth="1"/>
    <col min="5244" max="5244" width="3.85546875" style="162" customWidth="1"/>
    <col min="5245" max="5246" width="0" style="162" hidden="1" customWidth="1"/>
    <col min="5247" max="5247" width="3.85546875" style="162" customWidth="1"/>
    <col min="5248" max="5249" width="0" style="162" hidden="1" customWidth="1"/>
    <col min="5250" max="5252" width="3.85546875" style="162" customWidth="1"/>
    <col min="5253" max="5253" width="0" style="162" hidden="1" customWidth="1"/>
    <col min="5254" max="5254" width="4.28515625" style="162" customWidth="1"/>
    <col min="5255" max="5255" width="4.140625" style="162" bestFit="1" customWidth="1"/>
    <col min="5256" max="5256" width="0" style="162" hidden="1" customWidth="1"/>
    <col min="5257" max="5257" width="4.140625" style="162" customWidth="1"/>
    <col min="5258" max="5258" width="3.85546875" style="162" customWidth="1"/>
    <col min="5259" max="5259" width="0" style="162" hidden="1" customWidth="1"/>
    <col min="5260" max="5260" width="3.85546875" style="162" customWidth="1"/>
    <col min="5261" max="5261" width="4.42578125" style="162" customWidth="1"/>
    <col min="5262" max="5262" width="0" style="162" hidden="1" customWidth="1"/>
    <col min="5263" max="5263" width="3.85546875" style="162" customWidth="1"/>
    <col min="5264" max="5264" width="3.7109375" style="162" customWidth="1"/>
    <col min="5265" max="5265" width="0" style="162" hidden="1" customWidth="1"/>
    <col min="5266" max="5266" width="3.7109375" style="162" customWidth="1"/>
    <col min="5267" max="5267" width="4" style="162" customWidth="1"/>
    <col min="5268" max="5268" width="0" style="162" hidden="1" customWidth="1"/>
    <col min="5269" max="5269" width="4" style="162" customWidth="1"/>
    <col min="5270" max="5270" width="3.5703125" style="162" customWidth="1"/>
    <col min="5271" max="5271" width="0" style="162" hidden="1" customWidth="1"/>
    <col min="5272" max="5273" width="3.85546875" style="162" customWidth="1"/>
    <col min="5274" max="5274" width="0" style="162" hidden="1" customWidth="1"/>
    <col min="5275" max="5275" width="4.140625" style="162" customWidth="1"/>
    <col min="5276" max="5276" width="3.85546875" style="162" customWidth="1"/>
    <col min="5277" max="5277" width="0" style="162" hidden="1" customWidth="1"/>
    <col min="5278" max="5278" width="4" style="162" customWidth="1"/>
    <col min="5279" max="5279" width="3.7109375" style="162" customWidth="1"/>
    <col min="5280" max="5280" width="0" style="162" hidden="1" customWidth="1"/>
    <col min="5281" max="5281" width="3.85546875" style="162" customWidth="1"/>
    <col min="5282" max="5282" width="4.28515625" style="162" customWidth="1"/>
    <col min="5283" max="5283" width="0" style="162" hidden="1" customWidth="1"/>
    <col min="5284" max="5284" width="3.5703125" style="162" customWidth="1"/>
    <col min="5285" max="5285" width="4.42578125" style="162" customWidth="1"/>
    <col min="5286" max="5286" width="0" style="162" hidden="1" customWidth="1"/>
    <col min="5287" max="5288" width="3.85546875" style="162" customWidth="1"/>
    <col min="5289" max="5289" width="0" style="162" hidden="1" customWidth="1"/>
    <col min="5290" max="5291" width="4.42578125" style="162" customWidth="1"/>
    <col min="5292" max="5292" width="0" style="162" hidden="1" customWidth="1"/>
    <col min="5293" max="5294" width="4.42578125" style="162" customWidth="1"/>
    <col min="5295" max="5295" width="0" style="162" hidden="1" customWidth="1"/>
    <col min="5296" max="5296" width="5" style="162" customWidth="1"/>
    <col min="5297" max="5297" width="4.42578125" style="162" customWidth="1"/>
    <col min="5298" max="5298" width="0" style="162" hidden="1" customWidth="1"/>
    <col min="5299" max="5300" width="4.42578125" style="162" customWidth="1"/>
    <col min="5301" max="5301" width="0" style="162" hidden="1" customWidth="1"/>
    <col min="5302" max="5303" width="4.42578125" style="162" customWidth="1"/>
    <col min="5304" max="5304" width="0" style="162" hidden="1" customWidth="1"/>
    <col min="5305" max="5306" width="4.42578125" style="162" customWidth="1"/>
    <col min="5307" max="5307" width="0" style="162" hidden="1" customWidth="1"/>
    <col min="5308" max="5309" width="4.42578125" style="162" customWidth="1"/>
    <col min="5310" max="5310" width="0" style="162" hidden="1" customWidth="1"/>
    <col min="5311" max="5312" width="4.5703125" style="162" customWidth="1"/>
    <col min="5313" max="5313" width="0" style="162" hidden="1" customWidth="1"/>
    <col min="5314" max="5315" width="4.5703125" style="162" customWidth="1"/>
    <col min="5316" max="5316" width="0" style="162" hidden="1" customWidth="1"/>
    <col min="5317" max="5317" width="4.5703125" style="162" customWidth="1"/>
    <col min="5318" max="5318" width="4.28515625" style="162" customWidth="1"/>
    <col min="5319" max="5319" width="3.85546875" style="162" customWidth="1"/>
    <col min="5320" max="5320" width="4.7109375" style="162" customWidth="1"/>
    <col min="5321" max="5376" width="8.85546875" style="162"/>
    <col min="5377" max="5377" width="3.85546875" style="162" customWidth="1"/>
    <col min="5378" max="5378" width="32.7109375" style="162" customWidth="1"/>
    <col min="5379" max="5455" width="3.85546875" style="162" customWidth="1"/>
    <col min="5456" max="5457" width="0" style="162" hidden="1" customWidth="1"/>
    <col min="5458" max="5458" width="3.85546875" style="162" customWidth="1"/>
    <col min="5459" max="5460" width="0" style="162" hidden="1" customWidth="1"/>
    <col min="5461" max="5461" width="3.85546875" style="162" customWidth="1"/>
    <col min="5462" max="5463" width="0" style="162" hidden="1" customWidth="1"/>
    <col min="5464" max="5464" width="3.85546875" style="162" customWidth="1"/>
    <col min="5465" max="5466" width="0" style="162" hidden="1" customWidth="1"/>
    <col min="5467" max="5467" width="3.85546875" style="162" customWidth="1"/>
    <col min="5468" max="5469" width="0" style="162" hidden="1" customWidth="1"/>
    <col min="5470" max="5470" width="3.85546875" style="162" customWidth="1"/>
    <col min="5471" max="5472" width="0" style="162" hidden="1" customWidth="1"/>
    <col min="5473" max="5473" width="3.85546875" style="162" customWidth="1"/>
    <col min="5474" max="5475" width="0" style="162" hidden="1" customWidth="1"/>
    <col min="5476" max="5476" width="3.85546875" style="162" customWidth="1"/>
    <col min="5477" max="5478" width="0" style="162" hidden="1" customWidth="1"/>
    <col min="5479" max="5479" width="3.85546875" style="162" customWidth="1"/>
    <col min="5480" max="5481" width="0" style="162" hidden="1" customWidth="1"/>
    <col min="5482" max="5482" width="3.85546875" style="162" customWidth="1"/>
    <col min="5483" max="5484" width="0" style="162" hidden="1" customWidth="1"/>
    <col min="5485" max="5485" width="3.85546875" style="162" customWidth="1"/>
    <col min="5486" max="5487" width="0" style="162" hidden="1" customWidth="1"/>
    <col min="5488" max="5488" width="3.85546875" style="162" customWidth="1"/>
    <col min="5489" max="5490" width="0" style="162" hidden="1" customWidth="1"/>
    <col min="5491" max="5491" width="3.85546875" style="162" customWidth="1"/>
    <col min="5492" max="5493" width="0" style="162" hidden="1" customWidth="1"/>
    <col min="5494" max="5494" width="3.85546875" style="162" customWidth="1"/>
    <col min="5495" max="5496" width="0" style="162" hidden="1" customWidth="1"/>
    <col min="5497" max="5497" width="3.85546875" style="162" customWidth="1"/>
    <col min="5498" max="5499" width="0" style="162" hidden="1" customWidth="1"/>
    <col min="5500" max="5500" width="3.85546875" style="162" customWidth="1"/>
    <col min="5501" max="5502" width="0" style="162" hidden="1" customWidth="1"/>
    <col min="5503" max="5503" width="3.85546875" style="162" customWidth="1"/>
    <col min="5504" max="5505" width="0" style="162" hidden="1" customWidth="1"/>
    <col min="5506" max="5508" width="3.85546875" style="162" customWidth="1"/>
    <col min="5509" max="5509" width="0" style="162" hidden="1" customWidth="1"/>
    <col min="5510" max="5510" width="4.28515625" style="162" customWidth="1"/>
    <col min="5511" max="5511" width="4.140625" style="162" bestFit="1" customWidth="1"/>
    <col min="5512" max="5512" width="0" style="162" hidden="1" customWidth="1"/>
    <col min="5513" max="5513" width="4.140625" style="162" customWidth="1"/>
    <col min="5514" max="5514" width="3.85546875" style="162" customWidth="1"/>
    <col min="5515" max="5515" width="0" style="162" hidden="1" customWidth="1"/>
    <col min="5516" max="5516" width="3.85546875" style="162" customWidth="1"/>
    <col min="5517" max="5517" width="4.42578125" style="162" customWidth="1"/>
    <col min="5518" max="5518" width="0" style="162" hidden="1" customWidth="1"/>
    <col min="5519" max="5519" width="3.85546875" style="162" customWidth="1"/>
    <col min="5520" max="5520" width="3.7109375" style="162" customWidth="1"/>
    <col min="5521" max="5521" width="0" style="162" hidden="1" customWidth="1"/>
    <col min="5522" max="5522" width="3.7109375" style="162" customWidth="1"/>
    <col min="5523" max="5523" width="4" style="162" customWidth="1"/>
    <col min="5524" max="5524" width="0" style="162" hidden="1" customWidth="1"/>
    <col min="5525" max="5525" width="4" style="162" customWidth="1"/>
    <col min="5526" max="5526" width="3.5703125" style="162" customWidth="1"/>
    <col min="5527" max="5527" width="0" style="162" hidden="1" customWidth="1"/>
    <col min="5528" max="5529" width="3.85546875" style="162" customWidth="1"/>
    <col min="5530" max="5530" width="0" style="162" hidden="1" customWidth="1"/>
    <col min="5531" max="5531" width="4.140625" style="162" customWidth="1"/>
    <col min="5532" max="5532" width="3.85546875" style="162" customWidth="1"/>
    <col min="5533" max="5533" width="0" style="162" hidden="1" customWidth="1"/>
    <col min="5534" max="5534" width="4" style="162" customWidth="1"/>
    <col min="5535" max="5535" width="3.7109375" style="162" customWidth="1"/>
    <col min="5536" max="5536" width="0" style="162" hidden="1" customWidth="1"/>
    <col min="5537" max="5537" width="3.85546875" style="162" customWidth="1"/>
    <col min="5538" max="5538" width="4.28515625" style="162" customWidth="1"/>
    <col min="5539" max="5539" width="0" style="162" hidden="1" customWidth="1"/>
    <col min="5540" max="5540" width="3.5703125" style="162" customWidth="1"/>
    <col min="5541" max="5541" width="4.42578125" style="162" customWidth="1"/>
    <col min="5542" max="5542" width="0" style="162" hidden="1" customWidth="1"/>
    <col min="5543" max="5544" width="3.85546875" style="162" customWidth="1"/>
    <col min="5545" max="5545" width="0" style="162" hidden="1" customWidth="1"/>
    <col min="5546" max="5547" width="4.42578125" style="162" customWidth="1"/>
    <col min="5548" max="5548" width="0" style="162" hidden="1" customWidth="1"/>
    <col min="5549" max="5550" width="4.42578125" style="162" customWidth="1"/>
    <col min="5551" max="5551" width="0" style="162" hidden="1" customWidth="1"/>
    <col min="5552" max="5552" width="5" style="162" customWidth="1"/>
    <col min="5553" max="5553" width="4.42578125" style="162" customWidth="1"/>
    <col min="5554" max="5554" width="0" style="162" hidden="1" customWidth="1"/>
    <col min="5555" max="5556" width="4.42578125" style="162" customWidth="1"/>
    <col min="5557" max="5557" width="0" style="162" hidden="1" customWidth="1"/>
    <col min="5558" max="5559" width="4.42578125" style="162" customWidth="1"/>
    <col min="5560" max="5560" width="0" style="162" hidden="1" customWidth="1"/>
    <col min="5561" max="5562" width="4.42578125" style="162" customWidth="1"/>
    <col min="5563" max="5563" width="0" style="162" hidden="1" customWidth="1"/>
    <col min="5564" max="5565" width="4.42578125" style="162" customWidth="1"/>
    <col min="5566" max="5566" width="0" style="162" hidden="1" customWidth="1"/>
    <col min="5567" max="5568" width="4.5703125" style="162" customWidth="1"/>
    <col min="5569" max="5569" width="0" style="162" hidden="1" customWidth="1"/>
    <col min="5570" max="5571" width="4.5703125" style="162" customWidth="1"/>
    <col min="5572" max="5572" width="0" style="162" hidden="1" customWidth="1"/>
    <col min="5573" max="5573" width="4.5703125" style="162" customWidth="1"/>
    <col min="5574" max="5574" width="4.28515625" style="162" customWidth="1"/>
    <col min="5575" max="5575" width="3.85546875" style="162" customWidth="1"/>
    <col min="5576" max="5576" width="4.7109375" style="162" customWidth="1"/>
    <col min="5577" max="5632" width="8.85546875" style="162"/>
    <col min="5633" max="5633" width="3.85546875" style="162" customWidth="1"/>
    <col min="5634" max="5634" width="32.7109375" style="162" customWidth="1"/>
    <col min="5635" max="5711" width="3.85546875" style="162" customWidth="1"/>
    <col min="5712" max="5713" width="0" style="162" hidden="1" customWidth="1"/>
    <col min="5714" max="5714" width="3.85546875" style="162" customWidth="1"/>
    <col min="5715" max="5716" width="0" style="162" hidden="1" customWidth="1"/>
    <col min="5717" max="5717" width="3.85546875" style="162" customWidth="1"/>
    <col min="5718" max="5719" width="0" style="162" hidden="1" customWidth="1"/>
    <col min="5720" max="5720" width="3.85546875" style="162" customWidth="1"/>
    <col min="5721" max="5722" width="0" style="162" hidden="1" customWidth="1"/>
    <col min="5723" max="5723" width="3.85546875" style="162" customWidth="1"/>
    <col min="5724" max="5725" width="0" style="162" hidden="1" customWidth="1"/>
    <col min="5726" max="5726" width="3.85546875" style="162" customWidth="1"/>
    <col min="5727" max="5728" width="0" style="162" hidden="1" customWidth="1"/>
    <col min="5729" max="5729" width="3.85546875" style="162" customWidth="1"/>
    <col min="5730" max="5731" width="0" style="162" hidden="1" customWidth="1"/>
    <col min="5732" max="5732" width="3.85546875" style="162" customWidth="1"/>
    <col min="5733" max="5734" width="0" style="162" hidden="1" customWidth="1"/>
    <col min="5735" max="5735" width="3.85546875" style="162" customWidth="1"/>
    <col min="5736" max="5737" width="0" style="162" hidden="1" customWidth="1"/>
    <col min="5738" max="5738" width="3.85546875" style="162" customWidth="1"/>
    <col min="5739" max="5740" width="0" style="162" hidden="1" customWidth="1"/>
    <col min="5741" max="5741" width="3.85546875" style="162" customWidth="1"/>
    <col min="5742" max="5743" width="0" style="162" hidden="1" customWidth="1"/>
    <col min="5744" max="5744" width="3.85546875" style="162" customWidth="1"/>
    <col min="5745" max="5746" width="0" style="162" hidden="1" customWidth="1"/>
    <col min="5747" max="5747" width="3.85546875" style="162" customWidth="1"/>
    <col min="5748" max="5749" width="0" style="162" hidden="1" customWidth="1"/>
    <col min="5750" max="5750" width="3.85546875" style="162" customWidth="1"/>
    <col min="5751" max="5752" width="0" style="162" hidden="1" customWidth="1"/>
    <col min="5753" max="5753" width="3.85546875" style="162" customWidth="1"/>
    <col min="5754" max="5755" width="0" style="162" hidden="1" customWidth="1"/>
    <col min="5756" max="5756" width="3.85546875" style="162" customWidth="1"/>
    <col min="5757" max="5758" width="0" style="162" hidden="1" customWidth="1"/>
    <col min="5759" max="5759" width="3.85546875" style="162" customWidth="1"/>
    <col min="5760" max="5761" width="0" style="162" hidden="1" customWidth="1"/>
    <col min="5762" max="5764" width="3.85546875" style="162" customWidth="1"/>
    <col min="5765" max="5765" width="0" style="162" hidden="1" customWidth="1"/>
    <col min="5766" max="5766" width="4.28515625" style="162" customWidth="1"/>
    <col min="5767" max="5767" width="4.140625" style="162" bestFit="1" customWidth="1"/>
    <col min="5768" max="5768" width="0" style="162" hidden="1" customWidth="1"/>
    <col min="5769" max="5769" width="4.140625" style="162" customWidth="1"/>
    <col min="5770" max="5770" width="3.85546875" style="162" customWidth="1"/>
    <col min="5771" max="5771" width="0" style="162" hidden="1" customWidth="1"/>
    <col min="5772" max="5772" width="3.85546875" style="162" customWidth="1"/>
    <col min="5773" max="5773" width="4.42578125" style="162" customWidth="1"/>
    <col min="5774" max="5774" width="0" style="162" hidden="1" customWidth="1"/>
    <col min="5775" max="5775" width="3.85546875" style="162" customWidth="1"/>
    <col min="5776" max="5776" width="3.7109375" style="162" customWidth="1"/>
    <col min="5777" max="5777" width="0" style="162" hidden="1" customWidth="1"/>
    <col min="5778" max="5778" width="3.7109375" style="162" customWidth="1"/>
    <col min="5779" max="5779" width="4" style="162" customWidth="1"/>
    <col min="5780" max="5780" width="0" style="162" hidden="1" customWidth="1"/>
    <col min="5781" max="5781" width="4" style="162" customWidth="1"/>
    <col min="5782" max="5782" width="3.5703125" style="162" customWidth="1"/>
    <col min="5783" max="5783" width="0" style="162" hidden="1" customWidth="1"/>
    <col min="5784" max="5785" width="3.85546875" style="162" customWidth="1"/>
    <col min="5786" max="5786" width="0" style="162" hidden="1" customWidth="1"/>
    <col min="5787" max="5787" width="4.140625" style="162" customWidth="1"/>
    <col min="5788" max="5788" width="3.85546875" style="162" customWidth="1"/>
    <col min="5789" max="5789" width="0" style="162" hidden="1" customWidth="1"/>
    <col min="5790" max="5790" width="4" style="162" customWidth="1"/>
    <col min="5791" max="5791" width="3.7109375" style="162" customWidth="1"/>
    <col min="5792" max="5792" width="0" style="162" hidden="1" customWidth="1"/>
    <col min="5793" max="5793" width="3.85546875" style="162" customWidth="1"/>
    <col min="5794" max="5794" width="4.28515625" style="162" customWidth="1"/>
    <col min="5795" max="5795" width="0" style="162" hidden="1" customWidth="1"/>
    <col min="5796" max="5796" width="3.5703125" style="162" customWidth="1"/>
    <col min="5797" max="5797" width="4.42578125" style="162" customWidth="1"/>
    <col min="5798" max="5798" width="0" style="162" hidden="1" customWidth="1"/>
    <col min="5799" max="5800" width="3.85546875" style="162" customWidth="1"/>
    <col min="5801" max="5801" width="0" style="162" hidden="1" customWidth="1"/>
    <col min="5802" max="5803" width="4.42578125" style="162" customWidth="1"/>
    <col min="5804" max="5804" width="0" style="162" hidden="1" customWidth="1"/>
    <col min="5805" max="5806" width="4.42578125" style="162" customWidth="1"/>
    <col min="5807" max="5807" width="0" style="162" hidden="1" customWidth="1"/>
    <col min="5808" max="5808" width="5" style="162" customWidth="1"/>
    <col min="5809" max="5809" width="4.42578125" style="162" customWidth="1"/>
    <col min="5810" max="5810" width="0" style="162" hidden="1" customWidth="1"/>
    <col min="5811" max="5812" width="4.42578125" style="162" customWidth="1"/>
    <col min="5813" max="5813" width="0" style="162" hidden="1" customWidth="1"/>
    <col min="5814" max="5815" width="4.42578125" style="162" customWidth="1"/>
    <col min="5816" max="5816" width="0" style="162" hidden="1" customWidth="1"/>
    <col min="5817" max="5818" width="4.42578125" style="162" customWidth="1"/>
    <col min="5819" max="5819" width="0" style="162" hidden="1" customWidth="1"/>
    <col min="5820" max="5821" width="4.42578125" style="162" customWidth="1"/>
    <col min="5822" max="5822" width="0" style="162" hidden="1" customWidth="1"/>
    <col min="5823" max="5824" width="4.5703125" style="162" customWidth="1"/>
    <col min="5825" max="5825" width="0" style="162" hidden="1" customWidth="1"/>
    <col min="5826" max="5827" width="4.5703125" style="162" customWidth="1"/>
    <col min="5828" max="5828" width="0" style="162" hidden="1" customWidth="1"/>
    <col min="5829" max="5829" width="4.5703125" style="162" customWidth="1"/>
    <col min="5830" max="5830" width="4.28515625" style="162" customWidth="1"/>
    <col min="5831" max="5831" width="3.85546875" style="162" customWidth="1"/>
    <col min="5832" max="5832" width="4.7109375" style="162" customWidth="1"/>
    <col min="5833" max="5888" width="8.85546875" style="162"/>
    <col min="5889" max="5889" width="3.85546875" style="162" customWidth="1"/>
    <col min="5890" max="5890" width="32.7109375" style="162" customWidth="1"/>
    <col min="5891" max="5967" width="3.85546875" style="162" customWidth="1"/>
    <col min="5968" max="5969" width="0" style="162" hidden="1" customWidth="1"/>
    <col min="5970" max="5970" width="3.85546875" style="162" customWidth="1"/>
    <col min="5971" max="5972" width="0" style="162" hidden="1" customWidth="1"/>
    <col min="5973" max="5973" width="3.85546875" style="162" customWidth="1"/>
    <col min="5974" max="5975" width="0" style="162" hidden="1" customWidth="1"/>
    <col min="5976" max="5976" width="3.85546875" style="162" customWidth="1"/>
    <col min="5977" max="5978" width="0" style="162" hidden="1" customWidth="1"/>
    <col min="5979" max="5979" width="3.85546875" style="162" customWidth="1"/>
    <col min="5980" max="5981" width="0" style="162" hidden="1" customWidth="1"/>
    <col min="5982" max="5982" width="3.85546875" style="162" customWidth="1"/>
    <col min="5983" max="5984" width="0" style="162" hidden="1" customWidth="1"/>
    <col min="5985" max="5985" width="3.85546875" style="162" customWidth="1"/>
    <col min="5986" max="5987" width="0" style="162" hidden="1" customWidth="1"/>
    <col min="5988" max="5988" width="3.85546875" style="162" customWidth="1"/>
    <col min="5989" max="5990" width="0" style="162" hidden="1" customWidth="1"/>
    <col min="5991" max="5991" width="3.85546875" style="162" customWidth="1"/>
    <col min="5992" max="5993" width="0" style="162" hidden="1" customWidth="1"/>
    <col min="5994" max="5994" width="3.85546875" style="162" customWidth="1"/>
    <col min="5995" max="5996" width="0" style="162" hidden="1" customWidth="1"/>
    <col min="5997" max="5997" width="3.85546875" style="162" customWidth="1"/>
    <col min="5998" max="5999" width="0" style="162" hidden="1" customWidth="1"/>
    <col min="6000" max="6000" width="3.85546875" style="162" customWidth="1"/>
    <col min="6001" max="6002" width="0" style="162" hidden="1" customWidth="1"/>
    <col min="6003" max="6003" width="3.85546875" style="162" customWidth="1"/>
    <col min="6004" max="6005" width="0" style="162" hidden="1" customWidth="1"/>
    <col min="6006" max="6006" width="3.85546875" style="162" customWidth="1"/>
    <col min="6007" max="6008" width="0" style="162" hidden="1" customWidth="1"/>
    <col min="6009" max="6009" width="3.85546875" style="162" customWidth="1"/>
    <col min="6010" max="6011" width="0" style="162" hidden="1" customWidth="1"/>
    <col min="6012" max="6012" width="3.85546875" style="162" customWidth="1"/>
    <col min="6013" max="6014" width="0" style="162" hidden="1" customWidth="1"/>
    <col min="6015" max="6015" width="3.85546875" style="162" customWidth="1"/>
    <col min="6016" max="6017" width="0" style="162" hidden="1" customWidth="1"/>
    <col min="6018" max="6020" width="3.85546875" style="162" customWidth="1"/>
    <col min="6021" max="6021" width="0" style="162" hidden="1" customWidth="1"/>
    <col min="6022" max="6022" width="4.28515625" style="162" customWidth="1"/>
    <col min="6023" max="6023" width="4.140625" style="162" bestFit="1" customWidth="1"/>
    <col min="6024" max="6024" width="0" style="162" hidden="1" customWidth="1"/>
    <col min="6025" max="6025" width="4.140625" style="162" customWidth="1"/>
    <col min="6026" max="6026" width="3.85546875" style="162" customWidth="1"/>
    <col min="6027" max="6027" width="0" style="162" hidden="1" customWidth="1"/>
    <col min="6028" max="6028" width="3.85546875" style="162" customWidth="1"/>
    <col min="6029" max="6029" width="4.42578125" style="162" customWidth="1"/>
    <col min="6030" max="6030" width="0" style="162" hidden="1" customWidth="1"/>
    <col min="6031" max="6031" width="3.85546875" style="162" customWidth="1"/>
    <col min="6032" max="6032" width="3.7109375" style="162" customWidth="1"/>
    <col min="6033" max="6033" width="0" style="162" hidden="1" customWidth="1"/>
    <col min="6034" max="6034" width="3.7109375" style="162" customWidth="1"/>
    <col min="6035" max="6035" width="4" style="162" customWidth="1"/>
    <col min="6036" max="6036" width="0" style="162" hidden="1" customWidth="1"/>
    <col min="6037" max="6037" width="4" style="162" customWidth="1"/>
    <col min="6038" max="6038" width="3.5703125" style="162" customWidth="1"/>
    <col min="6039" max="6039" width="0" style="162" hidden="1" customWidth="1"/>
    <col min="6040" max="6041" width="3.85546875" style="162" customWidth="1"/>
    <col min="6042" max="6042" width="0" style="162" hidden="1" customWidth="1"/>
    <col min="6043" max="6043" width="4.140625" style="162" customWidth="1"/>
    <col min="6044" max="6044" width="3.85546875" style="162" customWidth="1"/>
    <col min="6045" max="6045" width="0" style="162" hidden="1" customWidth="1"/>
    <col min="6046" max="6046" width="4" style="162" customWidth="1"/>
    <col min="6047" max="6047" width="3.7109375" style="162" customWidth="1"/>
    <col min="6048" max="6048" width="0" style="162" hidden="1" customWidth="1"/>
    <col min="6049" max="6049" width="3.85546875" style="162" customWidth="1"/>
    <col min="6050" max="6050" width="4.28515625" style="162" customWidth="1"/>
    <col min="6051" max="6051" width="0" style="162" hidden="1" customWidth="1"/>
    <col min="6052" max="6052" width="3.5703125" style="162" customWidth="1"/>
    <col min="6053" max="6053" width="4.42578125" style="162" customWidth="1"/>
    <col min="6054" max="6054" width="0" style="162" hidden="1" customWidth="1"/>
    <col min="6055" max="6056" width="3.85546875" style="162" customWidth="1"/>
    <col min="6057" max="6057" width="0" style="162" hidden="1" customWidth="1"/>
    <col min="6058" max="6059" width="4.42578125" style="162" customWidth="1"/>
    <col min="6060" max="6060" width="0" style="162" hidden="1" customWidth="1"/>
    <col min="6061" max="6062" width="4.42578125" style="162" customWidth="1"/>
    <col min="6063" max="6063" width="0" style="162" hidden="1" customWidth="1"/>
    <col min="6064" max="6064" width="5" style="162" customWidth="1"/>
    <col min="6065" max="6065" width="4.42578125" style="162" customWidth="1"/>
    <col min="6066" max="6066" width="0" style="162" hidden="1" customWidth="1"/>
    <col min="6067" max="6068" width="4.42578125" style="162" customWidth="1"/>
    <col min="6069" max="6069" width="0" style="162" hidden="1" customWidth="1"/>
    <col min="6070" max="6071" width="4.42578125" style="162" customWidth="1"/>
    <col min="6072" max="6072" width="0" style="162" hidden="1" customWidth="1"/>
    <col min="6073" max="6074" width="4.42578125" style="162" customWidth="1"/>
    <col min="6075" max="6075" width="0" style="162" hidden="1" customWidth="1"/>
    <col min="6076" max="6077" width="4.42578125" style="162" customWidth="1"/>
    <col min="6078" max="6078" width="0" style="162" hidden="1" customWidth="1"/>
    <col min="6079" max="6080" width="4.5703125" style="162" customWidth="1"/>
    <col min="6081" max="6081" width="0" style="162" hidden="1" customWidth="1"/>
    <col min="6082" max="6083" width="4.5703125" style="162" customWidth="1"/>
    <col min="6084" max="6084" width="0" style="162" hidden="1" customWidth="1"/>
    <col min="6085" max="6085" width="4.5703125" style="162" customWidth="1"/>
    <col min="6086" max="6086" width="4.28515625" style="162" customWidth="1"/>
    <col min="6087" max="6087" width="3.85546875" style="162" customWidth="1"/>
    <col min="6088" max="6088" width="4.7109375" style="162" customWidth="1"/>
    <col min="6089" max="6144" width="8.85546875" style="162"/>
    <col min="6145" max="6145" width="3.85546875" style="162" customWidth="1"/>
    <col min="6146" max="6146" width="32.7109375" style="162" customWidth="1"/>
    <col min="6147" max="6223" width="3.85546875" style="162" customWidth="1"/>
    <col min="6224" max="6225" width="0" style="162" hidden="1" customWidth="1"/>
    <col min="6226" max="6226" width="3.85546875" style="162" customWidth="1"/>
    <col min="6227" max="6228" width="0" style="162" hidden="1" customWidth="1"/>
    <col min="6229" max="6229" width="3.85546875" style="162" customWidth="1"/>
    <col min="6230" max="6231" width="0" style="162" hidden="1" customWidth="1"/>
    <col min="6232" max="6232" width="3.85546875" style="162" customWidth="1"/>
    <col min="6233" max="6234" width="0" style="162" hidden="1" customWidth="1"/>
    <col min="6235" max="6235" width="3.85546875" style="162" customWidth="1"/>
    <col min="6236" max="6237" width="0" style="162" hidden="1" customWidth="1"/>
    <col min="6238" max="6238" width="3.85546875" style="162" customWidth="1"/>
    <col min="6239" max="6240" width="0" style="162" hidden="1" customWidth="1"/>
    <col min="6241" max="6241" width="3.85546875" style="162" customWidth="1"/>
    <col min="6242" max="6243" width="0" style="162" hidden="1" customWidth="1"/>
    <col min="6244" max="6244" width="3.85546875" style="162" customWidth="1"/>
    <col min="6245" max="6246" width="0" style="162" hidden="1" customWidth="1"/>
    <col min="6247" max="6247" width="3.85546875" style="162" customWidth="1"/>
    <col min="6248" max="6249" width="0" style="162" hidden="1" customWidth="1"/>
    <col min="6250" max="6250" width="3.85546875" style="162" customWidth="1"/>
    <col min="6251" max="6252" width="0" style="162" hidden="1" customWidth="1"/>
    <col min="6253" max="6253" width="3.85546875" style="162" customWidth="1"/>
    <col min="6254" max="6255" width="0" style="162" hidden="1" customWidth="1"/>
    <col min="6256" max="6256" width="3.85546875" style="162" customWidth="1"/>
    <col min="6257" max="6258" width="0" style="162" hidden="1" customWidth="1"/>
    <col min="6259" max="6259" width="3.85546875" style="162" customWidth="1"/>
    <col min="6260" max="6261" width="0" style="162" hidden="1" customWidth="1"/>
    <col min="6262" max="6262" width="3.85546875" style="162" customWidth="1"/>
    <col min="6263" max="6264" width="0" style="162" hidden="1" customWidth="1"/>
    <col min="6265" max="6265" width="3.85546875" style="162" customWidth="1"/>
    <col min="6266" max="6267" width="0" style="162" hidden="1" customWidth="1"/>
    <col min="6268" max="6268" width="3.85546875" style="162" customWidth="1"/>
    <col min="6269" max="6270" width="0" style="162" hidden="1" customWidth="1"/>
    <col min="6271" max="6271" width="3.85546875" style="162" customWidth="1"/>
    <col min="6272" max="6273" width="0" style="162" hidden="1" customWidth="1"/>
    <col min="6274" max="6276" width="3.85546875" style="162" customWidth="1"/>
    <col min="6277" max="6277" width="0" style="162" hidden="1" customWidth="1"/>
    <col min="6278" max="6278" width="4.28515625" style="162" customWidth="1"/>
    <col min="6279" max="6279" width="4.140625" style="162" bestFit="1" customWidth="1"/>
    <col min="6280" max="6280" width="0" style="162" hidden="1" customWidth="1"/>
    <col min="6281" max="6281" width="4.140625" style="162" customWidth="1"/>
    <col min="6282" max="6282" width="3.85546875" style="162" customWidth="1"/>
    <col min="6283" max="6283" width="0" style="162" hidden="1" customWidth="1"/>
    <col min="6284" max="6284" width="3.85546875" style="162" customWidth="1"/>
    <col min="6285" max="6285" width="4.42578125" style="162" customWidth="1"/>
    <col min="6286" max="6286" width="0" style="162" hidden="1" customWidth="1"/>
    <col min="6287" max="6287" width="3.85546875" style="162" customWidth="1"/>
    <col min="6288" max="6288" width="3.7109375" style="162" customWidth="1"/>
    <col min="6289" max="6289" width="0" style="162" hidden="1" customWidth="1"/>
    <col min="6290" max="6290" width="3.7109375" style="162" customWidth="1"/>
    <col min="6291" max="6291" width="4" style="162" customWidth="1"/>
    <col min="6292" max="6292" width="0" style="162" hidden="1" customWidth="1"/>
    <col min="6293" max="6293" width="4" style="162" customWidth="1"/>
    <col min="6294" max="6294" width="3.5703125" style="162" customWidth="1"/>
    <col min="6295" max="6295" width="0" style="162" hidden="1" customWidth="1"/>
    <col min="6296" max="6297" width="3.85546875" style="162" customWidth="1"/>
    <col min="6298" max="6298" width="0" style="162" hidden="1" customWidth="1"/>
    <col min="6299" max="6299" width="4.140625" style="162" customWidth="1"/>
    <col min="6300" max="6300" width="3.85546875" style="162" customWidth="1"/>
    <col min="6301" max="6301" width="0" style="162" hidden="1" customWidth="1"/>
    <col min="6302" max="6302" width="4" style="162" customWidth="1"/>
    <col min="6303" max="6303" width="3.7109375" style="162" customWidth="1"/>
    <col min="6304" max="6304" width="0" style="162" hidden="1" customWidth="1"/>
    <col min="6305" max="6305" width="3.85546875" style="162" customWidth="1"/>
    <col min="6306" max="6306" width="4.28515625" style="162" customWidth="1"/>
    <col min="6307" max="6307" width="0" style="162" hidden="1" customWidth="1"/>
    <col min="6308" max="6308" width="3.5703125" style="162" customWidth="1"/>
    <col min="6309" max="6309" width="4.42578125" style="162" customWidth="1"/>
    <col min="6310" max="6310" width="0" style="162" hidden="1" customWidth="1"/>
    <col min="6311" max="6312" width="3.85546875" style="162" customWidth="1"/>
    <col min="6313" max="6313" width="0" style="162" hidden="1" customWidth="1"/>
    <col min="6314" max="6315" width="4.42578125" style="162" customWidth="1"/>
    <col min="6316" max="6316" width="0" style="162" hidden="1" customWidth="1"/>
    <col min="6317" max="6318" width="4.42578125" style="162" customWidth="1"/>
    <col min="6319" max="6319" width="0" style="162" hidden="1" customWidth="1"/>
    <col min="6320" max="6320" width="5" style="162" customWidth="1"/>
    <col min="6321" max="6321" width="4.42578125" style="162" customWidth="1"/>
    <col min="6322" max="6322" width="0" style="162" hidden="1" customWidth="1"/>
    <col min="6323" max="6324" width="4.42578125" style="162" customWidth="1"/>
    <col min="6325" max="6325" width="0" style="162" hidden="1" customWidth="1"/>
    <col min="6326" max="6327" width="4.42578125" style="162" customWidth="1"/>
    <col min="6328" max="6328" width="0" style="162" hidden="1" customWidth="1"/>
    <col min="6329" max="6330" width="4.42578125" style="162" customWidth="1"/>
    <col min="6331" max="6331" width="0" style="162" hidden="1" customWidth="1"/>
    <col min="6332" max="6333" width="4.42578125" style="162" customWidth="1"/>
    <col min="6334" max="6334" width="0" style="162" hidden="1" customWidth="1"/>
    <col min="6335" max="6336" width="4.5703125" style="162" customWidth="1"/>
    <col min="6337" max="6337" width="0" style="162" hidden="1" customWidth="1"/>
    <col min="6338" max="6339" width="4.5703125" style="162" customWidth="1"/>
    <col min="6340" max="6340" width="0" style="162" hidden="1" customWidth="1"/>
    <col min="6341" max="6341" width="4.5703125" style="162" customWidth="1"/>
    <col min="6342" max="6342" width="4.28515625" style="162" customWidth="1"/>
    <col min="6343" max="6343" width="3.85546875" style="162" customWidth="1"/>
    <col min="6344" max="6344" width="4.7109375" style="162" customWidth="1"/>
    <col min="6345" max="6400" width="8.85546875" style="162"/>
    <col min="6401" max="6401" width="3.85546875" style="162" customWidth="1"/>
    <col min="6402" max="6402" width="32.7109375" style="162" customWidth="1"/>
    <col min="6403" max="6479" width="3.85546875" style="162" customWidth="1"/>
    <col min="6480" max="6481" width="0" style="162" hidden="1" customWidth="1"/>
    <col min="6482" max="6482" width="3.85546875" style="162" customWidth="1"/>
    <col min="6483" max="6484" width="0" style="162" hidden="1" customWidth="1"/>
    <col min="6485" max="6485" width="3.85546875" style="162" customWidth="1"/>
    <col min="6486" max="6487" width="0" style="162" hidden="1" customWidth="1"/>
    <col min="6488" max="6488" width="3.85546875" style="162" customWidth="1"/>
    <col min="6489" max="6490" width="0" style="162" hidden="1" customWidth="1"/>
    <col min="6491" max="6491" width="3.85546875" style="162" customWidth="1"/>
    <col min="6492" max="6493" width="0" style="162" hidden="1" customWidth="1"/>
    <col min="6494" max="6494" width="3.85546875" style="162" customWidth="1"/>
    <col min="6495" max="6496" width="0" style="162" hidden="1" customWidth="1"/>
    <col min="6497" max="6497" width="3.85546875" style="162" customWidth="1"/>
    <col min="6498" max="6499" width="0" style="162" hidden="1" customWidth="1"/>
    <col min="6500" max="6500" width="3.85546875" style="162" customWidth="1"/>
    <col min="6501" max="6502" width="0" style="162" hidden="1" customWidth="1"/>
    <col min="6503" max="6503" width="3.85546875" style="162" customWidth="1"/>
    <col min="6504" max="6505" width="0" style="162" hidden="1" customWidth="1"/>
    <col min="6506" max="6506" width="3.85546875" style="162" customWidth="1"/>
    <col min="6507" max="6508" width="0" style="162" hidden="1" customWidth="1"/>
    <col min="6509" max="6509" width="3.85546875" style="162" customWidth="1"/>
    <col min="6510" max="6511" width="0" style="162" hidden="1" customWidth="1"/>
    <col min="6512" max="6512" width="3.85546875" style="162" customWidth="1"/>
    <col min="6513" max="6514" width="0" style="162" hidden="1" customWidth="1"/>
    <col min="6515" max="6515" width="3.85546875" style="162" customWidth="1"/>
    <col min="6516" max="6517" width="0" style="162" hidden="1" customWidth="1"/>
    <col min="6518" max="6518" width="3.85546875" style="162" customWidth="1"/>
    <col min="6519" max="6520" width="0" style="162" hidden="1" customWidth="1"/>
    <col min="6521" max="6521" width="3.85546875" style="162" customWidth="1"/>
    <col min="6522" max="6523" width="0" style="162" hidden="1" customWidth="1"/>
    <col min="6524" max="6524" width="3.85546875" style="162" customWidth="1"/>
    <col min="6525" max="6526" width="0" style="162" hidden="1" customWidth="1"/>
    <col min="6527" max="6527" width="3.85546875" style="162" customWidth="1"/>
    <col min="6528" max="6529" width="0" style="162" hidden="1" customWidth="1"/>
    <col min="6530" max="6532" width="3.85546875" style="162" customWidth="1"/>
    <col min="6533" max="6533" width="0" style="162" hidden="1" customWidth="1"/>
    <col min="6534" max="6534" width="4.28515625" style="162" customWidth="1"/>
    <col min="6535" max="6535" width="4.140625" style="162" bestFit="1" customWidth="1"/>
    <col min="6536" max="6536" width="0" style="162" hidden="1" customWidth="1"/>
    <col min="6537" max="6537" width="4.140625" style="162" customWidth="1"/>
    <col min="6538" max="6538" width="3.85546875" style="162" customWidth="1"/>
    <col min="6539" max="6539" width="0" style="162" hidden="1" customWidth="1"/>
    <col min="6540" max="6540" width="3.85546875" style="162" customWidth="1"/>
    <col min="6541" max="6541" width="4.42578125" style="162" customWidth="1"/>
    <col min="6542" max="6542" width="0" style="162" hidden="1" customWidth="1"/>
    <col min="6543" max="6543" width="3.85546875" style="162" customWidth="1"/>
    <col min="6544" max="6544" width="3.7109375" style="162" customWidth="1"/>
    <col min="6545" max="6545" width="0" style="162" hidden="1" customWidth="1"/>
    <col min="6546" max="6546" width="3.7109375" style="162" customWidth="1"/>
    <col min="6547" max="6547" width="4" style="162" customWidth="1"/>
    <col min="6548" max="6548" width="0" style="162" hidden="1" customWidth="1"/>
    <col min="6549" max="6549" width="4" style="162" customWidth="1"/>
    <col min="6550" max="6550" width="3.5703125" style="162" customWidth="1"/>
    <col min="6551" max="6551" width="0" style="162" hidden="1" customWidth="1"/>
    <col min="6552" max="6553" width="3.85546875" style="162" customWidth="1"/>
    <col min="6554" max="6554" width="0" style="162" hidden="1" customWidth="1"/>
    <col min="6555" max="6555" width="4.140625" style="162" customWidth="1"/>
    <col min="6556" max="6556" width="3.85546875" style="162" customWidth="1"/>
    <col min="6557" max="6557" width="0" style="162" hidden="1" customWidth="1"/>
    <col min="6558" max="6558" width="4" style="162" customWidth="1"/>
    <col min="6559" max="6559" width="3.7109375" style="162" customWidth="1"/>
    <col min="6560" max="6560" width="0" style="162" hidden="1" customWidth="1"/>
    <col min="6561" max="6561" width="3.85546875" style="162" customWidth="1"/>
    <col min="6562" max="6562" width="4.28515625" style="162" customWidth="1"/>
    <col min="6563" max="6563" width="0" style="162" hidden="1" customWidth="1"/>
    <col min="6564" max="6564" width="3.5703125" style="162" customWidth="1"/>
    <col min="6565" max="6565" width="4.42578125" style="162" customWidth="1"/>
    <col min="6566" max="6566" width="0" style="162" hidden="1" customWidth="1"/>
    <col min="6567" max="6568" width="3.85546875" style="162" customWidth="1"/>
    <col min="6569" max="6569" width="0" style="162" hidden="1" customWidth="1"/>
    <col min="6570" max="6571" width="4.42578125" style="162" customWidth="1"/>
    <col min="6572" max="6572" width="0" style="162" hidden="1" customWidth="1"/>
    <col min="6573" max="6574" width="4.42578125" style="162" customWidth="1"/>
    <col min="6575" max="6575" width="0" style="162" hidden="1" customWidth="1"/>
    <col min="6576" max="6576" width="5" style="162" customWidth="1"/>
    <col min="6577" max="6577" width="4.42578125" style="162" customWidth="1"/>
    <col min="6578" max="6578" width="0" style="162" hidden="1" customWidth="1"/>
    <col min="6579" max="6580" width="4.42578125" style="162" customWidth="1"/>
    <col min="6581" max="6581" width="0" style="162" hidden="1" customWidth="1"/>
    <col min="6582" max="6583" width="4.42578125" style="162" customWidth="1"/>
    <col min="6584" max="6584" width="0" style="162" hidden="1" customWidth="1"/>
    <col min="6585" max="6586" width="4.42578125" style="162" customWidth="1"/>
    <col min="6587" max="6587" width="0" style="162" hidden="1" customWidth="1"/>
    <col min="6588" max="6589" width="4.42578125" style="162" customWidth="1"/>
    <col min="6590" max="6590" width="0" style="162" hidden="1" customWidth="1"/>
    <col min="6591" max="6592" width="4.5703125" style="162" customWidth="1"/>
    <col min="6593" max="6593" width="0" style="162" hidden="1" customWidth="1"/>
    <col min="6594" max="6595" width="4.5703125" style="162" customWidth="1"/>
    <col min="6596" max="6596" width="0" style="162" hidden="1" customWidth="1"/>
    <col min="6597" max="6597" width="4.5703125" style="162" customWidth="1"/>
    <col min="6598" max="6598" width="4.28515625" style="162" customWidth="1"/>
    <col min="6599" max="6599" width="3.85546875" style="162" customWidth="1"/>
    <col min="6600" max="6600" width="4.7109375" style="162" customWidth="1"/>
    <col min="6601" max="6656" width="8.85546875" style="162"/>
    <col min="6657" max="6657" width="3.85546875" style="162" customWidth="1"/>
    <col min="6658" max="6658" width="32.7109375" style="162" customWidth="1"/>
    <col min="6659" max="6735" width="3.85546875" style="162" customWidth="1"/>
    <col min="6736" max="6737" width="0" style="162" hidden="1" customWidth="1"/>
    <col min="6738" max="6738" width="3.85546875" style="162" customWidth="1"/>
    <col min="6739" max="6740" width="0" style="162" hidden="1" customWidth="1"/>
    <col min="6741" max="6741" width="3.85546875" style="162" customWidth="1"/>
    <col min="6742" max="6743" width="0" style="162" hidden="1" customWidth="1"/>
    <col min="6744" max="6744" width="3.85546875" style="162" customWidth="1"/>
    <col min="6745" max="6746" width="0" style="162" hidden="1" customWidth="1"/>
    <col min="6747" max="6747" width="3.85546875" style="162" customWidth="1"/>
    <col min="6748" max="6749" width="0" style="162" hidden="1" customWidth="1"/>
    <col min="6750" max="6750" width="3.85546875" style="162" customWidth="1"/>
    <col min="6751" max="6752" width="0" style="162" hidden="1" customWidth="1"/>
    <col min="6753" max="6753" width="3.85546875" style="162" customWidth="1"/>
    <col min="6754" max="6755" width="0" style="162" hidden="1" customWidth="1"/>
    <col min="6756" max="6756" width="3.85546875" style="162" customWidth="1"/>
    <col min="6757" max="6758" width="0" style="162" hidden="1" customWidth="1"/>
    <col min="6759" max="6759" width="3.85546875" style="162" customWidth="1"/>
    <col min="6760" max="6761" width="0" style="162" hidden="1" customWidth="1"/>
    <col min="6762" max="6762" width="3.85546875" style="162" customWidth="1"/>
    <col min="6763" max="6764" width="0" style="162" hidden="1" customWidth="1"/>
    <col min="6765" max="6765" width="3.85546875" style="162" customWidth="1"/>
    <col min="6766" max="6767" width="0" style="162" hidden="1" customWidth="1"/>
    <col min="6768" max="6768" width="3.85546875" style="162" customWidth="1"/>
    <col min="6769" max="6770" width="0" style="162" hidden="1" customWidth="1"/>
    <col min="6771" max="6771" width="3.85546875" style="162" customWidth="1"/>
    <col min="6772" max="6773" width="0" style="162" hidden="1" customWidth="1"/>
    <col min="6774" max="6774" width="3.85546875" style="162" customWidth="1"/>
    <col min="6775" max="6776" width="0" style="162" hidden="1" customWidth="1"/>
    <col min="6777" max="6777" width="3.85546875" style="162" customWidth="1"/>
    <col min="6778" max="6779" width="0" style="162" hidden="1" customWidth="1"/>
    <col min="6780" max="6780" width="3.85546875" style="162" customWidth="1"/>
    <col min="6781" max="6782" width="0" style="162" hidden="1" customWidth="1"/>
    <col min="6783" max="6783" width="3.85546875" style="162" customWidth="1"/>
    <col min="6784" max="6785" width="0" style="162" hidden="1" customWidth="1"/>
    <col min="6786" max="6788" width="3.85546875" style="162" customWidth="1"/>
    <col min="6789" max="6789" width="0" style="162" hidden="1" customWidth="1"/>
    <col min="6790" max="6790" width="4.28515625" style="162" customWidth="1"/>
    <col min="6791" max="6791" width="4.140625" style="162" bestFit="1" customWidth="1"/>
    <col min="6792" max="6792" width="0" style="162" hidden="1" customWidth="1"/>
    <col min="6793" max="6793" width="4.140625" style="162" customWidth="1"/>
    <col min="6794" max="6794" width="3.85546875" style="162" customWidth="1"/>
    <col min="6795" max="6795" width="0" style="162" hidden="1" customWidth="1"/>
    <col min="6796" max="6796" width="3.85546875" style="162" customWidth="1"/>
    <col min="6797" max="6797" width="4.42578125" style="162" customWidth="1"/>
    <col min="6798" max="6798" width="0" style="162" hidden="1" customWidth="1"/>
    <col min="6799" max="6799" width="3.85546875" style="162" customWidth="1"/>
    <col min="6800" max="6800" width="3.7109375" style="162" customWidth="1"/>
    <col min="6801" max="6801" width="0" style="162" hidden="1" customWidth="1"/>
    <col min="6802" max="6802" width="3.7109375" style="162" customWidth="1"/>
    <col min="6803" max="6803" width="4" style="162" customWidth="1"/>
    <col min="6804" max="6804" width="0" style="162" hidden="1" customWidth="1"/>
    <col min="6805" max="6805" width="4" style="162" customWidth="1"/>
    <col min="6806" max="6806" width="3.5703125" style="162" customWidth="1"/>
    <col min="6807" max="6807" width="0" style="162" hidden="1" customWidth="1"/>
    <col min="6808" max="6809" width="3.85546875" style="162" customWidth="1"/>
    <col min="6810" max="6810" width="0" style="162" hidden="1" customWidth="1"/>
    <col min="6811" max="6811" width="4.140625" style="162" customWidth="1"/>
    <col min="6812" max="6812" width="3.85546875" style="162" customWidth="1"/>
    <col min="6813" max="6813" width="0" style="162" hidden="1" customWidth="1"/>
    <col min="6814" max="6814" width="4" style="162" customWidth="1"/>
    <col min="6815" max="6815" width="3.7109375" style="162" customWidth="1"/>
    <col min="6816" max="6816" width="0" style="162" hidden="1" customWidth="1"/>
    <col min="6817" max="6817" width="3.85546875" style="162" customWidth="1"/>
    <col min="6818" max="6818" width="4.28515625" style="162" customWidth="1"/>
    <col min="6819" max="6819" width="0" style="162" hidden="1" customWidth="1"/>
    <col min="6820" max="6820" width="3.5703125" style="162" customWidth="1"/>
    <col min="6821" max="6821" width="4.42578125" style="162" customWidth="1"/>
    <col min="6822" max="6822" width="0" style="162" hidden="1" customWidth="1"/>
    <col min="6823" max="6824" width="3.85546875" style="162" customWidth="1"/>
    <col min="6825" max="6825" width="0" style="162" hidden="1" customWidth="1"/>
    <col min="6826" max="6827" width="4.42578125" style="162" customWidth="1"/>
    <col min="6828" max="6828" width="0" style="162" hidden="1" customWidth="1"/>
    <col min="6829" max="6830" width="4.42578125" style="162" customWidth="1"/>
    <col min="6831" max="6831" width="0" style="162" hidden="1" customWidth="1"/>
    <col min="6832" max="6832" width="5" style="162" customWidth="1"/>
    <col min="6833" max="6833" width="4.42578125" style="162" customWidth="1"/>
    <col min="6834" max="6834" width="0" style="162" hidden="1" customWidth="1"/>
    <col min="6835" max="6836" width="4.42578125" style="162" customWidth="1"/>
    <col min="6837" max="6837" width="0" style="162" hidden="1" customWidth="1"/>
    <col min="6838" max="6839" width="4.42578125" style="162" customWidth="1"/>
    <col min="6840" max="6840" width="0" style="162" hidden="1" customWidth="1"/>
    <col min="6841" max="6842" width="4.42578125" style="162" customWidth="1"/>
    <col min="6843" max="6843" width="0" style="162" hidden="1" customWidth="1"/>
    <col min="6844" max="6845" width="4.42578125" style="162" customWidth="1"/>
    <col min="6846" max="6846" width="0" style="162" hidden="1" customWidth="1"/>
    <col min="6847" max="6848" width="4.5703125" style="162" customWidth="1"/>
    <col min="6849" max="6849" width="0" style="162" hidden="1" customWidth="1"/>
    <col min="6850" max="6851" width="4.5703125" style="162" customWidth="1"/>
    <col min="6852" max="6852" width="0" style="162" hidden="1" customWidth="1"/>
    <col min="6853" max="6853" width="4.5703125" style="162" customWidth="1"/>
    <col min="6854" max="6854" width="4.28515625" style="162" customWidth="1"/>
    <col min="6855" max="6855" width="3.85546875" style="162" customWidth="1"/>
    <col min="6856" max="6856" width="4.7109375" style="162" customWidth="1"/>
    <col min="6857" max="6912" width="8.85546875" style="162"/>
    <col min="6913" max="6913" width="3.85546875" style="162" customWidth="1"/>
    <col min="6914" max="6914" width="32.7109375" style="162" customWidth="1"/>
    <col min="6915" max="6991" width="3.85546875" style="162" customWidth="1"/>
    <col min="6992" max="6993" width="0" style="162" hidden="1" customWidth="1"/>
    <col min="6994" max="6994" width="3.85546875" style="162" customWidth="1"/>
    <col min="6995" max="6996" width="0" style="162" hidden="1" customWidth="1"/>
    <col min="6997" max="6997" width="3.85546875" style="162" customWidth="1"/>
    <col min="6998" max="6999" width="0" style="162" hidden="1" customWidth="1"/>
    <col min="7000" max="7000" width="3.85546875" style="162" customWidth="1"/>
    <col min="7001" max="7002" width="0" style="162" hidden="1" customWidth="1"/>
    <col min="7003" max="7003" width="3.85546875" style="162" customWidth="1"/>
    <col min="7004" max="7005" width="0" style="162" hidden="1" customWidth="1"/>
    <col min="7006" max="7006" width="3.85546875" style="162" customWidth="1"/>
    <col min="7007" max="7008" width="0" style="162" hidden="1" customWidth="1"/>
    <col min="7009" max="7009" width="3.85546875" style="162" customWidth="1"/>
    <col min="7010" max="7011" width="0" style="162" hidden="1" customWidth="1"/>
    <col min="7012" max="7012" width="3.85546875" style="162" customWidth="1"/>
    <col min="7013" max="7014" width="0" style="162" hidden="1" customWidth="1"/>
    <col min="7015" max="7015" width="3.85546875" style="162" customWidth="1"/>
    <col min="7016" max="7017" width="0" style="162" hidden="1" customWidth="1"/>
    <col min="7018" max="7018" width="3.85546875" style="162" customWidth="1"/>
    <col min="7019" max="7020" width="0" style="162" hidden="1" customWidth="1"/>
    <col min="7021" max="7021" width="3.85546875" style="162" customWidth="1"/>
    <col min="7022" max="7023" width="0" style="162" hidden="1" customWidth="1"/>
    <col min="7024" max="7024" width="3.85546875" style="162" customWidth="1"/>
    <col min="7025" max="7026" width="0" style="162" hidden="1" customWidth="1"/>
    <col min="7027" max="7027" width="3.85546875" style="162" customWidth="1"/>
    <col min="7028" max="7029" width="0" style="162" hidden="1" customWidth="1"/>
    <col min="7030" max="7030" width="3.85546875" style="162" customWidth="1"/>
    <col min="7031" max="7032" width="0" style="162" hidden="1" customWidth="1"/>
    <col min="7033" max="7033" width="3.85546875" style="162" customWidth="1"/>
    <col min="7034" max="7035" width="0" style="162" hidden="1" customWidth="1"/>
    <col min="7036" max="7036" width="3.85546875" style="162" customWidth="1"/>
    <col min="7037" max="7038" width="0" style="162" hidden="1" customWidth="1"/>
    <col min="7039" max="7039" width="3.85546875" style="162" customWidth="1"/>
    <col min="7040" max="7041" width="0" style="162" hidden="1" customWidth="1"/>
    <col min="7042" max="7044" width="3.85546875" style="162" customWidth="1"/>
    <col min="7045" max="7045" width="0" style="162" hidden="1" customWidth="1"/>
    <col min="7046" max="7046" width="4.28515625" style="162" customWidth="1"/>
    <col min="7047" max="7047" width="4.140625" style="162" bestFit="1" customWidth="1"/>
    <col min="7048" max="7048" width="0" style="162" hidden="1" customWidth="1"/>
    <col min="7049" max="7049" width="4.140625" style="162" customWidth="1"/>
    <col min="7050" max="7050" width="3.85546875" style="162" customWidth="1"/>
    <col min="7051" max="7051" width="0" style="162" hidden="1" customWidth="1"/>
    <col min="7052" max="7052" width="3.85546875" style="162" customWidth="1"/>
    <col min="7053" max="7053" width="4.42578125" style="162" customWidth="1"/>
    <col min="7054" max="7054" width="0" style="162" hidden="1" customWidth="1"/>
    <col min="7055" max="7055" width="3.85546875" style="162" customWidth="1"/>
    <col min="7056" max="7056" width="3.7109375" style="162" customWidth="1"/>
    <col min="7057" max="7057" width="0" style="162" hidden="1" customWidth="1"/>
    <col min="7058" max="7058" width="3.7109375" style="162" customWidth="1"/>
    <col min="7059" max="7059" width="4" style="162" customWidth="1"/>
    <col min="7060" max="7060" width="0" style="162" hidden="1" customWidth="1"/>
    <col min="7061" max="7061" width="4" style="162" customWidth="1"/>
    <col min="7062" max="7062" width="3.5703125" style="162" customWidth="1"/>
    <col min="7063" max="7063" width="0" style="162" hidden="1" customWidth="1"/>
    <col min="7064" max="7065" width="3.85546875" style="162" customWidth="1"/>
    <col min="7066" max="7066" width="0" style="162" hidden="1" customWidth="1"/>
    <col min="7067" max="7067" width="4.140625" style="162" customWidth="1"/>
    <col min="7068" max="7068" width="3.85546875" style="162" customWidth="1"/>
    <col min="7069" max="7069" width="0" style="162" hidden="1" customWidth="1"/>
    <col min="7070" max="7070" width="4" style="162" customWidth="1"/>
    <col min="7071" max="7071" width="3.7109375" style="162" customWidth="1"/>
    <col min="7072" max="7072" width="0" style="162" hidden="1" customWidth="1"/>
    <col min="7073" max="7073" width="3.85546875" style="162" customWidth="1"/>
    <col min="7074" max="7074" width="4.28515625" style="162" customWidth="1"/>
    <col min="7075" max="7075" width="0" style="162" hidden="1" customWidth="1"/>
    <col min="7076" max="7076" width="3.5703125" style="162" customWidth="1"/>
    <col min="7077" max="7077" width="4.42578125" style="162" customWidth="1"/>
    <col min="7078" max="7078" width="0" style="162" hidden="1" customWidth="1"/>
    <col min="7079" max="7080" width="3.85546875" style="162" customWidth="1"/>
    <col min="7081" max="7081" width="0" style="162" hidden="1" customWidth="1"/>
    <col min="7082" max="7083" width="4.42578125" style="162" customWidth="1"/>
    <col min="7084" max="7084" width="0" style="162" hidden="1" customWidth="1"/>
    <col min="7085" max="7086" width="4.42578125" style="162" customWidth="1"/>
    <col min="7087" max="7087" width="0" style="162" hidden="1" customWidth="1"/>
    <col min="7088" max="7088" width="5" style="162" customWidth="1"/>
    <col min="7089" max="7089" width="4.42578125" style="162" customWidth="1"/>
    <col min="7090" max="7090" width="0" style="162" hidden="1" customWidth="1"/>
    <col min="7091" max="7092" width="4.42578125" style="162" customWidth="1"/>
    <col min="7093" max="7093" width="0" style="162" hidden="1" customWidth="1"/>
    <col min="7094" max="7095" width="4.42578125" style="162" customWidth="1"/>
    <col min="7096" max="7096" width="0" style="162" hidden="1" customWidth="1"/>
    <col min="7097" max="7098" width="4.42578125" style="162" customWidth="1"/>
    <col min="7099" max="7099" width="0" style="162" hidden="1" customWidth="1"/>
    <col min="7100" max="7101" width="4.42578125" style="162" customWidth="1"/>
    <col min="7102" max="7102" width="0" style="162" hidden="1" customWidth="1"/>
    <col min="7103" max="7104" width="4.5703125" style="162" customWidth="1"/>
    <col min="7105" max="7105" width="0" style="162" hidden="1" customWidth="1"/>
    <col min="7106" max="7107" width="4.5703125" style="162" customWidth="1"/>
    <col min="7108" max="7108" width="0" style="162" hidden="1" customWidth="1"/>
    <col min="7109" max="7109" width="4.5703125" style="162" customWidth="1"/>
    <col min="7110" max="7110" width="4.28515625" style="162" customWidth="1"/>
    <col min="7111" max="7111" width="3.85546875" style="162" customWidth="1"/>
    <col min="7112" max="7112" width="4.7109375" style="162" customWidth="1"/>
    <col min="7113" max="7168" width="8.85546875" style="162"/>
    <col min="7169" max="7169" width="3.85546875" style="162" customWidth="1"/>
    <col min="7170" max="7170" width="32.7109375" style="162" customWidth="1"/>
    <col min="7171" max="7247" width="3.85546875" style="162" customWidth="1"/>
    <col min="7248" max="7249" width="0" style="162" hidden="1" customWidth="1"/>
    <col min="7250" max="7250" width="3.85546875" style="162" customWidth="1"/>
    <col min="7251" max="7252" width="0" style="162" hidden="1" customWidth="1"/>
    <col min="7253" max="7253" width="3.85546875" style="162" customWidth="1"/>
    <col min="7254" max="7255" width="0" style="162" hidden="1" customWidth="1"/>
    <col min="7256" max="7256" width="3.85546875" style="162" customWidth="1"/>
    <col min="7257" max="7258" width="0" style="162" hidden="1" customWidth="1"/>
    <col min="7259" max="7259" width="3.85546875" style="162" customWidth="1"/>
    <col min="7260" max="7261" width="0" style="162" hidden="1" customWidth="1"/>
    <col min="7262" max="7262" width="3.85546875" style="162" customWidth="1"/>
    <col min="7263" max="7264" width="0" style="162" hidden="1" customWidth="1"/>
    <col min="7265" max="7265" width="3.85546875" style="162" customWidth="1"/>
    <col min="7266" max="7267" width="0" style="162" hidden="1" customWidth="1"/>
    <col min="7268" max="7268" width="3.85546875" style="162" customWidth="1"/>
    <col min="7269" max="7270" width="0" style="162" hidden="1" customWidth="1"/>
    <col min="7271" max="7271" width="3.85546875" style="162" customWidth="1"/>
    <col min="7272" max="7273" width="0" style="162" hidden="1" customWidth="1"/>
    <col min="7274" max="7274" width="3.85546875" style="162" customWidth="1"/>
    <col min="7275" max="7276" width="0" style="162" hidden="1" customWidth="1"/>
    <col min="7277" max="7277" width="3.85546875" style="162" customWidth="1"/>
    <col min="7278" max="7279" width="0" style="162" hidden="1" customWidth="1"/>
    <col min="7280" max="7280" width="3.85546875" style="162" customWidth="1"/>
    <col min="7281" max="7282" width="0" style="162" hidden="1" customWidth="1"/>
    <col min="7283" max="7283" width="3.85546875" style="162" customWidth="1"/>
    <col min="7284" max="7285" width="0" style="162" hidden="1" customWidth="1"/>
    <col min="7286" max="7286" width="3.85546875" style="162" customWidth="1"/>
    <col min="7287" max="7288" width="0" style="162" hidden="1" customWidth="1"/>
    <col min="7289" max="7289" width="3.85546875" style="162" customWidth="1"/>
    <col min="7290" max="7291" width="0" style="162" hidden="1" customWidth="1"/>
    <col min="7292" max="7292" width="3.85546875" style="162" customWidth="1"/>
    <col min="7293" max="7294" width="0" style="162" hidden="1" customWidth="1"/>
    <col min="7295" max="7295" width="3.85546875" style="162" customWidth="1"/>
    <col min="7296" max="7297" width="0" style="162" hidden="1" customWidth="1"/>
    <col min="7298" max="7300" width="3.85546875" style="162" customWidth="1"/>
    <col min="7301" max="7301" width="0" style="162" hidden="1" customWidth="1"/>
    <col min="7302" max="7302" width="4.28515625" style="162" customWidth="1"/>
    <col min="7303" max="7303" width="4.140625" style="162" bestFit="1" customWidth="1"/>
    <col min="7304" max="7304" width="0" style="162" hidden="1" customWidth="1"/>
    <col min="7305" max="7305" width="4.140625" style="162" customWidth="1"/>
    <col min="7306" max="7306" width="3.85546875" style="162" customWidth="1"/>
    <col min="7307" max="7307" width="0" style="162" hidden="1" customWidth="1"/>
    <col min="7308" max="7308" width="3.85546875" style="162" customWidth="1"/>
    <col min="7309" max="7309" width="4.42578125" style="162" customWidth="1"/>
    <col min="7310" max="7310" width="0" style="162" hidden="1" customWidth="1"/>
    <col min="7311" max="7311" width="3.85546875" style="162" customWidth="1"/>
    <col min="7312" max="7312" width="3.7109375" style="162" customWidth="1"/>
    <col min="7313" max="7313" width="0" style="162" hidden="1" customWidth="1"/>
    <col min="7314" max="7314" width="3.7109375" style="162" customWidth="1"/>
    <col min="7315" max="7315" width="4" style="162" customWidth="1"/>
    <col min="7316" max="7316" width="0" style="162" hidden="1" customWidth="1"/>
    <col min="7317" max="7317" width="4" style="162" customWidth="1"/>
    <col min="7318" max="7318" width="3.5703125" style="162" customWidth="1"/>
    <col min="7319" max="7319" width="0" style="162" hidden="1" customWidth="1"/>
    <col min="7320" max="7321" width="3.85546875" style="162" customWidth="1"/>
    <col min="7322" max="7322" width="0" style="162" hidden="1" customWidth="1"/>
    <col min="7323" max="7323" width="4.140625" style="162" customWidth="1"/>
    <col min="7324" max="7324" width="3.85546875" style="162" customWidth="1"/>
    <col min="7325" max="7325" width="0" style="162" hidden="1" customWidth="1"/>
    <col min="7326" max="7326" width="4" style="162" customWidth="1"/>
    <col min="7327" max="7327" width="3.7109375" style="162" customWidth="1"/>
    <col min="7328" max="7328" width="0" style="162" hidden="1" customWidth="1"/>
    <col min="7329" max="7329" width="3.85546875" style="162" customWidth="1"/>
    <col min="7330" max="7330" width="4.28515625" style="162" customWidth="1"/>
    <col min="7331" max="7331" width="0" style="162" hidden="1" customWidth="1"/>
    <col min="7332" max="7332" width="3.5703125" style="162" customWidth="1"/>
    <col min="7333" max="7333" width="4.42578125" style="162" customWidth="1"/>
    <col min="7334" max="7334" width="0" style="162" hidden="1" customWidth="1"/>
    <col min="7335" max="7336" width="3.85546875" style="162" customWidth="1"/>
    <col min="7337" max="7337" width="0" style="162" hidden="1" customWidth="1"/>
    <col min="7338" max="7339" width="4.42578125" style="162" customWidth="1"/>
    <col min="7340" max="7340" width="0" style="162" hidden="1" customWidth="1"/>
    <col min="7341" max="7342" width="4.42578125" style="162" customWidth="1"/>
    <col min="7343" max="7343" width="0" style="162" hidden="1" customWidth="1"/>
    <col min="7344" max="7344" width="5" style="162" customWidth="1"/>
    <col min="7345" max="7345" width="4.42578125" style="162" customWidth="1"/>
    <col min="7346" max="7346" width="0" style="162" hidden="1" customWidth="1"/>
    <col min="7347" max="7348" width="4.42578125" style="162" customWidth="1"/>
    <col min="7349" max="7349" width="0" style="162" hidden="1" customWidth="1"/>
    <col min="7350" max="7351" width="4.42578125" style="162" customWidth="1"/>
    <col min="7352" max="7352" width="0" style="162" hidden="1" customWidth="1"/>
    <col min="7353" max="7354" width="4.42578125" style="162" customWidth="1"/>
    <col min="7355" max="7355" width="0" style="162" hidden="1" customWidth="1"/>
    <col min="7356" max="7357" width="4.42578125" style="162" customWidth="1"/>
    <col min="7358" max="7358" width="0" style="162" hidden="1" customWidth="1"/>
    <col min="7359" max="7360" width="4.5703125" style="162" customWidth="1"/>
    <col min="7361" max="7361" width="0" style="162" hidden="1" customWidth="1"/>
    <col min="7362" max="7363" width="4.5703125" style="162" customWidth="1"/>
    <col min="7364" max="7364" width="0" style="162" hidden="1" customWidth="1"/>
    <col min="7365" max="7365" width="4.5703125" style="162" customWidth="1"/>
    <col min="7366" max="7366" width="4.28515625" style="162" customWidth="1"/>
    <col min="7367" max="7367" width="3.85546875" style="162" customWidth="1"/>
    <col min="7368" max="7368" width="4.7109375" style="162" customWidth="1"/>
    <col min="7369" max="7424" width="8.85546875" style="162"/>
    <col min="7425" max="7425" width="3.85546875" style="162" customWidth="1"/>
    <col min="7426" max="7426" width="32.7109375" style="162" customWidth="1"/>
    <col min="7427" max="7503" width="3.85546875" style="162" customWidth="1"/>
    <col min="7504" max="7505" width="0" style="162" hidden="1" customWidth="1"/>
    <col min="7506" max="7506" width="3.85546875" style="162" customWidth="1"/>
    <col min="7507" max="7508" width="0" style="162" hidden="1" customWidth="1"/>
    <col min="7509" max="7509" width="3.85546875" style="162" customWidth="1"/>
    <col min="7510" max="7511" width="0" style="162" hidden="1" customWidth="1"/>
    <col min="7512" max="7512" width="3.85546875" style="162" customWidth="1"/>
    <col min="7513" max="7514" width="0" style="162" hidden="1" customWidth="1"/>
    <col min="7515" max="7515" width="3.85546875" style="162" customWidth="1"/>
    <col min="7516" max="7517" width="0" style="162" hidden="1" customWidth="1"/>
    <col min="7518" max="7518" width="3.85546875" style="162" customWidth="1"/>
    <col min="7519" max="7520" width="0" style="162" hidden="1" customWidth="1"/>
    <col min="7521" max="7521" width="3.85546875" style="162" customWidth="1"/>
    <col min="7522" max="7523" width="0" style="162" hidden="1" customWidth="1"/>
    <col min="7524" max="7524" width="3.85546875" style="162" customWidth="1"/>
    <col min="7525" max="7526" width="0" style="162" hidden="1" customWidth="1"/>
    <col min="7527" max="7527" width="3.85546875" style="162" customWidth="1"/>
    <col min="7528" max="7529" width="0" style="162" hidden="1" customWidth="1"/>
    <col min="7530" max="7530" width="3.85546875" style="162" customWidth="1"/>
    <col min="7531" max="7532" width="0" style="162" hidden="1" customWidth="1"/>
    <col min="7533" max="7533" width="3.85546875" style="162" customWidth="1"/>
    <col min="7534" max="7535" width="0" style="162" hidden="1" customWidth="1"/>
    <col min="7536" max="7536" width="3.85546875" style="162" customWidth="1"/>
    <col min="7537" max="7538" width="0" style="162" hidden="1" customWidth="1"/>
    <col min="7539" max="7539" width="3.85546875" style="162" customWidth="1"/>
    <col min="7540" max="7541" width="0" style="162" hidden="1" customWidth="1"/>
    <col min="7542" max="7542" width="3.85546875" style="162" customWidth="1"/>
    <col min="7543" max="7544" width="0" style="162" hidden="1" customWidth="1"/>
    <col min="7545" max="7545" width="3.85546875" style="162" customWidth="1"/>
    <col min="7546" max="7547" width="0" style="162" hidden="1" customWidth="1"/>
    <col min="7548" max="7548" width="3.85546875" style="162" customWidth="1"/>
    <col min="7549" max="7550" width="0" style="162" hidden="1" customWidth="1"/>
    <col min="7551" max="7551" width="3.85546875" style="162" customWidth="1"/>
    <col min="7552" max="7553" width="0" style="162" hidden="1" customWidth="1"/>
    <col min="7554" max="7556" width="3.85546875" style="162" customWidth="1"/>
    <col min="7557" max="7557" width="0" style="162" hidden="1" customWidth="1"/>
    <col min="7558" max="7558" width="4.28515625" style="162" customWidth="1"/>
    <col min="7559" max="7559" width="4.140625" style="162" bestFit="1" customWidth="1"/>
    <col min="7560" max="7560" width="0" style="162" hidden="1" customWidth="1"/>
    <col min="7561" max="7561" width="4.140625" style="162" customWidth="1"/>
    <col min="7562" max="7562" width="3.85546875" style="162" customWidth="1"/>
    <col min="7563" max="7563" width="0" style="162" hidden="1" customWidth="1"/>
    <col min="7564" max="7564" width="3.85546875" style="162" customWidth="1"/>
    <col min="7565" max="7565" width="4.42578125" style="162" customWidth="1"/>
    <col min="7566" max="7566" width="0" style="162" hidden="1" customWidth="1"/>
    <col min="7567" max="7567" width="3.85546875" style="162" customWidth="1"/>
    <col min="7568" max="7568" width="3.7109375" style="162" customWidth="1"/>
    <col min="7569" max="7569" width="0" style="162" hidden="1" customWidth="1"/>
    <col min="7570" max="7570" width="3.7109375" style="162" customWidth="1"/>
    <col min="7571" max="7571" width="4" style="162" customWidth="1"/>
    <col min="7572" max="7572" width="0" style="162" hidden="1" customWidth="1"/>
    <col min="7573" max="7573" width="4" style="162" customWidth="1"/>
    <col min="7574" max="7574" width="3.5703125" style="162" customWidth="1"/>
    <col min="7575" max="7575" width="0" style="162" hidden="1" customWidth="1"/>
    <col min="7576" max="7577" width="3.85546875" style="162" customWidth="1"/>
    <col min="7578" max="7578" width="0" style="162" hidden="1" customWidth="1"/>
    <col min="7579" max="7579" width="4.140625" style="162" customWidth="1"/>
    <col min="7580" max="7580" width="3.85546875" style="162" customWidth="1"/>
    <col min="7581" max="7581" width="0" style="162" hidden="1" customWidth="1"/>
    <col min="7582" max="7582" width="4" style="162" customWidth="1"/>
    <col min="7583" max="7583" width="3.7109375" style="162" customWidth="1"/>
    <col min="7584" max="7584" width="0" style="162" hidden="1" customWidth="1"/>
    <col min="7585" max="7585" width="3.85546875" style="162" customWidth="1"/>
    <col min="7586" max="7586" width="4.28515625" style="162" customWidth="1"/>
    <col min="7587" max="7587" width="0" style="162" hidden="1" customWidth="1"/>
    <col min="7588" max="7588" width="3.5703125" style="162" customWidth="1"/>
    <col min="7589" max="7589" width="4.42578125" style="162" customWidth="1"/>
    <col min="7590" max="7590" width="0" style="162" hidden="1" customWidth="1"/>
    <col min="7591" max="7592" width="3.85546875" style="162" customWidth="1"/>
    <col min="7593" max="7593" width="0" style="162" hidden="1" customWidth="1"/>
    <col min="7594" max="7595" width="4.42578125" style="162" customWidth="1"/>
    <col min="7596" max="7596" width="0" style="162" hidden="1" customWidth="1"/>
    <col min="7597" max="7598" width="4.42578125" style="162" customWidth="1"/>
    <col min="7599" max="7599" width="0" style="162" hidden="1" customWidth="1"/>
    <col min="7600" max="7600" width="5" style="162" customWidth="1"/>
    <col min="7601" max="7601" width="4.42578125" style="162" customWidth="1"/>
    <col min="7602" max="7602" width="0" style="162" hidden="1" customWidth="1"/>
    <col min="7603" max="7604" width="4.42578125" style="162" customWidth="1"/>
    <col min="7605" max="7605" width="0" style="162" hidden="1" customWidth="1"/>
    <col min="7606" max="7607" width="4.42578125" style="162" customWidth="1"/>
    <col min="7608" max="7608" width="0" style="162" hidden="1" customWidth="1"/>
    <col min="7609" max="7610" width="4.42578125" style="162" customWidth="1"/>
    <col min="7611" max="7611" width="0" style="162" hidden="1" customWidth="1"/>
    <col min="7612" max="7613" width="4.42578125" style="162" customWidth="1"/>
    <col min="7614" max="7614" width="0" style="162" hidden="1" customWidth="1"/>
    <col min="7615" max="7616" width="4.5703125" style="162" customWidth="1"/>
    <col min="7617" max="7617" width="0" style="162" hidden="1" customWidth="1"/>
    <col min="7618" max="7619" width="4.5703125" style="162" customWidth="1"/>
    <col min="7620" max="7620" width="0" style="162" hidden="1" customWidth="1"/>
    <col min="7621" max="7621" width="4.5703125" style="162" customWidth="1"/>
    <col min="7622" max="7622" width="4.28515625" style="162" customWidth="1"/>
    <col min="7623" max="7623" width="3.85546875" style="162" customWidth="1"/>
    <col min="7624" max="7624" width="4.7109375" style="162" customWidth="1"/>
    <col min="7625" max="7680" width="8.85546875" style="162"/>
    <col min="7681" max="7681" width="3.85546875" style="162" customWidth="1"/>
    <col min="7682" max="7682" width="32.7109375" style="162" customWidth="1"/>
    <col min="7683" max="7759" width="3.85546875" style="162" customWidth="1"/>
    <col min="7760" max="7761" width="0" style="162" hidden="1" customWidth="1"/>
    <col min="7762" max="7762" width="3.85546875" style="162" customWidth="1"/>
    <col min="7763" max="7764" width="0" style="162" hidden="1" customWidth="1"/>
    <col min="7765" max="7765" width="3.85546875" style="162" customWidth="1"/>
    <col min="7766" max="7767" width="0" style="162" hidden="1" customWidth="1"/>
    <col min="7768" max="7768" width="3.85546875" style="162" customWidth="1"/>
    <col min="7769" max="7770" width="0" style="162" hidden="1" customWidth="1"/>
    <col min="7771" max="7771" width="3.85546875" style="162" customWidth="1"/>
    <col min="7772" max="7773" width="0" style="162" hidden="1" customWidth="1"/>
    <col min="7774" max="7774" width="3.85546875" style="162" customWidth="1"/>
    <col min="7775" max="7776" width="0" style="162" hidden="1" customWidth="1"/>
    <col min="7777" max="7777" width="3.85546875" style="162" customWidth="1"/>
    <col min="7778" max="7779" width="0" style="162" hidden="1" customWidth="1"/>
    <col min="7780" max="7780" width="3.85546875" style="162" customWidth="1"/>
    <col min="7781" max="7782" width="0" style="162" hidden="1" customWidth="1"/>
    <col min="7783" max="7783" width="3.85546875" style="162" customWidth="1"/>
    <col min="7784" max="7785" width="0" style="162" hidden="1" customWidth="1"/>
    <col min="7786" max="7786" width="3.85546875" style="162" customWidth="1"/>
    <col min="7787" max="7788" width="0" style="162" hidden="1" customWidth="1"/>
    <col min="7789" max="7789" width="3.85546875" style="162" customWidth="1"/>
    <col min="7790" max="7791" width="0" style="162" hidden="1" customWidth="1"/>
    <col min="7792" max="7792" width="3.85546875" style="162" customWidth="1"/>
    <col min="7793" max="7794" width="0" style="162" hidden="1" customWidth="1"/>
    <col min="7795" max="7795" width="3.85546875" style="162" customWidth="1"/>
    <col min="7796" max="7797" width="0" style="162" hidden="1" customWidth="1"/>
    <col min="7798" max="7798" width="3.85546875" style="162" customWidth="1"/>
    <col min="7799" max="7800" width="0" style="162" hidden="1" customWidth="1"/>
    <col min="7801" max="7801" width="3.85546875" style="162" customWidth="1"/>
    <col min="7802" max="7803" width="0" style="162" hidden="1" customWidth="1"/>
    <col min="7804" max="7804" width="3.85546875" style="162" customWidth="1"/>
    <col min="7805" max="7806" width="0" style="162" hidden="1" customWidth="1"/>
    <col min="7807" max="7807" width="3.85546875" style="162" customWidth="1"/>
    <col min="7808" max="7809" width="0" style="162" hidden="1" customWidth="1"/>
    <col min="7810" max="7812" width="3.85546875" style="162" customWidth="1"/>
    <col min="7813" max="7813" width="0" style="162" hidden="1" customWidth="1"/>
    <col min="7814" max="7814" width="4.28515625" style="162" customWidth="1"/>
    <col min="7815" max="7815" width="4.140625" style="162" bestFit="1" customWidth="1"/>
    <col min="7816" max="7816" width="0" style="162" hidden="1" customWidth="1"/>
    <col min="7817" max="7817" width="4.140625" style="162" customWidth="1"/>
    <col min="7818" max="7818" width="3.85546875" style="162" customWidth="1"/>
    <col min="7819" max="7819" width="0" style="162" hidden="1" customWidth="1"/>
    <col min="7820" max="7820" width="3.85546875" style="162" customWidth="1"/>
    <col min="7821" max="7821" width="4.42578125" style="162" customWidth="1"/>
    <col min="7822" max="7822" width="0" style="162" hidden="1" customWidth="1"/>
    <col min="7823" max="7823" width="3.85546875" style="162" customWidth="1"/>
    <col min="7824" max="7824" width="3.7109375" style="162" customWidth="1"/>
    <col min="7825" max="7825" width="0" style="162" hidden="1" customWidth="1"/>
    <col min="7826" max="7826" width="3.7109375" style="162" customWidth="1"/>
    <col min="7827" max="7827" width="4" style="162" customWidth="1"/>
    <col min="7828" max="7828" width="0" style="162" hidden="1" customWidth="1"/>
    <col min="7829" max="7829" width="4" style="162" customWidth="1"/>
    <col min="7830" max="7830" width="3.5703125" style="162" customWidth="1"/>
    <col min="7831" max="7831" width="0" style="162" hidden="1" customWidth="1"/>
    <col min="7832" max="7833" width="3.85546875" style="162" customWidth="1"/>
    <col min="7834" max="7834" width="0" style="162" hidden="1" customWidth="1"/>
    <col min="7835" max="7835" width="4.140625" style="162" customWidth="1"/>
    <col min="7836" max="7836" width="3.85546875" style="162" customWidth="1"/>
    <col min="7837" max="7837" width="0" style="162" hidden="1" customWidth="1"/>
    <col min="7838" max="7838" width="4" style="162" customWidth="1"/>
    <col min="7839" max="7839" width="3.7109375" style="162" customWidth="1"/>
    <col min="7840" max="7840" width="0" style="162" hidden="1" customWidth="1"/>
    <col min="7841" max="7841" width="3.85546875" style="162" customWidth="1"/>
    <col min="7842" max="7842" width="4.28515625" style="162" customWidth="1"/>
    <col min="7843" max="7843" width="0" style="162" hidden="1" customWidth="1"/>
    <col min="7844" max="7844" width="3.5703125" style="162" customWidth="1"/>
    <col min="7845" max="7845" width="4.42578125" style="162" customWidth="1"/>
    <col min="7846" max="7846" width="0" style="162" hidden="1" customWidth="1"/>
    <col min="7847" max="7848" width="3.85546875" style="162" customWidth="1"/>
    <col min="7849" max="7849" width="0" style="162" hidden="1" customWidth="1"/>
    <col min="7850" max="7851" width="4.42578125" style="162" customWidth="1"/>
    <col min="7852" max="7852" width="0" style="162" hidden="1" customWidth="1"/>
    <col min="7853" max="7854" width="4.42578125" style="162" customWidth="1"/>
    <col min="7855" max="7855" width="0" style="162" hidden="1" customWidth="1"/>
    <col min="7856" max="7856" width="5" style="162" customWidth="1"/>
    <col min="7857" max="7857" width="4.42578125" style="162" customWidth="1"/>
    <col min="7858" max="7858" width="0" style="162" hidden="1" customWidth="1"/>
    <col min="7859" max="7860" width="4.42578125" style="162" customWidth="1"/>
    <col min="7861" max="7861" width="0" style="162" hidden="1" customWidth="1"/>
    <col min="7862" max="7863" width="4.42578125" style="162" customWidth="1"/>
    <col min="7864" max="7864" width="0" style="162" hidden="1" customWidth="1"/>
    <col min="7865" max="7866" width="4.42578125" style="162" customWidth="1"/>
    <col min="7867" max="7867" width="0" style="162" hidden="1" customWidth="1"/>
    <col min="7868" max="7869" width="4.42578125" style="162" customWidth="1"/>
    <col min="7870" max="7870" width="0" style="162" hidden="1" customWidth="1"/>
    <col min="7871" max="7872" width="4.5703125" style="162" customWidth="1"/>
    <col min="7873" max="7873" width="0" style="162" hidden="1" customWidth="1"/>
    <col min="7874" max="7875" width="4.5703125" style="162" customWidth="1"/>
    <col min="7876" max="7876" width="0" style="162" hidden="1" customWidth="1"/>
    <col min="7877" max="7877" width="4.5703125" style="162" customWidth="1"/>
    <col min="7878" max="7878" width="4.28515625" style="162" customWidth="1"/>
    <col min="7879" max="7879" width="3.85546875" style="162" customWidth="1"/>
    <col min="7880" max="7880" width="4.7109375" style="162" customWidth="1"/>
    <col min="7881" max="7936" width="8.85546875" style="162"/>
    <col min="7937" max="7937" width="3.85546875" style="162" customWidth="1"/>
    <col min="7938" max="7938" width="32.7109375" style="162" customWidth="1"/>
    <col min="7939" max="8015" width="3.85546875" style="162" customWidth="1"/>
    <col min="8016" max="8017" width="0" style="162" hidden="1" customWidth="1"/>
    <col min="8018" max="8018" width="3.85546875" style="162" customWidth="1"/>
    <col min="8019" max="8020" width="0" style="162" hidden="1" customWidth="1"/>
    <col min="8021" max="8021" width="3.85546875" style="162" customWidth="1"/>
    <col min="8022" max="8023" width="0" style="162" hidden="1" customWidth="1"/>
    <col min="8024" max="8024" width="3.85546875" style="162" customWidth="1"/>
    <col min="8025" max="8026" width="0" style="162" hidden="1" customWidth="1"/>
    <col min="8027" max="8027" width="3.85546875" style="162" customWidth="1"/>
    <col min="8028" max="8029" width="0" style="162" hidden="1" customWidth="1"/>
    <col min="8030" max="8030" width="3.85546875" style="162" customWidth="1"/>
    <col min="8031" max="8032" width="0" style="162" hidden="1" customWidth="1"/>
    <col min="8033" max="8033" width="3.85546875" style="162" customWidth="1"/>
    <col min="8034" max="8035" width="0" style="162" hidden="1" customWidth="1"/>
    <col min="8036" max="8036" width="3.85546875" style="162" customWidth="1"/>
    <col min="8037" max="8038" width="0" style="162" hidden="1" customWidth="1"/>
    <col min="8039" max="8039" width="3.85546875" style="162" customWidth="1"/>
    <col min="8040" max="8041" width="0" style="162" hidden="1" customWidth="1"/>
    <col min="8042" max="8042" width="3.85546875" style="162" customWidth="1"/>
    <col min="8043" max="8044" width="0" style="162" hidden="1" customWidth="1"/>
    <col min="8045" max="8045" width="3.85546875" style="162" customWidth="1"/>
    <col min="8046" max="8047" width="0" style="162" hidden="1" customWidth="1"/>
    <col min="8048" max="8048" width="3.85546875" style="162" customWidth="1"/>
    <col min="8049" max="8050" width="0" style="162" hidden="1" customWidth="1"/>
    <col min="8051" max="8051" width="3.85546875" style="162" customWidth="1"/>
    <col min="8052" max="8053" width="0" style="162" hidden="1" customWidth="1"/>
    <col min="8054" max="8054" width="3.85546875" style="162" customWidth="1"/>
    <col min="8055" max="8056" width="0" style="162" hidden="1" customWidth="1"/>
    <col min="8057" max="8057" width="3.85546875" style="162" customWidth="1"/>
    <col min="8058" max="8059" width="0" style="162" hidden="1" customWidth="1"/>
    <col min="8060" max="8060" width="3.85546875" style="162" customWidth="1"/>
    <col min="8061" max="8062" width="0" style="162" hidden="1" customWidth="1"/>
    <col min="8063" max="8063" width="3.85546875" style="162" customWidth="1"/>
    <col min="8064" max="8065" width="0" style="162" hidden="1" customWidth="1"/>
    <col min="8066" max="8068" width="3.85546875" style="162" customWidth="1"/>
    <col min="8069" max="8069" width="0" style="162" hidden="1" customWidth="1"/>
    <col min="8070" max="8070" width="4.28515625" style="162" customWidth="1"/>
    <col min="8071" max="8071" width="4.140625" style="162" bestFit="1" customWidth="1"/>
    <col min="8072" max="8072" width="0" style="162" hidden="1" customWidth="1"/>
    <col min="8073" max="8073" width="4.140625" style="162" customWidth="1"/>
    <col min="8074" max="8074" width="3.85546875" style="162" customWidth="1"/>
    <col min="8075" max="8075" width="0" style="162" hidden="1" customWidth="1"/>
    <col min="8076" max="8076" width="3.85546875" style="162" customWidth="1"/>
    <col min="8077" max="8077" width="4.42578125" style="162" customWidth="1"/>
    <col min="8078" max="8078" width="0" style="162" hidden="1" customWidth="1"/>
    <col min="8079" max="8079" width="3.85546875" style="162" customWidth="1"/>
    <col min="8080" max="8080" width="3.7109375" style="162" customWidth="1"/>
    <col min="8081" max="8081" width="0" style="162" hidden="1" customWidth="1"/>
    <col min="8082" max="8082" width="3.7109375" style="162" customWidth="1"/>
    <col min="8083" max="8083" width="4" style="162" customWidth="1"/>
    <col min="8084" max="8084" width="0" style="162" hidden="1" customWidth="1"/>
    <col min="8085" max="8085" width="4" style="162" customWidth="1"/>
    <col min="8086" max="8086" width="3.5703125" style="162" customWidth="1"/>
    <col min="8087" max="8087" width="0" style="162" hidden="1" customWidth="1"/>
    <col min="8088" max="8089" width="3.85546875" style="162" customWidth="1"/>
    <col min="8090" max="8090" width="0" style="162" hidden="1" customWidth="1"/>
    <col min="8091" max="8091" width="4.140625" style="162" customWidth="1"/>
    <col min="8092" max="8092" width="3.85546875" style="162" customWidth="1"/>
    <col min="8093" max="8093" width="0" style="162" hidden="1" customWidth="1"/>
    <col min="8094" max="8094" width="4" style="162" customWidth="1"/>
    <col min="8095" max="8095" width="3.7109375" style="162" customWidth="1"/>
    <col min="8096" max="8096" width="0" style="162" hidden="1" customWidth="1"/>
    <col min="8097" max="8097" width="3.85546875" style="162" customWidth="1"/>
    <col min="8098" max="8098" width="4.28515625" style="162" customWidth="1"/>
    <col min="8099" max="8099" width="0" style="162" hidden="1" customWidth="1"/>
    <col min="8100" max="8100" width="3.5703125" style="162" customWidth="1"/>
    <col min="8101" max="8101" width="4.42578125" style="162" customWidth="1"/>
    <col min="8102" max="8102" width="0" style="162" hidden="1" customWidth="1"/>
    <col min="8103" max="8104" width="3.85546875" style="162" customWidth="1"/>
    <col min="8105" max="8105" width="0" style="162" hidden="1" customWidth="1"/>
    <col min="8106" max="8107" width="4.42578125" style="162" customWidth="1"/>
    <col min="8108" max="8108" width="0" style="162" hidden="1" customWidth="1"/>
    <col min="8109" max="8110" width="4.42578125" style="162" customWidth="1"/>
    <col min="8111" max="8111" width="0" style="162" hidden="1" customWidth="1"/>
    <col min="8112" max="8112" width="5" style="162" customWidth="1"/>
    <col min="8113" max="8113" width="4.42578125" style="162" customWidth="1"/>
    <col min="8114" max="8114" width="0" style="162" hidden="1" customWidth="1"/>
    <col min="8115" max="8116" width="4.42578125" style="162" customWidth="1"/>
    <col min="8117" max="8117" width="0" style="162" hidden="1" customWidth="1"/>
    <col min="8118" max="8119" width="4.42578125" style="162" customWidth="1"/>
    <col min="8120" max="8120" width="0" style="162" hidden="1" customWidth="1"/>
    <col min="8121" max="8122" width="4.42578125" style="162" customWidth="1"/>
    <col min="8123" max="8123" width="0" style="162" hidden="1" customWidth="1"/>
    <col min="8124" max="8125" width="4.42578125" style="162" customWidth="1"/>
    <col min="8126" max="8126" width="0" style="162" hidden="1" customWidth="1"/>
    <col min="8127" max="8128" width="4.5703125" style="162" customWidth="1"/>
    <col min="8129" max="8129" width="0" style="162" hidden="1" customWidth="1"/>
    <col min="8130" max="8131" width="4.5703125" style="162" customWidth="1"/>
    <col min="8132" max="8132" width="0" style="162" hidden="1" customWidth="1"/>
    <col min="8133" max="8133" width="4.5703125" style="162" customWidth="1"/>
    <col min="8134" max="8134" width="4.28515625" style="162" customWidth="1"/>
    <col min="8135" max="8135" width="3.85546875" style="162" customWidth="1"/>
    <col min="8136" max="8136" width="4.7109375" style="162" customWidth="1"/>
    <col min="8137" max="8192" width="8.85546875" style="162"/>
    <col min="8193" max="8193" width="3.85546875" style="162" customWidth="1"/>
    <col min="8194" max="8194" width="32.7109375" style="162" customWidth="1"/>
    <col min="8195" max="8271" width="3.85546875" style="162" customWidth="1"/>
    <col min="8272" max="8273" width="0" style="162" hidden="1" customWidth="1"/>
    <col min="8274" max="8274" width="3.85546875" style="162" customWidth="1"/>
    <col min="8275" max="8276" width="0" style="162" hidden="1" customWidth="1"/>
    <col min="8277" max="8277" width="3.85546875" style="162" customWidth="1"/>
    <col min="8278" max="8279" width="0" style="162" hidden="1" customWidth="1"/>
    <col min="8280" max="8280" width="3.85546875" style="162" customWidth="1"/>
    <col min="8281" max="8282" width="0" style="162" hidden="1" customWidth="1"/>
    <col min="8283" max="8283" width="3.85546875" style="162" customWidth="1"/>
    <col min="8284" max="8285" width="0" style="162" hidden="1" customWidth="1"/>
    <col min="8286" max="8286" width="3.85546875" style="162" customWidth="1"/>
    <col min="8287" max="8288" width="0" style="162" hidden="1" customWidth="1"/>
    <col min="8289" max="8289" width="3.85546875" style="162" customWidth="1"/>
    <col min="8290" max="8291" width="0" style="162" hidden="1" customWidth="1"/>
    <col min="8292" max="8292" width="3.85546875" style="162" customWidth="1"/>
    <col min="8293" max="8294" width="0" style="162" hidden="1" customWidth="1"/>
    <col min="8295" max="8295" width="3.85546875" style="162" customWidth="1"/>
    <col min="8296" max="8297" width="0" style="162" hidden="1" customWidth="1"/>
    <col min="8298" max="8298" width="3.85546875" style="162" customWidth="1"/>
    <col min="8299" max="8300" width="0" style="162" hidden="1" customWidth="1"/>
    <col min="8301" max="8301" width="3.85546875" style="162" customWidth="1"/>
    <col min="8302" max="8303" width="0" style="162" hidden="1" customWidth="1"/>
    <col min="8304" max="8304" width="3.85546875" style="162" customWidth="1"/>
    <col min="8305" max="8306" width="0" style="162" hidden="1" customWidth="1"/>
    <col min="8307" max="8307" width="3.85546875" style="162" customWidth="1"/>
    <col min="8308" max="8309" width="0" style="162" hidden="1" customWidth="1"/>
    <col min="8310" max="8310" width="3.85546875" style="162" customWidth="1"/>
    <col min="8311" max="8312" width="0" style="162" hidden="1" customWidth="1"/>
    <col min="8313" max="8313" width="3.85546875" style="162" customWidth="1"/>
    <col min="8314" max="8315" width="0" style="162" hidden="1" customWidth="1"/>
    <col min="8316" max="8316" width="3.85546875" style="162" customWidth="1"/>
    <col min="8317" max="8318" width="0" style="162" hidden="1" customWidth="1"/>
    <col min="8319" max="8319" width="3.85546875" style="162" customWidth="1"/>
    <col min="8320" max="8321" width="0" style="162" hidden="1" customWidth="1"/>
    <col min="8322" max="8324" width="3.85546875" style="162" customWidth="1"/>
    <col min="8325" max="8325" width="0" style="162" hidden="1" customWidth="1"/>
    <col min="8326" max="8326" width="4.28515625" style="162" customWidth="1"/>
    <col min="8327" max="8327" width="4.140625" style="162" bestFit="1" customWidth="1"/>
    <col min="8328" max="8328" width="0" style="162" hidden="1" customWidth="1"/>
    <col min="8329" max="8329" width="4.140625" style="162" customWidth="1"/>
    <col min="8330" max="8330" width="3.85546875" style="162" customWidth="1"/>
    <col min="8331" max="8331" width="0" style="162" hidden="1" customWidth="1"/>
    <col min="8332" max="8332" width="3.85546875" style="162" customWidth="1"/>
    <col min="8333" max="8333" width="4.42578125" style="162" customWidth="1"/>
    <col min="8334" max="8334" width="0" style="162" hidden="1" customWidth="1"/>
    <col min="8335" max="8335" width="3.85546875" style="162" customWidth="1"/>
    <col min="8336" max="8336" width="3.7109375" style="162" customWidth="1"/>
    <col min="8337" max="8337" width="0" style="162" hidden="1" customWidth="1"/>
    <col min="8338" max="8338" width="3.7109375" style="162" customWidth="1"/>
    <col min="8339" max="8339" width="4" style="162" customWidth="1"/>
    <col min="8340" max="8340" width="0" style="162" hidden="1" customWidth="1"/>
    <col min="8341" max="8341" width="4" style="162" customWidth="1"/>
    <col min="8342" max="8342" width="3.5703125" style="162" customWidth="1"/>
    <col min="8343" max="8343" width="0" style="162" hidden="1" customWidth="1"/>
    <col min="8344" max="8345" width="3.85546875" style="162" customWidth="1"/>
    <col min="8346" max="8346" width="0" style="162" hidden="1" customWidth="1"/>
    <col min="8347" max="8347" width="4.140625" style="162" customWidth="1"/>
    <col min="8348" max="8348" width="3.85546875" style="162" customWidth="1"/>
    <col min="8349" max="8349" width="0" style="162" hidden="1" customWidth="1"/>
    <col min="8350" max="8350" width="4" style="162" customWidth="1"/>
    <col min="8351" max="8351" width="3.7109375" style="162" customWidth="1"/>
    <col min="8352" max="8352" width="0" style="162" hidden="1" customWidth="1"/>
    <col min="8353" max="8353" width="3.85546875" style="162" customWidth="1"/>
    <col min="8354" max="8354" width="4.28515625" style="162" customWidth="1"/>
    <col min="8355" max="8355" width="0" style="162" hidden="1" customWidth="1"/>
    <col min="8356" max="8356" width="3.5703125" style="162" customWidth="1"/>
    <col min="8357" max="8357" width="4.42578125" style="162" customWidth="1"/>
    <col min="8358" max="8358" width="0" style="162" hidden="1" customWidth="1"/>
    <col min="8359" max="8360" width="3.85546875" style="162" customWidth="1"/>
    <col min="8361" max="8361" width="0" style="162" hidden="1" customWidth="1"/>
    <col min="8362" max="8363" width="4.42578125" style="162" customWidth="1"/>
    <col min="8364" max="8364" width="0" style="162" hidden="1" customWidth="1"/>
    <col min="8365" max="8366" width="4.42578125" style="162" customWidth="1"/>
    <col min="8367" max="8367" width="0" style="162" hidden="1" customWidth="1"/>
    <col min="8368" max="8368" width="5" style="162" customWidth="1"/>
    <col min="8369" max="8369" width="4.42578125" style="162" customWidth="1"/>
    <col min="8370" max="8370" width="0" style="162" hidden="1" customWidth="1"/>
    <col min="8371" max="8372" width="4.42578125" style="162" customWidth="1"/>
    <col min="8373" max="8373" width="0" style="162" hidden="1" customWidth="1"/>
    <col min="8374" max="8375" width="4.42578125" style="162" customWidth="1"/>
    <col min="8376" max="8376" width="0" style="162" hidden="1" customWidth="1"/>
    <col min="8377" max="8378" width="4.42578125" style="162" customWidth="1"/>
    <col min="8379" max="8379" width="0" style="162" hidden="1" customWidth="1"/>
    <col min="8380" max="8381" width="4.42578125" style="162" customWidth="1"/>
    <col min="8382" max="8382" width="0" style="162" hidden="1" customWidth="1"/>
    <col min="8383" max="8384" width="4.5703125" style="162" customWidth="1"/>
    <col min="8385" max="8385" width="0" style="162" hidden="1" customWidth="1"/>
    <col min="8386" max="8387" width="4.5703125" style="162" customWidth="1"/>
    <col min="8388" max="8388" width="0" style="162" hidden="1" customWidth="1"/>
    <col min="8389" max="8389" width="4.5703125" style="162" customWidth="1"/>
    <col min="8390" max="8390" width="4.28515625" style="162" customWidth="1"/>
    <col min="8391" max="8391" width="3.85546875" style="162" customWidth="1"/>
    <col min="8392" max="8392" width="4.7109375" style="162" customWidth="1"/>
    <col min="8393" max="8448" width="8.85546875" style="162"/>
    <col min="8449" max="8449" width="3.85546875" style="162" customWidth="1"/>
    <col min="8450" max="8450" width="32.7109375" style="162" customWidth="1"/>
    <col min="8451" max="8527" width="3.85546875" style="162" customWidth="1"/>
    <col min="8528" max="8529" width="0" style="162" hidden="1" customWidth="1"/>
    <col min="8530" max="8530" width="3.85546875" style="162" customWidth="1"/>
    <col min="8531" max="8532" width="0" style="162" hidden="1" customWidth="1"/>
    <col min="8533" max="8533" width="3.85546875" style="162" customWidth="1"/>
    <col min="8534" max="8535" width="0" style="162" hidden="1" customWidth="1"/>
    <col min="8536" max="8536" width="3.85546875" style="162" customWidth="1"/>
    <col min="8537" max="8538" width="0" style="162" hidden="1" customWidth="1"/>
    <col min="8539" max="8539" width="3.85546875" style="162" customWidth="1"/>
    <col min="8540" max="8541" width="0" style="162" hidden="1" customWidth="1"/>
    <col min="8542" max="8542" width="3.85546875" style="162" customWidth="1"/>
    <col min="8543" max="8544" width="0" style="162" hidden="1" customWidth="1"/>
    <col min="8545" max="8545" width="3.85546875" style="162" customWidth="1"/>
    <col min="8546" max="8547" width="0" style="162" hidden="1" customWidth="1"/>
    <col min="8548" max="8548" width="3.85546875" style="162" customWidth="1"/>
    <col min="8549" max="8550" width="0" style="162" hidden="1" customWidth="1"/>
    <col min="8551" max="8551" width="3.85546875" style="162" customWidth="1"/>
    <col min="8552" max="8553" width="0" style="162" hidden="1" customWidth="1"/>
    <col min="8554" max="8554" width="3.85546875" style="162" customWidth="1"/>
    <col min="8555" max="8556" width="0" style="162" hidden="1" customWidth="1"/>
    <col min="8557" max="8557" width="3.85546875" style="162" customWidth="1"/>
    <col min="8558" max="8559" width="0" style="162" hidden="1" customWidth="1"/>
    <col min="8560" max="8560" width="3.85546875" style="162" customWidth="1"/>
    <col min="8561" max="8562" width="0" style="162" hidden="1" customWidth="1"/>
    <col min="8563" max="8563" width="3.85546875" style="162" customWidth="1"/>
    <col min="8564" max="8565" width="0" style="162" hidden="1" customWidth="1"/>
    <col min="8566" max="8566" width="3.85546875" style="162" customWidth="1"/>
    <col min="8567" max="8568" width="0" style="162" hidden="1" customWidth="1"/>
    <col min="8569" max="8569" width="3.85546875" style="162" customWidth="1"/>
    <col min="8570" max="8571" width="0" style="162" hidden="1" customWidth="1"/>
    <col min="8572" max="8572" width="3.85546875" style="162" customWidth="1"/>
    <col min="8573" max="8574" width="0" style="162" hidden="1" customWidth="1"/>
    <col min="8575" max="8575" width="3.85546875" style="162" customWidth="1"/>
    <col min="8576" max="8577" width="0" style="162" hidden="1" customWidth="1"/>
    <col min="8578" max="8580" width="3.85546875" style="162" customWidth="1"/>
    <col min="8581" max="8581" width="0" style="162" hidden="1" customWidth="1"/>
    <col min="8582" max="8582" width="4.28515625" style="162" customWidth="1"/>
    <col min="8583" max="8583" width="4.140625" style="162" bestFit="1" customWidth="1"/>
    <col min="8584" max="8584" width="0" style="162" hidden="1" customWidth="1"/>
    <col min="8585" max="8585" width="4.140625" style="162" customWidth="1"/>
    <col min="8586" max="8586" width="3.85546875" style="162" customWidth="1"/>
    <col min="8587" max="8587" width="0" style="162" hidden="1" customWidth="1"/>
    <col min="8588" max="8588" width="3.85546875" style="162" customWidth="1"/>
    <col min="8589" max="8589" width="4.42578125" style="162" customWidth="1"/>
    <col min="8590" max="8590" width="0" style="162" hidden="1" customWidth="1"/>
    <col min="8591" max="8591" width="3.85546875" style="162" customWidth="1"/>
    <col min="8592" max="8592" width="3.7109375" style="162" customWidth="1"/>
    <col min="8593" max="8593" width="0" style="162" hidden="1" customWidth="1"/>
    <col min="8594" max="8594" width="3.7109375" style="162" customWidth="1"/>
    <col min="8595" max="8595" width="4" style="162" customWidth="1"/>
    <col min="8596" max="8596" width="0" style="162" hidden="1" customWidth="1"/>
    <col min="8597" max="8597" width="4" style="162" customWidth="1"/>
    <col min="8598" max="8598" width="3.5703125" style="162" customWidth="1"/>
    <col min="8599" max="8599" width="0" style="162" hidden="1" customWidth="1"/>
    <col min="8600" max="8601" width="3.85546875" style="162" customWidth="1"/>
    <col min="8602" max="8602" width="0" style="162" hidden="1" customWidth="1"/>
    <col min="8603" max="8603" width="4.140625" style="162" customWidth="1"/>
    <col min="8604" max="8604" width="3.85546875" style="162" customWidth="1"/>
    <col min="8605" max="8605" width="0" style="162" hidden="1" customWidth="1"/>
    <col min="8606" max="8606" width="4" style="162" customWidth="1"/>
    <col min="8607" max="8607" width="3.7109375" style="162" customWidth="1"/>
    <col min="8608" max="8608" width="0" style="162" hidden="1" customWidth="1"/>
    <col min="8609" max="8609" width="3.85546875" style="162" customWidth="1"/>
    <col min="8610" max="8610" width="4.28515625" style="162" customWidth="1"/>
    <col min="8611" max="8611" width="0" style="162" hidden="1" customWidth="1"/>
    <col min="8612" max="8612" width="3.5703125" style="162" customWidth="1"/>
    <col min="8613" max="8613" width="4.42578125" style="162" customWidth="1"/>
    <col min="8614" max="8614" width="0" style="162" hidden="1" customWidth="1"/>
    <col min="8615" max="8616" width="3.85546875" style="162" customWidth="1"/>
    <col min="8617" max="8617" width="0" style="162" hidden="1" customWidth="1"/>
    <col min="8618" max="8619" width="4.42578125" style="162" customWidth="1"/>
    <col min="8620" max="8620" width="0" style="162" hidden="1" customWidth="1"/>
    <col min="8621" max="8622" width="4.42578125" style="162" customWidth="1"/>
    <col min="8623" max="8623" width="0" style="162" hidden="1" customWidth="1"/>
    <col min="8624" max="8624" width="5" style="162" customWidth="1"/>
    <col min="8625" max="8625" width="4.42578125" style="162" customWidth="1"/>
    <col min="8626" max="8626" width="0" style="162" hidden="1" customWidth="1"/>
    <col min="8627" max="8628" width="4.42578125" style="162" customWidth="1"/>
    <col min="8629" max="8629" width="0" style="162" hidden="1" customWidth="1"/>
    <col min="8630" max="8631" width="4.42578125" style="162" customWidth="1"/>
    <col min="8632" max="8632" width="0" style="162" hidden="1" customWidth="1"/>
    <col min="8633" max="8634" width="4.42578125" style="162" customWidth="1"/>
    <col min="8635" max="8635" width="0" style="162" hidden="1" customWidth="1"/>
    <col min="8636" max="8637" width="4.42578125" style="162" customWidth="1"/>
    <col min="8638" max="8638" width="0" style="162" hidden="1" customWidth="1"/>
    <col min="8639" max="8640" width="4.5703125" style="162" customWidth="1"/>
    <col min="8641" max="8641" width="0" style="162" hidden="1" customWidth="1"/>
    <col min="8642" max="8643" width="4.5703125" style="162" customWidth="1"/>
    <col min="8644" max="8644" width="0" style="162" hidden="1" customWidth="1"/>
    <col min="8645" max="8645" width="4.5703125" style="162" customWidth="1"/>
    <col min="8646" max="8646" width="4.28515625" style="162" customWidth="1"/>
    <col min="8647" max="8647" width="3.85546875" style="162" customWidth="1"/>
    <col min="8648" max="8648" width="4.7109375" style="162" customWidth="1"/>
    <col min="8649" max="8704" width="8.85546875" style="162"/>
    <col min="8705" max="8705" width="3.85546875" style="162" customWidth="1"/>
    <col min="8706" max="8706" width="32.7109375" style="162" customWidth="1"/>
    <col min="8707" max="8783" width="3.85546875" style="162" customWidth="1"/>
    <col min="8784" max="8785" width="0" style="162" hidden="1" customWidth="1"/>
    <col min="8786" max="8786" width="3.85546875" style="162" customWidth="1"/>
    <col min="8787" max="8788" width="0" style="162" hidden="1" customWidth="1"/>
    <col min="8789" max="8789" width="3.85546875" style="162" customWidth="1"/>
    <col min="8790" max="8791" width="0" style="162" hidden="1" customWidth="1"/>
    <col min="8792" max="8792" width="3.85546875" style="162" customWidth="1"/>
    <col min="8793" max="8794" width="0" style="162" hidden="1" customWidth="1"/>
    <col min="8795" max="8795" width="3.85546875" style="162" customWidth="1"/>
    <col min="8796" max="8797" width="0" style="162" hidden="1" customWidth="1"/>
    <col min="8798" max="8798" width="3.85546875" style="162" customWidth="1"/>
    <col min="8799" max="8800" width="0" style="162" hidden="1" customWidth="1"/>
    <col min="8801" max="8801" width="3.85546875" style="162" customWidth="1"/>
    <col min="8802" max="8803" width="0" style="162" hidden="1" customWidth="1"/>
    <col min="8804" max="8804" width="3.85546875" style="162" customWidth="1"/>
    <col min="8805" max="8806" width="0" style="162" hidden="1" customWidth="1"/>
    <col min="8807" max="8807" width="3.85546875" style="162" customWidth="1"/>
    <col min="8808" max="8809" width="0" style="162" hidden="1" customWidth="1"/>
    <col min="8810" max="8810" width="3.85546875" style="162" customWidth="1"/>
    <col min="8811" max="8812" width="0" style="162" hidden="1" customWidth="1"/>
    <col min="8813" max="8813" width="3.85546875" style="162" customWidth="1"/>
    <col min="8814" max="8815" width="0" style="162" hidden="1" customWidth="1"/>
    <col min="8816" max="8816" width="3.85546875" style="162" customWidth="1"/>
    <col min="8817" max="8818" width="0" style="162" hidden="1" customWidth="1"/>
    <col min="8819" max="8819" width="3.85546875" style="162" customWidth="1"/>
    <col min="8820" max="8821" width="0" style="162" hidden="1" customWidth="1"/>
    <col min="8822" max="8822" width="3.85546875" style="162" customWidth="1"/>
    <col min="8823" max="8824" width="0" style="162" hidden="1" customWidth="1"/>
    <col min="8825" max="8825" width="3.85546875" style="162" customWidth="1"/>
    <col min="8826" max="8827" width="0" style="162" hidden="1" customWidth="1"/>
    <col min="8828" max="8828" width="3.85546875" style="162" customWidth="1"/>
    <col min="8829" max="8830" width="0" style="162" hidden="1" customWidth="1"/>
    <col min="8831" max="8831" width="3.85546875" style="162" customWidth="1"/>
    <col min="8832" max="8833" width="0" style="162" hidden="1" customWidth="1"/>
    <col min="8834" max="8836" width="3.85546875" style="162" customWidth="1"/>
    <col min="8837" max="8837" width="0" style="162" hidden="1" customWidth="1"/>
    <col min="8838" max="8838" width="4.28515625" style="162" customWidth="1"/>
    <col min="8839" max="8839" width="4.140625" style="162" bestFit="1" customWidth="1"/>
    <col min="8840" max="8840" width="0" style="162" hidden="1" customWidth="1"/>
    <col min="8841" max="8841" width="4.140625" style="162" customWidth="1"/>
    <col min="8842" max="8842" width="3.85546875" style="162" customWidth="1"/>
    <col min="8843" max="8843" width="0" style="162" hidden="1" customWidth="1"/>
    <col min="8844" max="8844" width="3.85546875" style="162" customWidth="1"/>
    <col min="8845" max="8845" width="4.42578125" style="162" customWidth="1"/>
    <col min="8846" max="8846" width="0" style="162" hidden="1" customWidth="1"/>
    <col min="8847" max="8847" width="3.85546875" style="162" customWidth="1"/>
    <col min="8848" max="8848" width="3.7109375" style="162" customWidth="1"/>
    <col min="8849" max="8849" width="0" style="162" hidden="1" customWidth="1"/>
    <col min="8850" max="8850" width="3.7109375" style="162" customWidth="1"/>
    <col min="8851" max="8851" width="4" style="162" customWidth="1"/>
    <col min="8852" max="8852" width="0" style="162" hidden="1" customWidth="1"/>
    <col min="8853" max="8853" width="4" style="162" customWidth="1"/>
    <col min="8854" max="8854" width="3.5703125" style="162" customWidth="1"/>
    <col min="8855" max="8855" width="0" style="162" hidden="1" customWidth="1"/>
    <col min="8856" max="8857" width="3.85546875" style="162" customWidth="1"/>
    <col min="8858" max="8858" width="0" style="162" hidden="1" customWidth="1"/>
    <col min="8859" max="8859" width="4.140625" style="162" customWidth="1"/>
    <col min="8860" max="8860" width="3.85546875" style="162" customWidth="1"/>
    <col min="8861" max="8861" width="0" style="162" hidden="1" customWidth="1"/>
    <col min="8862" max="8862" width="4" style="162" customWidth="1"/>
    <col min="8863" max="8863" width="3.7109375" style="162" customWidth="1"/>
    <col min="8864" max="8864" width="0" style="162" hidden="1" customWidth="1"/>
    <col min="8865" max="8865" width="3.85546875" style="162" customWidth="1"/>
    <col min="8866" max="8866" width="4.28515625" style="162" customWidth="1"/>
    <col min="8867" max="8867" width="0" style="162" hidden="1" customWidth="1"/>
    <col min="8868" max="8868" width="3.5703125" style="162" customWidth="1"/>
    <col min="8869" max="8869" width="4.42578125" style="162" customWidth="1"/>
    <col min="8870" max="8870" width="0" style="162" hidden="1" customWidth="1"/>
    <col min="8871" max="8872" width="3.85546875" style="162" customWidth="1"/>
    <col min="8873" max="8873" width="0" style="162" hidden="1" customWidth="1"/>
    <col min="8874" max="8875" width="4.42578125" style="162" customWidth="1"/>
    <col min="8876" max="8876" width="0" style="162" hidden="1" customWidth="1"/>
    <col min="8877" max="8878" width="4.42578125" style="162" customWidth="1"/>
    <col min="8879" max="8879" width="0" style="162" hidden="1" customWidth="1"/>
    <col min="8880" max="8880" width="5" style="162" customWidth="1"/>
    <col min="8881" max="8881" width="4.42578125" style="162" customWidth="1"/>
    <col min="8882" max="8882" width="0" style="162" hidden="1" customWidth="1"/>
    <col min="8883" max="8884" width="4.42578125" style="162" customWidth="1"/>
    <col min="8885" max="8885" width="0" style="162" hidden="1" customWidth="1"/>
    <col min="8886" max="8887" width="4.42578125" style="162" customWidth="1"/>
    <col min="8888" max="8888" width="0" style="162" hidden="1" customWidth="1"/>
    <col min="8889" max="8890" width="4.42578125" style="162" customWidth="1"/>
    <col min="8891" max="8891" width="0" style="162" hidden="1" customWidth="1"/>
    <col min="8892" max="8893" width="4.42578125" style="162" customWidth="1"/>
    <col min="8894" max="8894" width="0" style="162" hidden="1" customWidth="1"/>
    <col min="8895" max="8896" width="4.5703125" style="162" customWidth="1"/>
    <col min="8897" max="8897" width="0" style="162" hidden="1" customWidth="1"/>
    <col min="8898" max="8899" width="4.5703125" style="162" customWidth="1"/>
    <col min="8900" max="8900" width="0" style="162" hidden="1" customWidth="1"/>
    <col min="8901" max="8901" width="4.5703125" style="162" customWidth="1"/>
    <col min="8902" max="8902" width="4.28515625" style="162" customWidth="1"/>
    <col min="8903" max="8903" width="3.85546875" style="162" customWidth="1"/>
    <col min="8904" max="8904" width="4.7109375" style="162" customWidth="1"/>
    <col min="8905" max="8960" width="8.85546875" style="162"/>
    <col min="8961" max="8961" width="3.85546875" style="162" customWidth="1"/>
    <col min="8962" max="8962" width="32.7109375" style="162" customWidth="1"/>
    <col min="8963" max="9039" width="3.85546875" style="162" customWidth="1"/>
    <col min="9040" max="9041" width="0" style="162" hidden="1" customWidth="1"/>
    <col min="9042" max="9042" width="3.85546875" style="162" customWidth="1"/>
    <col min="9043" max="9044" width="0" style="162" hidden="1" customWidth="1"/>
    <col min="9045" max="9045" width="3.85546875" style="162" customWidth="1"/>
    <col min="9046" max="9047" width="0" style="162" hidden="1" customWidth="1"/>
    <col min="9048" max="9048" width="3.85546875" style="162" customWidth="1"/>
    <col min="9049" max="9050" width="0" style="162" hidden="1" customWidth="1"/>
    <col min="9051" max="9051" width="3.85546875" style="162" customWidth="1"/>
    <col min="9052" max="9053" width="0" style="162" hidden="1" customWidth="1"/>
    <col min="9054" max="9054" width="3.85546875" style="162" customWidth="1"/>
    <col min="9055" max="9056" width="0" style="162" hidden="1" customWidth="1"/>
    <col min="9057" max="9057" width="3.85546875" style="162" customWidth="1"/>
    <col min="9058" max="9059" width="0" style="162" hidden="1" customWidth="1"/>
    <col min="9060" max="9060" width="3.85546875" style="162" customWidth="1"/>
    <col min="9061" max="9062" width="0" style="162" hidden="1" customWidth="1"/>
    <col min="9063" max="9063" width="3.85546875" style="162" customWidth="1"/>
    <col min="9064" max="9065" width="0" style="162" hidden="1" customWidth="1"/>
    <col min="9066" max="9066" width="3.85546875" style="162" customWidth="1"/>
    <col min="9067" max="9068" width="0" style="162" hidden="1" customWidth="1"/>
    <col min="9069" max="9069" width="3.85546875" style="162" customWidth="1"/>
    <col min="9070" max="9071" width="0" style="162" hidden="1" customWidth="1"/>
    <col min="9072" max="9072" width="3.85546875" style="162" customWidth="1"/>
    <col min="9073" max="9074" width="0" style="162" hidden="1" customWidth="1"/>
    <col min="9075" max="9075" width="3.85546875" style="162" customWidth="1"/>
    <col min="9076" max="9077" width="0" style="162" hidden="1" customWidth="1"/>
    <col min="9078" max="9078" width="3.85546875" style="162" customWidth="1"/>
    <col min="9079" max="9080" width="0" style="162" hidden="1" customWidth="1"/>
    <col min="9081" max="9081" width="3.85546875" style="162" customWidth="1"/>
    <col min="9082" max="9083" width="0" style="162" hidden="1" customWidth="1"/>
    <col min="9084" max="9084" width="3.85546875" style="162" customWidth="1"/>
    <col min="9085" max="9086" width="0" style="162" hidden="1" customWidth="1"/>
    <col min="9087" max="9087" width="3.85546875" style="162" customWidth="1"/>
    <col min="9088" max="9089" width="0" style="162" hidden="1" customWidth="1"/>
    <col min="9090" max="9092" width="3.85546875" style="162" customWidth="1"/>
    <col min="9093" max="9093" width="0" style="162" hidden="1" customWidth="1"/>
    <col min="9094" max="9094" width="4.28515625" style="162" customWidth="1"/>
    <col min="9095" max="9095" width="4.140625" style="162" bestFit="1" customWidth="1"/>
    <col min="9096" max="9096" width="0" style="162" hidden="1" customWidth="1"/>
    <col min="9097" max="9097" width="4.140625" style="162" customWidth="1"/>
    <col min="9098" max="9098" width="3.85546875" style="162" customWidth="1"/>
    <col min="9099" max="9099" width="0" style="162" hidden="1" customWidth="1"/>
    <col min="9100" max="9100" width="3.85546875" style="162" customWidth="1"/>
    <col min="9101" max="9101" width="4.42578125" style="162" customWidth="1"/>
    <col min="9102" max="9102" width="0" style="162" hidden="1" customWidth="1"/>
    <col min="9103" max="9103" width="3.85546875" style="162" customWidth="1"/>
    <col min="9104" max="9104" width="3.7109375" style="162" customWidth="1"/>
    <col min="9105" max="9105" width="0" style="162" hidden="1" customWidth="1"/>
    <col min="9106" max="9106" width="3.7109375" style="162" customWidth="1"/>
    <col min="9107" max="9107" width="4" style="162" customWidth="1"/>
    <col min="9108" max="9108" width="0" style="162" hidden="1" customWidth="1"/>
    <col min="9109" max="9109" width="4" style="162" customWidth="1"/>
    <col min="9110" max="9110" width="3.5703125" style="162" customWidth="1"/>
    <col min="9111" max="9111" width="0" style="162" hidden="1" customWidth="1"/>
    <col min="9112" max="9113" width="3.85546875" style="162" customWidth="1"/>
    <col min="9114" max="9114" width="0" style="162" hidden="1" customWidth="1"/>
    <col min="9115" max="9115" width="4.140625" style="162" customWidth="1"/>
    <col min="9116" max="9116" width="3.85546875" style="162" customWidth="1"/>
    <col min="9117" max="9117" width="0" style="162" hidden="1" customWidth="1"/>
    <col min="9118" max="9118" width="4" style="162" customWidth="1"/>
    <col min="9119" max="9119" width="3.7109375" style="162" customWidth="1"/>
    <col min="9120" max="9120" width="0" style="162" hidden="1" customWidth="1"/>
    <col min="9121" max="9121" width="3.85546875" style="162" customWidth="1"/>
    <col min="9122" max="9122" width="4.28515625" style="162" customWidth="1"/>
    <col min="9123" max="9123" width="0" style="162" hidden="1" customWidth="1"/>
    <col min="9124" max="9124" width="3.5703125" style="162" customWidth="1"/>
    <col min="9125" max="9125" width="4.42578125" style="162" customWidth="1"/>
    <col min="9126" max="9126" width="0" style="162" hidden="1" customWidth="1"/>
    <col min="9127" max="9128" width="3.85546875" style="162" customWidth="1"/>
    <col min="9129" max="9129" width="0" style="162" hidden="1" customWidth="1"/>
    <col min="9130" max="9131" width="4.42578125" style="162" customWidth="1"/>
    <col min="9132" max="9132" width="0" style="162" hidden="1" customWidth="1"/>
    <col min="9133" max="9134" width="4.42578125" style="162" customWidth="1"/>
    <col min="9135" max="9135" width="0" style="162" hidden="1" customWidth="1"/>
    <col min="9136" max="9136" width="5" style="162" customWidth="1"/>
    <col min="9137" max="9137" width="4.42578125" style="162" customWidth="1"/>
    <col min="9138" max="9138" width="0" style="162" hidden="1" customWidth="1"/>
    <col min="9139" max="9140" width="4.42578125" style="162" customWidth="1"/>
    <col min="9141" max="9141" width="0" style="162" hidden="1" customWidth="1"/>
    <col min="9142" max="9143" width="4.42578125" style="162" customWidth="1"/>
    <col min="9144" max="9144" width="0" style="162" hidden="1" customWidth="1"/>
    <col min="9145" max="9146" width="4.42578125" style="162" customWidth="1"/>
    <col min="9147" max="9147" width="0" style="162" hidden="1" customWidth="1"/>
    <col min="9148" max="9149" width="4.42578125" style="162" customWidth="1"/>
    <col min="9150" max="9150" width="0" style="162" hidden="1" customWidth="1"/>
    <col min="9151" max="9152" width="4.5703125" style="162" customWidth="1"/>
    <col min="9153" max="9153" width="0" style="162" hidden="1" customWidth="1"/>
    <col min="9154" max="9155" width="4.5703125" style="162" customWidth="1"/>
    <col min="9156" max="9156" width="0" style="162" hidden="1" customWidth="1"/>
    <col min="9157" max="9157" width="4.5703125" style="162" customWidth="1"/>
    <col min="9158" max="9158" width="4.28515625" style="162" customWidth="1"/>
    <col min="9159" max="9159" width="3.85546875" style="162" customWidth="1"/>
    <col min="9160" max="9160" width="4.7109375" style="162" customWidth="1"/>
    <col min="9161" max="9216" width="8.85546875" style="162"/>
    <col min="9217" max="9217" width="3.85546875" style="162" customWidth="1"/>
    <col min="9218" max="9218" width="32.7109375" style="162" customWidth="1"/>
    <col min="9219" max="9295" width="3.85546875" style="162" customWidth="1"/>
    <col min="9296" max="9297" width="0" style="162" hidden="1" customWidth="1"/>
    <col min="9298" max="9298" width="3.85546875" style="162" customWidth="1"/>
    <col min="9299" max="9300" width="0" style="162" hidden="1" customWidth="1"/>
    <col min="9301" max="9301" width="3.85546875" style="162" customWidth="1"/>
    <col min="9302" max="9303" width="0" style="162" hidden="1" customWidth="1"/>
    <col min="9304" max="9304" width="3.85546875" style="162" customWidth="1"/>
    <col min="9305" max="9306" width="0" style="162" hidden="1" customWidth="1"/>
    <col min="9307" max="9307" width="3.85546875" style="162" customWidth="1"/>
    <col min="9308" max="9309" width="0" style="162" hidden="1" customWidth="1"/>
    <col min="9310" max="9310" width="3.85546875" style="162" customWidth="1"/>
    <col min="9311" max="9312" width="0" style="162" hidden="1" customWidth="1"/>
    <col min="9313" max="9313" width="3.85546875" style="162" customWidth="1"/>
    <col min="9314" max="9315" width="0" style="162" hidden="1" customWidth="1"/>
    <col min="9316" max="9316" width="3.85546875" style="162" customWidth="1"/>
    <col min="9317" max="9318" width="0" style="162" hidden="1" customWidth="1"/>
    <col min="9319" max="9319" width="3.85546875" style="162" customWidth="1"/>
    <col min="9320" max="9321" width="0" style="162" hidden="1" customWidth="1"/>
    <col min="9322" max="9322" width="3.85546875" style="162" customWidth="1"/>
    <col min="9323" max="9324" width="0" style="162" hidden="1" customWidth="1"/>
    <col min="9325" max="9325" width="3.85546875" style="162" customWidth="1"/>
    <col min="9326" max="9327" width="0" style="162" hidden="1" customWidth="1"/>
    <col min="9328" max="9328" width="3.85546875" style="162" customWidth="1"/>
    <col min="9329" max="9330" width="0" style="162" hidden="1" customWidth="1"/>
    <col min="9331" max="9331" width="3.85546875" style="162" customWidth="1"/>
    <col min="9332" max="9333" width="0" style="162" hidden="1" customWidth="1"/>
    <col min="9334" max="9334" width="3.85546875" style="162" customWidth="1"/>
    <col min="9335" max="9336" width="0" style="162" hidden="1" customWidth="1"/>
    <col min="9337" max="9337" width="3.85546875" style="162" customWidth="1"/>
    <col min="9338" max="9339" width="0" style="162" hidden="1" customWidth="1"/>
    <col min="9340" max="9340" width="3.85546875" style="162" customWidth="1"/>
    <col min="9341" max="9342" width="0" style="162" hidden="1" customWidth="1"/>
    <col min="9343" max="9343" width="3.85546875" style="162" customWidth="1"/>
    <col min="9344" max="9345" width="0" style="162" hidden="1" customWidth="1"/>
    <col min="9346" max="9348" width="3.85546875" style="162" customWidth="1"/>
    <col min="9349" max="9349" width="0" style="162" hidden="1" customWidth="1"/>
    <col min="9350" max="9350" width="4.28515625" style="162" customWidth="1"/>
    <col min="9351" max="9351" width="4.140625" style="162" bestFit="1" customWidth="1"/>
    <col min="9352" max="9352" width="0" style="162" hidden="1" customWidth="1"/>
    <col min="9353" max="9353" width="4.140625" style="162" customWidth="1"/>
    <col min="9354" max="9354" width="3.85546875" style="162" customWidth="1"/>
    <col min="9355" max="9355" width="0" style="162" hidden="1" customWidth="1"/>
    <col min="9356" max="9356" width="3.85546875" style="162" customWidth="1"/>
    <col min="9357" max="9357" width="4.42578125" style="162" customWidth="1"/>
    <col min="9358" max="9358" width="0" style="162" hidden="1" customWidth="1"/>
    <col min="9359" max="9359" width="3.85546875" style="162" customWidth="1"/>
    <col min="9360" max="9360" width="3.7109375" style="162" customWidth="1"/>
    <col min="9361" max="9361" width="0" style="162" hidden="1" customWidth="1"/>
    <col min="9362" max="9362" width="3.7109375" style="162" customWidth="1"/>
    <col min="9363" max="9363" width="4" style="162" customWidth="1"/>
    <col min="9364" max="9364" width="0" style="162" hidden="1" customWidth="1"/>
    <col min="9365" max="9365" width="4" style="162" customWidth="1"/>
    <col min="9366" max="9366" width="3.5703125" style="162" customWidth="1"/>
    <col min="9367" max="9367" width="0" style="162" hidden="1" customWidth="1"/>
    <col min="9368" max="9369" width="3.85546875" style="162" customWidth="1"/>
    <col min="9370" max="9370" width="0" style="162" hidden="1" customWidth="1"/>
    <col min="9371" max="9371" width="4.140625" style="162" customWidth="1"/>
    <col min="9372" max="9372" width="3.85546875" style="162" customWidth="1"/>
    <col min="9373" max="9373" width="0" style="162" hidden="1" customWidth="1"/>
    <col min="9374" max="9374" width="4" style="162" customWidth="1"/>
    <col min="9375" max="9375" width="3.7109375" style="162" customWidth="1"/>
    <col min="9376" max="9376" width="0" style="162" hidden="1" customWidth="1"/>
    <col min="9377" max="9377" width="3.85546875" style="162" customWidth="1"/>
    <col min="9378" max="9378" width="4.28515625" style="162" customWidth="1"/>
    <col min="9379" max="9379" width="0" style="162" hidden="1" customWidth="1"/>
    <col min="9380" max="9380" width="3.5703125" style="162" customWidth="1"/>
    <col min="9381" max="9381" width="4.42578125" style="162" customWidth="1"/>
    <col min="9382" max="9382" width="0" style="162" hidden="1" customWidth="1"/>
    <col min="9383" max="9384" width="3.85546875" style="162" customWidth="1"/>
    <col min="9385" max="9385" width="0" style="162" hidden="1" customWidth="1"/>
    <col min="9386" max="9387" width="4.42578125" style="162" customWidth="1"/>
    <col min="9388" max="9388" width="0" style="162" hidden="1" customWidth="1"/>
    <col min="9389" max="9390" width="4.42578125" style="162" customWidth="1"/>
    <col min="9391" max="9391" width="0" style="162" hidden="1" customWidth="1"/>
    <col min="9392" max="9392" width="5" style="162" customWidth="1"/>
    <col min="9393" max="9393" width="4.42578125" style="162" customWidth="1"/>
    <col min="9394" max="9394" width="0" style="162" hidden="1" customWidth="1"/>
    <col min="9395" max="9396" width="4.42578125" style="162" customWidth="1"/>
    <col min="9397" max="9397" width="0" style="162" hidden="1" customWidth="1"/>
    <col min="9398" max="9399" width="4.42578125" style="162" customWidth="1"/>
    <col min="9400" max="9400" width="0" style="162" hidden="1" customWidth="1"/>
    <col min="9401" max="9402" width="4.42578125" style="162" customWidth="1"/>
    <col min="9403" max="9403" width="0" style="162" hidden="1" customWidth="1"/>
    <col min="9404" max="9405" width="4.42578125" style="162" customWidth="1"/>
    <col min="9406" max="9406" width="0" style="162" hidden="1" customWidth="1"/>
    <col min="9407" max="9408" width="4.5703125" style="162" customWidth="1"/>
    <col min="9409" max="9409" width="0" style="162" hidden="1" customWidth="1"/>
    <col min="9410" max="9411" width="4.5703125" style="162" customWidth="1"/>
    <col min="9412" max="9412" width="0" style="162" hidden="1" customWidth="1"/>
    <col min="9413" max="9413" width="4.5703125" style="162" customWidth="1"/>
    <col min="9414" max="9414" width="4.28515625" style="162" customWidth="1"/>
    <col min="9415" max="9415" width="3.85546875" style="162" customWidth="1"/>
    <col min="9416" max="9416" width="4.7109375" style="162" customWidth="1"/>
    <col min="9417" max="9472" width="8.85546875" style="162"/>
    <col min="9473" max="9473" width="3.85546875" style="162" customWidth="1"/>
    <col min="9474" max="9474" width="32.7109375" style="162" customWidth="1"/>
    <col min="9475" max="9551" width="3.85546875" style="162" customWidth="1"/>
    <col min="9552" max="9553" width="0" style="162" hidden="1" customWidth="1"/>
    <col min="9554" max="9554" width="3.85546875" style="162" customWidth="1"/>
    <col min="9555" max="9556" width="0" style="162" hidden="1" customWidth="1"/>
    <col min="9557" max="9557" width="3.85546875" style="162" customWidth="1"/>
    <col min="9558" max="9559" width="0" style="162" hidden="1" customWidth="1"/>
    <col min="9560" max="9560" width="3.85546875" style="162" customWidth="1"/>
    <col min="9561" max="9562" width="0" style="162" hidden="1" customWidth="1"/>
    <col min="9563" max="9563" width="3.85546875" style="162" customWidth="1"/>
    <col min="9564" max="9565" width="0" style="162" hidden="1" customWidth="1"/>
    <col min="9566" max="9566" width="3.85546875" style="162" customWidth="1"/>
    <col min="9567" max="9568" width="0" style="162" hidden="1" customWidth="1"/>
    <col min="9569" max="9569" width="3.85546875" style="162" customWidth="1"/>
    <col min="9570" max="9571" width="0" style="162" hidden="1" customWidth="1"/>
    <col min="9572" max="9572" width="3.85546875" style="162" customWidth="1"/>
    <col min="9573" max="9574" width="0" style="162" hidden="1" customWidth="1"/>
    <col min="9575" max="9575" width="3.85546875" style="162" customWidth="1"/>
    <col min="9576" max="9577" width="0" style="162" hidden="1" customWidth="1"/>
    <col min="9578" max="9578" width="3.85546875" style="162" customWidth="1"/>
    <col min="9579" max="9580" width="0" style="162" hidden="1" customWidth="1"/>
    <col min="9581" max="9581" width="3.85546875" style="162" customWidth="1"/>
    <col min="9582" max="9583" width="0" style="162" hidden="1" customWidth="1"/>
    <col min="9584" max="9584" width="3.85546875" style="162" customWidth="1"/>
    <col min="9585" max="9586" width="0" style="162" hidden="1" customWidth="1"/>
    <col min="9587" max="9587" width="3.85546875" style="162" customWidth="1"/>
    <col min="9588" max="9589" width="0" style="162" hidden="1" customWidth="1"/>
    <col min="9590" max="9590" width="3.85546875" style="162" customWidth="1"/>
    <col min="9591" max="9592" width="0" style="162" hidden="1" customWidth="1"/>
    <col min="9593" max="9593" width="3.85546875" style="162" customWidth="1"/>
    <col min="9594" max="9595" width="0" style="162" hidden="1" customWidth="1"/>
    <col min="9596" max="9596" width="3.85546875" style="162" customWidth="1"/>
    <col min="9597" max="9598" width="0" style="162" hidden="1" customWidth="1"/>
    <col min="9599" max="9599" width="3.85546875" style="162" customWidth="1"/>
    <col min="9600" max="9601" width="0" style="162" hidden="1" customWidth="1"/>
    <col min="9602" max="9604" width="3.85546875" style="162" customWidth="1"/>
    <col min="9605" max="9605" width="0" style="162" hidden="1" customWidth="1"/>
    <col min="9606" max="9606" width="4.28515625" style="162" customWidth="1"/>
    <col min="9607" max="9607" width="4.140625" style="162" bestFit="1" customWidth="1"/>
    <col min="9608" max="9608" width="0" style="162" hidden="1" customWidth="1"/>
    <col min="9609" max="9609" width="4.140625" style="162" customWidth="1"/>
    <col min="9610" max="9610" width="3.85546875" style="162" customWidth="1"/>
    <col min="9611" max="9611" width="0" style="162" hidden="1" customWidth="1"/>
    <col min="9612" max="9612" width="3.85546875" style="162" customWidth="1"/>
    <col min="9613" max="9613" width="4.42578125" style="162" customWidth="1"/>
    <col min="9614" max="9614" width="0" style="162" hidden="1" customWidth="1"/>
    <col min="9615" max="9615" width="3.85546875" style="162" customWidth="1"/>
    <col min="9616" max="9616" width="3.7109375" style="162" customWidth="1"/>
    <col min="9617" max="9617" width="0" style="162" hidden="1" customWidth="1"/>
    <col min="9618" max="9618" width="3.7109375" style="162" customWidth="1"/>
    <col min="9619" max="9619" width="4" style="162" customWidth="1"/>
    <col min="9620" max="9620" width="0" style="162" hidden="1" customWidth="1"/>
    <col min="9621" max="9621" width="4" style="162" customWidth="1"/>
    <col min="9622" max="9622" width="3.5703125" style="162" customWidth="1"/>
    <col min="9623" max="9623" width="0" style="162" hidden="1" customWidth="1"/>
    <col min="9624" max="9625" width="3.85546875" style="162" customWidth="1"/>
    <col min="9626" max="9626" width="0" style="162" hidden="1" customWidth="1"/>
    <col min="9627" max="9627" width="4.140625" style="162" customWidth="1"/>
    <col min="9628" max="9628" width="3.85546875" style="162" customWidth="1"/>
    <col min="9629" max="9629" width="0" style="162" hidden="1" customWidth="1"/>
    <col min="9630" max="9630" width="4" style="162" customWidth="1"/>
    <col min="9631" max="9631" width="3.7109375" style="162" customWidth="1"/>
    <col min="9632" max="9632" width="0" style="162" hidden="1" customWidth="1"/>
    <col min="9633" max="9633" width="3.85546875" style="162" customWidth="1"/>
    <col min="9634" max="9634" width="4.28515625" style="162" customWidth="1"/>
    <col min="9635" max="9635" width="0" style="162" hidden="1" customWidth="1"/>
    <col min="9636" max="9636" width="3.5703125" style="162" customWidth="1"/>
    <col min="9637" max="9637" width="4.42578125" style="162" customWidth="1"/>
    <col min="9638" max="9638" width="0" style="162" hidden="1" customWidth="1"/>
    <col min="9639" max="9640" width="3.85546875" style="162" customWidth="1"/>
    <col min="9641" max="9641" width="0" style="162" hidden="1" customWidth="1"/>
    <col min="9642" max="9643" width="4.42578125" style="162" customWidth="1"/>
    <col min="9644" max="9644" width="0" style="162" hidden="1" customWidth="1"/>
    <col min="9645" max="9646" width="4.42578125" style="162" customWidth="1"/>
    <col min="9647" max="9647" width="0" style="162" hidden="1" customWidth="1"/>
    <col min="9648" max="9648" width="5" style="162" customWidth="1"/>
    <col min="9649" max="9649" width="4.42578125" style="162" customWidth="1"/>
    <col min="9650" max="9650" width="0" style="162" hidden="1" customWidth="1"/>
    <col min="9651" max="9652" width="4.42578125" style="162" customWidth="1"/>
    <col min="9653" max="9653" width="0" style="162" hidden="1" customWidth="1"/>
    <col min="9654" max="9655" width="4.42578125" style="162" customWidth="1"/>
    <col min="9656" max="9656" width="0" style="162" hidden="1" customWidth="1"/>
    <col min="9657" max="9658" width="4.42578125" style="162" customWidth="1"/>
    <col min="9659" max="9659" width="0" style="162" hidden="1" customWidth="1"/>
    <col min="9660" max="9661" width="4.42578125" style="162" customWidth="1"/>
    <col min="9662" max="9662" width="0" style="162" hidden="1" customWidth="1"/>
    <col min="9663" max="9664" width="4.5703125" style="162" customWidth="1"/>
    <col min="9665" max="9665" width="0" style="162" hidden="1" customWidth="1"/>
    <col min="9666" max="9667" width="4.5703125" style="162" customWidth="1"/>
    <col min="9668" max="9668" width="0" style="162" hidden="1" customWidth="1"/>
    <col min="9669" max="9669" width="4.5703125" style="162" customWidth="1"/>
    <col min="9670" max="9670" width="4.28515625" style="162" customWidth="1"/>
    <col min="9671" max="9671" width="3.85546875" style="162" customWidth="1"/>
    <col min="9672" max="9672" width="4.7109375" style="162" customWidth="1"/>
    <col min="9673" max="9728" width="8.85546875" style="162"/>
    <col min="9729" max="9729" width="3.85546875" style="162" customWidth="1"/>
    <col min="9730" max="9730" width="32.7109375" style="162" customWidth="1"/>
    <col min="9731" max="9807" width="3.85546875" style="162" customWidth="1"/>
    <col min="9808" max="9809" width="0" style="162" hidden="1" customWidth="1"/>
    <col min="9810" max="9810" width="3.85546875" style="162" customWidth="1"/>
    <col min="9811" max="9812" width="0" style="162" hidden="1" customWidth="1"/>
    <col min="9813" max="9813" width="3.85546875" style="162" customWidth="1"/>
    <col min="9814" max="9815" width="0" style="162" hidden="1" customWidth="1"/>
    <col min="9816" max="9816" width="3.85546875" style="162" customWidth="1"/>
    <col min="9817" max="9818" width="0" style="162" hidden="1" customWidth="1"/>
    <col min="9819" max="9819" width="3.85546875" style="162" customWidth="1"/>
    <col min="9820" max="9821" width="0" style="162" hidden="1" customWidth="1"/>
    <col min="9822" max="9822" width="3.85546875" style="162" customWidth="1"/>
    <col min="9823" max="9824" width="0" style="162" hidden="1" customWidth="1"/>
    <col min="9825" max="9825" width="3.85546875" style="162" customWidth="1"/>
    <col min="9826" max="9827" width="0" style="162" hidden="1" customWidth="1"/>
    <col min="9828" max="9828" width="3.85546875" style="162" customWidth="1"/>
    <col min="9829" max="9830" width="0" style="162" hidden="1" customWidth="1"/>
    <col min="9831" max="9831" width="3.85546875" style="162" customWidth="1"/>
    <col min="9832" max="9833" width="0" style="162" hidden="1" customWidth="1"/>
    <col min="9834" max="9834" width="3.85546875" style="162" customWidth="1"/>
    <col min="9835" max="9836" width="0" style="162" hidden="1" customWidth="1"/>
    <col min="9837" max="9837" width="3.85546875" style="162" customWidth="1"/>
    <col min="9838" max="9839" width="0" style="162" hidden="1" customWidth="1"/>
    <col min="9840" max="9840" width="3.85546875" style="162" customWidth="1"/>
    <col min="9841" max="9842" width="0" style="162" hidden="1" customWidth="1"/>
    <col min="9843" max="9843" width="3.85546875" style="162" customWidth="1"/>
    <col min="9844" max="9845" width="0" style="162" hidden="1" customWidth="1"/>
    <col min="9846" max="9846" width="3.85546875" style="162" customWidth="1"/>
    <col min="9847" max="9848" width="0" style="162" hidden="1" customWidth="1"/>
    <col min="9849" max="9849" width="3.85546875" style="162" customWidth="1"/>
    <col min="9850" max="9851" width="0" style="162" hidden="1" customWidth="1"/>
    <col min="9852" max="9852" width="3.85546875" style="162" customWidth="1"/>
    <col min="9853" max="9854" width="0" style="162" hidden="1" customWidth="1"/>
    <col min="9855" max="9855" width="3.85546875" style="162" customWidth="1"/>
    <col min="9856" max="9857" width="0" style="162" hidden="1" customWidth="1"/>
    <col min="9858" max="9860" width="3.85546875" style="162" customWidth="1"/>
    <col min="9861" max="9861" width="0" style="162" hidden="1" customWidth="1"/>
    <col min="9862" max="9862" width="4.28515625" style="162" customWidth="1"/>
    <col min="9863" max="9863" width="4.140625" style="162" bestFit="1" customWidth="1"/>
    <col min="9864" max="9864" width="0" style="162" hidden="1" customWidth="1"/>
    <col min="9865" max="9865" width="4.140625" style="162" customWidth="1"/>
    <col min="9866" max="9866" width="3.85546875" style="162" customWidth="1"/>
    <col min="9867" max="9867" width="0" style="162" hidden="1" customWidth="1"/>
    <col min="9868" max="9868" width="3.85546875" style="162" customWidth="1"/>
    <col min="9869" max="9869" width="4.42578125" style="162" customWidth="1"/>
    <col min="9870" max="9870" width="0" style="162" hidden="1" customWidth="1"/>
    <col min="9871" max="9871" width="3.85546875" style="162" customWidth="1"/>
    <col min="9872" max="9872" width="3.7109375" style="162" customWidth="1"/>
    <col min="9873" max="9873" width="0" style="162" hidden="1" customWidth="1"/>
    <col min="9874" max="9874" width="3.7109375" style="162" customWidth="1"/>
    <col min="9875" max="9875" width="4" style="162" customWidth="1"/>
    <col min="9876" max="9876" width="0" style="162" hidden="1" customWidth="1"/>
    <col min="9877" max="9877" width="4" style="162" customWidth="1"/>
    <col min="9878" max="9878" width="3.5703125" style="162" customWidth="1"/>
    <col min="9879" max="9879" width="0" style="162" hidden="1" customWidth="1"/>
    <col min="9880" max="9881" width="3.85546875" style="162" customWidth="1"/>
    <col min="9882" max="9882" width="0" style="162" hidden="1" customWidth="1"/>
    <col min="9883" max="9883" width="4.140625" style="162" customWidth="1"/>
    <col min="9884" max="9884" width="3.85546875" style="162" customWidth="1"/>
    <col min="9885" max="9885" width="0" style="162" hidden="1" customWidth="1"/>
    <col min="9886" max="9886" width="4" style="162" customWidth="1"/>
    <col min="9887" max="9887" width="3.7109375" style="162" customWidth="1"/>
    <col min="9888" max="9888" width="0" style="162" hidden="1" customWidth="1"/>
    <col min="9889" max="9889" width="3.85546875" style="162" customWidth="1"/>
    <col min="9890" max="9890" width="4.28515625" style="162" customWidth="1"/>
    <col min="9891" max="9891" width="0" style="162" hidden="1" customWidth="1"/>
    <col min="9892" max="9892" width="3.5703125" style="162" customWidth="1"/>
    <col min="9893" max="9893" width="4.42578125" style="162" customWidth="1"/>
    <col min="9894" max="9894" width="0" style="162" hidden="1" customWidth="1"/>
    <col min="9895" max="9896" width="3.85546875" style="162" customWidth="1"/>
    <col min="9897" max="9897" width="0" style="162" hidden="1" customWidth="1"/>
    <col min="9898" max="9899" width="4.42578125" style="162" customWidth="1"/>
    <col min="9900" max="9900" width="0" style="162" hidden="1" customWidth="1"/>
    <col min="9901" max="9902" width="4.42578125" style="162" customWidth="1"/>
    <col min="9903" max="9903" width="0" style="162" hidden="1" customWidth="1"/>
    <col min="9904" max="9904" width="5" style="162" customWidth="1"/>
    <col min="9905" max="9905" width="4.42578125" style="162" customWidth="1"/>
    <col min="9906" max="9906" width="0" style="162" hidden="1" customWidth="1"/>
    <col min="9907" max="9908" width="4.42578125" style="162" customWidth="1"/>
    <col min="9909" max="9909" width="0" style="162" hidden="1" customWidth="1"/>
    <col min="9910" max="9911" width="4.42578125" style="162" customWidth="1"/>
    <col min="9912" max="9912" width="0" style="162" hidden="1" customWidth="1"/>
    <col min="9913" max="9914" width="4.42578125" style="162" customWidth="1"/>
    <col min="9915" max="9915" width="0" style="162" hidden="1" customWidth="1"/>
    <col min="9916" max="9917" width="4.42578125" style="162" customWidth="1"/>
    <col min="9918" max="9918" width="0" style="162" hidden="1" customWidth="1"/>
    <col min="9919" max="9920" width="4.5703125" style="162" customWidth="1"/>
    <col min="9921" max="9921" width="0" style="162" hidden="1" customWidth="1"/>
    <col min="9922" max="9923" width="4.5703125" style="162" customWidth="1"/>
    <col min="9924" max="9924" width="0" style="162" hidden="1" customWidth="1"/>
    <col min="9925" max="9925" width="4.5703125" style="162" customWidth="1"/>
    <col min="9926" max="9926" width="4.28515625" style="162" customWidth="1"/>
    <col min="9927" max="9927" width="3.85546875" style="162" customWidth="1"/>
    <col min="9928" max="9928" width="4.7109375" style="162" customWidth="1"/>
    <col min="9929" max="9984" width="8.85546875" style="162"/>
    <col min="9985" max="9985" width="3.85546875" style="162" customWidth="1"/>
    <col min="9986" max="9986" width="32.7109375" style="162" customWidth="1"/>
    <col min="9987" max="10063" width="3.85546875" style="162" customWidth="1"/>
    <col min="10064" max="10065" width="0" style="162" hidden="1" customWidth="1"/>
    <col min="10066" max="10066" width="3.85546875" style="162" customWidth="1"/>
    <col min="10067" max="10068" width="0" style="162" hidden="1" customWidth="1"/>
    <col min="10069" max="10069" width="3.85546875" style="162" customWidth="1"/>
    <col min="10070" max="10071" width="0" style="162" hidden="1" customWidth="1"/>
    <col min="10072" max="10072" width="3.85546875" style="162" customWidth="1"/>
    <col min="10073" max="10074" width="0" style="162" hidden="1" customWidth="1"/>
    <col min="10075" max="10075" width="3.85546875" style="162" customWidth="1"/>
    <col min="10076" max="10077" width="0" style="162" hidden="1" customWidth="1"/>
    <col min="10078" max="10078" width="3.85546875" style="162" customWidth="1"/>
    <col min="10079" max="10080" width="0" style="162" hidden="1" customWidth="1"/>
    <col min="10081" max="10081" width="3.85546875" style="162" customWidth="1"/>
    <col min="10082" max="10083" width="0" style="162" hidden="1" customWidth="1"/>
    <col min="10084" max="10084" width="3.85546875" style="162" customWidth="1"/>
    <col min="10085" max="10086" width="0" style="162" hidden="1" customWidth="1"/>
    <col min="10087" max="10087" width="3.85546875" style="162" customWidth="1"/>
    <col min="10088" max="10089" width="0" style="162" hidden="1" customWidth="1"/>
    <col min="10090" max="10090" width="3.85546875" style="162" customWidth="1"/>
    <col min="10091" max="10092" width="0" style="162" hidden="1" customWidth="1"/>
    <col min="10093" max="10093" width="3.85546875" style="162" customWidth="1"/>
    <col min="10094" max="10095" width="0" style="162" hidden="1" customWidth="1"/>
    <col min="10096" max="10096" width="3.85546875" style="162" customWidth="1"/>
    <col min="10097" max="10098" width="0" style="162" hidden="1" customWidth="1"/>
    <col min="10099" max="10099" width="3.85546875" style="162" customWidth="1"/>
    <col min="10100" max="10101" width="0" style="162" hidden="1" customWidth="1"/>
    <col min="10102" max="10102" width="3.85546875" style="162" customWidth="1"/>
    <col min="10103" max="10104" width="0" style="162" hidden="1" customWidth="1"/>
    <col min="10105" max="10105" width="3.85546875" style="162" customWidth="1"/>
    <col min="10106" max="10107" width="0" style="162" hidden="1" customWidth="1"/>
    <col min="10108" max="10108" width="3.85546875" style="162" customWidth="1"/>
    <col min="10109" max="10110" width="0" style="162" hidden="1" customWidth="1"/>
    <col min="10111" max="10111" width="3.85546875" style="162" customWidth="1"/>
    <col min="10112" max="10113" width="0" style="162" hidden="1" customWidth="1"/>
    <col min="10114" max="10116" width="3.85546875" style="162" customWidth="1"/>
    <col min="10117" max="10117" width="0" style="162" hidden="1" customWidth="1"/>
    <col min="10118" max="10118" width="4.28515625" style="162" customWidth="1"/>
    <col min="10119" max="10119" width="4.140625" style="162" bestFit="1" customWidth="1"/>
    <col min="10120" max="10120" width="0" style="162" hidden="1" customWidth="1"/>
    <col min="10121" max="10121" width="4.140625" style="162" customWidth="1"/>
    <col min="10122" max="10122" width="3.85546875" style="162" customWidth="1"/>
    <col min="10123" max="10123" width="0" style="162" hidden="1" customWidth="1"/>
    <col min="10124" max="10124" width="3.85546875" style="162" customWidth="1"/>
    <col min="10125" max="10125" width="4.42578125" style="162" customWidth="1"/>
    <col min="10126" max="10126" width="0" style="162" hidden="1" customWidth="1"/>
    <col min="10127" max="10127" width="3.85546875" style="162" customWidth="1"/>
    <col min="10128" max="10128" width="3.7109375" style="162" customWidth="1"/>
    <col min="10129" max="10129" width="0" style="162" hidden="1" customWidth="1"/>
    <col min="10130" max="10130" width="3.7109375" style="162" customWidth="1"/>
    <col min="10131" max="10131" width="4" style="162" customWidth="1"/>
    <col min="10132" max="10132" width="0" style="162" hidden="1" customWidth="1"/>
    <col min="10133" max="10133" width="4" style="162" customWidth="1"/>
    <col min="10134" max="10134" width="3.5703125" style="162" customWidth="1"/>
    <col min="10135" max="10135" width="0" style="162" hidden="1" customWidth="1"/>
    <col min="10136" max="10137" width="3.85546875" style="162" customWidth="1"/>
    <col min="10138" max="10138" width="0" style="162" hidden="1" customWidth="1"/>
    <col min="10139" max="10139" width="4.140625" style="162" customWidth="1"/>
    <col min="10140" max="10140" width="3.85546875" style="162" customWidth="1"/>
    <col min="10141" max="10141" width="0" style="162" hidden="1" customWidth="1"/>
    <col min="10142" max="10142" width="4" style="162" customWidth="1"/>
    <col min="10143" max="10143" width="3.7109375" style="162" customWidth="1"/>
    <col min="10144" max="10144" width="0" style="162" hidden="1" customWidth="1"/>
    <col min="10145" max="10145" width="3.85546875" style="162" customWidth="1"/>
    <col min="10146" max="10146" width="4.28515625" style="162" customWidth="1"/>
    <col min="10147" max="10147" width="0" style="162" hidden="1" customWidth="1"/>
    <col min="10148" max="10148" width="3.5703125" style="162" customWidth="1"/>
    <col min="10149" max="10149" width="4.42578125" style="162" customWidth="1"/>
    <col min="10150" max="10150" width="0" style="162" hidden="1" customWidth="1"/>
    <col min="10151" max="10152" width="3.85546875" style="162" customWidth="1"/>
    <col min="10153" max="10153" width="0" style="162" hidden="1" customWidth="1"/>
    <col min="10154" max="10155" width="4.42578125" style="162" customWidth="1"/>
    <col min="10156" max="10156" width="0" style="162" hidden="1" customWidth="1"/>
    <col min="10157" max="10158" width="4.42578125" style="162" customWidth="1"/>
    <col min="10159" max="10159" width="0" style="162" hidden="1" customWidth="1"/>
    <col min="10160" max="10160" width="5" style="162" customWidth="1"/>
    <col min="10161" max="10161" width="4.42578125" style="162" customWidth="1"/>
    <col min="10162" max="10162" width="0" style="162" hidden="1" customWidth="1"/>
    <col min="10163" max="10164" width="4.42578125" style="162" customWidth="1"/>
    <col min="10165" max="10165" width="0" style="162" hidden="1" customWidth="1"/>
    <col min="10166" max="10167" width="4.42578125" style="162" customWidth="1"/>
    <col min="10168" max="10168" width="0" style="162" hidden="1" customWidth="1"/>
    <col min="10169" max="10170" width="4.42578125" style="162" customWidth="1"/>
    <col min="10171" max="10171" width="0" style="162" hidden="1" customWidth="1"/>
    <col min="10172" max="10173" width="4.42578125" style="162" customWidth="1"/>
    <col min="10174" max="10174" width="0" style="162" hidden="1" customWidth="1"/>
    <col min="10175" max="10176" width="4.5703125" style="162" customWidth="1"/>
    <col min="10177" max="10177" width="0" style="162" hidden="1" customWidth="1"/>
    <col min="10178" max="10179" width="4.5703125" style="162" customWidth="1"/>
    <col min="10180" max="10180" width="0" style="162" hidden="1" customWidth="1"/>
    <col min="10181" max="10181" width="4.5703125" style="162" customWidth="1"/>
    <col min="10182" max="10182" width="4.28515625" style="162" customWidth="1"/>
    <col min="10183" max="10183" width="3.85546875" style="162" customWidth="1"/>
    <col min="10184" max="10184" width="4.7109375" style="162" customWidth="1"/>
    <col min="10185" max="10240" width="8.85546875" style="162"/>
    <col min="10241" max="10241" width="3.85546875" style="162" customWidth="1"/>
    <col min="10242" max="10242" width="32.7109375" style="162" customWidth="1"/>
    <col min="10243" max="10319" width="3.85546875" style="162" customWidth="1"/>
    <col min="10320" max="10321" width="0" style="162" hidden="1" customWidth="1"/>
    <col min="10322" max="10322" width="3.85546875" style="162" customWidth="1"/>
    <col min="10323" max="10324" width="0" style="162" hidden="1" customWidth="1"/>
    <col min="10325" max="10325" width="3.85546875" style="162" customWidth="1"/>
    <col min="10326" max="10327" width="0" style="162" hidden="1" customWidth="1"/>
    <col min="10328" max="10328" width="3.85546875" style="162" customWidth="1"/>
    <col min="10329" max="10330" width="0" style="162" hidden="1" customWidth="1"/>
    <col min="10331" max="10331" width="3.85546875" style="162" customWidth="1"/>
    <col min="10332" max="10333" width="0" style="162" hidden="1" customWidth="1"/>
    <col min="10334" max="10334" width="3.85546875" style="162" customWidth="1"/>
    <col min="10335" max="10336" width="0" style="162" hidden="1" customWidth="1"/>
    <col min="10337" max="10337" width="3.85546875" style="162" customWidth="1"/>
    <col min="10338" max="10339" width="0" style="162" hidden="1" customWidth="1"/>
    <col min="10340" max="10340" width="3.85546875" style="162" customWidth="1"/>
    <col min="10341" max="10342" width="0" style="162" hidden="1" customWidth="1"/>
    <col min="10343" max="10343" width="3.85546875" style="162" customWidth="1"/>
    <col min="10344" max="10345" width="0" style="162" hidden="1" customWidth="1"/>
    <col min="10346" max="10346" width="3.85546875" style="162" customWidth="1"/>
    <col min="10347" max="10348" width="0" style="162" hidden="1" customWidth="1"/>
    <col min="10349" max="10349" width="3.85546875" style="162" customWidth="1"/>
    <col min="10350" max="10351" width="0" style="162" hidden="1" customWidth="1"/>
    <col min="10352" max="10352" width="3.85546875" style="162" customWidth="1"/>
    <col min="10353" max="10354" width="0" style="162" hidden="1" customWidth="1"/>
    <col min="10355" max="10355" width="3.85546875" style="162" customWidth="1"/>
    <col min="10356" max="10357" width="0" style="162" hidden="1" customWidth="1"/>
    <col min="10358" max="10358" width="3.85546875" style="162" customWidth="1"/>
    <col min="10359" max="10360" width="0" style="162" hidden="1" customWidth="1"/>
    <col min="10361" max="10361" width="3.85546875" style="162" customWidth="1"/>
    <col min="10362" max="10363" width="0" style="162" hidden="1" customWidth="1"/>
    <col min="10364" max="10364" width="3.85546875" style="162" customWidth="1"/>
    <col min="10365" max="10366" width="0" style="162" hidden="1" customWidth="1"/>
    <col min="10367" max="10367" width="3.85546875" style="162" customWidth="1"/>
    <col min="10368" max="10369" width="0" style="162" hidden="1" customWidth="1"/>
    <col min="10370" max="10372" width="3.85546875" style="162" customWidth="1"/>
    <col min="10373" max="10373" width="0" style="162" hidden="1" customWidth="1"/>
    <col min="10374" max="10374" width="4.28515625" style="162" customWidth="1"/>
    <col min="10375" max="10375" width="4.140625" style="162" bestFit="1" customWidth="1"/>
    <col min="10376" max="10376" width="0" style="162" hidden="1" customWidth="1"/>
    <col min="10377" max="10377" width="4.140625" style="162" customWidth="1"/>
    <col min="10378" max="10378" width="3.85546875" style="162" customWidth="1"/>
    <col min="10379" max="10379" width="0" style="162" hidden="1" customWidth="1"/>
    <col min="10380" max="10380" width="3.85546875" style="162" customWidth="1"/>
    <col min="10381" max="10381" width="4.42578125" style="162" customWidth="1"/>
    <col min="10382" max="10382" width="0" style="162" hidden="1" customWidth="1"/>
    <col min="10383" max="10383" width="3.85546875" style="162" customWidth="1"/>
    <col min="10384" max="10384" width="3.7109375" style="162" customWidth="1"/>
    <col min="10385" max="10385" width="0" style="162" hidden="1" customWidth="1"/>
    <col min="10386" max="10386" width="3.7109375" style="162" customWidth="1"/>
    <col min="10387" max="10387" width="4" style="162" customWidth="1"/>
    <col min="10388" max="10388" width="0" style="162" hidden="1" customWidth="1"/>
    <col min="10389" max="10389" width="4" style="162" customWidth="1"/>
    <col min="10390" max="10390" width="3.5703125" style="162" customWidth="1"/>
    <col min="10391" max="10391" width="0" style="162" hidden="1" customWidth="1"/>
    <col min="10392" max="10393" width="3.85546875" style="162" customWidth="1"/>
    <col min="10394" max="10394" width="0" style="162" hidden="1" customWidth="1"/>
    <col min="10395" max="10395" width="4.140625" style="162" customWidth="1"/>
    <col min="10396" max="10396" width="3.85546875" style="162" customWidth="1"/>
    <col min="10397" max="10397" width="0" style="162" hidden="1" customWidth="1"/>
    <col min="10398" max="10398" width="4" style="162" customWidth="1"/>
    <col min="10399" max="10399" width="3.7109375" style="162" customWidth="1"/>
    <col min="10400" max="10400" width="0" style="162" hidden="1" customWidth="1"/>
    <col min="10401" max="10401" width="3.85546875" style="162" customWidth="1"/>
    <col min="10402" max="10402" width="4.28515625" style="162" customWidth="1"/>
    <col min="10403" max="10403" width="0" style="162" hidden="1" customWidth="1"/>
    <col min="10404" max="10404" width="3.5703125" style="162" customWidth="1"/>
    <col min="10405" max="10405" width="4.42578125" style="162" customWidth="1"/>
    <col min="10406" max="10406" width="0" style="162" hidden="1" customWidth="1"/>
    <col min="10407" max="10408" width="3.85546875" style="162" customWidth="1"/>
    <col min="10409" max="10409" width="0" style="162" hidden="1" customWidth="1"/>
    <col min="10410" max="10411" width="4.42578125" style="162" customWidth="1"/>
    <col min="10412" max="10412" width="0" style="162" hidden="1" customWidth="1"/>
    <col min="10413" max="10414" width="4.42578125" style="162" customWidth="1"/>
    <col min="10415" max="10415" width="0" style="162" hidden="1" customWidth="1"/>
    <col min="10416" max="10416" width="5" style="162" customWidth="1"/>
    <col min="10417" max="10417" width="4.42578125" style="162" customWidth="1"/>
    <col min="10418" max="10418" width="0" style="162" hidden="1" customWidth="1"/>
    <col min="10419" max="10420" width="4.42578125" style="162" customWidth="1"/>
    <col min="10421" max="10421" width="0" style="162" hidden="1" customWidth="1"/>
    <col min="10422" max="10423" width="4.42578125" style="162" customWidth="1"/>
    <col min="10424" max="10424" width="0" style="162" hidden="1" customWidth="1"/>
    <col min="10425" max="10426" width="4.42578125" style="162" customWidth="1"/>
    <col min="10427" max="10427" width="0" style="162" hidden="1" customWidth="1"/>
    <col min="10428" max="10429" width="4.42578125" style="162" customWidth="1"/>
    <col min="10430" max="10430" width="0" style="162" hidden="1" customWidth="1"/>
    <col min="10431" max="10432" width="4.5703125" style="162" customWidth="1"/>
    <col min="10433" max="10433" width="0" style="162" hidden="1" customWidth="1"/>
    <col min="10434" max="10435" width="4.5703125" style="162" customWidth="1"/>
    <col min="10436" max="10436" width="0" style="162" hidden="1" customWidth="1"/>
    <col min="10437" max="10437" width="4.5703125" style="162" customWidth="1"/>
    <col min="10438" max="10438" width="4.28515625" style="162" customWidth="1"/>
    <col min="10439" max="10439" width="3.85546875" style="162" customWidth="1"/>
    <col min="10440" max="10440" width="4.7109375" style="162" customWidth="1"/>
    <col min="10441" max="10496" width="8.85546875" style="162"/>
    <col min="10497" max="10497" width="3.85546875" style="162" customWidth="1"/>
    <col min="10498" max="10498" width="32.7109375" style="162" customWidth="1"/>
    <col min="10499" max="10575" width="3.85546875" style="162" customWidth="1"/>
    <col min="10576" max="10577" width="0" style="162" hidden="1" customWidth="1"/>
    <col min="10578" max="10578" width="3.85546875" style="162" customWidth="1"/>
    <col min="10579" max="10580" width="0" style="162" hidden="1" customWidth="1"/>
    <col min="10581" max="10581" width="3.85546875" style="162" customWidth="1"/>
    <col min="10582" max="10583" width="0" style="162" hidden="1" customWidth="1"/>
    <col min="10584" max="10584" width="3.85546875" style="162" customWidth="1"/>
    <col min="10585" max="10586" width="0" style="162" hidden="1" customWidth="1"/>
    <col min="10587" max="10587" width="3.85546875" style="162" customWidth="1"/>
    <col min="10588" max="10589" width="0" style="162" hidden="1" customWidth="1"/>
    <col min="10590" max="10590" width="3.85546875" style="162" customWidth="1"/>
    <col min="10591" max="10592" width="0" style="162" hidden="1" customWidth="1"/>
    <col min="10593" max="10593" width="3.85546875" style="162" customWidth="1"/>
    <col min="10594" max="10595" width="0" style="162" hidden="1" customWidth="1"/>
    <col min="10596" max="10596" width="3.85546875" style="162" customWidth="1"/>
    <col min="10597" max="10598" width="0" style="162" hidden="1" customWidth="1"/>
    <col min="10599" max="10599" width="3.85546875" style="162" customWidth="1"/>
    <col min="10600" max="10601" width="0" style="162" hidden="1" customWidth="1"/>
    <col min="10602" max="10602" width="3.85546875" style="162" customWidth="1"/>
    <col min="10603" max="10604" width="0" style="162" hidden="1" customWidth="1"/>
    <col min="10605" max="10605" width="3.85546875" style="162" customWidth="1"/>
    <col min="10606" max="10607" width="0" style="162" hidden="1" customWidth="1"/>
    <col min="10608" max="10608" width="3.85546875" style="162" customWidth="1"/>
    <col min="10609" max="10610" width="0" style="162" hidden="1" customWidth="1"/>
    <col min="10611" max="10611" width="3.85546875" style="162" customWidth="1"/>
    <col min="10612" max="10613" width="0" style="162" hidden="1" customWidth="1"/>
    <col min="10614" max="10614" width="3.85546875" style="162" customWidth="1"/>
    <col min="10615" max="10616" width="0" style="162" hidden="1" customWidth="1"/>
    <col min="10617" max="10617" width="3.85546875" style="162" customWidth="1"/>
    <col min="10618" max="10619" width="0" style="162" hidden="1" customWidth="1"/>
    <col min="10620" max="10620" width="3.85546875" style="162" customWidth="1"/>
    <col min="10621" max="10622" width="0" style="162" hidden="1" customWidth="1"/>
    <col min="10623" max="10623" width="3.85546875" style="162" customWidth="1"/>
    <col min="10624" max="10625" width="0" style="162" hidden="1" customWidth="1"/>
    <col min="10626" max="10628" width="3.85546875" style="162" customWidth="1"/>
    <col min="10629" max="10629" width="0" style="162" hidden="1" customWidth="1"/>
    <col min="10630" max="10630" width="4.28515625" style="162" customWidth="1"/>
    <col min="10631" max="10631" width="4.140625" style="162" bestFit="1" customWidth="1"/>
    <col min="10632" max="10632" width="0" style="162" hidden="1" customWidth="1"/>
    <col min="10633" max="10633" width="4.140625" style="162" customWidth="1"/>
    <col min="10634" max="10634" width="3.85546875" style="162" customWidth="1"/>
    <col min="10635" max="10635" width="0" style="162" hidden="1" customWidth="1"/>
    <col min="10636" max="10636" width="3.85546875" style="162" customWidth="1"/>
    <col min="10637" max="10637" width="4.42578125" style="162" customWidth="1"/>
    <col min="10638" max="10638" width="0" style="162" hidden="1" customWidth="1"/>
    <col min="10639" max="10639" width="3.85546875" style="162" customWidth="1"/>
    <col min="10640" max="10640" width="3.7109375" style="162" customWidth="1"/>
    <col min="10641" max="10641" width="0" style="162" hidden="1" customWidth="1"/>
    <col min="10642" max="10642" width="3.7109375" style="162" customWidth="1"/>
    <col min="10643" max="10643" width="4" style="162" customWidth="1"/>
    <col min="10644" max="10644" width="0" style="162" hidden="1" customWidth="1"/>
    <col min="10645" max="10645" width="4" style="162" customWidth="1"/>
    <col min="10646" max="10646" width="3.5703125" style="162" customWidth="1"/>
    <col min="10647" max="10647" width="0" style="162" hidden="1" customWidth="1"/>
    <col min="10648" max="10649" width="3.85546875" style="162" customWidth="1"/>
    <col min="10650" max="10650" width="0" style="162" hidden="1" customWidth="1"/>
    <col min="10651" max="10651" width="4.140625" style="162" customWidth="1"/>
    <col min="10652" max="10652" width="3.85546875" style="162" customWidth="1"/>
    <col min="10653" max="10653" width="0" style="162" hidden="1" customWidth="1"/>
    <col min="10654" max="10654" width="4" style="162" customWidth="1"/>
    <col min="10655" max="10655" width="3.7109375" style="162" customWidth="1"/>
    <col min="10656" max="10656" width="0" style="162" hidden="1" customWidth="1"/>
    <col min="10657" max="10657" width="3.85546875" style="162" customWidth="1"/>
    <col min="10658" max="10658" width="4.28515625" style="162" customWidth="1"/>
    <col min="10659" max="10659" width="0" style="162" hidden="1" customWidth="1"/>
    <col min="10660" max="10660" width="3.5703125" style="162" customWidth="1"/>
    <col min="10661" max="10661" width="4.42578125" style="162" customWidth="1"/>
    <col min="10662" max="10662" width="0" style="162" hidden="1" customWidth="1"/>
    <col min="10663" max="10664" width="3.85546875" style="162" customWidth="1"/>
    <col min="10665" max="10665" width="0" style="162" hidden="1" customWidth="1"/>
    <col min="10666" max="10667" width="4.42578125" style="162" customWidth="1"/>
    <col min="10668" max="10668" width="0" style="162" hidden="1" customWidth="1"/>
    <col min="10669" max="10670" width="4.42578125" style="162" customWidth="1"/>
    <col min="10671" max="10671" width="0" style="162" hidden="1" customWidth="1"/>
    <col min="10672" max="10672" width="5" style="162" customWidth="1"/>
    <col min="10673" max="10673" width="4.42578125" style="162" customWidth="1"/>
    <col min="10674" max="10674" width="0" style="162" hidden="1" customWidth="1"/>
    <col min="10675" max="10676" width="4.42578125" style="162" customWidth="1"/>
    <col min="10677" max="10677" width="0" style="162" hidden="1" customWidth="1"/>
    <col min="10678" max="10679" width="4.42578125" style="162" customWidth="1"/>
    <col min="10680" max="10680" width="0" style="162" hidden="1" customWidth="1"/>
    <col min="10681" max="10682" width="4.42578125" style="162" customWidth="1"/>
    <col min="10683" max="10683" width="0" style="162" hidden="1" customWidth="1"/>
    <col min="10684" max="10685" width="4.42578125" style="162" customWidth="1"/>
    <col min="10686" max="10686" width="0" style="162" hidden="1" customWidth="1"/>
    <col min="10687" max="10688" width="4.5703125" style="162" customWidth="1"/>
    <col min="10689" max="10689" width="0" style="162" hidden="1" customWidth="1"/>
    <col min="10690" max="10691" width="4.5703125" style="162" customWidth="1"/>
    <col min="10692" max="10692" width="0" style="162" hidden="1" customWidth="1"/>
    <col min="10693" max="10693" width="4.5703125" style="162" customWidth="1"/>
    <col min="10694" max="10694" width="4.28515625" style="162" customWidth="1"/>
    <col min="10695" max="10695" width="3.85546875" style="162" customWidth="1"/>
    <col min="10696" max="10696" width="4.7109375" style="162" customWidth="1"/>
    <col min="10697" max="10752" width="8.85546875" style="162"/>
    <col min="10753" max="10753" width="3.85546875" style="162" customWidth="1"/>
    <col min="10754" max="10754" width="32.7109375" style="162" customWidth="1"/>
    <col min="10755" max="10831" width="3.85546875" style="162" customWidth="1"/>
    <col min="10832" max="10833" width="0" style="162" hidden="1" customWidth="1"/>
    <col min="10834" max="10834" width="3.85546875" style="162" customWidth="1"/>
    <col min="10835" max="10836" width="0" style="162" hidden="1" customWidth="1"/>
    <col min="10837" max="10837" width="3.85546875" style="162" customWidth="1"/>
    <col min="10838" max="10839" width="0" style="162" hidden="1" customWidth="1"/>
    <col min="10840" max="10840" width="3.85546875" style="162" customWidth="1"/>
    <col min="10841" max="10842" width="0" style="162" hidden="1" customWidth="1"/>
    <col min="10843" max="10843" width="3.85546875" style="162" customWidth="1"/>
    <col min="10844" max="10845" width="0" style="162" hidden="1" customWidth="1"/>
    <col min="10846" max="10846" width="3.85546875" style="162" customWidth="1"/>
    <col min="10847" max="10848" width="0" style="162" hidden="1" customWidth="1"/>
    <col min="10849" max="10849" width="3.85546875" style="162" customWidth="1"/>
    <col min="10850" max="10851" width="0" style="162" hidden="1" customWidth="1"/>
    <col min="10852" max="10852" width="3.85546875" style="162" customWidth="1"/>
    <col min="10853" max="10854" width="0" style="162" hidden="1" customWidth="1"/>
    <col min="10855" max="10855" width="3.85546875" style="162" customWidth="1"/>
    <col min="10856" max="10857" width="0" style="162" hidden="1" customWidth="1"/>
    <col min="10858" max="10858" width="3.85546875" style="162" customWidth="1"/>
    <col min="10859" max="10860" width="0" style="162" hidden="1" customWidth="1"/>
    <col min="10861" max="10861" width="3.85546875" style="162" customWidth="1"/>
    <col min="10862" max="10863" width="0" style="162" hidden="1" customWidth="1"/>
    <col min="10864" max="10864" width="3.85546875" style="162" customWidth="1"/>
    <col min="10865" max="10866" width="0" style="162" hidden="1" customWidth="1"/>
    <col min="10867" max="10867" width="3.85546875" style="162" customWidth="1"/>
    <col min="10868" max="10869" width="0" style="162" hidden="1" customWidth="1"/>
    <col min="10870" max="10870" width="3.85546875" style="162" customWidth="1"/>
    <col min="10871" max="10872" width="0" style="162" hidden="1" customWidth="1"/>
    <col min="10873" max="10873" width="3.85546875" style="162" customWidth="1"/>
    <col min="10874" max="10875" width="0" style="162" hidden="1" customWidth="1"/>
    <col min="10876" max="10876" width="3.85546875" style="162" customWidth="1"/>
    <col min="10877" max="10878" width="0" style="162" hidden="1" customWidth="1"/>
    <col min="10879" max="10879" width="3.85546875" style="162" customWidth="1"/>
    <col min="10880" max="10881" width="0" style="162" hidden="1" customWidth="1"/>
    <col min="10882" max="10884" width="3.85546875" style="162" customWidth="1"/>
    <col min="10885" max="10885" width="0" style="162" hidden="1" customWidth="1"/>
    <col min="10886" max="10886" width="4.28515625" style="162" customWidth="1"/>
    <col min="10887" max="10887" width="4.140625" style="162" bestFit="1" customWidth="1"/>
    <col min="10888" max="10888" width="0" style="162" hidden="1" customWidth="1"/>
    <col min="10889" max="10889" width="4.140625" style="162" customWidth="1"/>
    <col min="10890" max="10890" width="3.85546875" style="162" customWidth="1"/>
    <col min="10891" max="10891" width="0" style="162" hidden="1" customWidth="1"/>
    <col min="10892" max="10892" width="3.85546875" style="162" customWidth="1"/>
    <col min="10893" max="10893" width="4.42578125" style="162" customWidth="1"/>
    <col min="10894" max="10894" width="0" style="162" hidden="1" customWidth="1"/>
    <col min="10895" max="10895" width="3.85546875" style="162" customWidth="1"/>
    <col min="10896" max="10896" width="3.7109375" style="162" customWidth="1"/>
    <col min="10897" max="10897" width="0" style="162" hidden="1" customWidth="1"/>
    <col min="10898" max="10898" width="3.7109375" style="162" customWidth="1"/>
    <col min="10899" max="10899" width="4" style="162" customWidth="1"/>
    <col min="10900" max="10900" width="0" style="162" hidden="1" customWidth="1"/>
    <col min="10901" max="10901" width="4" style="162" customWidth="1"/>
    <col min="10902" max="10902" width="3.5703125" style="162" customWidth="1"/>
    <col min="10903" max="10903" width="0" style="162" hidden="1" customWidth="1"/>
    <col min="10904" max="10905" width="3.85546875" style="162" customWidth="1"/>
    <col min="10906" max="10906" width="0" style="162" hidden="1" customWidth="1"/>
    <col min="10907" max="10907" width="4.140625" style="162" customWidth="1"/>
    <col min="10908" max="10908" width="3.85546875" style="162" customWidth="1"/>
    <col min="10909" max="10909" width="0" style="162" hidden="1" customWidth="1"/>
    <col min="10910" max="10910" width="4" style="162" customWidth="1"/>
    <col min="10911" max="10911" width="3.7109375" style="162" customWidth="1"/>
    <col min="10912" max="10912" width="0" style="162" hidden="1" customWidth="1"/>
    <col min="10913" max="10913" width="3.85546875" style="162" customWidth="1"/>
    <col min="10914" max="10914" width="4.28515625" style="162" customWidth="1"/>
    <col min="10915" max="10915" width="0" style="162" hidden="1" customWidth="1"/>
    <col min="10916" max="10916" width="3.5703125" style="162" customWidth="1"/>
    <col min="10917" max="10917" width="4.42578125" style="162" customWidth="1"/>
    <col min="10918" max="10918" width="0" style="162" hidden="1" customWidth="1"/>
    <col min="10919" max="10920" width="3.85546875" style="162" customWidth="1"/>
    <col min="10921" max="10921" width="0" style="162" hidden="1" customWidth="1"/>
    <col min="10922" max="10923" width="4.42578125" style="162" customWidth="1"/>
    <col min="10924" max="10924" width="0" style="162" hidden="1" customWidth="1"/>
    <col min="10925" max="10926" width="4.42578125" style="162" customWidth="1"/>
    <col min="10927" max="10927" width="0" style="162" hidden="1" customWidth="1"/>
    <col min="10928" max="10928" width="5" style="162" customWidth="1"/>
    <col min="10929" max="10929" width="4.42578125" style="162" customWidth="1"/>
    <col min="10930" max="10930" width="0" style="162" hidden="1" customWidth="1"/>
    <col min="10931" max="10932" width="4.42578125" style="162" customWidth="1"/>
    <col min="10933" max="10933" width="0" style="162" hidden="1" customWidth="1"/>
    <col min="10934" max="10935" width="4.42578125" style="162" customWidth="1"/>
    <col min="10936" max="10936" width="0" style="162" hidden="1" customWidth="1"/>
    <col min="10937" max="10938" width="4.42578125" style="162" customWidth="1"/>
    <col min="10939" max="10939" width="0" style="162" hidden="1" customWidth="1"/>
    <col min="10940" max="10941" width="4.42578125" style="162" customWidth="1"/>
    <col min="10942" max="10942" width="0" style="162" hidden="1" customWidth="1"/>
    <col min="10943" max="10944" width="4.5703125" style="162" customWidth="1"/>
    <col min="10945" max="10945" width="0" style="162" hidden="1" customWidth="1"/>
    <col min="10946" max="10947" width="4.5703125" style="162" customWidth="1"/>
    <col min="10948" max="10948" width="0" style="162" hidden="1" customWidth="1"/>
    <col min="10949" max="10949" width="4.5703125" style="162" customWidth="1"/>
    <col min="10950" max="10950" width="4.28515625" style="162" customWidth="1"/>
    <col min="10951" max="10951" width="3.85546875" style="162" customWidth="1"/>
    <col min="10952" max="10952" width="4.7109375" style="162" customWidth="1"/>
    <col min="10953" max="11008" width="8.85546875" style="162"/>
    <col min="11009" max="11009" width="3.85546875" style="162" customWidth="1"/>
    <col min="11010" max="11010" width="32.7109375" style="162" customWidth="1"/>
    <col min="11011" max="11087" width="3.85546875" style="162" customWidth="1"/>
    <col min="11088" max="11089" width="0" style="162" hidden="1" customWidth="1"/>
    <col min="11090" max="11090" width="3.85546875" style="162" customWidth="1"/>
    <col min="11091" max="11092" width="0" style="162" hidden="1" customWidth="1"/>
    <col min="11093" max="11093" width="3.85546875" style="162" customWidth="1"/>
    <col min="11094" max="11095" width="0" style="162" hidden="1" customWidth="1"/>
    <col min="11096" max="11096" width="3.85546875" style="162" customWidth="1"/>
    <col min="11097" max="11098" width="0" style="162" hidden="1" customWidth="1"/>
    <col min="11099" max="11099" width="3.85546875" style="162" customWidth="1"/>
    <col min="11100" max="11101" width="0" style="162" hidden="1" customWidth="1"/>
    <col min="11102" max="11102" width="3.85546875" style="162" customWidth="1"/>
    <col min="11103" max="11104" width="0" style="162" hidden="1" customWidth="1"/>
    <col min="11105" max="11105" width="3.85546875" style="162" customWidth="1"/>
    <col min="11106" max="11107" width="0" style="162" hidden="1" customWidth="1"/>
    <col min="11108" max="11108" width="3.85546875" style="162" customWidth="1"/>
    <col min="11109" max="11110" width="0" style="162" hidden="1" customWidth="1"/>
    <col min="11111" max="11111" width="3.85546875" style="162" customWidth="1"/>
    <col min="11112" max="11113" width="0" style="162" hidden="1" customWidth="1"/>
    <col min="11114" max="11114" width="3.85546875" style="162" customWidth="1"/>
    <col min="11115" max="11116" width="0" style="162" hidden="1" customWidth="1"/>
    <col min="11117" max="11117" width="3.85546875" style="162" customWidth="1"/>
    <col min="11118" max="11119" width="0" style="162" hidden="1" customWidth="1"/>
    <col min="11120" max="11120" width="3.85546875" style="162" customWidth="1"/>
    <col min="11121" max="11122" width="0" style="162" hidden="1" customWidth="1"/>
    <col min="11123" max="11123" width="3.85546875" style="162" customWidth="1"/>
    <col min="11124" max="11125" width="0" style="162" hidden="1" customWidth="1"/>
    <col min="11126" max="11126" width="3.85546875" style="162" customWidth="1"/>
    <col min="11127" max="11128" width="0" style="162" hidden="1" customWidth="1"/>
    <col min="11129" max="11129" width="3.85546875" style="162" customWidth="1"/>
    <col min="11130" max="11131" width="0" style="162" hidden="1" customWidth="1"/>
    <col min="11132" max="11132" width="3.85546875" style="162" customWidth="1"/>
    <col min="11133" max="11134" width="0" style="162" hidden="1" customWidth="1"/>
    <col min="11135" max="11135" width="3.85546875" style="162" customWidth="1"/>
    <col min="11136" max="11137" width="0" style="162" hidden="1" customWidth="1"/>
    <col min="11138" max="11140" width="3.85546875" style="162" customWidth="1"/>
    <col min="11141" max="11141" width="0" style="162" hidden="1" customWidth="1"/>
    <col min="11142" max="11142" width="4.28515625" style="162" customWidth="1"/>
    <col min="11143" max="11143" width="4.140625" style="162" bestFit="1" customWidth="1"/>
    <col min="11144" max="11144" width="0" style="162" hidden="1" customWidth="1"/>
    <col min="11145" max="11145" width="4.140625" style="162" customWidth="1"/>
    <col min="11146" max="11146" width="3.85546875" style="162" customWidth="1"/>
    <col min="11147" max="11147" width="0" style="162" hidden="1" customWidth="1"/>
    <col min="11148" max="11148" width="3.85546875" style="162" customWidth="1"/>
    <col min="11149" max="11149" width="4.42578125" style="162" customWidth="1"/>
    <col min="11150" max="11150" width="0" style="162" hidden="1" customWidth="1"/>
    <col min="11151" max="11151" width="3.85546875" style="162" customWidth="1"/>
    <col min="11152" max="11152" width="3.7109375" style="162" customWidth="1"/>
    <col min="11153" max="11153" width="0" style="162" hidden="1" customWidth="1"/>
    <col min="11154" max="11154" width="3.7109375" style="162" customWidth="1"/>
    <col min="11155" max="11155" width="4" style="162" customWidth="1"/>
    <col min="11156" max="11156" width="0" style="162" hidden="1" customWidth="1"/>
    <col min="11157" max="11157" width="4" style="162" customWidth="1"/>
    <col min="11158" max="11158" width="3.5703125" style="162" customWidth="1"/>
    <col min="11159" max="11159" width="0" style="162" hidden="1" customWidth="1"/>
    <col min="11160" max="11161" width="3.85546875" style="162" customWidth="1"/>
    <col min="11162" max="11162" width="0" style="162" hidden="1" customWidth="1"/>
    <col min="11163" max="11163" width="4.140625" style="162" customWidth="1"/>
    <col min="11164" max="11164" width="3.85546875" style="162" customWidth="1"/>
    <col min="11165" max="11165" width="0" style="162" hidden="1" customWidth="1"/>
    <col min="11166" max="11166" width="4" style="162" customWidth="1"/>
    <col min="11167" max="11167" width="3.7109375" style="162" customWidth="1"/>
    <col min="11168" max="11168" width="0" style="162" hidden="1" customWidth="1"/>
    <col min="11169" max="11169" width="3.85546875" style="162" customWidth="1"/>
    <col min="11170" max="11170" width="4.28515625" style="162" customWidth="1"/>
    <col min="11171" max="11171" width="0" style="162" hidden="1" customWidth="1"/>
    <col min="11172" max="11172" width="3.5703125" style="162" customWidth="1"/>
    <col min="11173" max="11173" width="4.42578125" style="162" customWidth="1"/>
    <col min="11174" max="11174" width="0" style="162" hidden="1" customWidth="1"/>
    <col min="11175" max="11176" width="3.85546875" style="162" customWidth="1"/>
    <col min="11177" max="11177" width="0" style="162" hidden="1" customWidth="1"/>
    <col min="11178" max="11179" width="4.42578125" style="162" customWidth="1"/>
    <col min="11180" max="11180" width="0" style="162" hidden="1" customWidth="1"/>
    <col min="11181" max="11182" width="4.42578125" style="162" customWidth="1"/>
    <col min="11183" max="11183" width="0" style="162" hidden="1" customWidth="1"/>
    <col min="11184" max="11184" width="5" style="162" customWidth="1"/>
    <col min="11185" max="11185" width="4.42578125" style="162" customWidth="1"/>
    <col min="11186" max="11186" width="0" style="162" hidden="1" customWidth="1"/>
    <col min="11187" max="11188" width="4.42578125" style="162" customWidth="1"/>
    <col min="11189" max="11189" width="0" style="162" hidden="1" customWidth="1"/>
    <col min="11190" max="11191" width="4.42578125" style="162" customWidth="1"/>
    <col min="11192" max="11192" width="0" style="162" hidden="1" customWidth="1"/>
    <col min="11193" max="11194" width="4.42578125" style="162" customWidth="1"/>
    <col min="11195" max="11195" width="0" style="162" hidden="1" customWidth="1"/>
    <col min="11196" max="11197" width="4.42578125" style="162" customWidth="1"/>
    <col min="11198" max="11198" width="0" style="162" hidden="1" customWidth="1"/>
    <col min="11199" max="11200" width="4.5703125" style="162" customWidth="1"/>
    <col min="11201" max="11201" width="0" style="162" hidden="1" customWidth="1"/>
    <col min="11202" max="11203" width="4.5703125" style="162" customWidth="1"/>
    <col min="11204" max="11204" width="0" style="162" hidden="1" customWidth="1"/>
    <col min="11205" max="11205" width="4.5703125" style="162" customWidth="1"/>
    <col min="11206" max="11206" width="4.28515625" style="162" customWidth="1"/>
    <col min="11207" max="11207" width="3.85546875" style="162" customWidth="1"/>
    <col min="11208" max="11208" width="4.7109375" style="162" customWidth="1"/>
    <col min="11209" max="11264" width="8.85546875" style="162"/>
    <col min="11265" max="11265" width="3.85546875" style="162" customWidth="1"/>
    <col min="11266" max="11266" width="32.7109375" style="162" customWidth="1"/>
    <col min="11267" max="11343" width="3.85546875" style="162" customWidth="1"/>
    <col min="11344" max="11345" width="0" style="162" hidden="1" customWidth="1"/>
    <col min="11346" max="11346" width="3.85546875" style="162" customWidth="1"/>
    <col min="11347" max="11348" width="0" style="162" hidden="1" customWidth="1"/>
    <col min="11349" max="11349" width="3.85546875" style="162" customWidth="1"/>
    <col min="11350" max="11351" width="0" style="162" hidden="1" customWidth="1"/>
    <col min="11352" max="11352" width="3.85546875" style="162" customWidth="1"/>
    <col min="11353" max="11354" width="0" style="162" hidden="1" customWidth="1"/>
    <col min="11355" max="11355" width="3.85546875" style="162" customWidth="1"/>
    <col min="11356" max="11357" width="0" style="162" hidden="1" customWidth="1"/>
    <col min="11358" max="11358" width="3.85546875" style="162" customWidth="1"/>
    <col min="11359" max="11360" width="0" style="162" hidden="1" customWidth="1"/>
    <col min="11361" max="11361" width="3.85546875" style="162" customWidth="1"/>
    <col min="11362" max="11363" width="0" style="162" hidden="1" customWidth="1"/>
    <col min="11364" max="11364" width="3.85546875" style="162" customWidth="1"/>
    <col min="11365" max="11366" width="0" style="162" hidden="1" customWidth="1"/>
    <col min="11367" max="11367" width="3.85546875" style="162" customWidth="1"/>
    <col min="11368" max="11369" width="0" style="162" hidden="1" customWidth="1"/>
    <col min="11370" max="11370" width="3.85546875" style="162" customWidth="1"/>
    <col min="11371" max="11372" width="0" style="162" hidden="1" customWidth="1"/>
    <col min="11373" max="11373" width="3.85546875" style="162" customWidth="1"/>
    <col min="11374" max="11375" width="0" style="162" hidden="1" customWidth="1"/>
    <col min="11376" max="11376" width="3.85546875" style="162" customWidth="1"/>
    <col min="11377" max="11378" width="0" style="162" hidden="1" customWidth="1"/>
    <col min="11379" max="11379" width="3.85546875" style="162" customWidth="1"/>
    <col min="11380" max="11381" width="0" style="162" hidden="1" customWidth="1"/>
    <col min="11382" max="11382" width="3.85546875" style="162" customWidth="1"/>
    <col min="11383" max="11384" width="0" style="162" hidden="1" customWidth="1"/>
    <col min="11385" max="11385" width="3.85546875" style="162" customWidth="1"/>
    <col min="11386" max="11387" width="0" style="162" hidden="1" customWidth="1"/>
    <col min="11388" max="11388" width="3.85546875" style="162" customWidth="1"/>
    <col min="11389" max="11390" width="0" style="162" hidden="1" customWidth="1"/>
    <col min="11391" max="11391" width="3.85546875" style="162" customWidth="1"/>
    <col min="11392" max="11393" width="0" style="162" hidden="1" customWidth="1"/>
    <col min="11394" max="11396" width="3.85546875" style="162" customWidth="1"/>
    <col min="11397" max="11397" width="0" style="162" hidden="1" customWidth="1"/>
    <col min="11398" max="11398" width="4.28515625" style="162" customWidth="1"/>
    <col min="11399" max="11399" width="4.140625" style="162" bestFit="1" customWidth="1"/>
    <col min="11400" max="11400" width="0" style="162" hidden="1" customWidth="1"/>
    <col min="11401" max="11401" width="4.140625" style="162" customWidth="1"/>
    <col min="11402" max="11402" width="3.85546875" style="162" customWidth="1"/>
    <col min="11403" max="11403" width="0" style="162" hidden="1" customWidth="1"/>
    <col min="11404" max="11404" width="3.85546875" style="162" customWidth="1"/>
    <col min="11405" max="11405" width="4.42578125" style="162" customWidth="1"/>
    <col min="11406" max="11406" width="0" style="162" hidden="1" customWidth="1"/>
    <col min="11407" max="11407" width="3.85546875" style="162" customWidth="1"/>
    <col min="11408" max="11408" width="3.7109375" style="162" customWidth="1"/>
    <col min="11409" max="11409" width="0" style="162" hidden="1" customWidth="1"/>
    <col min="11410" max="11410" width="3.7109375" style="162" customWidth="1"/>
    <col min="11411" max="11411" width="4" style="162" customWidth="1"/>
    <col min="11412" max="11412" width="0" style="162" hidden="1" customWidth="1"/>
    <col min="11413" max="11413" width="4" style="162" customWidth="1"/>
    <col min="11414" max="11414" width="3.5703125" style="162" customWidth="1"/>
    <col min="11415" max="11415" width="0" style="162" hidden="1" customWidth="1"/>
    <col min="11416" max="11417" width="3.85546875" style="162" customWidth="1"/>
    <col min="11418" max="11418" width="0" style="162" hidden="1" customWidth="1"/>
    <col min="11419" max="11419" width="4.140625" style="162" customWidth="1"/>
    <col min="11420" max="11420" width="3.85546875" style="162" customWidth="1"/>
    <col min="11421" max="11421" width="0" style="162" hidden="1" customWidth="1"/>
    <col min="11422" max="11422" width="4" style="162" customWidth="1"/>
    <col min="11423" max="11423" width="3.7109375" style="162" customWidth="1"/>
    <col min="11424" max="11424" width="0" style="162" hidden="1" customWidth="1"/>
    <col min="11425" max="11425" width="3.85546875" style="162" customWidth="1"/>
    <col min="11426" max="11426" width="4.28515625" style="162" customWidth="1"/>
    <col min="11427" max="11427" width="0" style="162" hidden="1" customWidth="1"/>
    <col min="11428" max="11428" width="3.5703125" style="162" customWidth="1"/>
    <col min="11429" max="11429" width="4.42578125" style="162" customWidth="1"/>
    <col min="11430" max="11430" width="0" style="162" hidden="1" customWidth="1"/>
    <col min="11431" max="11432" width="3.85546875" style="162" customWidth="1"/>
    <col min="11433" max="11433" width="0" style="162" hidden="1" customWidth="1"/>
    <col min="11434" max="11435" width="4.42578125" style="162" customWidth="1"/>
    <col min="11436" max="11436" width="0" style="162" hidden="1" customWidth="1"/>
    <col min="11437" max="11438" width="4.42578125" style="162" customWidth="1"/>
    <col min="11439" max="11439" width="0" style="162" hidden="1" customWidth="1"/>
    <col min="11440" max="11440" width="5" style="162" customWidth="1"/>
    <col min="11441" max="11441" width="4.42578125" style="162" customWidth="1"/>
    <col min="11442" max="11442" width="0" style="162" hidden="1" customWidth="1"/>
    <col min="11443" max="11444" width="4.42578125" style="162" customWidth="1"/>
    <col min="11445" max="11445" width="0" style="162" hidden="1" customWidth="1"/>
    <col min="11446" max="11447" width="4.42578125" style="162" customWidth="1"/>
    <col min="11448" max="11448" width="0" style="162" hidden="1" customWidth="1"/>
    <col min="11449" max="11450" width="4.42578125" style="162" customWidth="1"/>
    <col min="11451" max="11451" width="0" style="162" hidden="1" customWidth="1"/>
    <col min="11452" max="11453" width="4.42578125" style="162" customWidth="1"/>
    <col min="11454" max="11454" width="0" style="162" hidden="1" customWidth="1"/>
    <col min="11455" max="11456" width="4.5703125" style="162" customWidth="1"/>
    <col min="11457" max="11457" width="0" style="162" hidden="1" customWidth="1"/>
    <col min="11458" max="11459" width="4.5703125" style="162" customWidth="1"/>
    <col min="11460" max="11460" width="0" style="162" hidden="1" customWidth="1"/>
    <col min="11461" max="11461" width="4.5703125" style="162" customWidth="1"/>
    <col min="11462" max="11462" width="4.28515625" style="162" customWidth="1"/>
    <col min="11463" max="11463" width="3.85546875" style="162" customWidth="1"/>
    <col min="11464" max="11464" width="4.7109375" style="162" customWidth="1"/>
    <col min="11465" max="11520" width="8.85546875" style="162"/>
    <col min="11521" max="11521" width="3.85546875" style="162" customWidth="1"/>
    <col min="11522" max="11522" width="32.7109375" style="162" customWidth="1"/>
    <col min="11523" max="11599" width="3.85546875" style="162" customWidth="1"/>
    <col min="11600" max="11601" width="0" style="162" hidden="1" customWidth="1"/>
    <col min="11602" max="11602" width="3.85546875" style="162" customWidth="1"/>
    <col min="11603" max="11604" width="0" style="162" hidden="1" customWidth="1"/>
    <col min="11605" max="11605" width="3.85546875" style="162" customWidth="1"/>
    <col min="11606" max="11607" width="0" style="162" hidden="1" customWidth="1"/>
    <col min="11608" max="11608" width="3.85546875" style="162" customWidth="1"/>
    <col min="11609" max="11610" width="0" style="162" hidden="1" customWidth="1"/>
    <col min="11611" max="11611" width="3.85546875" style="162" customWidth="1"/>
    <col min="11612" max="11613" width="0" style="162" hidden="1" customWidth="1"/>
    <col min="11614" max="11614" width="3.85546875" style="162" customWidth="1"/>
    <col min="11615" max="11616" width="0" style="162" hidden="1" customWidth="1"/>
    <col min="11617" max="11617" width="3.85546875" style="162" customWidth="1"/>
    <col min="11618" max="11619" width="0" style="162" hidden="1" customWidth="1"/>
    <col min="11620" max="11620" width="3.85546875" style="162" customWidth="1"/>
    <col min="11621" max="11622" width="0" style="162" hidden="1" customWidth="1"/>
    <col min="11623" max="11623" width="3.85546875" style="162" customWidth="1"/>
    <col min="11624" max="11625" width="0" style="162" hidden="1" customWidth="1"/>
    <col min="11626" max="11626" width="3.85546875" style="162" customWidth="1"/>
    <col min="11627" max="11628" width="0" style="162" hidden="1" customWidth="1"/>
    <col min="11629" max="11629" width="3.85546875" style="162" customWidth="1"/>
    <col min="11630" max="11631" width="0" style="162" hidden="1" customWidth="1"/>
    <col min="11632" max="11632" width="3.85546875" style="162" customWidth="1"/>
    <col min="11633" max="11634" width="0" style="162" hidden="1" customWidth="1"/>
    <col min="11635" max="11635" width="3.85546875" style="162" customWidth="1"/>
    <col min="11636" max="11637" width="0" style="162" hidden="1" customWidth="1"/>
    <col min="11638" max="11638" width="3.85546875" style="162" customWidth="1"/>
    <col min="11639" max="11640" width="0" style="162" hidden="1" customWidth="1"/>
    <col min="11641" max="11641" width="3.85546875" style="162" customWidth="1"/>
    <col min="11642" max="11643" width="0" style="162" hidden="1" customWidth="1"/>
    <col min="11644" max="11644" width="3.85546875" style="162" customWidth="1"/>
    <col min="11645" max="11646" width="0" style="162" hidden="1" customWidth="1"/>
    <col min="11647" max="11647" width="3.85546875" style="162" customWidth="1"/>
    <col min="11648" max="11649" width="0" style="162" hidden="1" customWidth="1"/>
    <col min="11650" max="11652" width="3.85546875" style="162" customWidth="1"/>
    <col min="11653" max="11653" width="0" style="162" hidden="1" customWidth="1"/>
    <col min="11654" max="11654" width="4.28515625" style="162" customWidth="1"/>
    <col min="11655" max="11655" width="4.140625" style="162" bestFit="1" customWidth="1"/>
    <col min="11656" max="11656" width="0" style="162" hidden="1" customWidth="1"/>
    <col min="11657" max="11657" width="4.140625" style="162" customWidth="1"/>
    <col min="11658" max="11658" width="3.85546875" style="162" customWidth="1"/>
    <col min="11659" max="11659" width="0" style="162" hidden="1" customWidth="1"/>
    <col min="11660" max="11660" width="3.85546875" style="162" customWidth="1"/>
    <col min="11661" max="11661" width="4.42578125" style="162" customWidth="1"/>
    <col min="11662" max="11662" width="0" style="162" hidden="1" customWidth="1"/>
    <col min="11663" max="11663" width="3.85546875" style="162" customWidth="1"/>
    <col min="11664" max="11664" width="3.7109375" style="162" customWidth="1"/>
    <col min="11665" max="11665" width="0" style="162" hidden="1" customWidth="1"/>
    <col min="11666" max="11666" width="3.7109375" style="162" customWidth="1"/>
    <col min="11667" max="11667" width="4" style="162" customWidth="1"/>
    <col min="11668" max="11668" width="0" style="162" hidden="1" customWidth="1"/>
    <col min="11669" max="11669" width="4" style="162" customWidth="1"/>
    <col min="11670" max="11670" width="3.5703125" style="162" customWidth="1"/>
    <col min="11671" max="11671" width="0" style="162" hidden="1" customWidth="1"/>
    <col min="11672" max="11673" width="3.85546875" style="162" customWidth="1"/>
    <col min="11674" max="11674" width="0" style="162" hidden="1" customWidth="1"/>
    <col min="11675" max="11675" width="4.140625" style="162" customWidth="1"/>
    <col min="11676" max="11676" width="3.85546875" style="162" customWidth="1"/>
    <col min="11677" max="11677" width="0" style="162" hidden="1" customWidth="1"/>
    <col min="11678" max="11678" width="4" style="162" customWidth="1"/>
    <col min="11679" max="11679" width="3.7109375" style="162" customWidth="1"/>
    <col min="11680" max="11680" width="0" style="162" hidden="1" customWidth="1"/>
    <col min="11681" max="11681" width="3.85546875" style="162" customWidth="1"/>
    <col min="11682" max="11682" width="4.28515625" style="162" customWidth="1"/>
    <col min="11683" max="11683" width="0" style="162" hidden="1" customWidth="1"/>
    <col min="11684" max="11684" width="3.5703125" style="162" customWidth="1"/>
    <col min="11685" max="11685" width="4.42578125" style="162" customWidth="1"/>
    <col min="11686" max="11686" width="0" style="162" hidden="1" customWidth="1"/>
    <col min="11687" max="11688" width="3.85546875" style="162" customWidth="1"/>
    <col min="11689" max="11689" width="0" style="162" hidden="1" customWidth="1"/>
    <col min="11690" max="11691" width="4.42578125" style="162" customWidth="1"/>
    <col min="11692" max="11692" width="0" style="162" hidden="1" customWidth="1"/>
    <col min="11693" max="11694" width="4.42578125" style="162" customWidth="1"/>
    <col min="11695" max="11695" width="0" style="162" hidden="1" customWidth="1"/>
    <col min="11696" max="11696" width="5" style="162" customWidth="1"/>
    <col min="11697" max="11697" width="4.42578125" style="162" customWidth="1"/>
    <col min="11698" max="11698" width="0" style="162" hidden="1" customWidth="1"/>
    <col min="11699" max="11700" width="4.42578125" style="162" customWidth="1"/>
    <col min="11701" max="11701" width="0" style="162" hidden="1" customWidth="1"/>
    <col min="11702" max="11703" width="4.42578125" style="162" customWidth="1"/>
    <col min="11704" max="11704" width="0" style="162" hidden="1" customWidth="1"/>
    <col min="11705" max="11706" width="4.42578125" style="162" customWidth="1"/>
    <col min="11707" max="11707" width="0" style="162" hidden="1" customWidth="1"/>
    <col min="11708" max="11709" width="4.42578125" style="162" customWidth="1"/>
    <col min="11710" max="11710" width="0" style="162" hidden="1" customWidth="1"/>
    <col min="11711" max="11712" width="4.5703125" style="162" customWidth="1"/>
    <col min="11713" max="11713" width="0" style="162" hidden="1" customWidth="1"/>
    <col min="11714" max="11715" width="4.5703125" style="162" customWidth="1"/>
    <col min="11716" max="11716" width="0" style="162" hidden="1" customWidth="1"/>
    <col min="11717" max="11717" width="4.5703125" style="162" customWidth="1"/>
    <col min="11718" max="11718" width="4.28515625" style="162" customWidth="1"/>
    <col min="11719" max="11719" width="3.85546875" style="162" customWidth="1"/>
    <col min="11720" max="11720" width="4.7109375" style="162" customWidth="1"/>
    <col min="11721" max="11776" width="8.85546875" style="162"/>
    <col min="11777" max="11777" width="3.85546875" style="162" customWidth="1"/>
    <col min="11778" max="11778" width="32.7109375" style="162" customWidth="1"/>
    <col min="11779" max="11855" width="3.85546875" style="162" customWidth="1"/>
    <col min="11856" max="11857" width="0" style="162" hidden="1" customWidth="1"/>
    <col min="11858" max="11858" width="3.85546875" style="162" customWidth="1"/>
    <col min="11859" max="11860" width="0" style="162" hidden="1" customWidth="1"/>
    <col min="11861" max="11861" width="3.85546875" style="162" customWidth="1"/>
    <col min="11862" max="11863" width="0" style="162" hidden="1" customWidth="1"/>
    <col min="11864" max="11864" width="3.85546875" style="162" customWidth="1"/>
    <col min="11865" max="11866" width="0" style="162" hidden="1" customWidth="1"/>
    <col min="11867" max="11867" width="3.85546875" style="162" customWidth="1"/>
    <col min="11868" max="11869" width="0" style="162" hidden="1" customWidth="1"/>
    <col min="11870" max="11870" width="3.85546875" style="162" customWidth="1"/>
    <col min="11871" max="11872" width="0" style="162" hidden="1" customWidth="1"/>
    <col min="11873" max="11873" width="3.85546875" style="162" customWidth="1"/>
    <col min="11874" max="11875" width="0" style="162" hidden="1" customWidth="1"/>
    <col min="11876" max="11876" width="3.85546875" style="162" customWidth="1"/>
    <col min="11877" max="11878" width="0" style="162" hidden="1" customWidth="1"/>
    <col min="11879" max="11879" width="3.85546875" style="162" customWidth="1"/>
    <col min="11880" max="11881" width="0" style="162" hidden="1" customWidth="1"/>
    <col min="11882" max="11882" width="3.85546875" style="162" customWidth="1"/>
    <col min="11883" max="11884" width="0" style="162" hidden="1" customWidth="1"/>
    <col min="11885" max="11885" width="3.85546875" style="162" customWidth="1"/>
    <col min="11886" max="11887" width="0" style="162" hidden="1" customWidth="1"/>
    <col min="11888" max="11888" width="3.85546875" style="162" customWidth="1"/>
    <col min="11889" max="11890" width="0" style="162" hidden="1" customWidth="1"/>
    <col min="11891" max="11891" width="3.85546875" style="162" customWidth="1"/>
    <col min="11892" max="11893" width="0" style="162" hidden="1" customWidth="1"/>
    <col min="11894" max="11894" width="3.85546875" style="162" customWidth="1"/>
    <col min="11895" max="11896" width="0" style="162" hidden="1" customWidth="1"/>
    <col min="11897" max="11897" width="3.85546875" style="162" customWidth="1"/>
    <col min="11898" max="11899" width="0" style="162" hidden="1" customWidth="1"/>
    <col min="11900" max="11900" width="3.85546875" style="162" customWidth="1"/>
    <col min="11901" max="11902" width="0" style="162" hidden="1" customWidth="1"/>
    <col min="11903" max="11903" width="3.85546875" style="162" customWidth="1"/>
    <col min="11904" max="11905" width="0" style="162" hidden="1" customWidth="1"/>
    <col min="11906" max="11908" width="3.85546875" style="162" customWidth="1"/>
    <col min="11909" max="11909" width="0" style="162" hidden="1" customWidth="1"/>
    <col min="11910" max="11910" width="4.28515625" style="162" customWidth="1"/>
    <col min="11911" max="11911" width="4.140625" style="162" bestFit="1" customWidth="1"/>
    <col min="11912" max="11912" width="0" style="162" hidden="1" customWidth="1"/>
    <col min="11913" max="11913" width="4.140625" style="162" customWidth="1"/>
    <col min="11914" max="11914" width="3.85546875" style="162" customWidth="1"/>
    <col min="11915" max="11915" width="0" style="162" hidden="1" customWidth="1"/>
    <col min="11916" max="11916" width="3.85546875" style="162" customWidth="1"/>
    <col min="11917" max="11917" width="4.42578125" style="162" customWidth="1"/>
    <col min="11918" max="11918" width="0" style="162" hidden="1" customWidth="1"/>
    <col min="11919" max="11919" width="3.85546875" style="162" customWidth="1"/>
    <col min="11920" max="11920" width="3.7109375" style="162" customWidth="1"/>
    <col min="11921" max="11921" width="0" style="162" hidden="1" customWidth="1"/>
    <col min="11922" max="11922" width="3.7109375" style="162" customWidth="1"/>
    <col min="11923" max="11923" width="4" style="162" customWidth="1"/>
    <col min="11924" max="11924" width="0" style="162" hidden="1" customWidth="1"/>
    <col min="11925" max="11925" width="4" style="162" customWidth="1"/>
    <col min="11926" max="11926" width="3.5703125" style="162" customWidth="1"/>
    <col min="11927" max="11927" width="0" style="162" hidden="1" customWidth="1"/>
    <col min="11928" max="11929" width="3.85546875" style="162" customWidth="1"/>
    <col min="11930" max="11930" width="0" style="162" hidden="1" customWidth="1"/>
    <col min="11931" max="11931" width="4.140625" style="162" customWidth="1"/>
    <col min="11932" max="11932" width="3.85546875" style="162" customWidth="1"/>
    <col min="11933" max="11933" width="0" style="162" hidden="1" customWidth="1"/>
    <col min="11934" max="11934" width="4" style="162" customWidth="1"/>
    <col min="11935" max="11935" width="3.7109375" style="162" customWidth="1"/>
    <col min="11936" max="11936" width="0" style="162" hidden="1" customWidth="1"/>
    <col min="11937" max="11937" width="3.85546875" style="162" customWidth="1"/>
    <col min="11938" max="11938" width="4.28515625" style="162" customWidth="1"/>
    <col min="11939" max="11939" width="0" style="162" hidden="1" customWidth="1"/>
    <col min="11940" max="11940" width="3.5703125" style="162" customWidth="1"/>
    <col min="11941" max="11941" width="4.42578125" style="162" customWidth="1"/>
    <col min="11942" max="11942" width="0" style="162" hidden="1" customWidth="1"/>
    <col min="11943" max="11944" width="3.85546875" style="162" customWidth="1"/>
    <col min="11945" max="11945" width="0" style="162" hidden="1" customWidth="1"/>
    <col min="11946" max="11947" width="4.42578125" style="162" customWidth="1"/>
    <col min="11948" max="11948" width="0" style="162" hidden="1" customWidth="1"/>
    <col min="11949" max="11950" width="4.42578125" style="162" customWidth="1"/>
    <col min="11951" max="11951" width="0" style="162" hidden="1" customWidth="1"/>
    <col min="11952" max="11952" width="5" style="162" customWidth="1"/>
    <col min="11953" max="11953" width="4.42578125" style="162" customWidth="1"/>
    <col min="11954" max="11954" width="0" style="162" hidden="1" customWidth="1"/>
    <col min="11955" max="11956" width="4.42578125" style="162" customWidth="1"/>
    <col min="11957" max="11957" width="0" style="162" hidden="1" customWidth="1"/>
    <col min="11958" max="11959" width="4.42578125" style="162" customWidth="1"/>
    <col min="11960" max="11960" width="0" style="162" hidden="1" customWidth="1"/>
    <col min="11961" max="11962" width="4.42578125" style="162" customWidth="1"/>
    <col min="11963" max="11963" width="0" style="162" hidden="1" customWidth="1"/>
    <col min="11964" max="11965" width="4.42578125" style="162" customWidth="1"/>
    <col min="11966" max="11966" width="0" style="162" hidden="1" customWidth="1"/>
    <col min="11967" max="11968" width="4.5703125" style="162" customWidth="1"/>
    <col min="11969" max="11969" width="0" style="162" hidden="1" customWidth="1"/>
    <col min="11970" max="11971" width="4.5703125" style="162" customWidth="1"/>
    <col min="11972" max="11972" width="0" style="162" hidden="1" customWidth="1"/>
    <col min="11973" max="11973" width="4.5703125" style="162" customWidth="1"/>
    <col min="11974" max="11974" width="4.28515625" style="162" customWidth="1"/>
    <col min="11975" max="11975" width="3.85546875" style="162" customWidth="1"/>
    <col min="11976" max="11976" width="4.7109375" style="162" customWidth="1"/>
    <col min="11977" max="12032" width="8.85546875" style="162"/>
    <col min="12033" max="12033" width="3.85546875" style="162" customWidth="1"/>
    <col min="12034" max="12034" width="32.7109375" style="162" customWidth="1"/>
    <col min="12035" max="12111" width="3.85546875" style="162" customWidth="1"/>
    <col min="12112" max="12113" width="0" style="162" hidden="1" customWidth="1"/>
    <col min="12114" max="12114" width="3.85546875" style="162" customWidth="1"/>
    <col min="12115" max="12116" width="0" style="162" hidden="1" customWidth="1"/>
    <col min="12117" max="12117" width="3.85546875" style="162" customWidth="1"/>
    <col min="12118" max="12119" width="0" style="162" hidden="1" customWidth="1"/>
    <col min="12120" max="12120" width="3.85546875" style="162" customWidth="1"/>
    <col min="12121" max="12122" width="0" style="162" hidden="1" customWidth="1"/>
    <col min="12123" max="12123" width="3.85546875" style="162" customWidth="1"/>
    <col min="12124" max="12125" width="0" style="162" hidden="1" customWidth="1"/>
    <col min="12126" max="12126" width="3.85546875" style="162" customWidth="1"/>
    <col min="12127" max="12128" width="0" style="162" hidden="1" customWidth="1"/>
    <col min="12129" max="12129" width="3.85546875" style="162" customWidth="1"/>
    <col min="12130" max="12131" width="0" style="162" hidden="1" customWidth="1"/>
    <col min="12132" max="12132" width="3.85546875" style="162" customWidth="1"/>
    <col min="12133" max="12134" width="0" style="162" hidden="1" customWidth="1"/>
    <col min="12135" max="12135" width="3.85546875" style="162" customWidth="1"/>
    <col min="12136" max="12137" width="0" style="162" hidden="1" customWidth="1"/>
    <col min="12138" max="12138" width="3.85546875" style="162" customWidth="1"/>
    <col min="12139" max="12140" width="0" style="162" hidden="1" customWidth="1"/>
    <col min="12141" max="12141" width="3.85546875" style="162" customWidth="1"/>
    <col min="12142" max="12143" width="0" style="162" hidden="1" customWidth="1"/>
    <col min="12144" max="12144" width="3.85546875" style="162" customWidth="1"/>
    <col min="12145" max="12146" width="0" style="162" hidden="1" customWidth="1"/>
    <col min="12147" max="12147" width="3.85546875" style="162" customWidth="1"/>
    <col min="12148" max="12149" width="0" style="162" hidden="1" customWidth="1"/>
    <col min="12150" max="12150" width="3.85546875" style="162" customWidth="1"/>
    <col min="12151" max="12152" width="0" style="162" hidden="1" customWidth="1"/>
    <col min="12153" max="12153" width="3.85546875" style="162" customWidth="1"/>
    <col min="12154" max="12155" width="0" style="162" hidden="1" customWidth="1"/>
    <col min="12156" max="12156" width="3.85546875" style="162" customWidth="1"/>
    <col min="12157" max="12158" width="0" style="162" hidden="1" customWidth="1"/>
    <col min="12159" max="12159" width="3.85546875" style="162" customWidth="1"/>
    <col min="12160" max="12161" width="0" style="162" hidden="1" customWidth="1"/>
    <col min="12162" max="12164" width="3.85546875" style="162" customWidth="1"/>
    <col min="12165" max="12165" width="0" style="162" hidden="1" customWidth="1"/>
    <col min="12166" max="12166" width="4.28515625" style="162" customWidth="1"/>
    <col min="12167" max="12167" width="4.140625" style="162" bestFit="1" customWidth="1"/>
    <col min="12168" max="12168" width="0" style="162" hidden="1" customWidth="1"/>
    <col min="12169" max="12169" width="4.140625" style="162" customWidth="1"/>
    <col min="12170" max="12170" width="3.85546875" style="162" customWidth="1"/>
    <col min="12171" max="12171" width="0" style="162" hidden="1" customWidth="1"/>
    <col min="12172" max="12172" width="3.85546875" style="162" customWidth="1"/>
    <col min="12173" max="12173" width="4.42578125" style="162" customWidth="1"/>
    <col min="12174" max="12174" width="0" style="162" hidden="1" customWidth="1"/>
    <col min="12175" max="12175" width="3.85546875" style="162" customWidth="1"/>
    <col min="12176" max="12176" width="3.7109375" style="162" customWidth="1"/>
    <col min="12177" max="12177" width="0" style="162" hidden="1" customWidth="1"/>
    <col min="12178" max="12178" width="3.7109375" style="162" customWidth="1"/>
    <col min="12179" max="12179" width="4" style="162" customWidth="1"/>
    <col min="12180" max="12180" width="0" style="162" hidden="1" customWidth="1"/>
    <col min="12181" max="12181" width="4" style="162" customWidth="1"/>
    <col min="12182" max="12182" width="3.5703125" style="162" customWidth="1"/>
    <col min="12183" max="12183" width="0" style="162" hidden="1" customWidth="1"/>
    <col min="12184" max="12185" width="3.85546875" style="162" customWidth="1"/>
    <col min="12186" max="12186" width="0" style="162" hidden="1" customWidth="1"/>
    <col min="12187" max="12187" width="4.140625" style="162" customWidth="1"/>
    <col min="12188" max="12188" width="3.85546875" style="162" customWidth="1"/>
    <col min="12189" max="12189" width="0" style="162" hidden="1" customWidth="1"/>
    <col min="12190" max="12190" width="4" style="162" customWidth="1"/>
    <col min="12191" max="12191" width="3.7109375" style="162" customWidth="1"/>
    <col min="12192" max="12192" width="0" style="162" hidden="1" customWidth="1"/>
    <col min="12193" max="12193" width="3.85546875" style="162" customWidth="1"/>
    <col min="12194" max="12194" width="4.28515625" style="162" customWidth="1"/>
    <col min="12195" max="12195" width="0" style="162" hidden="1" customWidth="1"/>
    <col min="12196" max="12196" width="3.5703125" style="162" customWidth="1"/>
    <col min="12197" max="12197" width="4.42578125" style="162" customWidth="1"/>
    <col min="12198" max="12198" width="0" style="162" hidden="1" customWidth="1"/>
    <col min="12199" max="12200" width="3.85546875" style="162" customWidth="1"/>
    <col min="12201" max="12201" width="0" style="162" hidden="1" customWidth="1"/>
    <col min="12202" max="12203" width="4.42578125" style="162" customWidth="1"/>
    <col min="12204" max="12204" width="0" style="162" hidden="1" customWidth="1"/>
    <col min="12205" max="12206" width="4.42578125" style="162" customWidth="1"/>
    <col min="12207" max="12207" width="0" style="162" hidden="1" customWidth="1"/>
    <col min="12208" max="12208" width="5" style="162" customWidth="1"/>
    <col min="12209" max="12209" width="4.42578125" style="162" customWidth="1"/>
    <col min="12210" max="12210" width="0" style="162" hidden="1" customWidth="1"/>
    <col min="12211" max="12212" width="4.42578125" style="162" customWidth="1"/>
    <col min="12213" max="12213" width="0" style="162" hidden="1" customWidth="1"/>
    <col min="12214" max="12215" width="4.42578125" style="162" customWidth="1"/>
    <col min="12216" max="12216" width="0" style="162" hidden="1" customWidth="1"/>
    <col min="12217" max="12218" width="4.42578125" style="162" customWidth="1"/>
    <col min="12219" max="12219" width="0" style="162" hidden="1" customWidth="1"/>
    <col min="12220" max="12221" width="4.42578125" style="162" customWidth="1"/>
    <col min="12222" max="12222" width="0" style="162" hidden="1" customWidth="1"/>
    <col min="12223" max="12224" width="4.5703125" style="162" customWidth="1"/>
    <col min="12225" max="12225" width="0" style="162" hidden="1" customWidth="1"/>
    <col min="12226" max="12227" width="4.5703125" style="162" customWidth="1"/>
    <col min="12228" max="12228" width="0" style="162" hidden="1" customWidth="1"/>
    <col min="12229" max="12229" width="4.5703125" style="162" customWidth="1"/>
    <col min="12230" max="12230" width="4.28515625" style="162" customWidth="1"/>
    <col min="12231" max="12231" width="3.85546875" style="162" customWidth="1"/>
    <col min="12232" max="12232" width="4.7109375" style="162" customWidth="1"/>
    <col min="12233" max="12288" width="8.85546875" style="162"/>
    <col min="12289" max="12289" width="3.85546875" style="162" customWidth="1"/>
    <col min="12290" max="12290" width="32.7109375" style="162" customWidth="1"/>
    <col min="12291" max="12367" width="3.85546875" style="162" customWidth="1"/>
    <col min="12368" max="12369" width="0" style="162" hidden="1" customWidth="1"/>
    <col min="12370" max="12370" width="3.85546875" style="162" customWidth="1"/>
    <col min="12371" max="12372" width="0" style="162" hidden="1" customWidth="1"/>
    <col min="12373" max="12373" width="3.85546875" style="162" customWidth="1"/>
    <col min="12374" max="12375" width="0" style="162" hidden="1" customWidth="1"/>
    <col min="12376" max="12376" width="3.85546875" style="162" customWidth="1"/>
    <col min="12377" max="12378" width="0" style="162" hidden="1" customWidth="1"/>
    <col min="12379" max="12379" width="3.85546875" style="162" customWidth="1"/>
    <col min="12380" max="12381" width="0" style="162" hidden="1" customWidth="1"/>
    <col min="12382" max="12382" width="3.85546875" style="162" customWidth="1"/>
    <col min="12383" max="12384" width="0" style="162" hidden="1" customWidth="1"/>
    <col min="12385" max="12385" width="3.85546875" style="162" customWidth="1"/>
    <col min="12386" max="12387" width="0" style="162" hidden="1" customWidth="1"/>
    <col min="12388" max="12388" width="3.85546875" style="162" customWidth="1"/>
    <col min="12389" max="12390" width="0" style="162" hidden="1" customWidth="1"/>
    <col min="12391" max="12391" width="3.85546875" style="162" customWidth="1"/>
    <col min="12392" max="12393" width="0" style="162" hidden="1" customWidth="1"/>
    <col min="12394" max="12394" width="3.85546875" style="162" customWidth="1"/>
    <col min="12395" max="12396" width="0" style="162" hidden="1" customWidth="1"/>
    <col min="12397" max="12397" width="3.85546875" style="162" customWidth="1"/>
    <col min="12398" max="12399" width="0" style="162" hidden="1" customWidth="1"/>
    <col min="12400" max="12400" width="3.85546875" style="162" customWidth="1"/>
    <col min="12401" max="12402" width="0" style="162" hidden="1" customWidth="1"/>
    <col min="12403" max="12403" width="3.85546875" style="162" customWidth="1"/>
    <col min="12404" max="12405" width="0" style="162" hidden="1" customWidth="1"/>
    <col min="12406" max="12406" width="3.85546875" style="162" customWidth="1"/>
    <col min="12407" max="12408" width="0" style="162" hidden="1" customWidth="1"/>
    <col min="12409" max="12409" width="3.85546875" style="162" customWidth="1"/>
    <col min="12410" max="12411" width="0" style="162" hidden="1" customWidth="1"/>
    <col min="12412" max="12412" width="3.85546875" style="162" customWidth="1"/>
    <col min="12413" max="12414" width="0" style="162" hidden="1" customWidth="1"/>
    <col min="12415" max="12415" width="3.85546875" style="162" customWidth="1"/>
    <col min="12416" max="12417" width="0" style="162" hidden="1" customWidth="1"/>
    <col min="12418" max="12420" width="3.85546875" style="162" customWidth="1"/>
    <col min="12421" max="12421" width="0" style="162" hidden="1" customWidth="1"/>
    <col min="12422" max="12422" width="4.28515625" style="162" customWidth="1"/>
    <col min="12423" max="12423" width="4.140625" style="162" bestFit="1" customWidth="1"/>
    <col min="12424" max="12424" width="0" style="162" hidden="1" customWidth="1"/>
    <col min="12425" max="12425" width="4.140625" style="162" customWidth="1"/>
    <col min="12426" max="12426" width="3.85546875" style="162" customWidth="1"/>
    <col min="12427" max="12427" width="0" style="162" hidden="1" customWidth="1"/>
    <col min="12428" max="12428" width="3.85546875" style="162" customWidth="1"/>
    <col min="12429" max="12429" width="4.42578125" style="162" customWidth="1"/>
    <col min="12430" max="12430" width="0" style="162" hidden="1" customWidth="1"/>
    <col min="12431" max="12431" width="3.85546875" style="162" customWidth="1"/>
    <col min="12432" max="12432" width="3.7109375" style="162" customWidth="1"/>
    <col min="12433" max="12433" width="0" style="162" hidden="1" customWidth="1"/>
    <col min="12434" max="12434" width="3.7109375" style="162" customWidth="1"/>
    <col min="12435" max="12435" width="4" style="162" customWidth="1"/>
    <col min="12436" max="12436" width="0" style="162" hidden="1" customWidth="1"/>
    <col min="12437" max="12437" width="4" style="162" customWidth="1"/>
    <col min="12438" max="12438" width="3.5703125" style="162" customWidth="1"/>
    <col min="12439" max="12439" width="0" style="162" hidden="1" customWidth="1"/>
    <col min="12440" max="12441" width="3.85546875" style="162" customWidth="1"/>
    <col min="12442" max="12442" width="0" style="162" hidden="1" customWidth="1"/>
    <col min="12443" max="12443" width="4.140625" style="162" customWidth="1"/>
    <col min="12444" max="12444" width="3.85546875" style="162" customWidth="1"/>
    <col min="12445" max="12445" width="0" style="162" hidden="1" customWidth="1"/>
    <col min="12446" max="12446" width="4" style="162" customWidth="1"/>
    <col min="12447" max="12447" width="3.7109375" style="162" customWidth="1"/>
    <col min="12448" max="12448" width="0" style="162" hidden="1" customWidth="1"/>
    <col min="12449" max="12449" width="3.85546875" style="162" customWidth="1"/>
    <col min="12450" max="12450" width="4.28515625" style="162" customWidth="1"/>
    <col min="12451" max="12451" width="0" style="162" hidden="1" customWidth="1"/>
    <col min="12452" max="12452" width="3.5703125" style="162" customWidth="1"/>
    <col min="12453" max="12453" width="4.42578125" style="162" customWidth="1"/>
    <col min="12454" max="12454" width="0" style="162" hidden="1" customWidth="1"/>
    <col min="12455" max="12456" width="3.85546875" style="162" customWidth="1"/>
    <col min="12457" max="12457" width="0" style="162" hidden="1" customWidth="1"/>
    <col min="12458" max="12459" width="4.42578125" style="162" customWidth="1"/>
    <col min="12460" max="12460" width="0" style="162" hidden="1" customWidth="1"/>
    <col min="12461" max="12462" width="4.42578125" style="162" customWidth="1"/>
    <col min="12463" max="12463" width="0" style="162" hidden="1" customWidth="1"/>
    <col min="12464" max="12464" width="5" style="162" customWidth="1"/>
    <col min="12465" max="12465" width="4.42578125" style="162" customWidth="1"/>
    <col min="12466" max="12466" width="0" style="162" hidden="1" customWidth="1"/>
    <col min="12467" max="12468" width="4.42578125" style="162" customWidth="1"/>
    <col min="12469" max="12469" width="0" style="162" hidden="1" customWidth="1"/>
    <col min="12470" max="12471" width="4.42578125" style="162" customWidth="1"/>
    <col min="12472" max="12472" width="0" style="162" hidden="1" customWidth="1"/>
    <col min="12473" max="12474" width="4.42578125" style="162" customWidth="1"/>
    <col min="12475" max="12475" width="0" style="162" hidden="1" customWidth="1"/>
    <col min="12476" max="12477" width="4.42578125" style="162" customWidth="1"/>
    <col min="12478" max="12478" width="0" style="162" hidden="1" customWidth="1"/>
    <col min="12479" max="12480" width="4.5703125" style="162" customWidth="1"/>
    <col min="12481" max="12481" width="0" style="162" hidden="1" customWidth="1"/>
    <col min="12482" max="12483" width="4.5703125" style="162" customWidth="1"/>
    <col min="12484" max="12484" width="0" style="162" hidden="1" customWidth="1"/>
    <col min="12485" max="12485" width="4.5703125" style="162" customWidth="1"/>
    <col min="12486" max="12486" width="4.28515625" style="162" customWidth="1"/>
    <col min="12487" max="12487" width="3.85546875" style="162" customWidth="1"/>
    <col min="12488" max="12488" width="4.7109375" style="162" customWidth="1"/>
    <col min="12489" max="12544" width="8.85546875" style="162"/>
    <col min="12545" max="12545" width="3.85546875" style="162" customWidth="1"/>
    <col min="12546" max="12546" width="32.7109375" style="162" customWidth="1"/>
    <col min="12547" max="12623" width="3.85546875" style="162" customWidth="1"/>
    <col min="12624" max="12625" width="0" style="162" hidden="1" customWidth="1"/>
    <col min="12626" max="12626" width="3.85546875" style="162" customWidth="1"/>
    <col min="12627" max="12628" width="0" style="162" hidden="1" customWidth="1"/>
    <col min="12629" max="12629" width="3.85546875" style="162" customWidth="1"/>
    <col min="12630" max="12631" width="0" style="162" hidden="1" customWidth="1"/>
    <col min="12632" max="12632" width="3.85546875" style="162" customWidth="1"/>
    <col min="12633" max="12634" width="0" style="162" hidden="1" customWidth="1"/>
    <col min="12635" max="12635" width="3.85546875" style="162" customWidth="1"/>
    <col min="12636" max="12637" width="0" style="162" hidden="1" customWidth="1"/>
    <col min="12638" max="12638" width="3.85546875" style="162" customWidth="1"/>
    <col min="12639" max="12640" width="0" style="162" hidden="1" customWidth="1"/>
    <col min="12641" max="12641" width="3.85546875" style="162" customWidth="1"/>
    <col min="12642" max="12643" width="0" style="162" hidden="1" customWidth="1"/>
    <col min="12644" max="12644" width="3.85546875" style="162" customWidth="1"/>
    <col min="12645" max="12646" width="0" style="162" hidden="1" customWidth="1"/>
    <col min="12647" max="12647" width="3.85546875" style="162" customWidth="1"/>
    <col min="12648" max="12649" width="0" style="162" hidden="1" customWidth="1"/>
    <col min="12650" max="12650" width="3.85546875" style="162" customWidth="1"/>
    <col min="12651" max="12652" width="0" style="162" hidden="1" customWidth="1"/>
    <col min="12653" max="12653" width="3.85546875" style="162" customWidth="1"/>
    <col min="12654" max="12655" width="0" style="162" hidden="1" customWidth="1"/>
    <col min="12656" max="12656" width="3.85546875" style="162" customWidth="1"/>
    <col min="12657" max="12658" width="0" style="162" hidden="1" customWidth="1"/>
    <col min="12659" max="12659" width="3.85546875" style="162" customWidth="1"/>
    <col min="12660" max="12661" width="0" style="162" hidden="1" customWidth="1"/>
    <col min="12662" max="12662" width="3.85546875" style="162" customWidth="1"/>
    <col min="12663" max="12664" width="0" style="162" hidden="1" customWidth="1"/>
    <col min="12665" max="12665" width="3.85546875" style="162" customWidth="1"/>
    <col min="12666" max="12667" width="0" style="162" hidden="1" customWidth="1"/>
    <col min="12668" max="12668" width="3.85546875" style="162" customWidth="1"/>
    <col min="12669" max="12670" width="0" style="162" hidden="1" customWidth="1"/>
    <col min="12671" max="12671" width="3.85546875" style="162" customWidth="1"/>
    <col min="12672" max="12673" width="0" style="162" hidden="1" customWidth="1"/>
    <col min="12674" max="12676" width="3.85546875" style="162" customWidth="1"/>
    <col min="12677" max="12677" width="0" style="162" hidden="1" customWidth="1"/>
    <col min="12678" max="12678" width="4.28515625" style="162" customWidth="1"/>
    <col min="12679" max="12679" width="4.140625" style="162" bestFit="1" customWidth="1"/>
    <col min="12680" max="12680" width="0" style="162" hidden="1" customWidth="1"/>
    <col min="12681" max="12681" width="4.140625" style="162" customWidth="1"/>
    <col min="12682" max="12682" width="3.85546875" style="162" customWidth="1"/>
    <col min="12683" max="12683" width="0" style="162" hidden="1" customWidth="1"/>
    <col min="12684" max="12684" width="3.85546875" style="162" customWidth="1"/>
    <col min="12685" max="12685" width="4.42578125" style="162" customWidth="1"/>
    <col min="12686" max="12686" width="0" style="162" hidden="1" customWidth="1"/>
    <col min="12687" max="12687" width="3.85546875" style="162" customWidth="1"/>
    <col min="12688" max="12688" width="3.7109375" style="162" customWidth="1"/>
    <col min="12689" max="12689" width="0" style="162" hidden="1" customWidth="1"/>
    <col min="12690" max="12690" width="3.7109375" style="162" customWidth="1"/>
    <col min="12691" max="12691" width="4" style="162" customWidth="1"/>
    <col min="12692" max="12692" width="0" style="162" hidden="1" customWidth="1"/>
    <col min="12693" max="12693" width="4" style="162" customWidth="1"/>
    <col min="12694" max="12694" width="3.5703125" style="162" customWidth="1"/>
    <col min="12695" max="12695" width="0" style="162" hidden="1" customWidth="1"/>
    <col min="12696" max="12697" width="3.85546875" style="162" customWidth="1"/>
    <col min="12698" max="12698" width="0" style="162" hidden="1" customWidth="1"/>
    <col min="12699" max="12699" width="4.140625" style="162" customWidth="1"/>
    <col min="12700" max="12700" width="3.85546875" style="162" customWidth="1"/>
    <col min="12701" max="12701" width="0" style="162" hidden="1" customWidth="1"/>
    <col min="12702" max="12702" width="4" style="162" customWidth="1"/>
    <col min="12703" max="12703" width="3.7109375" style="162" customWidth="1"/>
    <col min="12704" max="12704" width="0" style="162" hidden="1" customWidth="1"/>
    <col min="12705" max="12705" width="3.85546875" style="162" customWidth="1"/>
    <col min="12706" max="12706" width="4.28515625" style="162" customWidth="1"/>
    <col min="12707" max="12707" width="0" style="162" hidden="1" customWidth="1"/>
    <col min="12708" max="12708" width="3.5703125" style="162" customWidth="1"/>
    <col min="12709" max="12709" width="4.42578125" style="162" customWidth="1"/>
    <col min="12710" max="12710" width="0" style="162" hidden="1" customWidth="1"/>
    <col min="12711" max="12712" width="3.85546875" style="162" customWidth="1"/>
    <col min="12713" max="12713" width="0" style="162" hidden="1" customWidth="1"/>
    <col min="12714" max="12715" width="4.42578125" style="162" customWidth="1"/>
    <col min="12716" max="12716" width="0" style="162" hidden="1" customWidth="1"/>
    <col min="12717" max="12718" width="4.42578125" style="162" customWidth="1"/>
    <col min="12719" max="12719" width="0" style="162" hidden="1" customWidth="1"/>
    <col min="12720" max="12720" width="5" style="162" customWidth="1"/>
    <col min="12721" max="12721" width="4.42578125" style="162" customWidth="1"/>
    <col min="12722" max="12722" width="0" style="162" hidden="1" customWidth="1"/>
    <col min="12723" max="12724" width="4.42578125" style="162" customWidth="1"/>
    <col min="12725" max="12725" width="0" style="162" hidden="1" customWidth="1"/>
    <col min="12726" max="12727" width="4.42578125" style="162" customWidth="1"/>
    <col min="12728" max="12728" width="0" style="162" hidden="1" customWidth="1"/>
    <col min="12729" max="12730" width="4.42578125" style="162" customWidth="1"/>
    <col min="12731" max="12731" width="0" style="162" hidden="1" customWidth="1"/>
    <col min="12732" max="12733" width="4.42578125" style="162" customWidth="1"/>
    <col min="12734" max="12734" width="0" style="162" hidden="1" customWidth="1"/>
    <col min="12735" max="12736" width="4.5703125" style="162" customWidth="1"/>
    <col min="12737" max="12737" width="0" style="162" hidden="1" customWidth="1"/>
    <col min="12738" max="12739" width="4.5703125" style="162" customWidth="1"/>
    <col min="12740" max="12740" width="0" style="162" hidden="1" customWidth="1"/>
    <col min="12741" max="12741" width="4.5703125" style="162" customWidth="1"/>
    <col min="12742" max="12742" width="4.28515625" style="162" customWidth="1"/>
    <col min="12743" max="12743" width="3.85546875" style="162" customWidth="1"/>
    <col min="12744" max="12744" width="4.7109375" style="162" customWidth="1"/>
    <col min="12745" max="12800" width="8.85546875" style="162"/>
    <col min="12801" max="12801" width="3.85546875" style="162" customWidth="1"/>
    <col min="12802" max="12802" width="32.7109375" style="162" customWidth="1"/>
    <col min="12803" max="12879" width="3.85546875" style="162" customWidth="1"/>
    <col min="12880" max="12881" width="0" style="162" hidden="1" customWidth="1"/>
    <col min="12882" max="12882" width="3.85546875" style="162" customWidth="1"/>
    <col min="12883" max="12884" width="0" style="162" hidden="1" customWidth="1"/>
    <col min="12885" max="12885" width="3.85546875" style="162" customWidth="1"/>
    <col min="12886" max="12887" width="0" style="162" hidden="1" customWidth="1"/>
    <col min="12888" max="12888" width="3.85546875" style="162" customWidth="1"/>
    <col min="12889" max="12890" width="0" style="162" hidden="1" customWidth="1"/>
    <col min="12891" max="12891" width="3.85546875" style="162" customWidth="1"/>
    <col min="12892" max="12893" width="0" style="162" hidden="1" customWidth="1"/>
    <col min="12894" max="12894" width="3.85546875" style="162" customWidth="1"/>
    <col min="12895" max="12896" width="0" style="162" hidden="1" customWidth="1"/>
    <col min="12897" max="12897" width="3.85546875" style="162" customWidth="1"/>
    <col min="12898" max="12899" width="0" style="162" hidden="1" customWidth="1"/>
    <col min="12900" max="12900" width="3.85546875" style="162" customWidth="1"/>
    <col min="12901" max="12902" width="0" style="162" hidden="1" customWidth="1"/>
    <col min="12903" max="12903" width="3.85546875" style="162" customWidth="1"/>
    <col min="12904" max="12905" width="0" style="162" hidden="1" customWidth="1"/>
    <col min="12906" max="12906" width="3.85546875" style="162" customWidth="1"/>
    <col min="12907" max="12908" width="0" style="162" hidden="1" customWidth="1"/>
    <col min="12909" max="12909" width="3.85546875" style="162" customWidth="1"/>
    <col min="12910" max="12911" width="0" style="162" hidden="1" customWidth="1"/>
    <col min="12912" max="12912" width="3.85546875" style="162" customWidth="1"/>
    <col min="12913" max="12914" width="0" style="162" hidden="1" customWidth="1"/>
    <col min="12915" max="12915" width="3.85546875" style="162" customWidth="1"/>
    <col min="12916" max="12917" width="0" style="162" hidden="1" customWidth="1"/>
    <col min="12918" max="12918" width="3.85546875" style="162" customWidth="1"/>
    <col min="12919" max="12920" width="0" style="162" hidden="1" customWidth="1"/>
    <col min="12921" max="12921" width="3.85546875" style="162" customWidth="1"/>
    <col min="12922" max="12923" width="0" style="162" hidden="1" customWidth="1"/>
    <col min="12924" max="12924" width="3.85546875" style="162" customWidth="1"/>
    <col min="12925" max="12926" width="0" style="162" hidden="1" customWidth="1"/>
    <col min="12927" max="12927" width="3.85546875" style="162" customWidth="1"/>
    <col min="12928" max="12929" width="0" style="162" hidden="1" customWidth="1"/>
    <col min="12930" max="12932" width="3.85546875" style="162" customWidth="1"/>
    <col min="12933" max="12933" width="0" style="162" hidden="1" customWidth="1"/>
    <col min="12934" max="12934" width="4.28515625" style="162" customWidth="1"/>
    <col min="12935" max="12935" width="4.140625" style="162" bestFit="1" customWidth="1"/>
    <col min="12936" max="12936" width="0" style="162" hidden="1" customWidth="1"/>
    <col min="12937" max="12937" width="4.140625" style="162" customWidth="1"/>
    <col min="12938" max="12938" width="3.85546875" style="162" customWidth="1"/>
    <col min="12939" max="12939" width="0" style="162" hidden="1" customWidth="1"/>
    <col min="12940" max="12940" width="3.85546875" style="162" customWidth="1"/>
    <col min="12941" max="12941" width="4.42578125" style="162" customWidth="1"/>
    <col min="12942" max="12942" width="0" style="162" hidden="1" customWidth="1"/>
    <col min="12943" max="12943" width="3.85546875" style="162" customWidth="1"/>
    <col min="12944" max="12944" width="3.7109375" style="162" customWidth="1"/>
    <col min="12945" max="12945" width="0" style="162" hidden="1" customWidth="1"/>
    <col min="12946" max="12946" width="3.7109375" style="162" customWidth="1"/>
    <col min="12947" max="12947" width="4" style="162" customWidth="1"/>
    <col min="12948" max="12948" width="0" style="162" hidden="1" customWidth="1"/>
    <col min="12949" max="12949" width="4" style="162" customWidth="1"/>
    <col min="12950" max="12950" width="3.5703125" style="162" customWidth="1"/>
    <col min="12951" max="12951" width="0" style="162" hidden="1" customWidth="1"/>
    <col min="12952" max="12953" width="3.85546875" style="162" customWidth="1"/>
    <col min="12954" max="12954" width="0" style="162" hidden="1" customWidth="1"/>
    <col min="12955" max="12955" width="4.140625" style="162" customWidth="1"/>
    <col min="12956" max="12956" width="3.85546875" style="162" customWidth="1"/>
    <col min="12957" max="12957" width="0" style="162" hidden="1" customWidth="1"/>
    <col min="12958" max="12958" width="4" style="162" customWidth="1"/>
    <col min="12959" max="12959" width="3.7109375" style="162" customWidth="1"/>
    <col min="12960" max="12960" width="0" style="162" hidden="1" customWidth="1"/>
    <col min="12961" max="12961" width="3.85546875" style="162" customWidth="1"/>
    <col min="12962" max="12962" width="4.28515625" style="162" customWidth="1"/>
    <col min="12963" max="12963" width="0" style="162" hidden="1" customWidth="1"/>
    <col min="12964" max="12964" width="3.5703125" style="162" customWidth="1"/>
    <col min="12965" max="12965" width="4.42578125" style="162" customWidth="1"/>
    <col min="12966" max="12966" width="0" style="162" hidden="1" customWidth="1"/>
    <col min="12967" max="12968" width="3.85546875" style="162" customWidth="1"/>
    <col min="12969" max="12969" width="0" style="162" hidden="1" customWidth="1"/>
    <col min="12970" max="12971" width="4.42578125" style="162" customWidth="1"/>
    <col min="12972" max="12972" width="0" style="162" hidden="1" customWidth="1"/>
    <col min="12973" max="12974" width="4.42578125" style="162" customWidth="1"/>
    <col min="12975" max="12975" width="0" style="162" hidden="1" customWidth="1"/>
    <col min="12976" max="12976" width="5" style="162" customWidth="1"/>
    <col min="12977" max="12977" width="4.42578125" style="162" customWidth="1"/>
    <col min="12978" max="12978" width="0" style="162" hidden="1" customWidth="1"/>
    <col min="12979" max="12980" width="4.42578125" style="162" customWidth="1"/>
    <col min="12981" max="12981" width="0" style="162" hidden="1" customWidth="1"/>
    <col min="12982" max="12983" width="4.42578125" style="162" customWidth="1"/>
    <col min="12984" max="12984" width="0" style="162" hidden="1" customWidth="1"/>
    <col min="12985" max="12986" width="4.42578125" style="162" customWidth="1"/>
    <col min="12987" max="12987" width="0" style="162" hidden="1" customWidth="1"/>
    <col min="12988" max="12989" width="4.42578125" style="162" customWidth="1"/>
    <col min="12990" max="12990" width="0" style="162" hidden="1" customWidth="1"/>
    <col min="12991" max="12992" width="4.5703125" style="162" customWidth="1"/>
    <col min="12993" max="12993" width="0" style="162" hidden="1" customWidth="1"/>
    <col min="12994" max="12995" width="4.5703125" style="162" customWidth="1"/>
    <col min="12996" max="12996" width="0" style="162" hidden="1" customWidth="1"/>
    <col min="12997" max="12997" width="4.5703125" style="162" customWidth="1"/>
    <col min="12998" max="12998" width="4.28515625" style="162" customWidth="1"/>
    <col min="12999" max="12999" width="3.85546875" style="162" customWidth="1"/>
    <col min="13000" max="13000" width="4.7109375" style="162" customWidth="1"/>
    <col min="13001" max="13056" width="8.85546875" style="162"/>
    <col min="13057" max="13057" width="3.85546875" style="162" customWidth="1"/>
    <col min="13058" max="13058" width="32.7109375" style="162" customWidth="1"/>
    <col min="13059" max="13135" width="3.85546875" style="162" customWidth="1"/>
    <col min="13136" max="13137" width="0" style="162" hidden="1" customWidth="1"/>
    <col min="13138" max="13138" width="3.85546875" style="162" customWidth="1"/>
    <col min="13139" max="13140" width="0" style="162" hidden="1" customWidth="1"/>
    <col min="13141" max="13141" width="3.85546875" style="162" customWidth="1"/>
    <col min="13142" max="13143" width="0" style="162" hidden="1" customWidth="1"/>
    <col min="13144" max="13144" width="3.85546875" style="162" customWidth="1"/>
    <col min="13145" max="13146" width="0" style="162" hidden="1" customWidth="1"/>
    <col min="13147" max="13147" width="3.85546875" style="162" customWidth="1"/>
    <col min="13148" max="13149" width="0" style="162" hidden="1" customWidth="1"/>
    <col min="13150" max="13150" width="3.85546875" style="162" customWidth="1"/>
    <col min="13151" max="13152" width="0" style="162" hidden="1" customWidth="1"/>
    <col min="13153" max="13153" width="3.85546875" style="162" customWidth="1"/>
    <col min="13154" max="13155" width="0" style="162" hidden="1" customWidth="1"/>
    <col min="13156" max="13156" width="3.85546875" style="162" customWidth="1"/>
    <col min="13157" max="13158" width="0" style="162" hidden="1" customWidth="1"/>
    <col min="13159" max="13159" width="3.85546875" style="162" customWidth="1"/>
    <col min="13160" max="13161" width="0" style="162" hidden="1" customWidth="1"/>
    <col min="13162" max="13162" width="3.85546875" style="162" customWidth="1"/>
    <col min="13163" max="13164" width="0" style="162" hidden="1" customWidth="1"/>
    <col min="13165" max="13165" width="3.85546875" style="162" customWidth="1"/>
    <col min="13166" max="13167" width="0" style="162" hidden="1" customWidth="1"/>
    <col min="13168" max="13168" width="3.85546875" style="162" customWidth="1"/>
    <col min="13169" max="13170" width="0" style="162" hidden="1" customWidth="1"/>
    <col min="13171" max="13171" width="3.85546875" style="162" customWidth="1"/>
    <col min="13172" max="13173" width="0" style="162" hidden="1" customWidth="1"/>
    <col min="13174" max="13174" width="3.85546875" style="162" customWidth="1"/>
    <col min="13175" max="13176" width="0" style="162" hidden="1" customWidth="1"/>
    <col min="13177" max="13177" width="3.85546875" style="162" customWidth="1"/>
    <col min="13178" max="13179" width="0" style="162" hidden="1" customWidth="1"/>
    <col min="13180" max="13180" width="3.85546875" style="162" customWidth="1"/>
    <col min="13181" max="13182" width="0" style="162" hidden="1" customWidth="1"/>
    <col min="13183" max="13183" width="3.85546875" style="162" customWidth="1"/>
    <col min="13184" max="13185" width="0" style="162" hidden="1" customWidth="1"/>
    <col min="13186" max="13188" width="3.85546875" style="162" customWidth="1"/>
    <col min="13189" max="13189" width="0" style="162" hidden="1" customWidth="1"/>
    <col min="13190" max="13190" width="4.28515625" style="162" customWidth="1"/>
    <col min="13191" max="13191" width="4.140625" style="162" bestFit="1" customWidth="1"/>
    <col min="13192" max="13192" width="0" style="162" hidden="1" customWidth="1"/>
    <col min="13193" max="13193" width="4.140625" style="162" customWidth="1"/>
    <col min="13194" max="13194" width="3.85546875" style="162" customWidth="1"/>
    <col min="13195" max="13195" width="0" style="162" hidden="1" customWidth="1"/>
    <col min="13196" max="13196" width="3.85546875" style="162" customWidth="1"/>
    <col min="13197" max="13197" width="4.42578125" style="162" customWidth="1"/>
    <col min="13198" max="13198" width="0" style="162" hidden="1" customWidth="1"/>
    <col min="13199" max="13199" width="3.85546875" style="162" customWidth="1"/>
    <col min="13200" max="13200" width="3.7109375" style="162" customWidth="1"/>
    <col min="13201" max="13201" width="0" style="162" hidden="1" customWidth="1"/>
    <col min="13202" max="13202" width="3.7109375" style="162" customWidth="1"/>
    <col min="13203" max="13203" width="4" style="162" customWidth="1"/>
    <col min="13204" max="13204" width="0" style="162" hidden="1" customWidth="1"/>
    <col min="13205" max="13205" width="4" style="162" customWidth="1"/>
    <col min="13206" max="13206" width="3.5703125" style="162" customWidth="1"/>
    <col min="13207" max="13207" width="0" style="162" hidden="1" customWidth="1"/>
    <col min="13208" max="13209" width="3.85546875" style="162" customWidth="1"/>
    <col min="13210" max="13210" width="0" style="162" hidden="1" customWidth="1"/>
    <col min="13211" max="13211" width="4.140625" style="162" customWidth="1"/>
    <col min="13212" max="13212" width="3.85546875" style="162" customWidth="1"/>
    <col min="13213" max="13213" width="0" style="162" hidden="1" customWidth="1"/>
    <col min="13214" max="13214" width="4" style="162" customWidth="1"/>
    <col min="13215" max="13215" width="3.7109375" style="162" customWidth="1"/>
    <col min="13216" max="13216" width="0" style="162" hidden="1" customWidth="1"/>
    <col min="13217" max="13217" width="3.85546875" style="162" customWidth="1"/>
    <col min="13218" max="13218" width="4.28515625" style="162" customWidth="1"/>
    <col min="13219" max="13219" width="0" style="162" hidden="1" customWidth="1"/>
    <col min="13220" max="13220" width="3.5703125" style="162" customWidth="1"/>
    <col min="13221" max="13221" width="4.42578125" style="162" customWidth="1"/>
    <col min="13222" max="13222" width="0" style="162" hidden="1" customWidth="1"/>
    <col min="13223" max="13224" width="3.85546875" style="162" customWidth="1"/>
    <col min="13225" max="13225" width="0" style="162" hidden="1" customWidth="1"/>
    <col min="13226" max="13227" width="4.42578125" style="162" customWidth="1"/>
    <col min="13228" max="13228" width="0" style="162" hidden="1" customWidth="1"/>
    <col min="13229" max="13230" width="4.42578125" style="162" customWidth="1"/>
    <col min="13231" max="13231" width="0" style="162" hidden="1" customWidth="1"/>
    <col min="13232" max="13232" width="5" style="162" customWidth="1"/>
    <col min="13233" max="13233" width="4.42578125" style="162" customWidth="1"/>
    <col min="13234" max="13234" width="0" style="162" hidden="1" customWidth="1"/>
    <col min="13235" max="13236" width="4.42578125" style="162" customWidth="1"/>
    <col min="13237" max="13237" width="0" style="162" hidden="1" customWidth="1"/>
    <col min="13238" max="13239" width="4.42578125" style="162" customWidth="1"/>
    <col min="13240" max="13240" width="0" style="162" hidden="1" customWidth="1"/>
    <col min="13241" max="13242" width="4.42578125" style="162" customWidth="1"/>
    <col min="13243" max="13243" width="0" style="162" hidden="1" customWidth="1"/>
    <col min="13244" max="13245" width="4.42578125" style="162" customWidth="1"/>
    <col min="13246" max="13246" width="0" style="162" hidden="1" customWidth="1"/>
    <col min="13247" max="13248" width="4.5703125" style="162" customWidth="1"/>
    <col min="13249" max="13249" width="0" style="162" hidden="1" customWidth="1"/>
    <col min="13250" max="13251" width="4.5703125" style="162" customWidth="1"/>
    <col min="13252" max="13252" width="0" style="162" hidden="1" customWidth="1"/>
    <col min="13253" max="13253" width="4.5703125" style="162" customWidth="1"/>
    <col min="13254" max="13254" width="4.28515625" style="162" customWidth="1"/>
    <col min="13255" max="13255" width="3.85546875" style="162" customWidth="1"/>
    <col min="13256" max="13256" width="4.7109375" style="162" customWidth="1"/>
    <col min="13257" max="13312" width="8.85546875" style="162"/>
    <col min="13313" max="13313" width="3.85546875" style="162" customWidth="1"/>
    <col min="13314" max="13314" width="32.7109375" style="162" customWidth="1"/>
    <col min="13315" max="13391" width="3.85546875" style="162" customWidth="1"/>
    <col min="13392" max="13393" width="0" style="162" hidden="1" customWidth="1"/>
    <col min="13394" max="13394" width="3.85546875" style="162" customWidth="1"/>
    <col min="13395" max="13396" width="0" style="162" hidden="1" customWidth="1"/>
    <col min="13397" max="13397" width="3.85546875" style="162" customWidth="1"/>
    <col min="13398" max="13399" width="0" style="162" hidden="1" customWidth="1"/>
    <col min="13400" max="13400" width="3.85546875" style="162" customWidth="1"/>
    <col min="13401" max="13402" width="0" style="162" hidden="1" customWidth="1"/>
    <col min="13403" max="13403" width="3.85546875" style="162" customWidth="1"/>
    <col min="13404" max="13405" width="0" style="162" hidden="1" customWidth="1"/>
    <col min="13406" max="13406" width="3.85546875" style="162" customWidth="1"/>
    <col min="13407" max="13408" width="0" style="162" hidden="1" customWidth="1"/>
    <col min="13409" max="13409" width="3.85546875" style="162" customWidth="1"/>
    <col min="13410" max="13411" width="0" style="162" hidden="1" customWidth="1"/>
    <col min="13412" max="13412" width="3.85546875" style="162" customWidth="1"/>
    <col min="13413" max="13414" width="0" style="162" hidden="1" customWidth="1"/>
    <col min="13415" max="13415" width="3.85546875" style="162" customWidth="1"/>
    <col min="13416" max="13417" width="0" style="162" hidden="1" customWidth="1"/>
    <col min="13418" max="13418" width="3.85546875" style="162" customWidth="1"/>
    <col min="13419" max="13420" width="0" style="162" hidden="1" customWidth="1"/>
    <col min="13421" max="13421" width="3.85546875" style="162" customWidth="1"/>
    <col min="13422" max="13423" width="0" style="162" hidden="1" customWidth="1"/>
    <col min="13424" max="13424" width="3.85546875" style="162" customWidth="1"/>
    <col min="13425" max="13426" width="0" style="162" hidden="1" customWidth="1"/>
    <col min="13427" max="13427" width="3.85546875" style="162" customWidth="1"/>
    <col min="13428" max="13429" width="0" style="162" hidden="1" customWidth="1"/>
    <col min="13430" max="13430" width="3.85546875" style="162" customWidth="1"/>
    <col min="13431" max="13432" width="0" style="162" hidden="1" customWidth="1"/>
    <col min="13433" max="13433" width="3.85546875" style="162" customWidth="1"/>
    <col min="13434" max="13435" width="0" style="162" hidden="1" customWidth="1"/>
    <col min="13436" max="13436" width="3.85546875" style="162" customWidth="1"/>
    <col min="13437" max="13438" width="0" style="162" hidden="1" customWidth="1"/>
    <col min="13439" max="13439" width="3.85546875" style="162" customWidth="1"/>
    <col min="13440" max="13441" width="0" style="162" hidden="1" customWidth="1"/>
    <col min="13442" max="13444" width="3.85546875" style="162" customWidth="1"/>
    <col min="13445" max="13445" width="0" style="162" hidden="1" customWidth="1"/>
    <col min="13446" max="13446" width="4.28515625" style="162" customWidth="1"/>
    <col min="13447" max="13447" width="4.140625" style="162" bestFit="1" customWidth="1"/>
    <col min="13448" max="13448" width="0" style="162" hidden="1" customWidth="1"/>
    <col min="13449" max="13449" width="4.140625" style="162" customWidth="1"/>
    <col min="13450" max="13450" width="3.85546875" style="162" customWidth="1"/>
    <col min="13451" max="13451" width="0" style="162" hidden="1" customWidth="1"/>
    <col min="13452" max="13452" width="3.85546875" style="162" customWidth="1"/>
    <col min="13453" max="13453" width="4.42578125" style="162" customWidth="1"/>
    <col min="13454" max="13454" width="0" style="162" hidden="1" customWidth="1"/>
    <col min="13455" max="13455" width="3.85546875" style="162" customWidth="1"/>
    <col min="13456" max="13456" width="3.7109375" style="162" customWidth="1"/>
    <col min="13457" max="13457" width="0" style="162" hidden="1" customWidth="1"/>
    <col min="13458" max="13458" width="3.7109375" style="162" customWidth="1"/>
    <col min="13459" max="13459" width="4" style="162" customWidth="1"/>
    <col min="13460" max="13460" width="0" style="162" hidden="1" customWidth="1"/>
    <col min="13461" max="13461" width="4" style="162" customWidth="1"/>
    <col min="13462" max="13462" width="3.5703125" style="162" customWidth="1"/>
    <col min="13463" max="13463" width="0" style="162" hidden="1" customWidth="1"/>
    <col min="13464" max="13465" width="3.85546875" style="162" customWidth="1"/>
    <col min="13466" max="13466" width="0" style="162" hidden="1" customWidth="1"/>
    <col min="13467" max="13467" width="4.140625" style="162" customWidth="1"/>
    <col min="13468" max="13468" width="3.85546875" style="162" customWidth="1"/>
    <col min="13469" max="13469" width="0" style="162" hidden="1" customWidth="1"/>
    <col min="13470" max="13470" width="4" style="162" customWidth="1"/>
    <col min="13471" max="13471" width="3.7109375" style="162" customWidth="1"/>
    <col min="13472" max="13472" width="0" style="162" hidden="1" customWidth="1"/>
    <col min="13473" max="13473" width="3.85546875" style="162" customWidth="1"/>
    <col min="13474" max="13474" width="4.28515625" style="162" customWidth="1"/>
    <col min="13475" max="13475" width="0" style="162" hidden="1" customWidth="1"/>
    <col min="13476" max="13476" width="3.5703125" style="162" customWidth="1"/>
    <col min="13477" max="13477" width="4.42578125" style="162" customWidth="1"/>
    <col min="13478" max="13478" width="0" style="162" hidden="1" customWidth="1"/>
    <col min="13479" max="13480" width="3.85546875" style="162" customWidth="1"/>
    <col min="13481" max="13481" width="0" style="162" hidden="1" customWidth="1"/>
    <col min="13482" max="13483" width="4.42578125" style="162" customWidth="1"/>
    <col min="13484" max="13484" width="0" style="162" hidden="1" customWidth="1"/>
    <col min="13485" max="13486" width="4.42578125" style="162" customWidth="1"/>
    <col min="13487" max="13487" width="0" style="162" hidden="1" customWidth="1"/>
    <col min="13488" max="13488" width="5" style="162" customWidth="1"/>
    <col min="13489" max="13489" width="4.42578125" style="162" customWidth="1"/>
    <col min="13490" max="13490" width="0" style="162" hidden="1" customWidth="1"/>
    <col min="13491" max="13492" width="4.42578125" style="162" customWidth="1"/>
    <col min="13493" max="13493" width="0" style="162" hidden="1" customWidth="1"/>
    <col min="13494" max="13495" width="4.42578125" style="162" customWidth="1"/>
    <col min="13496" max="13496" width="0" style="162" hidden="1" customWidth="1"/>
    <col min="13497" max="13498" width="4.42578125" style="162" customWidth="1"/>
    <col min="13499" max="13499" width="0" style="162" hidden="1" customWidth="1"/>
    <col min="13500" max="13501" width="4.42578125" style="162" customWidth="1"/>
    <col min="13502" max="13502" width="0" style="162" hidden="1" customWidth="1"/>
    <col min="13503" max="13504" width="4.5703125" style="162" customWidth="1"/>
    <col min="13505" max="13505" width="0" style="162" hidden="1" customWidth="1"/>
    <col min="13506" max="13507" width="4.5703125" style="162" customWidth="1"/>
    <col min="13508" max="13508" width="0" style="162" hidden="1" customWidth="1"/>
    <col min="13509" max="13509" width="4.5703125" style="162" customWidth="1"/>
    <col min="13510" max="13510" width="4.28515625" style="162" customWidth="1"/>
    <col min="13511" max="13511" width="3.85546875" style="162" customWidth="1"/>
    <col min="13512" max="13512" width="4.7109375" style="162" customWidth="1"/>
    <col min="13513" max="13568" width="8.85546875" style="162"/>
    <col min="13569" max="13569" width="3.85546875" style="162" customWidth="1"/>
    <col min="13570" max="13570" width="32.7109375" style="162" customWidth="1"/>
    <col min="13571" max="13647" width="3.85546875" style="162" customWidth="1"/>
    <col min="13648" max="13649" width="0" style="162" hidden="1" customWidth="1"/>
    <col min="13650" max="13650" width="3.85546875" style="162" customWidth="1"/>
    <col min="13651" max="13652" width="0" style="162" hidden="1" customWidth="1"/>
    <col min="13653" max="13653" width="3.85546875" style="162" customWidth="1"/>
    <col min="13654" max="13655" width="0" style="162" hidden="1" customWidth="1"/>
    <col min="13656" max="13656" width="3.85546875" style="162" customWidth="1"/>
    <col min="13657" max="13658" width="0" style="162" hidden="1" customWidth="1"/>
    <col min="13659" max="13659" width="3.85546875" style="162" customWidth="1"/>
    <col min="13660" max="13661" width="0" style="162" hidden="1" customWidth="1"/>
    <col min="13662" max="13662" width="3.85546875" style="162" customWidth="1"/>
    <col min="13663" max="13664" width="0" style="162" hidden="1" customWidth="1"/>
    <col min="13665" max="13665" width="3.85546875" style="162" customWidth="1"/>
    <col min="13666" max="13667" width="0" style="162" hidden="1" customWidth="1"/>
    <col min="13668" max="13668" width="3.85546875" style="162" customWidth="1"/>
    <col min="13669" max="13670" width="0" style="162" hidden="1" customWidth="1"/>
    <col min="13671" max="13671" width="3.85546875" style="162" customWidth="1"/>
    <col min="13672" max="13673" width="0" style="162" hidden="1" customWidth="1"/>
    <col min="13674" max="13674" width="3.85546875" style="162" customWidth="1"/>
    <col min="13675" max="13676" width="0" style="162" hidden="1" customWidth="1"/>
    <col min="13677" max="13677" width="3.85546875" style="162" customWidth="1"/>
    <col min="13678" max="13679" width="0" style="162" hidden="1" customWidth="1"/>
    <col min="13680" max="13680" width="3.85546875" style="162" customWidth="1"/>
    <col min="13681" max="13682" width="0" style="162" hidden="1" customWidth="1"/>
    <col min="13683" max="13683" width="3.85546875" style="162" customWidth="1"/>
    <col min="13684" max="13685" width="0" style="162" hidden="1" customWidth="1"/>
    <col min="13686" max="13686" width="3.85546875" style="162" customWidth="1"/>
    <col min="13687" max="13688" width="0" style="162" hidden="1" customWidth="1"/>
    <col min="13689" max="13689" width="3.85546875" style="162" customWidth="1"/>
    <col min="13690" max="13691" width="0" style="162" hidden="1" customWidth="1"/>
    <col min="13692" max="13692" width="3.85546875" style="162" customWidth="1"/>
    <col min="13693" max="13694" width="0" style="162" hidden="1" customWidth="1"/>
    <col min="13695" max="13695" width="3.85546875" style="162" customWidth="1"/>
    <col min="13696" max="13697" width="0" style="162" hidden="1" customWidth="1"/>
    <col min="13698" max="13700" width="3.85546875" style="162" customWidth="1"/>
    <col min="13701" max="13701" width="0" style="162" hidden="1" customWidth="1"/>
    <col min="13702" max="13702" width="4.28515625" style="162" customWidth="1"/>
    <col min="13703" max="13703" width="4.140625" style="162" bestFit="1" customWidth="1"/>
    <col min="13704" max="13704" width="0" style="162" hidden="1" customWidth="1"/>
    <col min="13705" max="13705" width="4.140625" style="162" customWidth="1"/>
    <col min="13706" max="13706" width="3.85546875" style="162" customWidth="1"/>
    <col min="13707" max="13707" width="0" style="162" hidden="1" customWidth="1"/>
    <col min="13708" max="13708" width="3.85546875" style="162" customWidth="1"/>
    <col min="13709" max="13709" width="4.42578125" style="162" customWidth="1"/>
    <col min="13710" max="13710" width="0" style="162" hidden="1" customWidth="1"/>
    <col min="13711" max="13711" width="3.85546875" style="162" customWidth="1"/>
    <col min="13712" max="13712" width="3.7109375" style="162" customWidth="1"/>
    <col min="13713" max="13713" width="0" style="162" hidden="1" customWidth="1"/>
    <col min="13714" max="13714" width="3.7109375" style="162" customWidth="1"/>
    <col min="13715" max="13715" width="4" style="162" customWidth="1"/>
    <col min="13716" max="13716" width="0" style="162" hidden="1" customWidth="1"/>
    <col min="13717" max="13717" width="4" style="162" customWidth="1"/>
    <col min="13718" max="13718" width="3.5703125" style="162" customWidth="1"/>
    <col min="13719" max="13719" width="0" style="162" hidden="1" customWidth="1"/>
    <col min="13720" max="13721" width="3.85546875" style="162" customWidth="1"/>
    <col min="13722" max="13722" width="0" style="162" hidden="1" customWidth="1"/>
    <col min="13723" max="13723" width="4.140625" style="162" customWidth="1"/>
    <col min="13724" max="13724" width="3.85546875" style="162" customWidth="1"/>
    <col min="13725" max="13725" width="0" style="162" hidden="1" customWidth="1"/>
    <col min="13726" max="13726" width="4" style="162" customWidth="1"/>
    <col min="13727" max="13727" width="3.7109375" style="162" customWidth="1"/>
    <col min="13728" max="13728" width="0" style="162" hidden="1" customWidth="1"/>
    <col min="13729" max="13729" width="3.85546875" style="162" customWidth="1"/>
    <col min="13730" max="13730" width="4.28515625" style="162" customWidth="1"/>
    <col min="13731" max="13731" width="0" style="162" hidden="1" customWidth="1"/>
    <col min="13732" max="13732" width="3.5703125" style="162" customWidth="1"/>
    <col min="13733" max="13733" width="4.42578125" style="162" customWidth="1"/>
    <col min="13734" max="13734" width="0" style="162" hidden="1" customWidth="1"/>
    <col min="13735" max="13736" width="3.85546875" style="162" customWidth="1"/>
    <col min="13737" max="13737" width="0" style="162" hidden="1" customWidth="1"/>
    <col min="13738" max="13739" width="4.42578125" style="162" customWidth="1"/>
    <col min="13740" max="13740" width="0" style="162" hidden="1" customWidth="1"/>
    <col min="13741" max="13742" width="4.42578125" style="162" customWidth="1"/>
    <col min="13743" max="13743" width="0" style="162" hidden="1" customWidth="1"/>
    <col min="13744" max="13744" width="5" style="162" customWidth="1"/>
    <col min="13745" max="13745" width="4.42578125" style="162" customWidth="1"/>
    <col min="13746" max="13746" width="0" style="162" hidden="1" customWidth="1"/>
    <col min="13747" max="13748" width="4.42578125" style="162" customWidth="1"/>
    <col min="13749" max="13749" width="0" style="162" hidden="1" customWidth="1"/>
    <col min="13750" max="13751" width="4.42578125" style="162" customWidth="1"/>
    <col min="13752" max="13752" width="0" style="162" hidden="1" customWidth="1"/>
    <col min="13753" max="13754" width="4.42578125" style="162" customWidth="1"/>
    <col min="13755" max="13755" width="0" style="162" hidden="1" customWidth="1"/>
    <col min="13756" max="13757" width="4.42578125" style="162" customWidth="1"/>
    <col min="13758" max="13758" width="0" style="162" hidden="1" customWidth="1"/>
    <col min="13759" max="13760" width="4.5703125" style="162" customWidth="1"/>
    <col min="13761" max="13761" width="0" style="162" hidden="1" customWidth="1"/>
    <col min="13762" max="13763" width="4.5703125" style="162" customWidth="1"/>
    <col min="13764" max="13764" width="0" style="162" hidden="1" customWidth="1"/>
    <col min="13765" max="13765" width="4.5703125" style="162" customWidth="1"/>
    <col min="13766" max="13766" width="4.28515625" style="162" customWidth="1"/>
    <col min="13767" max="13767" width="3.85546875" style="162" customWidth="1"/>
    <col min="13768" max="13768" width="4.7109375" style="162" customWidth="1"/>
    <col min="13769" max="13824" width="8.85546875" style="162"/>
    <col min="13825" max="13825" width="3.85546875" style="162" customWidth="1"/>
    <col min="13826" max="13826" width="32.7109375" style="162" customWidth="1"/>
    <col min="13827" max="13903" width="3.85546875" style="162" customWidth="1"/>
    <col min="13904" max="13905" width="0" style="162" hidden="1" customWidth="1"/>
    <col min="13906" max="13906" width="3.85546875" style="162" customWidth="1"/>
    <col min="13907" max="13908" width="0" style="162" hidden="1" customWidth="1"/>
    <col min="13909" max="13909" width="3.85546875" style="162" customWidth="1"/>
    <col min="13910" max="13911" width="0" style="162" hidden="1" customWidth="1"/>
    <col min="13912" max="13912" width="3.85546875" style="162" customWidth="1"/>
    <col min="13913" max="13914" width="0" style="162" hidden="1" customWidth="1"/>
    <col min="13915" max="13915" width="3.85546875" style="162" customWidth="1"/>
    <col min="13916" max="13917" width="0" style="162" hidden="1" customWidth="1"/>
    <col min="13918" max="13918" width="3.85546875" style="162" customWidth="1"/>
    <col min="13919" max="13920" width="0" style="162" hidden="1" customWidth="1"/>
    <col min="13921" max="13921" width="3.85546875" style="162" customWidth="1"/>
    <col min="13922" max="13923" width="0" style="162" hidden="1" customWidth="1"/>
    <col min="13924" max="13924" width="3.85546875" style="162" customWidth="1"/>
    <col min="13925" max="13926" width="0" style="162" hidden="1" customWidth="1"/>
    <col min="13927" max="13927" width="3.85546875" style="162" customWidth="1"/>
    <col min="13928" max="13929" width="0" style="162" hidden="1" customWidth="1"/>
    <col min="13930" max="13930" width="3.85546875" style="162" customWidth="1"/>
    <col min="13931" max="13932" width="0" style="162" hidden="1" customWidth="1"/>
    <col min="13933" max="13933" width="3.85546875" style="162" customWidth="1"/>
    <col min="13934" max="13935" width="0" style="162" hidden="1" customWidth="1"/>
    <col min="13936" max="13936" width="3.85546875" style="162" customWidth="1"/>
    <col min="13937" max="13938" width="0" style="162" hidden="1" customWidth="1"/>
    <col min="13939" max="13939" width="3.85546875" style="162" customWidth="1"/>
    <col min="13940" max="13941" width="0" style="162" hidden="1" customWidth="1"/>
    <col min="13942" max="13942" width="3.85546875" style="162" customWidth="1"/>
    <col min="13943" max="13944" width="0" style="162" hidden="1" customWidth="1"/>
    <col min="13945" max="13945" width="3.85546875" style="162" customWidth="1"/>
    <col min="13946" max="13947" width="0" style="162" hidden="1" customWidth="1"/>
    <col min="13948" max="13948" width="3.85546875" style="162" customWidth="1"/>
    <col min="13949" max="13950" width="0" style="162" hidden="1" customWidth="1"/>
    <col min="13951" max="13951" width="3.85546875" style="162" customWidth="1"/>
    <col min="13952" max="13953" width="0" style="162" hidden="1" customWidth="1"/>
    <col min="13954" max="13956" width="3.85546875" style="162" customWidth="1"/>
    <col min="13957" max="13957" width="0" style="162" hidden="1" customWidth="1"/>
    <col min="13958" max="13958" width="4.28515625" style="162" customWidth="1"/>
    <col min="13959" max="13959" width="4.140625" style="162" bestFit="1" customWidth="1"/>
    <col min="13960" max="13960" width="0" style="162" hidden="1" customWidth="1"/>
    <col min="13961" max="13961" width="4.140625" style="162" customWidth="1"/>
    <col min="13962" max="13962" width="3.85546875" style="162" customWidth="1"/>
    <col min="13963" max="13963" width="0" style="162" hidden="1" customWidth="1"/>
    <col min="13964" max="13964" width="3.85546875" style="162" customWidth="1"/>
    <col min="13965" max="13965" width="4.42578125" style="162" customWidth="1"/>
    <col min="13966" max="13966" width="0" style="162" hidden="1" customWidth="1"/>
    <col min="13967" max="13967" width="3.85546875" style="162" customWidth="1"/>
    <col min="13968" max="13968" width="3.7109375" style="162" customWidth="1"/>
    <col min="13969" max="13969" width="0" style="162" hidden="1" customWidth="1"/>
    <col min="13970" max="13970" width="3.7109375" style="162" customWidth="1"/>
    <col min="13971" max="13971" width="4" style="162" customWidth="1"/>
    <col min="13972" max="13972" width="0" style="162" hidden="1" customWidth="1"/>
    <col min="13973" max="13973" width="4" style="162" customWidth="1"/>
    <col min="13974" max="13974" width="3.5703125" style="162" customWidth="1"/>
    <col min="13975" max="13975" width="0" style="162" hidden="1" customWidth="1"/>
    <col min="13976" max="13977" width="3.85546875" style="162" customWidth="1"/>
    <col min="13978" max="13978" width="0" style="162" hidden="1" customWidth="1"/>
    <col min="13979" max="13979" width="4.140625" style="162" customWidth="1"/>
    <col min="13980" max="13980" width="3.85546875" style="162" customWidth="1"/>
    <col min="13981" max="13981" width="0" style="162" hidden="1" customWidth="1"/>
    <col min="13982" max="13982" width="4" style="162" customWidth="1"/>
    <col min="13983" max="13983" width="3.7109375" style="162" customWidth="1"/>
    <col min="13984" max="13984" width="0" style="162" hidden="1" customWidth="1"/>
    <col min="13985" max="13985" width="3.85546875" style="162" customWidth="1"/>
    <col min="13986" max="13986" width="4.28515625" style="162" customWidth="1"/>
    <col min="13987" max="13987" width="0" style="162" hidden="1" customWidth="1"/>
    <col min="13988" max="13988" width="3.5703125" style="162" customWidth="1"/>
    <col min="13989" max="13989" width="4.42578125" style="162" customWidth="1"/>
    <col min="13990" max="13990" width="0" style="162" hidden="1" customWidth="1"/>
    <col min="13991" max="13992" width="3.85546875" style="162" customWidth="1"/>
    <col min="13993" max="13993" width="0" style="162" hidden="1" customWidth="1"/>
    <col min="13994" max="13995" width="4.42578125" style="162" customWidth="1"/>
    <col min="13996" max="13996" width="0" style="162" hidden="1" customWidth="1"/>
    <col min="13997" max="13998" width="4.42578125" style="162" customWidth="1"/>
    <col min="13999" max="13999" width="0" style="162" hidden="1" customWidth="1"/>
    <col min="14000" max="14000" width="5" style="162" customWidth="1"/>
    <col min="14001" max="14001" width="4.42578125" style="162" customWidth="1"/>
    <col min="14002" max="14002" width="0" style="162" hidden="1" customWidth="1"/>
    <col min="14003" max="14004" width="4.42578125" style="162" customWidth="1"/>
    <col min="14005" max="14005" width="0" style="162" hidden="1" customWidth="1"/>
    <col min="14006" max="14007" width="4.42578125" style="162" customWidth="1"/>
    <col min="14008" max="14008" width="0" style="162" hidden="1" customWidth="1"/>
    <col min="14009" max="14010" width="4.42578125" style="162" customWidth="1"/>
    <col min="14011" max="14011" width="0" style="162" hidden="1" customWidth="1"/>
    <col min="14012" max="14013" width="4.42578125" style="162" customWidth="1"/>
    <col min="14014" max="14014" width="0" style="162" hidden="1" customWidth="1"/>
    <col min="14015" max="14016" width="4.5703125" style="162" customWidth="1"/>
    <col min="14017" max="14017" width="0" style="162" hidden="1" customWidth="1"/>
    <col min="14018" max="14019" width="4.5703125" style="162" customWidth="1"/>
    <col min="14020" max="14020" width="0" style="162" hidden="1" customWidth="1"/>
    <col min="14021" max="14021" width="4.5703125" style="162" customWidth="1"/>
    <col min="14022" max="14022" width="4.28515625" style="162" customWidth="1"/>
    <col min="14023" max="14023" width="3.85546875" style="162" customWidth="1"/>
    <col min="14024" max="14024" width="4.7109375" style="162" customWidth="1"/>
    <col min="14025" max="14080" width="8.85546875" style="162"/>
    <col min="14081" max="14081" width="3.85546875" style="162" customWidth="1"/>
    <col min="14082" max="14082" width="32.7109375" style="162" customWidth="1"/>
    <col min="14083" max="14159" width="3.85546875" style="162" customWidth="1"/>
    <col min="14160" max="14161" width="0" style="162" hidden="1" customWidth="1"/>
    <col min="14162" max="14162" width="3.85546875" style="162" customWidth="1"/>
    <col min="14163" max="14164" width="0" style="162" hidden="1" customWidth="1"/>
    <col min="14165" max="14165" width="3.85546875" style="162" customWidth="1"/>
    <col min="14166" max="14167" width="0" style="162" hidden="1" customWidth="1"/>
    <col min="14168" max="14168" width="3.85546875" style="162" customWidth="1"/>
    <col min="14169" max="14170" width="0" style="162" hidden="1" customWidth="1"/>
    <col min="14171" max="14171" width="3.85546875" style="162" customWidth="1"/>
    <col min="14172" max="14173" width="0" style="162" hidden="1" customWidth="1"/>
    <col min="14174" max="14174" width="3.85546875" style="162" customWidth="1"/>
    <col min="14175" max="14176" width="0" style="162" hidden="1" customWidth="1"/>
    <col min="14177" max="14177" width="3.85546875" style="162" customWidth="1"/>
    <col min="14178" max="14179" width="0" style="162" hidden="1" customWidth="1"/>
    <col min="14180" max="14180" width="3.85546875" style="162" customWidth="1"/>
    <col min="14181" max="14182" width="0" style="162" hidden="1" customWidth="1"/>
    <col min="14183" max="14183" width="3.85546875" style="162" customWidth="1"/>
    <col min="14184" max="14185" width="0" style="162" hidden="1" customWidth="1"/>
    <col min="14186" max="14186" width="3.85546875" style="162" customWidth="1"/>
    <col min="14187" max="14188" width="0" style="162" hidden="1" customWidth="1"/>
    <col min="14189" max="14189" width="3.85546875" style="162" customWidth="1"/>
    <col min="14190" max="14191" width="0" style="162" hidden="1" customWidth="1"/>
    <col min="14192" max="14192" width="3.85546875" style="162" customWidth="1"/>
    <col min="14193" max="14194" width="0" style="162" hidden="1" customWidth="1"/>
    <col min="14195" max="14195" width="3.85546875" style="162" customWidth="1"/>
    <col min="14196" max="14197" width="0" style="162" hidden="1" customWidth="1"/>
    <col min="14198" max="14198" width="3.85546875" style="162" customWidth="1"/>
    <col min="14199" max="14200" width="0" style="162" hidden="1" customWidth="1"/>
    <col min="14201" max="14201" width="3.85546875" style="162" customWidth="1"/>
    <col min="14202" max="14203" width="0" style="162" hidden="1" customWidth="1"/>
    <col min="14204" max="14204" width="3.85546875" style="162" customWidth="1"/>
    <col min="14205" max="14206" width="0" style="162" hidden="1" customWidth="1"/>
    <col min="14207" max="14207" width="3.85546875" style="162" customWidth="1"/>
    <col min="14208" max="14209" width="0" style="162" hidden="1" customWidth="1"/>
    <col min="14210" max="14212" width="3.85546875" style="162" customWidth="1"/>
    <col min="14213" max="14213" width="0" style="162" hidden="1" customWidth="1"/>
    <col min="14214" max="14214" width="4.28515625" style="162" customWidth="1"/>
    <col min="14215" max="14215" width="4.140625" style="162" bestFit="1" customWidth="1"/>
    <col min="14216" max="14216" width="0" style="162" hidden="1" customWidth="1"/>
    <col min="14217" max="14217" width="4.140625" style="162" customWidth="1"/>
    <col min="14218" max="14218" width="3.85546875" style="162" customWidth="1"/>
    <col min="14219" max="14219" width="0" style="162" hidden="1" customWidth="1"/>
    <col min="14220" max="14220" width="3.85546875" style="162" customWidth="1"/>
    <col min="14221" max="14221" width="4.42578125" style="162" customWidth="1"/>
    <col min="14222" max="14222" width="0" style="162" hidden="1" customWidth="1"/>
    <col min="14223" max="14223" width="3.85546875" style="162" customWidth="1"/>
    <col min="14224" max="14224" width="3.7109375" style="162" customWidth="1"/>
    <col min="14225" max="14225" width="0" style="162" hidden="1" customWidth="1"/>
    <col min="14226" max="14226" width="3.7109375" style="162" customWidth="1"/>
    <col min="14227" max="14227" width="4" style="162" customWidth="1"/>
    <col min="14228" max="14228" width="0" style="162" hidden="1" customWidth="1"/>
    <col min="14229" max="14229" width="4" style="162" customWidth="1"/>
    <col min="14230" max="14230" width="3.5703125" style="162" customWidth="1"/>
    <col min="14231" max="14231" width="0" style="162" hidden="1" customWidth="1"/>
    <col min="14232" max="14233" width="3.85546875" style="162" customWidth="1"/>
    <col min="14234" max="14234" width="0" style="162" hidden="1" customWidth="1"/>
    <col min="14235" max="14235" width="4.140625" style="162" customWidth="1"/>
    <col min="14236" max="14236" width="3.85546875" style="162" customWidth="1"/>
    <col min="14237" max="14237" width="0" style="162" hidden="1" customWidth="1"/>
    <col min="14238" max="14238" width="4" style="162" customWidth="1"/>
    <col min="14239" max="14239" width="3.7109375" style="162" customWidth="1"/>
    <col min="14240" max="14240" width="0" style="162" hidden="1" customWidth="1"/>
    <col min="14241" max="14241" width="3.85546875" style="162" customWidth="1"/>
    <col min="14242" max="14242" width="4.28515625" style="162" customWidth="1"/>
    <col min="14243" max="14243" width="0" style="162" hidden="1" customWidth="1"/>
    <col min="14244" max="14244" width="3.5703125" style="162" customWidth="1"/>
    <col min="14245" max="14245" width="4.42578125" style="162" customWidth="1"/>
    <col min="14246" max="14246" width="0" style="162" hidden="1" customWidth="1"/>
    <col min="14247" max="14248" width="3.85546875" style="162" customWidth="1"/>
    <col min="14249" max="14249" width="0" style="162" hidden="1" customWidth="1"/>
    <col min="14250" max="14251" width="4.42578125" style="162" customWidth="1"/>
    <col min="14252" max="14252" width="0" style="162" hidden="1" customWidth="1"/>
    <col min="14253" max="14254" width="4.42578125" style="162" customWidth="1"/>
    <col min="14255" max="14255" width="0" style="162" hidden="1" customWidth="1"/>
    <col min="14256" max="14256" width="5" style="162" customWidth="1"/>
    <col min="14257" max="14257" width="4.42578125" style="162" customWidth="1"/>
    <col min="14258" max="14258" width="0" style="162" hidden="1" customWidth="1"/>
    <col min="14259" max="14260" width="4.42578125" style="162" customWidth="1"/>
    <col min="14261" max="14261" width="0" style="162" hidden="1" customWidth="1"/>
    <col min="14262" max="14263" width="4.42578125" style="162" customWidth="1"/>
    <col min="14264" max="14264" width="0" style="162" hidden="1" customWidth="1"/>
    <col min="14265" max="14266" width="4.42578125" style="162" customWidth="1"/>
    <col min="14267" max="14267" width="0" style="162" hidden="1" customWidth="1"/>
    <col min="14268" max="14269" width="4.42578125" style="162" customWidth="1"/>
    <col min="14270" max="14270" width="0" style="162" hidden="1" customWidth="1"/>
    <col min="14271" max="14272" width="4.5703125" style="162" customWidth="1"/>
    <col min="14273" max="14273" width="0" style="162" hidden="1" customWidth="1"/>
    <col min="14274" max="14275" width="4.5703125" style="162" customWidth="1"/>
    <col min="14276" max="14276" width="0" style="162" hidden="1" customWidth="1"/>
    <col min="14277" max="14277" width="4.5703125" style="162" customWidth="1"/>
    <col min="14278" max="14278" width="4.28515625" style="162" customWidth="1"/>
    <col min="14279" max="14279" width="3.85546875" style="162" customWidth="1"/>
    <col min="14280" max="14280" width="4.7109375" style="162" customWidth="1"/>
    <col min="14281" max="14336" width="8.85546875" style="162"/>
    <col min="14337" max="14337" width="3.85546875" style="162" customWidth="1"/>
    <col min="14338" max="14338" width="32.7109375" style="162" customWidth="1"/>
    <col min="14339" max="14415" width="3.85546875" style="162" customWidth="1"/>
    <col min="14416" max="14417" width="0" style="162" hidden="1" customWidth="1"/>
    <col min="14418" max="14418" width="3.85546875" style="162" customWidth="1"/>
    <col min="14419" max="14420" width="0" style="162" hidden="1" customWidth="1"/>
    <col min="14421" max="14421" width="3.85546875" style="162" customWidth="1"/>
    <col min="14422" max="14423" width="0" style="162" hidden="1" customWidth="1"/>
    <col min="14424" max="14424" width="3.85546875" style="162" customWidth="1"/>
    <col min="14425" max="14426" width="0" style="162" hidden="1" customWidth="1"/>
    <col min="14427" max="14427" width="3.85546875" style="162" customWidth="1"/>
    <col min="14428" max="14429" width="0" style="162" hidden="1" customWidth="1"/>
    <col min="14430" max="14430" width="3.85546875" style="162" customWidth="1"/>
    <col min="14431" max="14432" width="0" style="162" hidden="1" customWidth="1"/>
    <col min="14433" max="14433" width="3.85546875" style="162" customWidth="1"/>
    <col min="14434" max="14435" width="0" style="162" hidden="1" customWidth="1"/>
    <col min="14436" max="14436" width="3.85546875" style="162" customWidth="1"/>
    <col min="14437" max="14438" width="0" style="162" hidden="1" customWidth="1"/>
    <col min="14439" max="14439" width="3.85546875" style="162" customWidth="1"/>
    <col min="14440" max="14441" width="0" style="162" hidden="1" customWidth="1"/>
    <col min="14442" max="14442" width="3.85546875" style="162" customWidth="1"/>
    <col min="14443" max="14444" width="0" style="162" hidden="1" customWidth="1"/>
    <col min="14445" max="14445" width="3.85546875" style="162" customWidth="1"/>
    <col min="14446" max="14447" width="0" style="162" hidden="1" customWidth="1"/>
    <col min="14448" max="14448" width="3.85546875" style="162" customWidth="1"/>
    <col min="14449" max="14450" width="0" style="162" hidden="1" customWidth="1"/>
    <col min="14451" max="14451" width="3.85546875" style="162" customWidth="1"/>
    <col min="14452" max="14453" width="0" style="162" hidden="1" customWidth="1"/>
    <col min="14454" max="14454" width="3.85546875" style="162" customWidth="1"/>
    <col min="14455" max="14456" width="0" style="162" hidden="1" customWidth="1"/>
    <col min="14457" max="14457" width="3.85546875" style="162" customWidth="1"/>
    <col min="14458" max="14459" width="0" style="162" hidden="1" customWidth="1"/>
    <col min="14460" max="14460" width="3.85546875" style="162" customWidth="1"/>
    <col min="14461" max="14462" width="0" style="162" hidden="1" customWidth="1"/>
    <col min="14463" max="14463" width="3.85546875" style="162" customWidth="1"/>
    <col min="14464" max="14465" width="0" style="162" hidden="1" customWidth="1"/>
    <col min="14466" max="14468" width="3.85546875" style="162" customWidth="1"/>
    <col min="14469" max="14469" width="0" style="162" hidden="1" customWidth="1"/>
    <col min="14470" max="14470" width="4.28515625" style="162" customWidth="1"/>
    <col min="14471" max="14471" width="4.140625" style="162" bestFit="1" customWidth="1"/>
    <col min="14472" max="14472" width="0" style="162" hidden="1" customWidth="1"/>
    <col min="14473" max="14473" width="4.140625" style="162" customWidth="1"/>
    <col min="14474" max="14474" width="3.85546875" style="162" customWidth="1"/>
    <col min="14475" max="14475" width="0" style="162" hidden="1" customWidth="1"/>
    <col min="14476" max="14476" width="3.85546875" style="162" customWidth="1"/>
    <col min="14477" max="14477" width="4.42578125" style="162" customWidth="1"/>
    <col min="14478" max="14478" width="0" style="162" hidden="1" customWidth="1"/>
    <col min="14479" max="14479" width="3.85546875" style="162" customWidth="1"/>
    <col min="14480" max="14480" width="3.7109375" style="162" customWidth="1"/>
    <col min="14481" max="14481" width="0" style="162" hidden="1" customWidth="1"/>
    <col min="14482" max="14482" width="3.7109375" style="162" customWidth="1"/>
    <col min="14483" max="14483" width="4" style="162" customWidth="1"/>
    <col min="14484" max="14484" width="0" style="162" hidden="1" customWidth="1"/>
    <col min="14485" max="14485" width="4" style="162" customWidth="1"/>
    <col min="14486" max="14486" width="3.5703125" style="162" customWidth="1"/>
    <col min="14487" max="14487" width="0" style="162" hidden="1" customWidth="1"/>
    <col min="14488" max="14489" width="3.85546875" style="162" customWidth="1"/>
    <col min="14490" max="14490" width="0" style="162" hidden="1" customWidth="1"/>
    <col min="14491" max="14491" width="4.140625" style="162" customWidth="1"/>
    <col min="14492" max="14492" width="3.85546875" style="162" customWidth="1"/>
    <col min="14493" max="14493" width="0" style="162" hidden="1" customWidth="1"/>
    <col min="14494" max="14494" width="4" style="162" customWidth="1"/>
    <col min="14495" max="14495" width="3.7109375" style="162" customWidth="1"/>
    <col min="14496" max="14496" width="0" style="162" hidden="1" customWidth="1"/>
    <col min="14497" max="14497" width="3.85546875" style="162" customWidth="1"/>
    <col min="14498" max="14498" width="4.28515625" style="162" customWidth="1"/>
    <col min="14499" max="14499" width="0" style="162" hidden="1" customWidth="1"/>
    <col min="14500" max="14500" width="3.5703125" style="162" customWidth="1"/>
    <col min="14501" max="14501" width="4.42578125" style="162" customWidth="1"/>
    <col min="14502" max="14502" width="0" style="162" hidden="1" customWidth="1"/>
    <col min="14503" max="14504" width="3.85546875" style="162" customWidth="1"/>
    <col min="14505" max="14505" width="0" style="162" hidden="1" customWidth="1"/>
    <col min="14506" max="14507" width="4.42578125" style="162" customWidth="1"/>
    <col min="14508" max="14508" width="0" style="162" hidden="1" customWidth="1"/>
    <col min="14509" max="14510" width="4.42578125" style="162" customWidth="1"/>
    <col min="14511" max="14511" width="0" style="162" hidden="1" customWidth="1"/>
    <col min="14512" max="14512" width="5" style="162" customWidth="1"/>
    <col min="14513" max="14513" width="4.42578125" style="162" customWidth="1"/>
    <col min="14514" max="14514" width="0" style="162" hidden="1" customWidth="1"/>
    <col min="14515" max="14516" width="4.42578125" style="162" customWidth="1"/>
    <col min="14517" max="14517" width="0" style="162" hidden="1" customWidth="1"/>
    <col min="14518" max="14519" width="4.42578125" style="162" customWidth="1"/>
    <col min="14520" max="14520" width="0" style="162" hidden="1" customWidth="1"/>
    <col min="14521" max="14522" width="4.42578125" style="162" customWidth="1"/>
    <col min="14523" max="14523" width="0" style="162" hidden="1" customWidth="1"/>
    <col min="14524" max="14525" width="4.42578125" style="162" customWidth="1"/>
    <col min="14526" max="14526" width="0" style="162" hidden="1" customWidth="1"/>
    <col min="14527" max="14528" width="4.5703125" style="162" customWidth="1"/>
    <col min="14529" max="14529" width="0" style="162" hidden="1" customWidth="1"/>
    <col min="14530" max="14531" width="4.5703125" style="162" customWidth="1"/>
    <col min="14532" max="14532" width="0" style="162" hidden="1" customWidth="1"/>
    <col min="14533" max="14533" width="4.5703125" style="162" customWidth="1"/>
    <col min="14534" max="14534" width="4.28515625" style="162" customWidth="1"/>
    <col min="14535" max="14535" width="3.85546875" style="162" customWidth="1"/>
    <col min="14536" max="14536" width="4.7109375" style="162" customWidth="1"/>
    <col min="14537" max="14592" width="8.85546875" style="162"/>
    <col min="14593" max="14593" width="3.85546875" style="162" customWidth="1"/>
    <col min="14594" max="14594" width="32.7109375" style="162" customWidth="1"/>
    <col min="14595" max="14671" width="3.85546875" style="162" customWidth="1"/>
    <col min="14672" max="14673" width="0" style="162" hidden="1" customWidth="1"/>
    <col min="14674" max="14674" width="3.85546875" style="162" customWidth="1"/>
    <col min="14675" max="14676" width="0" style="162" hidden="1" customWidth="1"/>
    <col min="14677" max="14677" width="3.85546875" style="162" customWidth="1"/>
    <col min="14678" max="14679" width="0" style="162" hidden="1" customWidth="1"/>
    <col min="14680" max="14680" width="3.85546875" style="162" customWidth="1"/>
    <col min="14681" max="14682" width="0" style="162" hidden="1" customWidth="1"/>
    <col min="14683" max="14683" width="3.85546875" style="162" customWidth="1"/>
    <col min="14684" max="14685" width="0" style="162" hidden="1" customWidth="1"/>
    <col min="14686" max="14686" width="3.85546875" style="162" customWidth="1"/>
    <col min="14687" max="14688" width="0" style="162" hidden="1" customWidth="1"/>
    <col min="14689" max="14689" width="3.85546875" style="162" customWidth="1"/>
    <col min="14690" max="14691" width="0" style="162" hidden="1" customWidth="1"/>
    <col min="14692" max="14692" width="3.85546875" style="162" customWidth="1"/>
    <col min="14693" max="14694" width="0" style="162" hidden="1" customWidth="1"/>
    <col min="14695" max="14695" width="3.85546875" style="162" customWidth="1"/>
    <col min="14696" max="14697" width="0" style="162" hidden="1" customWidth="1"/>
    <col min="14698" max="14698" width="3.85546875" style="162" customWidth="1"/>
    <col min="14699" max="14700" width="0" style="162" hidden="1" customWidth="1"/>
    <col min="14701" max="14701" width="3.85546875" style="162" customWidth="1"/>
    <col min="14702" max="14703" width="0" style="162" hidden="1" customWidth="1"/>
    <col min="14704" max="14704" width="3.85546875" style="162" customWidth="1"/>
    <col min="14705" max="14706" width="0" style="162" hidden="1" customWidth="1"/>
    <col min="14707" max="14707" width="3.85546875" style="162" customWidth="1"/>
    <col min="14708" max="14709" width="0" style="162" hidden="1" customWidth="1"/>
    <col min="14710" max="14710" width="3.85546875" style="162" customWidth="1"/>
    <col min="14711" max="14712" width="0" style="162" hidden="1" customWidth="1"/>
    <col min="14713" max="14713" width="3.85546875" style="162" customWidth="1"/>
    <col min="14714" max="14715" width="0" style="162" hidden="1" customWidth="1"/>
    <col min="14716" max="14716" width="3.85546875" style="162" customWidth="1"/>
    <col min="14717" max="14718" width="0" style="162" hidden="1" customWidth="1"/>
    <col min="14719" max="14719" width="3.85546875" style="162" customWidth="1"/>
    <col min="14720" max="14721" width="0" style="162" hidden="1" customWidth="1"/>
    <col min="14722" max="14724" width="3.85546875" style="162" customWidth="1"/>
    <col min="14725" max="14725" width="0" style="162" hidden="1" customWidth="1"/>
    <col min="14726" max="14726" width="4.28515625" style="162" customWidth="1"/>
    <col min="14727" max="14727" width="4.140625" style="162" bestFit="1" customWidth="1"/>
    <col min="14728" max="14728" width="0" style="162" hidden="1" customWidth="1"/>
    <col min="14729" max="14729" width="4.140625" style="162" customWidth="1"/>
    <col min="14730" max="14730" width="3.85546875" style="162" customWidth="1"/>
    <col min="14731" max="14731" width="0" style="162" hidden="1" customWidth="1"/>
    <col min="14732" max="14732" width="3.85546875" style="162" customWidth="1"/>
    <col min="14733" max="14733" width="4.42578125" style="162" customWidth="1"/>
    <col min="14734" max="14734" width="0" style="162" hidden="1" customWidth="1"/>
    <col min="14735" max="14735" width="3.85546875" style="162" customWidth="1"/>
    <col min="14736" max="14736" width="3.7109375" style="162" customWidth="1"/>
    <col min="14737" max="14737" width="0" style="162" hidden="1" customWidth="1"/>
    <col min="14738" max="14738" width="3.7109375" style="162" customWidth="1"/>
    <col min="14739" max="14739" width="4" style="162" customWidth="1"/>
    <col min="14740" max="14740" width="0" style="162" hidden="1" customWidth="1"/>
    <col min="14741" max="14741" width="4" style="162" customWidth="1"/>
    <col min="14742" max="14742" width="3.5703125" style="162" customWidth="1"/>
    <col min="14743" max="14743" width="0" style="162" hidden="1" customWidth="1"/>
    <col min="14744" max="14745" width="3.85546875" style="162" customWidth="1"/>
    <col min="14746" max="14746" width="0" style="162" hidden="1" customWidth="1"/>
    <col min="14747" max="14747" width="4.140625" style="162" customWidth="1"/>
    <col min="14748" max="14748" width="3.85546875" style="162" customWidth="1"/>
    <col min="14749" max="14749" width="0" style="162" hidden="1" customWidth="1"/>
    <col min="14750" max="14750" width="4" style="162" customWidth="1"/>
    <col min="14751" max="14751" width="3.7109375" style="162" customWidth="1"/>
    <col min="14752" max="14752" width="0" style="162" hidden="1" customWidth="1"/>
    <col min="14753" max="14753" width="3.85546875" style="162" customWidth="1"/>
    <col min="14754" max="14754" width="4.28515625" style="162" customWidth="1"/>
    <col min="14755" max="14755" width="0" style="162" hidden="1" customWidth="1"/>
    <col min="14756" max="14756" width="3.5703125" style="162" customWidth="1"/>
    <col min="14757" max="14757" width="4.42578125" style="162" customWidth="1"/>
    <col min="14758" max="14758" width="0" style="162" hidden="1" customWidth="1"/>
    <col min="14759" max="14760" width="3.85546875" style="162" customWidth="1"/>
    <col min="14761" max="14761" width="0" style="162" hidden="1" customWidth="1"/>
    <col min="14762" max="14763" width="4.42578125" style="162" customWidth="1"/>
    <col min="14764" max="14764" width="0" style="162" hidden="1" customWidth="1"/>
    <col min="14765" max="14766" width="4.42578125" style="162" customWidth="1"/>
    <col min="14767" max="14767" width="0" style="162" hidden="1" customWidth="1"/>
    <col min="14768" max="14768" width="5" style="162" customWidth="1"/>
    <col min="14769" max="14769" width="4.42578125" style="162" customWidth="1"/>
    <col min="14770" max="14770" width="0" style="162" hidden="1" customWidth="1"/>
    <col min="14771" max="14772" width="4.42578125" style="162" customWidth="1"/>
    <col min="14773" max="14773" width="0" style="162" hidden="1" customWidth="1"/>
    <col min="14774" max="14775" width="4.42578125" style="162" customWidth="1"/>
    <col min="14776" max="14776" width="0" style="162" hidden="1" customWidth="1"/>
    <col min="14777" max="14778" width="4.42578125" style="162" customWidth="1"/>
    <col min="14779" max="14779" width="0" style="162" hidden="1" customWidth="1"/>
    <col min="14780" max="14781" width="4.42578125" style="162" customWidth="1"/>
    <col min="14782" max="14782" width="0" style="162" hidden="1" customWidth="1"/>
    <col min="14783" max="14784" width="4.5703125" style="162" customWidth="1"/>
    <col min="14785" max="14785" width="0" style="162" hidden="1" customWidth="1"/>
    <col min="14786" max="14787" width="4.5703125" style="162" customWidth="1"/>
    <col min="14788" max="14788" width="0" style="162" hidden="1" customWidth="1"/>
    <col min="14789" max="14789" width="4.5703125" style="162" customWidth="1"/>
    <col min="14790" max="14790" width="4.28515625" style="162" customWidth="1"/>
    <col min="14791" max="14791" width="3.85546875" style="162" customWidth="1"/>
    <col min="14792" max="14792" width="4.7109375" style="162" customWidth="1"/>
    <col min="14793" max="14848" width="8.85546875" style="162"/>
    <col min="14849" max="14849" width="3.85546875" style="162" customWidth="1"/>
    <col min="14850" max="14850" width="32.7109375" style="162" customWidth="1"/>
    <col min="14851" max="14927" width="3.85546875" style="162" customWidth="1"/>
    <col min="14928" max="14929" width="0" style="162" hidden="1" customWidth="1"/>
    <col min="14930" max="14930" width="3.85546875" style="162" customWidth="1"/>
    <col min="14931" max="14932" width="0" style="162" hidden="1" customWidth="1"/>
    <col min="14933" max="14933" width="3.85546875" style="162" customWidth="1"/>
    <col min="14934" max="14935" width="0" style="162" hidden="1" customWidth="1"/>
    <col min="14936" max="14936" width="3.85546875" style="162" customWidth="1"/>
    <col min="14937" max="14938" width="0" style="162" hidden="1" customWidth="1"/>
    <col min="14939" max="14939" width="3.85546875" style="162" customWidth="1"/>
    <col min="14940" max="14941" width="0" style="162" hidden="1" customWidth="1"/>
    <col min="14942" max="14942" width="3.85546875" style="162" customWidth="1"/>
    <col min="14943" max="14944" width="0" style="162" hidden="1" customWidth="1"/>
    <col min="14945" max="14945" width="3.85546875" style="162" customWidth="1"/>
    <col min="14946" max="14947" width="0" style="162" hidden="1" customWidth="1"/>
    <col min="14948" max="14948" width="3.85546875" style="162" customWidth="1"/>
    <col min="14949" max="14950" width="0" style="162" hidden="1" customWidth="1"/>
    <col min="14951" max="14951" width="3.85546875" style="162" customWidth="1"/>
    <col min="14952" max="14953" width="0" style="162" hidden="1" customWidth="1"/>
    <col min="14954" max="14954" width="3.85546875" style="162" customWidth="1"/>
    <col min="14955" max="14956" width="0" style="162" hidden="1" customWidth="1"/>
    <col min="14957" max="14957" width="3.85546875" style="162" customWidth="1"/>
    <col min="14958" max="14959" width="0" style="162" hidden="1" customWidth="1"/>
    <col min="14960" max="14960" width="3.85546875" style="162" customWidth="1"/>
    <col min="14961" max="14962" width="0" style="162" hidden="1" customWidth="1"/>
    <col min="14963" max="14963" width="3.85546875" style="162" customWidth="1"/>
    <col min="14964" max="14965" width="0" style="162" hidden="1" customWidth="1"/>
    <col min="14966" max="14966" width="3.85546875" style="162" customWidth="1"/>
    <col min="14967" max="14968" width="0" style="162" hidden="1" customWidth="1"/>
    <col min="14969" max="14969" width="3.85546875" style="162" customWidth="1"/>
    <col min="14970" max="14971" width="0" style="162" hidden="1" customWidth="1"/>
    <col min="14972" max="14972" width="3.85546875" style="162" customWidth="1"/>
    <col min="14973" max="14974" width="0" style="162" hidden="1" customWidth="1"/>
    <col min="14975" max="14975" width="3.85546875" style="162" customWidth="1"/>
    <col min="14976" max="14977" width="0" style="162" hidden="1" customWidth="1"/>
    <col min="14978" max="14980" width="3.85546875" style="162" customWidth="1"/>
    <col min="14981" max="14981" width="0" style="162" hidden="1" customWidth="1"/>
    <col min="14982" max="14982" width="4.28515625" style="162" customWidth="1"/>
    <col min="14983" max="14983" width="4.140625" style="162" bestFit="1" customWidth="1"/>
    <col min="14984" max="14984" width="0" style="162" hidden="1" customWidth="1"/>
    <col min="14985" max="14985" width="4.140625" style="162" customWidth="1"/>
    <col min="14986" max="14986" width="3.85546875" style="162" customWidth="1"/>
    <col min="14987" max="14987" width="0" style="162" hidden="1" customWidth="1"/>
    <col min="14988" max="14988" width="3.85546875" style="162" customWidth="1"/>
    <col min="14989" max="14989" width="4.42578125" style="162" customWidth="1"/>
    <col min="14990" max="14990" width="0" style="162" hidden="1" customWidth="1"/>
    <col min="14991" max="14991" width="3.85546875" style="162" customWidth="1"/>
    <col min="14992" max="14992" width="3.7109375" style="162" customWidth="1"/>
    <col min="14993" max="14993" width="0" style="162" hidden="1" customWidth="1"/>
    <col min="14994" max="14994" width="3.7109375" style="162" customWidth="1"/>
    <col min="14995" max="14995" width="4" style="162" customWidth="1"/>
    <col min="14996" max="14996" width="0" style="162" hidden="1" customWidth="1"/>
    <col min="14997" max="14997" width="4" style="162" customWidth="1"/>
    <col min="14998" max="14998" width="3.5703125" style="162" customWidth="1"/>
    <col min="14999" max="14999" width="0" style="162" hidden="1" customWidth="1"/>
    <col min="15000" max="15001" width="3.85546875" style="162" customWidth="1"/>
    <col min="15002" max="15002" width="0" style="162" hidden="1" customWidth="1"/>
    <col min="15003" max="15003" width="4.140625" style="162" customWidth="1"/>
    <col min="15004" max="15004" width="3.85546875" style="162" customWidth="1"/>
    <col min="15005" max="15005" width="0" style="162" hidden="1" customWidth="1"/>
    <col min="15006" max="15006" width="4" style="162" customWidth="1"/>
    <col min="15007" max="15007" width="3.7109375" style="162" customWidth="1"/>
    <col min="15008" max="15008" width="0" style="162" hidden="1" customWidth="1"/>
    <col min="15009" max="15009" width="3.85546875" style="162" customWidth="1"/>
    <col min="15010" max="15010" width="4.28515625" style="162" customWidth="1"/>
    <col min="15011" max="15011" width="0" style="162" hidden="1" customWidth="1"/>
    <col min="15012" max="15012" width="3.5703125" style="162" customWidth="1"/>
    <col min="15013" max="15013" width="4.42578125" style="162" customWidth="1"/>
    <col min="15014" max="15014" width="0" style="162" hidden="1" customWidth="1"/>
    <col min="15015" max="15016" width="3.85546875" style="162" customWidth="1"/>
    <col min="15017" max="15017" width="0" style="162" hidden="1" customWidth="1"/>
    <col min="15018" max="15019" width="4.42578125" style="162" customWidth="1"/>
    <col min="15020" max="15020" width="0" style="162" hidden="1" customWidth="1"/>
    <col min="15021" max="15022" width="4.42578125" style="162" customWidth="1"/>
    <col min="15023" max="15023" width="0" style="162" hidden="1" customWidth="1"/>
    <col min="15024" max="15024" width="5" style="162" customWidth="1"/>
    <col min="15025" max="15025" width="4.42578125" style="162" customWidth="1"/>
    <col min="15026" max="15026" width="0" style="162" hidden="1" customWidth="1"/>
    <col min="15027" max="15028" width="4.42578125" style="162" customWidth="1"/>
    <col min="15029" max="15029" width="0" style="162" hidden="1" customWidth="1"/>
    <col min="15030" max="15031" width="4.42578125" style="162" customWidth="1"/>
    <col min="15032" max="15032" width="0" style="162" hidden="1" customWidth="1"/>
    <col min="15033" max="15034" width="4.42578125" style="162" customWidth="1"/>
    <col min="15035" max="15035" width="0" style="162" hidden="1" customWidth="1"/>
    <col min="15036" max="15037" width="4.42578125" style="162" customWidth="1"/>
    <col min="15038" max="15038" width="0" style="162" hidden="1" customWidth="1"/>
    <col min="15039" max="15040" width="4.5703125" style="162" customWidth="1"/>
    <col min="15041" max="15041" width="0" style="162" hidden="1" customWidth="1"/>
    <col min="15042" max="15043" width="4.5703125" style="162" customWidth="1"/>
    <col min="15044" max="15044" width="0" style="162" hidden="1" customWidth="1"/>
    <col min="15045" max="15045" width="4.5703125" style="162" customWidth="1"/>
    <col min="15046" max="15046" width="4.28515625" style="162" customWidth="1"/>
    <col min="15047" max="15047" width="3.85546875" style="162" customWidth="1"/>
    <col min="15048" max="15048" width="4.7109375" style="162" customWidth="1"/>
    <col min="15049" max="15104" width="8.85546875" style="162"/>
    <col min="15105" max="15105" width="3.85546875" style="162" customWidth="1"/>
    <col min="15106" max="15106" width="32.7109375" style="162" customWidth="1"/>
    <col min="15107" max="15183" width="3.85546875" style="162" customWidth="1"/>
    <col min="15184" max="15185" width="0" style="162" hidden="1" customWidth="1"/>
    <col min="15186" max="15186" width="3.85546875" style="162" customWidth="1"/>
    <col min="15187" max="15188" width="0" style="162" hidden="1" customWidth="1"/>
    <col min="15189" max="15189" width="3.85546875" style="162" customWidth="1"/>
    <col min="15190" max="15191" width="0" style="162" hidden="1" customWidth="1"/>
    <col min="15192" max="15192" width="3.85546875" style="162" customWidth="1"/>
    <col min="15193" max="15194" width="0" style="162" hidden="1" customWidth="1"/>
    <col min="15195" max="15195" width="3.85546875" style="162" customWidth="1"/>
    <col min="15196" max="15197" width="0" style="162" hidden="1" customWidth="1"/>
    <col min="15198" max="15198" width="3.85546875" style="162" customWidth="1"/>
    <col min="15199" max="15200" width="0" style="162" hidden="1" customWidth="1"/>
    <col min="15201" max="15201" width="3.85546875" style="162" customWidth="1"/>
    <col min="15202" max="15203" width="0" style="162" hidden="1" customWidth="1"/>
    <col min="15204" max="15204" width="3.85546875" style="162" customWidth="1"/>
    <col min="15205" max="15206" width="0" style="162" hidden="1" customWidth="1"/>
    <col min="15207" max="15207" width="3.85546875" style="162" customWidth="1"/>
    <col min="15208" max="15209" width="0" style="162" hidden="1" customWidth="1"/>
    <col min="15210" max="15210" width="3.85546875" style="162" customWidth="1"/>
    <col min="15211" max="15212" width="0" style="162" hidden="1" customWidth="1"/>
    <col min="15213" max="15213" width="3.85546875" style="162" customWidth="1"/>
    <col min="15214" max="15215" width="0" style="162" hidden="1" customWidth="1"/>
    <col min="15216" max="15216" width="3.85546875" style="162" customWidth="1"/>
    <col min="15217" max="15218" width="0" style="162" hidden="1" customWidth="1"/>
    <col min="15219" max="15219" width="3.85546875" style="162" customWidth="1"/>
    <col min="15220" max="15221" width="0" style="162" hidden="1" customWidth="1"/>
    <col min="15222" max="15222" width="3.85546875" style="162" customWidth="1"/>
    <col min="15223" max="15224" width="0" style="162" hidden="1" customWidth="1"/>
    <col min="15225" max="15225" width="3.85546875" style="162" customWidth="1"/>
    <col min="15226" max="15227" width="0" style="162" hidden="1" customWidth="1"/>
    <col min="15228" max="15228" width="3.85546875" style="162" customWidth="1"/>
    <col min="15229" max="15230" width="0" style="162" hidden="1" customWidth="1"/>
    <col min="15231" max="15231" width="3.85546875" style="162" customWidth="1"/>
    <col min="15232" max="15233" width="0" style="162" hidden="1" customWidth="1"/>
    <col min="15234" max="15236" width="3.85546875" style="162" customWidth="1"/>
    <col min="15237" max="15237" width="0" style="162" hidden="1" customWidth="1"/>
    <col min="15238" max="15238" width="4.28515625" style="162" customWidth="1"/>
    <col min="15239" max="15239" width="4.140625" style="162" bestFit="1" customWidth="1"/>
    <col min="15240" max="15240" width="0" style="162" hidden="1" customWidth="1"/>
    <col min="15241" max="15241" width="4.140625" style="162" customWidth="1"/>
    <col min="15242" max="15242" width="3.85546875" style="162" customWidth="1"/>
    <col min="15243" max="15243" width="0" style="162" hidden="1" customWidth="1"/>
    <col min="15244" max="15244" width="3.85546875" style="162" customWidth="1"/>
    <col min="15245" max="15245" width="4.42578125" style="162" customWidth="1"/>
    <col min="15246" max="15246" width="0" style="162" hidden="1" customWidth="1"/>
    <col min="15247" max="15247" width="3.85546875" style="162" customWidth="1"/>
    <col min="15248" max="15248" width="3.7109375" style="162" customWidth="1"/>
    <col min="15249" max="15249" width="0" style="162" hidden="1" customWidth="1"/>
    <col min="15250" max="15250" width="3.7109375" style="162" customWidth="1"/>
    <col min="15251" max="15251" width="4" style="162" customWidth="1"/>
    <col min="15252" max="15252" width="0" style="162" hidden="1" customWidth="1"/>
    <col min="15253" max="15253" width="4" style="162" customWidth="1"/>
    <col min="15254" max="15254" width="3.5703125" style="162" customWidth="1"/>
    <col min="15255" max="15255" width="0" style="162" hidden="1" customWidth="1"/>
    <col min="15256" max="15257" width="3.85546875" style="162" customWidth="1"/>
    <col min="15258" max="15258" width="0" style="162" hidden="1" customWidth="1"/>
    <col min="15259" max="15259" width="4.140625" style="162" customWidth="1"/>
    <col min="15260" max="15260" width="3.85546875" style="162" customWidth="1"/>
    <col min="15261" max="15261" width="0" style="162" hidden="1" customWidth="1"/>
    <col min="15262" max="15262" width="4" style="162" customWidth="1"/>
    <col min="15263" max="15263" width="3.7109375" style="162" customWidth="1"/>
    <col min="15264" max="15264" width="0" style="162" hidden="1" customWidth="1"/>
    <col min="15265" max="15265" width="3.85546875" style="162" customWidth="1"/>
    <col min="15266" max="15266" width="4.28515625" style="162" customWidth="1"/>
    <col min="15267" max="15267" width="0" style="162" hidden="1" customWidth="1"/>
    <col min="15268" max="15268" width="3.5703125" style="162" customWidth="1"/>
    <col min="15269" max="15269" width="4.42578125" style="162" customWidth="1"/>
    <col min="15270" max="15270" width="0" style="162" hidden="1" customWidth="1"/>
    <col min="15271" max="15272" width="3.85546875" style="162" customWidth="1"/>
    <col min="15273" max="15273" width="0" style="162" hidden="1" customWidth="1"/>
    <col min="15274" max="15275" width="4.42578125" style="162" customWidth="1"/>
    <col min="15276" max="15276" width="0" style="162" hidden="1" customWidth="1"/>
    <col min="15277" max="15278" width="4.42578125" style="162" customWidth="1"/>
    <col min="15279" max="15279" width="0" style="162" hidden="1" customWidth="1"/>
    <col min="15280" max="15280" width="5" style="162" customWidth="1"/>
    <col min="15281" max="15281" width="4.42578125" style="162" customWidth="1"/>
    <col min="15282" max="15282" width="0" style="162" hidden="1" customWidth="1"/>
    <col min="15283" max="15284" width="4.42578125" style="162" customWidth="1"/>
    <col min="15285" max="15285" width="0" style="162" hidden="1" customWidth="1"/>
    <col min="15286" max="15287" width="4.42578125" style="162" customWidth="1"/>
    <col min="15288" max="15288" width="0" style="162" hidden="1" customWidth="1"/>
    <col min="15289" max="15290" width="4.42578125" style="162" customWidth="1"/>
    <col min="15291" max="15291" width="0" style="162" hidden="1" customWidth="1"/>
    <col min="15292" max="15293" width="4.42578125" style="162" customWidth="1"/>
    <col min="15294" max="15294" width="0" style="162" hidden="1" customWidth="1"/>
    <col min="15295" max="15296" width="4.5703125" style="162" customWidth="1"/>
    <col min="15297" max="15297" width="0" style="162" hidden="1" customWidth="1"/>
    <col min="15298" max="15299" width="4.5703125" style="162" customWidth="1"/>
    <col min="15300" max="15300" width="0" style="162" hidden="1" customWidth="1"/>
    <col min="15301" max="15301" width="4.5703125" style="162" customWidth="1"/>
    <col min="15302" max="15302" width="4.28515625" style="162" customWidth="1"/>
    <col min="15303" max="15303" width="3.85546875" style="162" customWidth="1"/>
    <col min="15304" max="15304" width="4.7109375" style="162" customWidth="1"/>
    <col min="15305" max="15360" width="8.85546875" style="162"/>
    <col min="15361" max="15361" width="3.85546875" style="162" customWidth="1"/>
    <col min="15362" max="15362" width="32.7109375" style="162" customWidth="1"/>
    <col min="15363" max="15439" width="3.85546875" style="162" customWidth="1"/>
    <col min="15440" max="15441" width="0" style="162" hidden="1" customWidth="1"/>
    <col min="15442" max="15442" width="3.85546875" style="162" customWidth="1"/>
    <col min="15443" max="15444" width="0" style="162" hidden="1" customWidth="1"/>
    <col min="15445" max="15445" width="3.85546875" style="162" customWidth="1"/>
    <col min="15446" max="15447" width="0" style="162" hidden="1" customWidth="1"/>
    <col min="15448" max="15448" width="3.85546875" style="162" customWidth="1"/>
    <col min="15449" max="15450" width="0" style="162" hidden="1" customWidth="1"/>
    <col min="15451" max="15451" width="3.85546875" style="162" customWidth="1"/>
    <col min="15452" max="15453" width="0" style="162" hidden="1" customWidth="1"/>
    <col min="15454" max="15454" width="3.85546875" style="162" customWidth="1"/>
    <col min="15455" max="15456" width="0" style="162" hidden="1" customWidth="1"/>
    <col min="15457" max="15457" width="3.85546875" style="162" customWidth="1"/>
    <col min="15458" max="15459" width="0" style="162" hidden="1" customWidth="1"/>
    <col min="15460" max="15460" width="3.85546875" style="162" customWidth="1"/>
    <col min="15461" max="15462" width="0" style="162" hidden="1" customWidth="1"/>
    <col min="15463" max="15463" width="3.85546875" style="162" customWidth="1"/>
    <col min="15464" max="15465" width="0" style="162" hidden="1" customWidth="1"/>
    <col min="15466" max="15466" width="3.85546875" style="162" customWidth="1"/>
    <col min="15467" max="15468" width="0" style="162" hidden="1" customWidth="1"/>
    <col min="15469" max="15469" width="3.85546875" style="162" customWidth="1"/>
    <col min="15470" max="15471" width="0" style="162" hidden="1" customWidth="1"/>
    <col min="15472" max="15472" width="3.85546875" style="162" customWidth="1"/>
    <col min="15473" max="15474" width="0" style="162" hidden="1" customWidth="1"/>
    <col min="15475" max="15475" width="3.85546875" style="162" customWidth="1"/>
    <col min="15476" max="15477" width="0" style="162" hidden="1" customWidth="1"/>
    <col min="15478" max="15478" width="3.85546875" style="162" customWidth="1"/>
    <col min="15479" max="15480" width="0" style="162" hidden="1" customWidth="1"/>
    <col min="15481" max="15481" width="3.85546875" style="162" customWidth="1"/>
    <col min="15482" max="15483" width="0" style="162" hidden="1" customWidth="1"/>
    <col min="15484" max="15484" width="3.85546875" style="162" customWidth="1"/>
    <col min="15485" max="15486" width="0" style="162" hidden="1" customWidth="1"/>
    <col min="15487" max="15487" width="3.85546875" style="162" customWidth="1"/>
    <col min="15488" max="15489" width="0" style="162" hidden="1" customWidth="1"/>
    <col min="15490" max="15492" width="3.85546875" style="162" customWidth="1"/>
    <col min="15493" max="15493" width="0" style="162" hidden="1" customWidth="1"/>
    <col min="15494" max="15494" width="4.28515625" style="162" customWidth="1"/>
    <col min="15495" max="15495" width="4.140625" style="162" bestFit="1" customWidth="1"/>
    <col min="15496" max="15496" width="0" style="162" hidden="1" customWidth="1"/>
    <col min="15497" max="15497" width="4.140625" style="162" customWidth="1"/>
    <col min="15498" max="15498" width="3.85546875" style="162" customWidth="1"/>
    <col min="15499" max="15499" width="0" style="162" hidden="1" customWidth="1"/>
    <col min="15500" max="15500" width="3.85546875" style="162" customWidth="1"/>
    <col min="15501" max="15501" width="4.42578125" style="162" customWidth="1"/>
    <col min="15502" max="15502" width="0" style="162" hidden="1" customWidth="1"/>
    <col min="15503" max="15503" width="3.85546875" style="162" customWidth="1"/>
    <col min="15504" max="15504" width="3.7109375" style="162" customWidth="1"/>
    <col min="15505" max="15505" width="0" style="162" hidden="1" customWidth="1"/>
    <col min="15506" max="15506" width="3.7109375" style="162" customWidth="1"/>
    <col min="15507" max="15507" width="4" style="162" customWidth="1"/>
    <col min="15508" max="15508" width="0" style="162" hidden="1" customWidth="1"/>
    <col min="15509" max="15509" width="4" style="162" customWidth="1"/>
    <col min="15510" max="15510" width="3.5703125" style="162" customWidth="1"/>
    <col min="15511" max="15511" width="0" style="162" hidden="1" customWidth="1"/>
    <col min="15512" max="15513" width="3.85546875" style="162" customWidth="1"/>
    <col min="15514" max="15514" width="0" style="162" hidden="1" customWidth="1"/>
    <col min="15515" max="15515" width="4.140625" style="162" customWidth="1"/>
    <col min="15516" max="15516" width="3.85546875" style="162" customWidth="1"/>
    <col min="15517" max="15517" width="0" style="162" hidden="1" customWidth="1"/>
    <col min="15518" max="15518" width="4" style="162" customWidth="1"/>
    <col min="15519" max="15519" width="3.7109375" style="162" customWidth="1"/>
    <col min="15520" max="15520" width="0" style="162" hidden="1" customWidth="1"/>
    <col min="15521" max="15521" width="3.85546875" style="162" customWidth="1"/>
    <col min="15522" max="15522" width="4.28515625" style="162" customWidth="1"/>
    <col min="15523" max="15523" width="0" style="162" hidden="1" customWidth="1"/>
    <col min="15524" max="15524" width="3.5703125" style="162" customWidth="1"/>
    <col min="15525" max="15525" width="4.42578125" style="162" customWidth="1"/>
    <col min="15526" max="15526" width="0" style="162" hidden="1" customWidth="1"/>
    <col min="15527" max="15528" width="3.85546875" style="162" customWidth="1"/>
    <col min="15529" max="15529" width="0" style="162" hidden="1" customWidth="1"/>
    <col min="15530" max="15531" width="4.42578125" style="162" customWidth="1"/>
    <col min="15532" max="15532" width="0" style="162" hidden="1" customWidth="1"/>
    <col min="15533" max="15534" width="4.42578125" style="162" customWidth="1"/>
    <col min="15535" max="15535" width="0" style="162" hidden="1" customWidth="1"/>
    <col min="15536" max="15536" width="5" style="162" customWidth="1"/>
    <col min="15537" max="15537" width="4.42578125" style="162" customWidth="1"/>
    <col min="15538" max="15538" width="0" style="162" hidden="1" customWidth="1"/>
    <col min="15539" max="15540" width="4.42578125" style="162" customWidth="1"/>
    <col min="15541" max="15541" width="0" style="162" hidden="1" customWidth="1"/>
    <col min="15542" max="15543" width="4.42578125" style="162" customWidth="1"/>
    <col min="15544" max="15544" width="0" style="162" hidden="1" customWidth="1"/>
    <col min="15545" max="15546" width="4.42578125" style="162" customWidth="1"/>
    <col min="15547" max="15547" width="0" style="162" hidden="1" customWidth="1"/>
    <col min="15548" max="15549" width="4.42578125" style="162" customWidth="1"/>
    <col min="15550" max="15550" width="0" style="162" hidden="1" customWidth="1"/>
    <col min="15551" max="15552" width="4.5703125" style="162" customWidth="1"/>
    <col min="15553" max="15553" width="0" style="162" hidden="1" customWidth="1"/>
    <col min="15554" max="15555" width="4.5703125" style="162" customWidth="1"/>
    <col min="15556" max="15556" width="0" style="162" hidden="1" customWidth="1"/>
    <col min="15557" max="15557" width="4.5703125" style="162" customWidth="1"/>
    <col min="15558" max="15558" width="4.28515625" style="162" customWidth="1"/>
    <col min="15559" max="15559" width="3.85546875" style="162" customWidth="1"/>
    <col min="15560" max="15560" width="4.7109375" style="162" customWidth="1"/>
    <col min="15561" max="15616" width="8.85546875" style="162"/>
    <col min="15617" max="15617" width="3.85546875" style="162" customWidth="1"/>
    <col min="15618" max="15618" width="32.7109375" style="162" customWidth="1"/>
    <col min="15619" max="15695" width="3.85546875" style="162" customWidth="1"/>
    <col min="15696" max="15697" width="0" style="162" hidden="1" customWidth="1"/>
    <col min="15698" max="15698" width="3.85546875" style="162" customWidth="1"/>
    <col min="15699" max="15700" width="0" style="162" hidden="1" customWidth="1"/>
    <col min="15701" max="15701" width="3.85546875" style="162" customWidth="1"/>
    <col min="15702" max="15703" width="0" style="162" hidden="1" customWidth="1"/>
    <col min="15704" max="15704" width="3.85546875" style="162" customWidth="1"/>
    <col min="15705" max="15706" width="0" style="162" hidden="1" customWidth="1"/>
    <col min="15707" max="15707" width="3.85546875" style="162" customWidth="1"/>
    <col min="15708" max="15709" width="0" style="162" hidden="1" customWidth="1"/>
    <col min="15710" max="15710" width="3.85546875" style="162" customWidth="1"/>
    <col min="15711" max="15712" width="0" style="162" hidden="1" customWidth="1"/>
    <col min="15713" max="15713" width="3.85546875" style="162" customWidth="1"/>
    <col min="15714" max="15715" width="0" style="162" hidden="1" customWidth="1"/>
    <col min="15716" max="15716" width="3.85546875" style="162" customWidth="1"/>
    <col min="15717" max="15718" width="0" style="162" hidden="1" customWidth="1"/>
    <col min="15719" max="15719" width="3.85546875" style="162" customWidth="1"/>
    <col min="15720" max="15721" width="0" style="162" hidden="1" customWidth="1"/>
    <col min="15722" max="15722" width="3.85546875" style="162" customWidth="1"/>
    <col min="15723" max="15724" width="0" style="162" hidden="1" customWidth="1"/>
    <col min="15725" max="15725" width="3.85546875" style="162" customWidth="1"/>
    <col min="15726" max="15727" width="0" style="162" hidden="1" customWidth="1"/>
    <col min="15728" max="15728" width="3.85546875" style="162" customWidth="1"/>
    <col min="15729" max="15730" width="0" style="162" hidden="1" customWidth="1"/>
    <col min="15731" max="15731" width="3.85546875" style="162" customWidth="1"/>
    <col min="15732" max="15733" width="0" style="162" hidden="1" customWidth="1"/>
    <col min="15734" max="15734" width="3.85546875" style="162" customWidth="1"/>
    <col min="15735" max="15736" width="0" style="162" hidden="1" customWidth="1"/>
    <col min="15737" max="15737" width="3.85546875" style="162" customWidth="1"/>
    <col min="15738" max="15739" width="0" style="162" hidden="1" customWidth="1"/>
    <col min="15740" max="15740" width="3.85546875" style="162" customWidth="1"/>
    <col min="15741" max="15742" width="0" style="162" hidden="1" customWidth="1"/>
    <col min="15743" max="15743" width="3.85546875" style="162" customWidth="1"/>
    <col min="15744" max="15745" width="0" style="162" hidden="1" customWidth="1"/>
    <col min="15746" max="15748" width="3.85546875" style="162" customWidth="1"/>
    <col min="15749" max="15749" width="0" style="162" hidden="1" customWidth="1"/>
    <col min="15750" max="15750" width="4.28515625" style="162" customWidth="1"/>
    <col min="15751" max="15751" width="4.140625" style="162" bestFit="1" customWidth="1"/>
    <col min="15752" max="15752" width="0" style="162" hidden="1" customWidth="1"/>
    <col min="15753" max="15753" width="4.140625" style="162" customWidth="1"/>
    <col min="15754" max="15754" width="3.85546875" style="162" customWidth="1"/>
    <col min="15755" max="15755" width="0" style="162" hidden="1" customWidth="1"/>
    <col min="15756" max="15756" width="3.85546875" style="162" customWidth="1"/>
    <col min="15757" max="15757" width="4.42578125" style="162" customWidth="1"/>
    <col min="15758" max="15758" width="0" style="162" hidden="1" customWidth="1"/>
    <col min="15759" max="15759" width="3.85546875" style="162" customWidth="1"/>
    <col min="15760" max="15760" width="3.7109375" style="162" customWidth="1"/>
    <col min="15761" max="15761" width="0" style="162" hidden="1" customWidth="1"/>
    <col min="15762" max="15762" width="3.7109375" style="162" customWidth="1"/>
    <col min="15763" max="15763" width="4" style="162" customWidth="1"/>
    <col min="15764" max="15764" width="0" style="162" hidden="1" customWidth="1"/>
    <col min="15765" max="15765" width="4" style="162" customWidth="1"/>
    <col min="15766" max="15766" width="3.5703125" style="162" customWidth="1"/>
    <col min="15767" max="15767" width="0" style="162" hidden="1" customWidth="1"/>
    <col min="15768" max="15769" width="3.85546875" style="162" customWidth="1"/>
    <col min="15770" max="15770" width="0" style="162" hidden="1" customWidth="1"/>
    <col min="15771" max="15771" width="4.140625" style="162" customWidth="1"/>
    <col min="15772" max="15772" width="3.85546875" style="162" customWidth="1"/>
    <col min="15773" max="15773" width="0" style="162" hidden="1" customWidth="1"/>
    <col min="15774" max="15774" width="4" style="162" customWidth="1"/>
    <col min="15775" max="15775" width="3.7109375" style="162" customWidth="1"/>
    <col min="15776" max="15776" width="0" style="162" hidden="1" customWidth="1"/>
    <col min="15777" max="15777" width="3.85546875" style="162" customWidth="1"/>
    <col min="15778" max="15778" width="4.28515625" style="162" customWidth="1"/>
    <col min="15779" max="15779" width="0" style="162" hidden="1" customWidth="1"/>
    <col min="15780" max="15780" width="3.5703125" style="162" customWidth="1"/>
    <col min="15781" max="15781" width="4.42578125" style="162" customWidth="1"/>
    <col min="15782" max="15782" width="0" style="162" hidden="1" customWidth="1"/>
    <col min="15783" max="15784" width="3.85546875" style="162" customWidth="1"/>
    <col min="15785" max="15785" width="0" style="162" hidden="1" customWidth="1"/>
    <col min="15786" max="15787" width="4.42578125" style="162" customWidth="1"/>
    <col min="15788" max="15788" width="0" style="162" hidden="1" customWidth="1"/>
    <col min="15789" max="15790" width="4.42578125" style="162" customWidth="1"/>
    <col min="15791" max="15791" width="0" style="162" hidden="1" customWidth="1"/>
    <col min="15792" max="15792" width="5" style="162" customWidth="1"/>
    <col min="15793" max="15793" width="4.42578125" style="162" customWidth="1"/>
    <col min="15794" max="15794" width="0" style="162" hidden="1" customWidth="1"/>
    <col min="15795" max="15796" width="4.42578125" style="162" customWidth="1"/>
    <col min="15797" max="15797" width="0" style="162" hidden="1" customWidth="1"/>
    <col min="15798" max="15799" width="4.42578125" style="162" customWidth="1"/>
    <col min="15800" max="15800" width="0" style="162" hidden="1" customWidth="1"/>
    <col min="15801" max="15802" width="4.42578125" style="162" customWidth="1"/>
    <col min="15803" max="15803" width="0" style="162" hidden="1" customWidth="1"/>
    <col min="15804" max="15805" width="4.42578125" style="162" customWidth="1"/>
    <col min="15806" max="15806" width="0" style="162" hidden="1" customWidth="1"/>
    <col min="15807" max="15808" width="4.5703125" style="162" customWidth="1"/>
    <col min="15809" max="15809" width="0" style="162" hidden="1" customWidth="1"/>
    <col min="15810" max="15811" width="4.5703125" style="162" customWidth="1"/>
    <col min="15812" max="15812" width="0" style="162" hidden="1" customWidth="1"/>
    <col min="15813" max="15813" width="4.5703125" style="162" customWidth="1"/>
    <col min="15814" max="15814" width="4.28515625" style="162" customWidth="1"/>
    <col min="15815" max="15815" width="3.85546875" style="162" customWidth="1"/>
    <col min="15816" max="15816" width="4.7109375" style="162" customWidth="1"/>
    <col min="15817" max="15872" width="8.85546875" style="162"/>
    <col min="15873" max="15873" width="3.85546875" style="162" customWidth="1"/>
    <col min="15874" max="15874" width="32.7109375" style="162" customWidth="1"/>
    <col min="15875" max="15951" width="3.85546875" style="162" customWidth="1"/>
    <col min="15952" max="15953" width="0" style="162" hidden="1" customWidth="1"/>
    <col min="15954" max="15954" width="3.85546875" style="162" customWidth="1"/>
    <col min="15955" max="15956" width="0" style="162" hidden="1" customWidth="1"/>
    <col min="15957" max="15957" width="3.85546875" style="162" customWidth="1"/>
    <col min="15958" max="15959" width="0" style="162" hidden="1" customWidth="1"/>
    <col min="15960" max="15960" width="3.85546875" style="162" customWidth="1"/>
    <col min="15961" max="15962" width="0" style="162" hidden="1" customWidth="1"/>
    <col min="15963" max="15963" width="3.85546875" style="162" customWidth="1"/>
    <col min="15964" max="15965" width="0" style="162" hidden="1" customWidth="1"/>
    <col min="15966" max="15966" width="3.85546875" style="162" customWidth="1"/>
    <col min="15967" max="15968" width="0" style="162" hidden="1" customWidth="1"/>
    <col min="15969" max="15969" width="3.85546875" style="162" customWidth="1"/>
    <col min="15970" max="15971" width="0" style="162" hidden="1" customWidth="1"/>
    <col min="15972" max="15972" width="3.85546875" style="162" customWidth="1"/>
    <col min="15973" max="15974" width="0" style="162" hidden="1" customWidth="1"/>
    <col min="15975" max="15975" width="3.85546875" style="162" customWidth="1"/>
    <col min="15976" max="15977" width="0" style="162" hidden="1" customWidth="1"/>
    <col min="15978" max="15978" width="3.85546875" style="162" customWidth="1"/>
    <col min="15979" max="15980" width="0" style="162" hidden="1" customWidth="1"/>
    <col min="15981" max="15981" width="3.85546875" style="162" customWidth="1"/>
    <col min="15982" max="15983" width="0" style="162" hidden="1" customWidth="1"/>
    <col min="15984" max="15984" width="3.85546875" style="162" customWidth="1"/>
    <col min="15985" max="15986" width="0" style="162" hidden="1" customWidth="1"/>
    <col min="15987" max="15987" width="3.85546875" style="162" customWidth="1"/>
    <col min="15988" max="15989" width="0" style="162" hidden="1" customWidth="1"/>
    <col min="15990" max="15990" width="3.85546875" style="162" customWidth="1"/>
    <col min="15991" max="15992" width="0" style="162" hidden="1" customWidth="1"/>
    <col min="15993" max="15993" width="3.85546875" style="162" customWidth="1"/>
    <col min="15994" max="15995" width="0" style="162" hidden="1" customWidth="1"/>
    <col min="15996" max="15996" width="3.85546875" style="162" customWidth="1"/>
    <col min="15997" max="15998" width="0" style="162" hidden="1" customWidth="1"/>
    <col min="15999" max="15999" width="3.85546875" style="162" customWidth="1"/>
    <col min="16000" max="16001" width="0" style="162" hidden="1" customWidth="1"/>
    <col min="16002" max="16004" width="3.85546875" style="162" customWidth="1"/>
    <col min="16005" max="16005" width="0" style="162" hidden="1" customWidth="1"/>
    <col min="16006" max="16006" width="4.28515625" style="162" customWidth="1"/>
    <col min="16007" max="16007" width="4.140625" style="162" bestFit="1" customWidth="1"/>
    <col min="16008" max="16008" width="0" style="162" hidden="1" customWidth="1"/>
    <col min="16009" max="16009" width="4.140625" style="162" customWidth="1"/>
    <col min="16010" max="16010" width="3.85546875" style="162" customWidth="1"/>
    <col min="16011" max="16011" width="0" style="162" hidden="1" customWidth="1"/>
    <col min="16012" max="16012" width="3.85546875" style="162" customWidth="1"/>
    <col min="16013" max="16013" width="4.42578125" style="162" customWidth="1"/>
    <col min="16014" max="16014" width="0" style="162" hidden="1" customWidth="1"/>
    <col min="16015" max="16015" width="3.85546875" style="162" customWidth="1"/>
    <col min="16016" max="16016" width="3.7109375" style="162" customWidth="1"/>
    <col min="16017" max="16017" width="0" style="162" hidden="1" customWidth="1"/>
    <col min="16018" max="16018" width="3.7109375" style="162" customWidth="1"/>
    <col min="16019" max="16019" width="4" style="162" customWidth="1"/>
    <col min="16020" max="16020" width="0" style="162" hidden="1" customWidth="1"/>
    <col min="16021" max="16021" width="4" style="162" customWidth="1"/>
    <col min="16022" max="16022" width="3.5703125" style="162" customWidth="1"/>
    <col min="16023" max="16023" width="0" style="162" hidden="1" customWidth="1"/>
    <col min="16024" max="16025" width="3.85546875" style="162" customWidth="1"/>
    <col min="16026" max="16026" width="0" style="162" hidden="1" customWidth="1"/>
    <col min="16027" max="16027" width="4.140625" style="162" customWidth="1"/>
    <col min="16028" max="16028" width="3.85546875" style="162" customWidth="1"/>
    <col min="16029" max="16029" width="0" style="162" hidden="1" customWidth="1"/>
    <col min="16030" max="16030" width="4" style="162" customWidth="1"/>
    <col min="16031" max="16031" width="3.7109375" style="162" customWidth="1"/>
    <col min="16032" max="16032" width="0" style="162" hidden="1" customWidth="1"/>
    <col min="16033" max="16033" width="3.85546875" style="162" customWidth="1"/>
    <col min="16034" max="16034" width="4.28515625" style="162" customWidth="1"/>
    <col min="16035" max="16035" width="0" style="162" hidden="1" customWidth="1"/>
    <col min="16036" max="16036" width="3.5703125" style="162" customWidth="1"/>
    <col min="16037" max="16037" width="4.42578125" style="162" customWidth="1"/>
    <col min="16038" max="16038" width="0" style="162" hidden="1" customWidth="1"/>
    <col min="16039" max="16040" width="3.85546875" style="162" customWidth="1"/>
    <col min="16041" max="16041" width="0" style="162" hidden="1" customWidth="1"/>
    <col min="16042" max="16043" width="4.42578125" style="162" customWidth="1"/>
    <col min="16044" max="16044" width="0" style="162" hidden="1" customWidth="1"/>
    <col min="16045" max="16046" width="4.42578125" style="162" customWidth="1"/>
    <col min="16047" max="16047" width="0" style="162" hidden="1" customWidth="1"/>
    <col min="16048" max="16048" width="5" style="162" customWidth="1"/>
    <col min="16049" max="16049" width="4.42578125" style="162" customWidth="1"/>
    <col min="16050" max="16050" width="0" style="162" hidden="1" customWidth="1"/>
    <col min="16051" max="16052" width="4.42578125" style="162" customWidth="1"/>
    <col min="16053" max="16053" width="0" style="162" hidden="1" customWidth="1"/>
    <col min="16054" max="16055" width="4.42578125" style="162" customWidth="1"/>
    <col min="16056" max="16056" width="0" style="162" hidden="1" customWidth="1"/>
    <col min="16057" max="16058" width="4.42578125" style="162" customWidth="1"/>
    <col min="16059" max="16059" width="0" style="162" hidden="1" customWidth="1"/>
    <col min="16060" max="16061" width="4.42578125" style="162" customWidth="1"/>
    <col min="16062" max="16062" width="0" style="162" hidden="1" customWidth="1"/>
    <col min="16063" max="16064" width="4.5703125" style="162" customWidth="1"/>
    <col min="16065" max="16065" width="0" style="162" hidden="1" customWidth="1"/>
    <col min="16066" max="16067" width="4.5703125" style="162" customWidth="1"/>
    <col min="16068" max="16068" width="0" style="162" hidden="1" customWidth="1"/>
    <col min="16069" max="16069" width="4.5703125" style="162" customWidth="1"/>
    <col min="16070" max="16070" width="4.28515625" style="162" customWidth="1"/>
    <col min="16071" max="16071" width="3.85546875" style="162" customWidth="1"/>
    <col min="16072" max="16072" width="4.7109375" style="162" customWidth="1"/>
    <col min="16073" max="16128" width="8.85546875" style="162"/>
    <col min="16129" max="16129" width="3.85546875" style="162" customWidth="1"/>
    <col min="16130" max="16130" width="32.7109375" style="162" customWidth="1"/>
    <col min="16131" max="16207" width="3.85546875" style="162" customWidth="1"/>
    <col min="16208" max="16209" width="0" style="162" hidden="1" customWidth="1"/>
    <col min="16210" max="16210" width="3.85546875" style="162" customWidth="1"/>
    <col min="16211" max="16212" width="0" style="162" hidden="1" customWidth="1"/>
    <col min="16213" max="16213" width="3.85546875" style="162" customWidth="1"/>
    <col min="16214" max="16215" width="0" style="162" hidden="1" customWidth="1"/>
    <col min="16216" max="16216" width="3.85546875" style="162" customWidth="1"/>
    <col min="16217" max="16218" width="0" style="162" hidden="1" customWidth="1"/>
    <col min="16219" max="16219" width="3.85546875" style="162" customWidth="1"/>
    <col min="16220" max="16221" width="0" style="162" hidden="1" customWidth="1"/>
    <col min="16222" max="16222" width="3.85546875" style="162" customWidth="1"/>
    <col min="16223" max="16224" width="0" style="162" hidden="1" customWidth="1"/>
    <col min="16225" max="16225" width="3.85546875" style="162" customWidth="1"/>
    <col min="16226" max="16227" width="0" style="162" hidden="1" customWidth="1"/>
    <col min="16228" max="16228" width="3.85546875" style="162" customWidth="1"/>
    <col min="16229" max="16230" width="0" style="162" hidden="1" customWidth="1"/>
    <col min="16231" max="16231" width="3.85546875" style="162" customWidth="1"/>
    <col min="16232" max="16233" width="0" style="162" hidden="1" customWidth="1"/>
    <col min="16234" max="16234" width="3.85546875" style="162" customWidth="1"/>
    <col min="16235" max="16236" width="0" style="162" hidden="1" customWidth="1"/>
    <col min="16237" max="16237" width="3.85546875" style="162" customWidth="1"/>
    <col min="16238" max="16239" width="0" style="162" hidden="1" customWidth="1"/>
    <col min="16240" max="16240" width="3.85546875" style="162" customWidth="1"/>
    <col min="16241" max="16242" width="0" style="162" hidden="1" customWidth="1"/>
    <col min="16243" max="16243" width="3.85546875" style="162" customWidth="1"/>
    <col min="16244" max="16245" width="0" style="162" hidden="1" customWidth="1"/>
    <col min="16246" max="16246" width="3.85546875" style="162" customWidth="1"/>
    <col min="16247" max="16248" width="0" style="162" hidden="1" customWidth="1"/>
    <col min="16249" max="16249" width="3.85546875" style="162" customWidth="1"/>
    <col min="16250" max="16251" width="0" style="162" hidden="1" customWidth="1"/>
    <col min="16252" max="16252" width="3.85546875" style="162" customWidth="1"/>
    <col min="16253" max="16254" width="0" style="162" hidden="1" customWidth="1"/>
    <col min="16255" max="16255" width="3.85546875" style="162" customWidth="1"/>
    <col min="16256" max="16257" width="0" style="162" hidden="1" customWidth="1"/>
    <col min="16258" max="16260" width="3.85546875" style="162" customWidth="1"/>
    <col min="16261" max="16261" width="0" style="162" hidden="1" customWidth="1"/>
    <col min="16262" max="16262" width="4.28515625" style="162" customWidth="1"/>
    <col min="16263" max="16263" width="4.140625" style="162" bestFit="1" customWidth="1"/>
    <col min="16264" max="16264" width="0" style="162" hidden="1" customWidth="1"/>
    <col min="16265" max="16265" width="4.140625" style="162" customWidth="1"/>
    <col min="16266" max="16266" width="3.85546875" style="162" customWidth="1"/>
    <col min="16267" max="16267" width="0" style="162" hidden="1" customWidth="1"/>
    <col min="16268" max="16268" width="3.85546875" style="162" customWidth="1"/>
    <col min="16269" max="16269" width="4.42578125" style="162" customWidth="1"/>
    <col min="16270" max="16270" width="0" style="162" hidden="1" customWidth="1"/>
    <col min="16271" max="16271" width="3.85546875" style="162" customWidth="1"/>
    <col min="16272" max="16272" width="3.7109375" style="162" customWidth="1"/>
    <col min="16273" max="16273" width="0" style="162" hidden="1" customWidth="1"/>
    <col min="16274" max="16274" width="3.7109375" style="162" customWidth="1"/>
    <col min="16275" max="16275" width="4" style="162" customWidth="1"/>
    <col min="16276" max="16276" width="0" style="162" hidden="1" customWidth="1"/>
    <col min="16277" max="16277" width="4" style="162" customWidth="1"/>
    <col min="16278" max="16278" width="3.5703125" style="162" customWidth="1"/>
    <col min="16279" max="16279" width="0" style="162" hidden="1" customWidth="1"/>
    <col min="16280" max="16281" width="3.85546875" style="162" customWidth="1"/>
    <col min="16282" max="16282" width="0" style="162" hidden="1" customWidth="1"/>
    <col min="16283" max="16283" width="4.140625" style="162" customWidth="1"/>
    <col min="16284" max="16284" width="3.85546875" style="162" customWidth="1"/>
    <col min="16285" max="16285" width="0" style="162" hidden="1" customWidth="1"/>
    <col min="16286" max="16286" width="4" style="162" customWidth="1"/>
    <col min="16287" max="16287" width="3.7109375" style="162" customWidth="1"/>
    <col min="16288" max="16288" width="0" style="162" hidden="1" customWidth="1"/>
    <col min="16289" max="16289" width="3.85546875" style="162" customWidth="1"/>
    <col min="16290" max="16290" width="4.28515625" style="162" customWidth="1"/>
    <col min="16291" max="16291" width="0" style="162" hidden="1" customWidth="1"/>
    <col min="16292" max="16292" width="3.5703125" style="162" customWidth="1"/>
    <col min="16293" max="16293" width="4.42578125" style="162" customWidth="1"/>
    <col min="16294" max="16294" width="0" style="162" hidden="1" customWidth="1"/>
    <col min="16295" max="16296" width="3.85546875" style="162" customWidth="1"/>
    <col min="16297" max="16297" width="0" style="162" hidden="1" customWidth="1"/>
    <col min="16298" max="16299" width="4.42578125" style="162" customWidth="1"/>
    <col min="16300" max="16300" width="0" style="162" hidden="1" customWidth="1"/>
    <col min="16301" max="16302" width="4.42578125" style="162" customWidth="1"/>
    <col min="16303" max="16303" width="0" style="162" hidden="1" customWidth="1"/>
    <col min="16304" max="16304" width="5" style="162" customWidth="1"/>
    <col min="16305" max="16305" width="4.42578125" style="162" customWidth="1"/>
    <col min="16306" max="16306" width="0" style="162" hidden="1" customWidth="1"/>
    <col min="16307" max="16308" width="4.42578125" style="162" customWidth="1"/>
    <col min="16309" max="16309" width="0" style="162" hidden="1" customWidth="1"/>
    <col min="16310" max="16311" width="4.42578125" style="162" customWidth="1"/>
    <col min="16312" max="16312" width="0" style="162" hidden="1" customWidth="1"/>
    <col min="16313" max="16314" width="4.42578125" style="162" customWidth="1"/>
    <col min="16315" max="16315" width="0" style="162" hidden="1" customWidth="1"/>
    <col min="16316" max="16317" width="4.42578125" style="162" customWidth="1"/>
    <col min="16318" max="16318" width="0" style="162" hidden="1" customWidth="1"/>
    <col min="16319" max="16320" width="4.5703125" style="162" customWidth="1"/>
    <col min="16321" max="16321" width="0" style="162" hidden="1" customWidth="1"/>
    <col min="16322" max="16323" width="4.5703125" style="162" customWidth="1"/>
    <col min="16324" max="16324" width="0" style="162" hidden="1" customWidth="1"/>
    <col min="16325" max="16325" width="4.5703125" style="162" customWidth="1"/>
    <col min="16326" max="16326" width="4.28515625" style="162" customWidth="1"/>
    <col min="16327" max="16327" width="3.85546875" style="162" customWidth="1"/>
    <col min="16328" max="16328" width="4.7109375" style="162" customWidth="1"/>
    <col min="16329" max="16384" width="8.85546875" style="162"/>
  </cols>
  <sheetData>
    <row r="1" spans="1:201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L1" s="1">
        <v>38</v>
      </c>
      <c r="AM1" s="1">
        <v>39</v>
      </c>
      <c r="AN1" s="1">
        <v>40</v>
      </c>
      <c r="AO1" s="1">
        <v>41</v>
      </c>
      <c r="AP1" s="1">
        <v>42</v>
      </c>
      <c r="AQ1" s="1">
        <v>43</v>
      </c>
      <c r="AR1" s="1">
        <v>44</v>
      </c>
      <c r="AS1" s="1">
        <v>45</v>
      </c>
      <c r="AT1" s="1">
        <v>46</v>
      </c>
      <c r="AU1" s="1">
        <v>47</v>
      </c>
      <c r="AV1" s="1">
        <v>48</v>
      </c>
      <c r="AW1" s="1">
        <v>49</v>
      </c>
      <c r="AX1" s="1">
        <v>50</v>
      </c>
      <c r="AY1" s="1">
        <v>51</v>
      </c>
      <c r="AZ1" s="1">
        <v>52</v>
      </c>
      <c r="BA1" s="1">
        <v>53</v>
      </c>
      <c r="BB1" s="1">
        <v>54</v>
      </c>
      <c r="BC1" s="1">
        <v>55</v>
      </c>
      <c r="BD1" s="1">
        <v>56</v>
      </c>
      <c r="BE1" s="1">
        <v>57</v>
      </c>
      <c r="BF1" s="1">
        <v>58</v>
      </c>
      <c r="BG1" s="1">
        <v>59</v>
      </c>
      <c r="BH1" s="1">
        <v>60</v>
      </c>
      <c r="BI1" s="1">
        <v>61</v>
      </c>
      <c r="BJ1" s="1">
        <v>62</v>
      </c>
      <c r="BK1" s="1">
        <v>63</v>
      </c>
      <c r="BL1" s="1">
        <v>64</v>
      </c>
      <c r="BM1" s="1">
        <v>65</v>
      </c>
      <c r="BN1" s="1">
        <v>66</v>
      </c>
      <c r="BO1" s="1">
        <v>67</v>
      </c>
      <c r="BP1" s="1">
        <v>68</v>
      </c>
      <c r="BQ1" s="1">
        <v>69</v>
      </c>
      <c r="BR1" s="1">
        <v>70</v>
      </c>
      <c r="BS1" s="1">
        <v>71</v>
      </c>
      <c r="BT1" s="1">
        <v>72</v>
      </c>
      <c r="BU1" s="1">
        <v>73</v>
      </c>
      <c r="BV1" s="1">
        <v>74</v>
      </c>
      <c r="BW1" s="1">
        <v>75</v>
      </c>
      <c r="BX1" s="1">
        <v>76</v>
      </c>
      <c r="BY1" s="1">
        <v>77</v>
      </c>
      <c r="BZ1" s="1">
        <v>78</v>
      </c>
      <c r="CA1" s="1">
        <v>79</v>
      </c>
      <c r="CB1" s="1">
        <v>80</v>
      </c>
      <c r="CC1" s="1">
        <v>81</v>
      </c>
      <c r="CD1" s="1">
        <v>82</v>
      </c>
      <c r="CE1" s="1">
        <v>83</v>
      </c>
      <c r="CF1" s="1">
        <v>84</v>
      </c>
      <c r="CG1" s="1">
        <v>85</v>
      </c>
      <c r="CH1" s="1">
        <v>86</v>
      </c>
      <c r="CI1" s="1">
        <v>87</v>
      </c>
      <c r="CJ1" s="1">
        <v>88</v>
      </c>
      <c r="CK1" s="1">
        <v>89</v>
      </c>
      <c r="CL1" s="1">
        <v>90</v>
      </c>
      <c r="CM1" s="1">
        <v>91</v>
      </c>
      <c r="CN1" s="1">
        <v>92</v>
      </c>
      <c r="CO1" s="1">
        <v>93</v>
      </c>
      <c r="CP1" s="1">
        <v>94</v>
      </c>
      <c r="CQ1" s="1">
        <v>95</v>
      </c>
      <c r="CR1" s="1">
        <v>96</v>
      </c>
      <c r="CS1" s="1">
        <v>97</v>
      </c>
      <c r="CT1" s="1">
        <v>98</v>
      </c>
      <c r="CU1" s="1">
        <v>99</v>
      </c>
      <c r="CV1" s="1">
        <v>100</v>
      </c>
      <c r="CW1" s="1">
        <v>101</v>
      </c>
      <c r="CX1" s="1">
        <v>102</v>
      </c>
      <c r="CY1" s="1">
        <v>103</v>
      </c>
      <c r="CZ1" s="1">
        <v>104</v>
      </c>
      <c r="DA1" s="1">
        <v>105</v>
      </c>
      <c r="DB1" s="1">
        <v>106</v>
      </c>
      <c r="DC1" s="1">
        <v>107</v>
      </c>
      <c r="DD1" s="1">
        <v>108</v>
      </c>
      <c r="DE1" s="1">
        <v>109</v>
      </c>
      <c r="DF1" s="1">
        <v>110</v>
      </c>
      <c r="DG1" s="1">
        <v>111</v>
      </c>
      <c r="DH1" s="1">
        <v>112</v>
      </c>
      <c r="DI1" s="1">
        <v>113</v>
      </c>
      <c r="DJ1" s="1">
        <v>114</v>
      </c>
      <c r="DK1" s="1">
        <v>115</v>
      </c>
      <c r="DL1" s="1">
        <v>116</v>
      </c>
      <c r="DM1" s="1">
        <v>117</v>
      </c>
      <c r="DN1" s="1">
        <v>118</v>
      </c>
      <c r="DO1" s="1">
        <v>119</v>
      </c>
      <c r="DP1" s="1">
        <v>120</v>
      </c>
      <c r="DQ1" s="1">
        <v>121</v>
      </c>
      <c r="DR1" s="1">
        <v>122</v>
      </c>
      <c r="DS1" s="1">
        <v>123</v>
      </c>
      <c r="DT1" s="1">
        <v>124</v>
      </c>
      <c r="DU1" s="1">
        <v>125</v>
      </c>
      <c r="DV1" s="1">
        <v>126</v>
      </c>
      <c r="DW1" s="1">
        <v>127</v>
      </c>
      <c r="DX1" s="1">
        <v>128</v>
      </c>
      <c r="DY1" s="1">
        <v>129</v>
      </c>
      <c r="DZ1" s="1">
        <v>130</v>
      </c>
      <c r="EA1" s="1">
        <v>131</v>
      </c>
      <c r="EB1" s="1">
        <v>132</v>
      </c>
      <c r="EC1" s="1">
        <v>133</v>
      </c>
      <c r="ED1" s="1">
        <v>134</v>
      </c>
      <c r="EE1" s="1">
        <v>135</v>
      </c>
      <c r="EF1" s="1">
        <v>136</v>
      </c>
      <c r="EG1" s="1">
        <v>137</v>
      </c>
      <c r="EH1" s="1">
        <v>138</v>
      </c>
      <c r="EI1" s="1">
        <v>139</v>
      </c>
      <c r="EJ1" s="1">
        <v>140</v>
      </c>
      <c r="EK1" s="1">
        <v>141</v>
      </c>
      <c r="EL1" s="1">
        <v>142</v>
      </c>
      <c r="EM1" s="1">
        <v>143</v>
      </c>
      <c r="EN1" s="1">
        <v>144</v>
      </c>
      <c r="EO1" s="1">
        <v>145</v>
      </c>
      <c r="EP1" s="1">
        <v>146</v>
      </c>
      <c r="EQ1" s="1">
        <v>147</v>
      </c>
      <c r="ER1" s="1">
        <v>148</v>
      </c>
      <c r="ES1" s="1">
        <v>149</v>
      </c>
      <c r="ET1" s="1">
        <v>150</v>
      </c>
      <c r="EU1" s="1">
        <v>151</v>
      </c>
      <c r="EV1" s="1">
        <v>152</v>
      </c>
      <c r="EW1" s="1">
        <v>153</v>
      </c>
      <c r="EX1" s="1">
        <v>154</v>
      </c>
      <c r="EY1" s="1">
        <v>155</v>
      </c>
      <c r="EZ1" s="1">
        <v>156</v>
      </c>
      <c r="FA1" s="1">
        <v>157</v>
      </c>
      <c r="FB1" s="1">
        <v>158</v>
      </c>
      <c r="FC1" s="1">
        <v>159</v>
      </c>
      <c r="FD1" s="1">
        <v>160</v>
      </c>
      <c r="FE1" s="1">
        <v>161</v>
      </c>
      <c r="FF1" s="1">
        <v>162</v>
      </c>
      <c r="FG1" s="1">
        <v>163</v>
      </c>
      <c r="FH1" s="1">
        <v>164</v>
      </c>
      <c r="FI1" s="1">
        <v>165</v>
      </c>
      <c r="FJ1" s="1">
        <v>166</v>
      </c>
      <c r="FK1" s="1">
        <v>167</v>
      </c>
      <c r="FL1" s="1">
        <v>168</v>
      </c>
      <c r="FM1" s="1">
        <v>169</v>
      </c>
      <c r="FN1" s="1">
        <v>170</v>
      </c>
      <c r="FO1" s="1">
        <v>171</v>
      </c>
      <c r="FP1" s="1">
        <v>172</v>
      </c>
      <c r="FQ1" s="1">
        <v>173</v>
      </c>
      <c r="FR1" s="1">
        <v>174</v>
      </c>
      <c r="FS1" s="1">
        <v>175</v>
      </c>
      <c r="FT1" s="1">
        <v>176</v>
      </c>
      <c r="FU1" s="1">
        <v>177</v>
      </c>
      <c r="FV1" s="1">
        <v>178</v>
      </c>
      <c r="FW1" s="1">
        <v>179</v>
      </c>
      <c r="FX1" s="1">
        <v>180</v>
      </c>
      <c r="FY1" s="1">
        <v>181</v>
      </c>
      <c r="FZ1" s="1">
        <v>182</v>
      </c>
      <c r="GA1" s="1">
        <v>183</v>
      </c>
      <c r="GB1" s="1">
        <v>184</v>
      </c>
      <c r="GC1" s="1">
        <v>185</v>
      </c>
      <c r="GD1" s="1">
        <v>186</v>
      </c>
      <c r="GE1" s="1">
        <v>187</v>
      </c>
      <c r="GF1" s="1">
        <v>188</v>
      </c>
      <c r="GG1" s="1">
        <v>189</v>
      </c>
      <c r="GH1" s="1">
        <v>190</v>
      </c>
      <c r="GI1" s="1">
        <v>191</v>
      </c>
      <c r="GJ1" s="1">
        <v>192</v>
      </c>
      <c r="GK1" s="1">
        <v>193</v>
      </c>
      <c r="GL1" s="1">
        <v>194</v>
      </c>
      <c r="GM1" s="1">
        <v>195</v>
      </c>
      <c r="GN1" s="1">
        <v>196</v>
      </c>
      <c r="GO1" s="1">
        <v>197</v>
      </c>
      <c r="GP1" s="1">
        <v>198</v>
      </c>
      <c r="GQ1" s="1">
        <v>199</v>
      </c>
    </row>
    <row r="2" spans="1:201" ht="19.5" customHeight="1">
      <c r="B2" s="2" t="s">
        <v>60</v>
      </c>
      <c r="C2" s="3"/>
      <c r="D2" s="157" t="s">
        <v>23</v>
      </c>
      <c r="E2" s="158"/>
      <c r="F2" s="158"/>
      <c r="G2" s="158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 t="str">
        <f>D2</f>
        <v>COST TRENDS OF GAS UTILITY CONSTRUCTION</v>
      </c>
      <c r="S2" s="157"/>
      <c r="T2" s="158"/>
      <c r="U2" s="158"/>
      <c r="V2" s="158"/>
      <c r="W2" s="157"/>
      <c r="X2" s="157"/>
      <c r="Y2" s="157"/>
      <c r="Z2" s="157"/>
      <c r="AA2" s="157"/>
      <c r="AB2" s="157"/>
      <c r="AC2" s="157"/>
      <c r="AD2" s="157"/>
      <c r="AE2" s="157"/>
      <c r="AF2" s="157" t="str">
        <f>R2</f>
        <v>COST TRENDS OF GAS UTILITY CONSTRUCTION</v>
      </c>
      <c r="AG2" s="157"/>
      <c r="AH2" s="157"/>
      <c r="AI2" s="157"/>
      <c r="AJ2" s="158"/>
      <c r="AK2" s="158"/>
      <c r="AL2" s="158"/>
      <c r="AM2" s="157"/>
      <c r="AN2" s="157"/>
      <c r="AO2" s="157"/>
      <c r="AP2" s="157"/>
      <c r="AQ2" s="157"/>
      <c r="AR2" s="157"/>
      <c r="AS2" s="157"/>
      <c r="AT2" s="157" t="str">
        <f>AF2</f>
        <v>COST TRENDS OF GAS UTILITY CONSTRUCTION</v>
      </c>
      <c r="AU2" s="157"/>
      <c r="AV2" s="157"/>
      <c r="AW2" s="157"/>
      <c r="AX2" s="157"/>
      <c r="AY2" s="157"/>
      <c r="AZ2" s="158"/>
      <c r="BA2" s="158"/>
      <c r="BB2" s="158"/>
      <c r="BC2" s="157"/>
      <c r="BD2" s="157"/>
      <c r="BE2" s="157"/>
      <c r="BF2" s="157"/>
      <c r="BG2" s="157"/>
      <c r="BH2" s="157" t="str">
        <f>AT2</f>
        <v>COST TRENDS OF GAS UTILITY CONSTRUCTION</v>
      </c>
      <c r="BI2" s="157"/>
      <c r="BJ2" s="157"/>
      <c r="BK2" s="157"/>
      <c r="BL2" s="157"/>
      <c r="BM2" s="157"/>
      <c r="BN2" s="157"/>
      <c r="BO2" s="157"/>
      <c r="BP2" s="158"/>
      <c r="BQ2" s="158"/>
      <c r="BR2" s="158"/>
      <c r="BS2" s="157"/>
      <c r="BT2" s="157"/>
      <c r="BU2" s="157"/>
      <c r="BV2" s="157" t="str">
        <f>BH2</f>
        <v>COST TRENDS OF GAS UTILITY CONSTRUCTION</v>
      </c>
      <c r="BW2" s="157"/>
      <c r="BX2" s="157"/>
      <c r="BY2" s="157"/>
      <c r="BZ2" s="157"/>
      <c r="CA2" s="157"/>
      <c r="CB2" s="157"/>
      <c r="CC2" s="157"/>
      <c r="CD2" s="157"/>
      <c r="CE2" s="157"/>
      <c r="CF2" s="157"/>
      <c r="CG2" s="157"/>
      <c r="CH2" s="158"/>
      <c r="CI2" s="158"/>
      <c r="CJ2" s="158"/>
      <c r="CK2" s="158"/>
      <c r="CL2" s="157"/>
      <c r="CM2" s="157"/>
      <c r="CN2" s="157" t="str">
        <f>BV2</f>
        <v>COST TRENDS OF GAS UTILITY CONSTRUCTION</v>
      </c>
      <c r="CO2" s="157"/>
      <c r="CP2" s="157"/>
      <c r="CQ2" s="157"/>
      <c r="CR2" s="157"/>
      <c r="CS2" s="157"/>
      <c r="CT2" s="157"/>
      <c r="CU2" s="157"/>
      <c r="CW2" s="159"/>
      <c r="CX2" s="159"/>
      <c r="CY2" s="159"/>
      <c r="CZ2" s="159"/>
      <c r="DA2" s="159"/>
      <c r="DB2" s="158" t="str">
        <f>D2</f>
        <v>COST TRENDS OF GAS UTILITY CONSTRUCTION</v>
      </c>
      <c r="DC2" s="159"/>
      <c r="DD2" s="159"/>
      <c r="DE2" s="159"/>
      <c r="DF2" s="159"/>
      <c r="DG2" s="159"/>
      <c r="DH2" s="159"/>
      <c r="DI2" s="159"/>
      <c r="DJ2" s="159"/>
      <c r="DK2" s="159"/>
      <c r="DL2" s="159"/>
      <c r="DM2" s="159"/>
      <c r="DN2" s="159"/>
      <c r="DO2" s="159"/>
      <c r="DP2" s="159"/>
      <c r="DQ2" s="159"/>
      <c r="DR2" s="159"/>
      <c r="DS2" s="159"/>
      <c r="DT2" s="159"/>
      <c r="DU2" s="159"/>
      <c r="DV2" s="159"/>
      <c r="DW2" s="77"/>
      <c r="DY2" s="159"/>
      <c r="DZ2" s="159"/>
      <c r="EA2" s="159"/>
      <c r="EB2" s="159"/>
      <c r="EC2" s="159"/>
      <c r="ED2" s="159"/>
      <c r="EE2" s="159"/>
      <c r="EF2" s="159"/>
      <c r="EG2" s="159"/>
      <c r="EH2" s="159"/>
      <c r="EI2" s="159"/>
      <c r="EJ2" s="160" t="s">
        <v>61</v>
      </c>
      <c r="EK2" s="159"/>
      <c r="EL2" s="159"/>
      <c r="EM2" s="159"/>
      <c r="EN2" s="159"/>
      <c r="EO2" s="159"/>
      <c r="EP2" s="159"/>
      <c r="EQ2" s="159"/>
      <c r="ER2" s="161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 t="s">
        <v>23</v>
      </c>
      <c r="FF2" s="163"/>
      <c r="FG2" s="163"/>
      <c r="FH2" s="163"/>
      <c r="FI2" s="163"/>
      <c r="FJ2" s="163"/>
      <c r="FK2" s="159"/>
      <c r="FL2" s="159"/>
      <c r="FM2" s="161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 t="s">
        <v>23</v>
      </c>
      <c r="GA2" s="163"/>
      <c r="GB2" s="163"/>
      <c r="GC2" s="163"/>
      <c r="GD2" s="163"/>
      <c r="GE2" s="163"/>
      <c r="GF2" s="159"/>
      <c r="GG2" s="159"/>
    </row>
    <row r="3" spans="1:201" ht="10.35" customHeight="1">
      <c r="B3" s="9"/>
      <c r="C3" s="3"/>
      <c r="D3" s="4"/>
      <c r="E3" s="5"/>
      <c r="F3" s="5"/>
      <c r="G3" s="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5"/>
      <c r="V3" s="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5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5"/>
      <c r="BA3" s="5"/>
      <c r="BB3" s="5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5"/>
      <c r="BQ3" s="5"/>
      <c r="BR3" s="5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5"/>
      <c r="CI3" s="5"/>
      <c r="CJ3" s="5"/>
      <c r="CK3" s="5"/>
      <c r="CL3" s="4"/>
      <c r="CM3" s="4"/>
      <c r="CN3" s="4"/>
      <c r="CO3" s="4"/>
      <c r="CP3" s="4"/>
      <c r="CQ3" s="4"/>
      <c r="CR3" s="4"/>
      <c r="CS3" s="4"/>
      <c r="CT3" s="4"/>
      <c r="CU3" s="4"/>
      <c r="CW3" s="4"/>
      <c r="CX3" s="4"/>
      <c r="CY3" s="4"/>
      <c r="CZ3" s="4"/>
      <c r="DA3" s="4"/>
      <c r="DB3" s="4"/>
      <c r="DC3" s="4"/>
      <c r="DD3" s="4"/>
      <c r="DE3" s="4"/>
      <c r="DF3" s="5"/>
      <c r="DG3" s="5"/>
      <c r="DH3" s="5"/>
      <c r="DI3" s="4"/>
      <c r="DJ3" s="9"/>
      <c r="DK3" s="9"/>
      <c r="DL3" s="10"/>
      <c r="DM3" s="9"/>
      <c r="DN3" s="9"/>
      <c r="DO3" s="11"/>
      <c r="DP3" s="11"/>
      <c r="DQ3" s="9"/>
      <c r="DR3" s="9"/>
      <c r="DS3" s="9"/>
      <c r="DT3" s="9"/>
      <c r="DU3" s="9"/>
      <c r="DV3" s="9"/>
      <c r="DW3" s="9"/>
      <c r="DY3" s="164"/>
      <c r="DZ3" s="9"/>
      <c r="EA3" s="164"/>
      <c r="EB3" s="165"/>
      <c r="EC3" s="9"/>
      <c r="ED3" s="159"/>
      <c r="EE3" s="159"/>
      <c r="EF3" s="9"/>
      <c r="EG3" s="166"/>
      <c r="EH3" s="166"/>
      <c r="EI3" s="9"/>
      <c r="EJ3" s="164"/>
      <c r="EK3" s="166"/>
      <c r="EL3" s="9"/>
      <c r="EM3" s="166"/>
      <c r="EN3" s="166"/>
      <c r="EO3" s="9"/>
      <c r="EP3" s="166"/>
      <c r="EQ3" s="166"/>
      <c r="ER3" s="9"/>
      <c r="ET3" s="166"/>
      <c r="EU3" s="9"/>
      <c r="EV3" s="166"/>
      <c r="EW3" s="166"/>
      <c r="EX3" s="9"/>
      <c r="EY3" s="166"/>
      <c r="EZ3" s="166"/>
      <c r="FA3" s="9"/>
      <c r="FB3" s="166"/>
      <c r="FC3" s="166"/>
      <c r="FD3" s="9"/>
      <c r="FE3" s="166"/>
      <c r="FF3" s="166"/>
      <c r="FG3" s="9"/>
      <c r="FH3" s="166"/>
      <c r="FI3" s="166"/>
      <c r="FJ3" s="9"/>
      <c r="FK3" s="166"/>
      <c r="FL3" s="166"/>
      <c r="FM3" s="9"/>
      <c r="FO3" s="166"/>
      <c r="FP3" s="9"/>
      <c r="FQ3" s="166"/>
      <c r="FR3" s="166"/>
      <c r="FS3" s="9"/>
      <c r="FT3" s="166"/>
      <c r="FU3" s="166"/>
      <c r="FV3" s="9"/>
      <c r="FW3" s="166"/>
      <c r="FX3" s="166"/>
      <c r="FY3" s="9"/>
      <c r="FZ3" s="166"/>
      <c r="GA3" s="166"/>
      <c r="GB3" s="9"/>
      <c r="GC3" s="166"/>
      <c r="GD3" s="166"/>
      <c r="GE3" s="9"/>
      <c r="GF3" s="166"/>
      <c r="GG3" s="166"/>
      <c r="GH3" s="9"/>
      <c r="GK3" s="9"/>
      <c r="GN3" s="9"/>
      <c r="GQ3" s="9"/>
    </row>
    <row r="4" spans="1:201" ht="13.5" customHeight="1">
      <c r="B4" s="9"/>
      <c r="C4" s="3"/>
      <c r="D4" s="4" t="s">
        <v>62</v>
      </c>
      <c r="E4" s="5"/>
      <c r="F4" s="5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 t="str">
        <f>D4</f>
        <v>PLATEAU REGION  (1973=100)</v>
      </c>
      <c r="S4" s="4"/>
      <c r="T4" s="5"/>
      <c r="U4" s="5"/>
      <c r="V4" s="5"/>
      <c r="W4" s="4"/>
      <c r="X4" s="4"/>
      <c r="Y4" s="4"/>
      <c r="Z4" s="4"/>
      <c r="AA4" s="4"/>
      <c r="AB4" s="4"/>
      <c r="AC4" s="4"/>
      <c r="AD4" s="4"/>
      <c r="AE4" s="4"/>
      <c r="AF4" s="4" t="str">
        <f>R4</f>
        <v>PLATEAU REGION  (1973=100)</v>
      </c>
      <c r="AG4" s="4"/>
      <c r="AH4" s="4"/>
      <c r="AI4" s="4"/>
      <c r="AJ4" s="5"/>
      <c r="AK4" s="5"/>
      <c r="AL4" s="5"/>
      <c r="AM4" s="4"/>
      <c r="AN4" s="4"/>
      <c r="AO4" s="4"/>
      <c r="AP4" s="4"/>
      <c r="AQ4" s="4"/>
      <c r="AR4" s="4"/>
      <c r="AS4" s="4"/>
      <c r="AT4" s="4" t="str">
        <f>AF4</f>
        <v>PLATEAU REGION  (1973=100)</v>
      </c>
      <c r="AU4" s="4"/>
      <c r="AV4" s="4"/>
      <c r="AW4" s="4"/>
      <c r="AX4" s="4"/>
      <c r="AY4" s="4"/>
      <c r="AZ4" s="5"/>
      <c r="BA4" s="5"/>
      <c r="BB4" s="5"/>
      <c r="BC4" s="4"/>
      <c r="BD4" s="4"/>
      <c r="BE4" s="4"/>
      <c r="BF4" s="4"/>
      <c r="BG4" s="4"/>
      <c r="BH4" s="4" t="str">
        <f>AT4</f>
        <v>PLATEAU REGION  (1973=100)</v>
      </c>
      <c r="BI4" s="4"/>
      <c r="BJ4" s="4"/>
      <c r="BK4" s="4"/>
      <c r="BL4" s="4"/>
      <c r="BM4" s="4"/>
      <c r="BN4" s="4"/>
      <c r="BO4" s="4"/>
      <c r="BP4" s="5"/>
      <c r="BQ4" s="5"/>
      <c r="BR4" s="5"/>
      <c r="BS4" s="4"/>
      <c r="BT4" s="4"/>
      <c r="BU4" s="4"/>
      <c r="BV4" s="4" t="str">
        <f>BH4</f>
        <v>PLATEAU REGION  (1973=100)</v>
      </c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5"/>
      <c r="CI4" s="5"/>
      <c r="CJ4" s="5"/>
      <c r="CK4" s="5"/>
      <c r="CL4" s="4"/>
      <c r="CM4" s="4"/>
      <c r="CN4" s="4" t="str">
        <f>BV4</f>
        <v>PLATEAU REGION  (1973=100)</v>
      </c>
      <c r="CO4" s="4"/>
      <c r="CP4" s="4"/>
      <c r="CQ4" s="4"/>
      <c r="CR4" s="4"/>
      <c r="CS4" s="4"/>
      <c r="CT4" s="4"/>
      <c r="CU4" s="4"/>
      <c r="CW4" s="4"/>
      <c r="CX4" s="4"/>
      <c r="CY4" s="4"/>
      <c r="CZ4" s="4"/>
      <c r="DA4" s="4"/>
      <c r="DB4" s="167" t="str">
        <f>D4</f>
        <v>PLATEAU REGION  (1973=100)</v>
      </c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8"/>
      <c r="DZ4" s="167"/>
      <c r="EA4" s="168"/>
      <c r="EB4" s="168"/>
      <c r="EC4" s="168"/>
      <c r="ED4" s="168"/>
      <c r="EE4" s="168"/>
      <c r="EF4" s="168"/>
      <c r="EG4" s="168"/>
      <c r="EH4" s="168"/>
      <c r="EI4" s="168"/>
      <c r="EJ4" s="167" t="s">
        <v>63</v>
      </c>
      <c r="EK4" s="168"/>
      <c r="EL4" s="168"/>
      <c r="EM4" s="168"/>
      <c r="EN4" s="168"/>
      <c r="EO4" s="168"/>
      <c r="EP4" s="168"/>
      <c r="EQ4" s="168"/>
      <c r="ER4" s="169"/>
      <c r="ET4" s="170"/>
      <c r="EU4" s="170"/>
      <c r="EV4" s="170"/>
      <c r="EW4" s="170"/>
      <c r="EX4" s="170"/>
      <c r="EY4" s="170"/>
      <c r="EZ4" s="170"/>
      <c r="FA4" s="170"/>
      <c r="FB4" s="170"/>
      <c r="FC4" s="170"/>
      <c r="FD4" s="170"/>
      <c r="FE4" s="170" t="s">
        <v>63</v>
      </c>
      <c r="FF4" s="170"/>
      <c r="FG4" s="170"/>
      <c r="FH4" s="170"/>
      <c r="FI4" s="170"/>
      <c r="FJ4" s="170"/>
      <c r="FK4" s="159"/>
      <c r="FL4" s="159"/>
      <c r="FM4" s="161"/>
      <c r="FO4" s="170"/>
      <c r="FP4" s="170"/>
      <c r="FQ4" s="170"/>
      <c r="FR4" s="170"/>
      <c r="FS4" s="170"/>
      <c r="FT4" s="170"/>
      <c r="FU4" s="170"/>
      <c r="FV4" s="170"/>
      <c r="FW4" s="170"/>
      <c r="FX4" s="170"/>
      <c r="FY4" s="170"/>
      <c r="FZ4" s="170" t="s">
        <v>63</v>
      </c>
      <c r="GA4" s="170"/>
      <c r="GB4" s="170"/>
      <c r="GC4" s="170"/>
      <c r="GD4" s="170"/>
      <c r="GE4" s="170"/>
      <c r="GF4" s="159"/>
      <c r="GG4" s="159"/>
    </row>
    <row r="5" spans="1:201" ht="13.5" customHeight="1">
      <c r="B5" s="9"/>
      <c r="C5" s="3"/>
      <c r="E5" s="3"/>
      <c r="G5" s="3"/>
      <c r="J5" s="3"/>
      <c r="K5" s="3"/>
      <c r="L5" s="18"/>
      <c r="M5" s="3"/>
      <c r="N5" s="3"/>
      <c r="O5" s="3"/>
      <c r="P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171"/>
      <c r="DY5" s="171"/>
      <c r="DZ5" s="3"/>
      <c r="EA5" s="171"/>
      <c r="EB5" s="171"/>
      <c r="EC5" s="3"/>
      <c r="ED5" s="159"/>
      <c r="EE5" s="172"/>
      <c r="EF5" s="3"/>
      <c r="EG5" s="173"/>
      <c r="EH5" s="173"/>
      <c r="EI5" s="3"/>
      <c r="EJ5" s="173"/>
      <c r="EK5" s="173"/>
      <c r="EL5" s="3"/>
      <c r="EM5" s="173"/>
      <c r="EN5" s="173"/>
      <c r="EO5" s="3"/>
      <c r="EP5" s="173"/>
      <c r="EQ5" s="173"/>
      <c r="ER5" s="3"/>
      <c r="ES5" s="166"/>
      <c r="ET5" s="166"/>
      <c r="EU5" s="3"/>
      <c r="EV5" s="166"/>
      <c r="EW5" s="166"/>
      <c r="EX5" s="3"/>
      <c r="EY5" s="166"/>
      <c r="EZ5" s="166"/>
      <c r="FA5" s="3"/>
      <c r="FB5" s="166"/>
      <c r="FC5" s="166"/>
      <c r="FD5" s="3"/>
      <c r="FE5" s="166"/>
      <c r="FF5" s="166"/>
      <c r="FG5" s="3"/>
      <c r="FH5" s="166"/>
      <c r="FI5" s="166"/>
      <c r="FJ5" s="3"/>
      <c r="FK5" s="166"/>
      <c r="FL5" s="166"/>
      <c r="FM5" s="3"/>
      <c r="FN5" s="166"/>
      <c r="FO5" s="166"/>
      <c r="FP5" s="3"/>
      <c r="FQ5" s="166"/>
      <c r="FR5" s="166"/>
      <c r="FS5" s="3"/>
      <c r="FT5" s="166"/>
      <c r="FU5" s="166"/>
      <c r="FV5" s="3"/>
      <c r="FW5" s="166"/>
      <c r="FX5" s="166"/>
      <c r="FY5" s="3"/>
      <c r="FZ5" s="166"/>
      <c r="GA5" s="166"/>
      <c r="GB5" s="3"/>
      <c r="GC5" s="166"/>
      <c r="GD5" s="166"/>
      <c r="GE5" s="3"/>
      <c r="GF5" s="166"/>
      <c r="GG5" s="166"/>
      <c r="GH5" s="3"/>
      <c r="GK5" s="3"/>
      <c r="GN5" s="3"/>
      <c r="GQ5" s="3"/>
    </row>
    <row r="6" spans="1:201" ht="19.5" hidden="1" customHeight="1" outlineLevel="1">
      <c r="A6" s="19"/>
      <c r="B6" s="20"/>
      <c r="C6" s="21"/>
      <c r="D6" s="267" t="s">
        <v>26</v>
      </c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4"/>
      <c r="R6" s="267" t="s">
        <v>26</v>
      </c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4"/>
      <c r="AF6" s="267" t="s">
        <v>26</v>
      </c>
      <c r="AG6" s="293"/>
      <c r="AH6" s="293"/>
      <c r="AI6" s="293"/>
      <c r="AJ6" s="293"/>
      <c r="AK6" s="293"/>
      <c r="AL6" s="293"/>
      <c r="AM6" s="293"/>
      <c r="AN6" s="293"/>
      <c r="AO6" s="293"/>
      <c r="AP6" s="293"/>
      <c r="AQ6" s="293"/>
      <c r="AR6" s="293"/>
      <c r="AS6" s="294"/>
      <c r="AT6" s="267" t="s">
        <v>26</v>
      </c>
      <c r="AU6" s="293"/>
      <c r="AV6" s="293"/>
      <c r="AW6" s="293"/>
      <c r="AX6" s="293"/>
      <c r="AY6" s="293"/>
      <c r="AZ6" s="293"/>
      <c r="BA6" s="293"/>
      <c r="BB6" s="293"/>
      <c r="BC6" s="293"/>
      <c r="BD6" s="293"/>
      <c r="BE6" s="293"/>
      <c r="BF6" s="293"/>
      <c r="BG6" s="294"/>
      <c r="BH6" s="267" t="s">
        <v>26</v>
      </c>
      <c r="BI6" s="293"/>
      <c r="BJ6" s="293"/>
      <c r="BK6" s="293"/>
      <c r="BL6" s="293"/>
      <c r="BM6" s="293"/>
      <c r="BN6" s="293"/>
      <c r="BO6" s="293"/>
      <c r="BP6" s="293"/>
      <c r="BQ6" s="293"/>
      <c r="BR6" s="293"/>
      <c r="BS6" s="293"/>
      <c r="BT6" s="293"/>
      <c r="BU6" s="294"/>
      <c r="BV6" s="267" t="s">
        <v>26</v>
      </c>
      <c r="BW6" s="316"/>
      <c r="BX6" s="316"/>
      <c r="BY6" s="316"/>
      <c r="BZ6" s="316"/>
      <c r="CA6" s="316"/>
      <c r="CB6" s="316"/>
      <c r="CC6" s="316"/>
      <c r="CD6" s="316"/>
      <c r="CE6" s="316"/>
      <c r="CF6" s="316"/>
      <c r="CG6" s="316"/>
      <c r="CH6" s="316"/>
      <c r="CI6" s="316"/>
      <c r="CJ6" s="316"/>
      <c r="CK6" s="316"/>
      <c r="CL6" s="316"/>
      <c r="CM6" s="316"/>
      <c r="CN6" s="316"/>
      <c r="CO6" s="316"/>
      <c r="CP6" s="316"/>
      <c r="CQ6" s="316"/>
      <c r="CR6" s="316"/>
      <c r="CS6" s="316"/>
      <c r="CT6" s="316"/>
      <c r="CU6" s="316"/>
      <c r="CV6" s="316"/>
      <c r="CW6" s="316"/>
      <c r="CX6" s="316"/>
      <c r="CY6" s="317"/>
      <c r="CZ6" s="84"/>
      <c r="DA6" s="84"/>
      <c r="DB6" s="315" t="s">
        <v>26</v>
      </c>
      <c r="DC6" s="316"/>
      <c r="DD6" s="316"/>
      <c r="DE6" s="316"/>
      <c r="DF6" s="316"/>
      <c r="DG6" s="316"/>
      <c r="DH6" s="316"/>
      <c r="DI6" s="316"/>
      <c r="DJ6" s="316"/>
      <c r="DK6" s="316"/>
      <c r="DL6" s="316"/>
      <c r="DM6" s="316"/>
      <c r="DN6" s="316"/>
      <c r="DO6" s="316"/>
      <c r="DP6" s="316"/>
      <c r="DQ6" s="316"/>
      <c r="DR6" s="316"/>
      <c r="DS6" s="316"/>
      <c r="DT6" s="316"/>
      <c r="DU6" s="316"/>
      <c r="DV6" s="316"/>
      <c r="DW6" s="316"/>
      <c r="DX6" s="316"/>
      <c r="DY6" s="316"/>
      <c r="DZ6" s="316"/>
      <c r="EA6" s="316"/>
      <c r="EB6" s="316"/>
      <c r="EC6" s="316"/>
      <c r="ED6" s="316"/>
      <c r="EE6" s="316"/>
      <c r="EF6" s="316"/>
      <c r="EG6" s="316"/>
      <c r="EH6" s="317"/>
      <c r="EI6" s="174"/>
      <c r="EJ6" s="315" t="s">
        <v>26</v>
      </c>
      <c r="EK6" s="316"/>
      <c r="EL6" s="316"/>
      <c r="EM6" s="316"/>
      <c r="EN6" s="316"/>
      <c r="EO6" s="316"/>
      <c r="EP6" s="316"/>
      <c r="EQ6" s="316"/>
      <c r="ER6" s="316"/>
      <c r="ES6" s="316"/>
      <c r="ET6" s="316"/>
      <c r="EU6" s="316"/>
      <c r="EV6" s="316"/>
      <c r="EW6" s="316"/>
      <c r="EX6" s="316"/>
      <c r="EY6" s="316"/>
      <c r="EZ6" s="316"/>
      <c r="FA6" s="316"/>
      <c r="FB6" s="316"/>
      <c r="FC6" s="317"/>
      <c r="FD6" s="174"/>
      <c r="FE6" s="316" t="s">
        <v>26</v>
      </c>
      <c r="FF6" s="316"/>
      <c r="FG6" s="316"/>
      <c r="FH6" s="316"/>
      <c r="FI6" s="316"/>
      <c r="FJ6" s="316"/>
      <c r="FK6" s="316"/>
      <c r="FL6" s="316"/>
      <c r="FM6" s="316"/>
      <c r="FN6" s="316"/>
      <c r="FO6" s="316"/>
      <c r="FP6" s="316"/>
      <c r="FQ6" s="316"/>
      <c r="FR6" s="316"/>
      <c r="FS6" s="316"/>
      <c r="FT6" s="316"/>
      <c r="FU6" s="316"/>
      <c r="FV6" s="316"/>
      <c r="FW6" s="316"/>
      <c r="FX6" s="317"/>
      <c r="FY6" s="175"/>
      <c r="FZ6" s="316" t="s">
        <v>26</v>
      </c>
      <c r="GA6" s="316"/>
      <c r="GB6" s="316"/>
      <c r="GC6" s="316"/>
      <c r="GD6" s="316"/>
      <c r="GE6" s="316"/>
      <c r="GF6" s="316"/>
      <c r="GG6" s="316"/>
      <c r="GH6" s="316"/>
      <c r="GI6" s="316"/>
      <c r="GJ6" s="316"/>
      <c r="GK6" s="316"/>
      <c r="GL6" s="316"/>
      <c r="GM6" s="316"/>
      <c r="GN6" s="316"/>
      <c r="GO6" s="316"/>
      <c r="GP6" s="316"/>
      <c r="GQ6" s="316"/>
      <c r="GR6" s="317"/>
      <c r="GS6" s="174"/>
    </row>
    <row r="7" spans="1:201" ht="11.25" hidden="1" customHeight="1" outlineLevel="1">
      <c r="A7" s="28"/>
      <c r="B7" s="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1"/>
      <c r="BW7" s="31"/>
      <c r="BX7" s="31"/>
      <c r="BY7" s="31"/>
      <c r="BZ7" s="31"/>
      <c r="CA7" s="31"/>
      <c r="CB7" s="32">
        <v>1988</v>
      </c>
      <c r="CC7" s="33"/>
      <c r="CD7" s="34"/>
      <c r="CE7" s="35">
        <f>CB7+1</f>
        <v>1989</v>
      </c>
      <c r="CF7" s="35"/>
      <c r="CG7" s="34"/>
      <c r="CH7" s="35">
        <f>CE7+1</f>
        <v>1990</v>
      </c>
      <c r="CI7" s="35"/>
      <c r="CJ7" s="34"/>
      <c r="CK7" s="35">
        <f>CH7+1</f>
        <v>1991</v>
      </c>
      <c r="CL7" s="35"/>
      <c r="CM7" s="34"/>
      <c r="CN7" s="35">
        <f>CK7+1</f>
        <v>1992</v>
      </c>
      <c r="CO7" s="35"/>
      <c r="CP7" s="34"/>
      <c r="CQ7" s="35">
        <f>CN7+1</f>
        <v>1993</v>
      </c>
      <c r="CR7" s="35"/>
      <c r="CS7" s="34"/>
      <c r="CT7" s="35">
        <f>CQ7+1</f>
        <v>1994</v>
      </c>
      <c r="CU7" s="35"/>
      <c r="CV7" s="34"/>
      <c r="CW7" s="35">
        <f>CT7+1</f>
        <v>1995</v>
      </c>
      <c r="CX7" s="35"/>
      <c r="CY7" s="34"/>
      <c r="CZ7" s="35">
        <f>CW7+1</f>
        <v>1996</v>
      </c>
      <c r="DA7" s="35"/>
      <c r="DB7" s="34"/>
      <c r="DC7" s="35">
        <f>CZ7+1</f>
        <v>1997</v>
      </c>
      <c r="DD7" s="35"/>
      <c r="DE7" s="34"/>
      <c r="DF7" s="33">
        <f>DC7+1</f>
        <v>1998</v>
      </c>
      <c r="DG7" s="36"/>
      <c r="DH7" s="37"/>
      <c r="DI7" s="32">
        <f>DF7+1</f>
        <v>1999</v>
      </c>
      <c r="DJ7" s="36"/>
      <c r="DK7" s="37"/>
      <c r="DL7" s="32">
        <f>DI7+1</f>
        <v>2000</v>
      </c>
      <c r="DM7" s="36"/>
      <c r="DN7" s="37"/>
      <c r="DO7" s="85">
        <f>DL7+1</f>
        <v>2001</v>
      </c>
      <c r="DP7" s="86"/>
      <c r="DQ7" s="37"/>
      <c r="DR7" s="85">
        <f>DO7+1</f>
        <v>2002</v>
      </c>
      <c r="DS7" s="86"/>
      <c r="DT7" s="37"/>
      <c r="DU7" s="85">
        <f>DR7+1</f>
        <v>2003</v>
      </c>
      <c r="DV7" s="86"/>
      <c r="DW7" s="37"/>
      <c r="DX7" s="176">
        <f>DU7+1</f>
        <v>2004</v>
      </c>
      <c r="DY7" s="177"/>
      <c r="DZ7" s="37"/>
      <c r="EA7" s="178">
        <f>DX7+1</f>
        <v>2005</v>
      </c>
      <c r="EB7" s="179"/>
      <c r="EC7" s="37"/>
      <c r="ED7" s="178">
        <f>EA7+1</f>
        <v>2006</v>
      </c>
      <c r="EE7" s="179"/>
      <c r="EF7" s="37"/>
      <c r="EG7" s="318">
        <v>2007</v>
      </c>
      <c r="EH7" s="319"/>
      <c r="EI7" s="37"/>
      <c r="EJ7" s="180">
        <f>EG7+1</f>
        <v>2008</v>
      </c>
      <c r="EK7" s="181"/>
      <c r="EL7" s="37"/>
      <c r="EM7" s="181">
        <f>EJ7+1</f>
        <v>2009</v>
      </c>
      <c r="EN7" s="181"/>
      <c r="EO7" s="37"/>
      <c r="EP7" s="181">
        <f>EM7+1</f>
        <v>2010</v>
      </c>
      <c r="EQ7" s="181"/>
      <c r="ER7" s="37"/>
      <c r="ES7" s="320">
        <v>2011</v>
      </c>
      <c r="ET7" s="320"/>
      <c r="EU7" s="37"/>
      <c r="EV7" s="320">
        <v>2012</v>
      </c>
      <c r="EW7" s="320"/>
      <c r="EX7" s="37"/>
      <c r="EY7" s="321">
        <v>2013</v>
      </c>
      <c r="EZ7" s="322"/>
      <c r="FA7" s="37"/>
      <c r="FB7" s="320">
        <v>2014</v>
      </c>
      <c r="FC7" s="320"/>
      <c r="FD7" s="37"/>
      <c r="FE7" s="311">
        <v>2015</v>
      </c>
      <c r="FF7" s="312"/>
      <c r="FG7" s="37"/>
      <c r="FH7" s="311">
        <v>2016</v>
      </c>
      <c r="FI7" s="312"/>
      <c r="FJ7" s="37"/>
      <c r="FK7" s="313">
        <v>2017</v>
      </c>
      <c r="FL7" s="314"/>
      <c r="FM7" s="37"/>
      <c r="FN7" s="311">
        <v>2018</v>
      </c>
      <c r="FO7" s="312"/>
      <c r="FP7" s="37"/>
      <c r="FQ7" s="313">
        <v>2019</v>
      </c>
      <c r="FR7" s="314"/>
      <c r="FS7" s="37"/>
      <c r="FT7" s="311">
        <v>2020</v>
      </c>
      <c r="FU7" s="312"/>
      <c r="FV7" s="37"/>
      <c r="FW7" s="313">
        <v>2021</v>
      </c>
      <c r="FX7" s="314"/>
      <c r="FY7" s="37"/>
      <c r="FZ7" s="311">
        <v>2022</v>
      </c>
      <c r="GA7" s="312"/>
      <c r="GB7" s="37"/>
      <c r="GC7" s="313">
        <v>2023</v>
      </c>
      <c r="GD7" s="314"/>
      <c r="GE7" s="37"/>
      <c r="GF7" s="311">
        <v>2024</v>
      </c>
      <c r="GG7" s="312"/>
      <c r="GH7" s="37"/>
      <c r="GI7" s="260">
        <f>GF7+1</f>
        <v>2025</v>
      </c>
      <c r="GJ7" s="261"/>
      <c r="GK7" s="37"/>
      <c r="GL7" s="260">
        <f>GI7+1</f>
        <v>2026</v>
      </c>
      <c r="GM7" s="261"/>
      <c r="GN7" s="37"/>
      <c r="GO7" s="260">
        <f>GL7+1</f>
        <v>2027</v>
      </c>
      <c r="GP7" s="261"/>
      <c r="GQ7" s="260">
        <f>GO7+1</f>
        <v>2028</v>
      </c>
      <c r="GR7" s="261"/>
    </row>
    <row r="8" spans="1:201" ht="73.5" hidden="1" outlineLevel="1">
      <c r="A8" s="40" t="s">
        <v>27</v>
      </c>
      <c r="B8" s="41" t="s">
        <v>28</v>
      </c>
      <c r="C8" s="42" t="s">
        <v>29</v>
      </c>
      <c r="D8" s="42">
        <v>1912</v>
      </c>
      <c r="E8" s="42">
        <v>1913</v>
      </c>
      <c r="F8" s="42">
        <v>1914</v>
      </c>
      <c r="G8" s="42">
        <v>1915</v>
      </c>
      <c r="H8" s="42">
        <v>1916</v>
      </c>
      <c r="I8" s="42">
        <v>1917</v>
      </c>
      <c r="J8" s="42">
        <v>1918</v>
      </c>
      <c r="K8" s="42">
        <v>1919</v>
      </c>
      <c r="L8" s="42">
        <v>1920</v>
      </c>
      <c r="M8" s="42">
        <v>1921</v>
      </c>
      <c r="N8" s="42">
        <v>1922</v>
      </c>
      <c r="O8" s="42">
        <v>1923</v>
      </c>
      <c r="P8" s="42">
        <v>1924</v>
      </c>
      <c r="Q8" s="42">
        <v>1925</v>
      </c>
      <c r="R8" s="42">
        <v>1926</v>
      </c>
      <c r="S8" s="42">
        <v>1927</v>
      </c>
      <c r="T8" s="42">
        <v>1928</v>
      </c>
      <c r="U8" s="42">
        <v>1929</v>
      </c>
      <c r="V8" s="42">
        <v>1930</v>
      </c>
      <c r="W8" s="42">
        <v>1931</v>
      </c>
      <c r="X8" s="42">
        <v>1932</v>
      </c>
      <c r="Y8" s="42">
        <v>1933</v>
      </c>
      <c r="Z8" s="42">
        <v>1934</v>
      </c>
      <c r="AA8" s="42">
        <v>1935</v>
      </c>
      <c r="AB8" s="42">
        <v>1936</v>
      </c>
      <c r="AC8" s="42">
        <v>1937</v>
      </c>
      <c r="AD8" s="42">
        <v>1938</v>
      </c>
      <c r="AE8" s="42">
        <v>1939</v>
      </c>
      <c r="AF8" s="42">
        <v>1940</v>
      </c>
      <c r="AG8" s="42">
        <v>1941</v>
      </c>
      <c r="AH8" s="42">
        <v>1942</v>
      </c>
      <c r="AI8" s="42">
        <v>1943</v>
      </c>
      <c r="AJ8" s="42">
        <v>1944</v>
      </c>
      <c r="AK8" s="42">
        <v>1945</v>
      </c>
      <c r="AL8" s="42">
        <v>1946</v>
      </c>
      <c r="AM8" s="42">
        <v>1947</v>
      </c>
      <c r="AN8" s="42">
        <v>1948</v>
      </c>
      <c r="AO8" s="42">
        <v>1949</v>
      </c>
      <c r="AP8" s="42">
        <v>1950</v>
      </c>
      <c r="AQ8" s="42">
        <v>1951</v>
      </c>
      <c r="AR8" s="42">
        <v>1952</v>
      </c>
      <c r="AS8" s="42">
        <v>1953</v>
      </c>
      <c r="AT8" s="42">
        <v>1954</v>
      </c>
      <c r="AU8" s="42">
        <v>1955</v>
      </c>
      <c r="AV8" s="42">
        <v>1956</v>
      </c>
      <c r="AW8" s="42">
        <v>1957</v>
      </c>
      <c r="AX8" s="42">
        <v>1958</v>
      </c>
      <c r="AY8" s="42">
        <v>1959</v>
      </c>
      <c r="AZ8" s="42">
        <v>1960</v>
      </c>
      <c r="BA8" s="42">
        <v>1961</v>
      </c>
      <c r="BB8" s="42">
        <v>1962</v>
      </c>
      <c r="BC8" s="42">
        <v>1963</v>
      </c>
      <c r="BD8" s="42">
        <v>1964</v>
      </c>
      <c r="BE8" s="42">
        <v>1965</v>
      </c>
      <c r="BF8" s="42">
        <v>1966</v>
      </c>
      <c r="BG8" s="42">
        <v>1967</v>
      </c>
      <c r="BH8" s="42">
        <v>1968</v>
      </c>
      <c r="BI8" s="42">
        <v>1969</v>
      </c>
      <c r="BJ8" s="42">
        <v>1970</v>
      </c>
      <c r="BK8" s="42">
        <v>1971</v>
      </c>
      <c r="BL8" s="42">
        <v>1972</v>
      </c>
      <c r="BM8" s="42">
        <v>1973</v>
      </c>
      <c r="BN8" s="42">
        <v>1974</v>
      </c>
      <c r="BO8" s="42">
        <v>1975</v>
      </c>
      <c r="BP8" s="42">
        <v>1976</v>
      </c>
      <c r="BQ8" s="42">
        <v>1977</v>
      </c>
      <c r="BR8" s="42">
        <v>1978</v>
      </c>
      <c r="BS8" s="42">
        <v>1979</v>
      </c>
      <c r="BT8" s="42">
        <v>1980</v>
      </c>
      <c r="BU8" s="42">
        <v>1981</v>
      </c>
      <c r="BV8" s="42">
        <v>1982</v>
      </c>
      <c r="BW8" s="42">
        <v>1983</v>
      </c>
      <c r="BX8" s="42">
        <v>1984</v>
      </c>
      <c r="BY8" s="42">
        <v>1985</v>
      </c>
      <c r="BZ8" s="42">
        <v>1986</v>
      </c>
      <c r="CA8" s="42">
        <v>1987</v>
      </c>
      <c r="CB8" s="43" t="s">
        <v>30</v>
      </c>
      <c r="CC8" s="44" t="s">
        <v>31</v>
      </c>
      <c r="CD8" s="87">
        <v>1988</v>
      </c>
      <c r="CE8" s="47" t="s">
        <v>30</v>
      </c>
      <c r="CF8" s="47" t="s">
        <v>31</v>
      </c>
      <c r="CG8" s="87">
        <v>1989</v>
      </c>
      <c r="CH8" s="47" t="s">
        <v>30</v>
      </c>
      <c r="CI8" s="47" t="s">
        <v>31</v>
      </c>
      <c r="CJ8" s="87">
        <v>1990</v>
      </c>
      <c r="CK8" s="47" t="s">
        <v>30</v>
      </c>
      <c r="CL8" s="47" t="s">
        <v>31</v>
      </c>
      <c r="CM8" s="87">
        <v>1991</v>
      </c>
      <c r="CN8" s="47" t="s">
        <v>30</v>
      </c>
      <c r="CO8" s="47" t="s">
        <v>31</v>
      </c>
      <c r="CP8" s="87">
        <v>1992</v>
      </c>
      <c r="CQ8" s="47" t="s">
        <v>30</v>
      </c>
      <c r="CR8" s="47" t="s">
        <v>31</v>
      </c>
      <c r="CS8" s="87">
        <v>1993</v>
      </c>
      <c r="CT8" s="47" t="s">
        <v>30</v>
      </c>
      <c r="CU8" s="47" t="s">
        <v>31</v>
      </c>
      <c r="CV8" s="87">
        <v>1994</v>
      </c>
      <c r="CW8" s="47" t="s">
        <v>30</v>
      </c>
      <c r="CX8" s="47" t="s">
        <v>31</v>
      </c>
      <c r="CY8" s="87">
        <v>1995</v>
      </c>
      <c r="CZ8" s="47" t="s">
        <v>30</v>
      </c>
      <c r="DA8" s="47" t="s">
        <v>31</v>
      </c>
      <c r="DB8" s="87">
        <v>1996</v>
      </c>
      <c r="DC8" s="47" t="s">
        <v>30</v>
      </c>
      <c r="DD8" s="47" t="s">
        <v>31</v>
      </c>
      <c r="DE8" s="87">
        <v>1997</v>
      </c>
      <c r="DF8" s="46" t="s">
        <v>30</v>
      </c>
      <c r="DG8" s="43" t="s">
        <v>31</v>
      </c>
      <c r="DH8" s="48">
        <v>1998</v>
      </c>
      <c r="DI8" s="43" t="s">
        <v>30</v>
      </c>
      <c r="DJ8" s="43" t="s">
        <v>31</v>
      </c>
      <c r="DK8" s="48">
        <v>1999</v>
      </c>
      <c r="DL8" s="43" t="s">
        <v>30</v>
      </c>
      <c r="DM8" s="43" t="s">
        <v>31</v>
      </c>
      <c r="DN8" s="48">
        <v>2000</v>
      </c>
      <c r="DO8" s="49" t="s">
        <v>30</v>
      </c>
      <c r="DP8" s="49" t="s">
        <v>31</v>
      </c>
      <c r="DQ8" s="48">
        <v>2001</v>
      </c>
      <c r="DR8" s="49" t="s">
        <v>30</v>
      </c>
      <c r="DS8" s="49" t="s">
        <v>31</v>
      </c>
      <c r="DT8" s="48">
        <v>2002</v>
      </c>
      <c r="DU8" s="49" t="s">
        <v>30</v>
      </c>
      <c r="DV8" s="49" t="s">
        <v>31</v>
      </c>
      <c r="DW8" s="48">
        <v>2003</v>
      </c>
      <c r="DX8" s="182" t="s">
        <v>30</v>
      </c>
      <c r="DY8" s="182" t="s">
        <v>31</v>
      </c>
      <c r="DZ8" s="48">
        <v>2004</v>
      </c>
      <c r="EA8" s="182" t="s">
        <v>30</v>
      </c>
      <c r="EB8" s="182" t="s">
        <v>31</v>
      </c>
      <c r="EC8" s="48">
        <v>2005</v>
      </c>
      <c r="ED8" s="183" t="s">
        <v>30</v>
      </c>
      <c r="EE8" s="183" t="s">
        <v>31</v>
      </c>
      <c r="EF8" s="48">
        <v>2006</v>
      </c>
      <c r="EG8" s="184" t="s">
        <v>30</v>
      </c>
      <c r="EH8" s="184" t="s">
        <v>31</v>
      </c>
      <c r="EI8" s="48">
        <v>2007</v>
      </c>
      <c r="EJ8" s="184" t="s">
        <v>30</v>
      </c>
      <c r="EK8" s="184" t="s">
        <v>31</v>
      </c>
      <c r="EL8" s="48">
        <v>2008</v>
      </c>
      <c r="EM8" s="184" t="s">
        <v>30</v>
      </c>
      <c r="EN8" s="184" t="s">
        <v>31</v>
      </c>
      <c r="EO8" s="48">
        <v>2009</v>
      </c>
      <c r="EP8" s="184" t="s">
        <v>30</v>
      </c>
      <c r="EQ8" s="184" t="s">
        <v>31</v>
      </c>
      <c r="ER8" s="48">
        <v>2010</v>
      </c>
      <c r="ES8" s="182" t="s">
        <v>30</v>
      </c>
      <c r="ET8" s="182" t="s">
        <v>31</v>
      </c>
      <c r="EU8" s="48">
        <v>2011</v>
      </c>
      <c r="EV8" s="182" t="s">
        <v>30</v>
      </c>
      <c r="EW8" s="182" t="s">
        <v>31</v>
      </c>
      <c r="EX8" s="48">
        <v>2012</v>
      </c>
      <c r="EY8" s="182" t="s">
        <v>30</v>
      </c>
      <c r="EZ8" s="182" t="s">
        <v>31</v>
      </c>
      <c r="FA8" s="48">
        <v>2013</v>
      </c>
      <c r="FB8" s="182" t="s">
        <v>30</v>
      </c>
      <c r="FC8" s="182" t="s">
        <v>31</v>
      </c>
      <c r="FD8" s="48">
        <v>2014</v>
      </c>
      <c r="FE8" s="182" t="s">
        <v>30</v>
      </c>
      <c r="FF8" s="182" t="s">
        <v>31</v>
      </c>
      <c r="FG8" s="48">
        <v>2015</v>
      </c>
      <c r="FH8" s="182" t="s">
        <v>30</v>
      </c>
      <c r="FI8" s="185" t="s">
        <v>31</v>
      </c>
      <c r="FJ8" s="48">
        <v>2016</v>
      </c>
      <c r="FK8" s="182" t="s">
        <v>30</v>
      </c>
      <c r="FL8" s="186" t="s">
        <v>31</v>
      </c>
      <c r="FM8" s="48">
        <v>2017</v>
      </c>
      <c r="FN8" s="182" t="s">
        <v>30</v>
      </c>
      <c r="FO8" s="182" t="s">
        <v>31</v>
      </c>
      <c r="FP8" s="48">
        <v>2018</v>
      </c>
      <c r="FQ8" s="182" t="s">
        <v>30</v>
      </c>
      <c r="FR8" s="182" t="s">
        <v>31</v>
      </c>
      <c r="FS8" s="48">
        <v>2019</v>
      </c>
      <c r="FT8" s="182" t="s">
        <v>30</v>
      </c>
      <c r="FU8" s="182" t="s">
        <v>31</v>
      </c>
      <c r="FV8" s="48">
        <v>2020</v>
      </c>
      <c r="FW8" s="185" t="s">
        <v>30</v>
      </c>
      <c r="FX8" s="182" t="s">
        <v>31</v>
      </c>
      <c r="FY8" s="48">
        <v>2021</v>
      </c>
      <c r="FZ8" s="182" t="s">
        <v>30</v>
      </c>
      <c r="GA8" s="182" t="s">
        <v>31</v>
      </c>
      <c r="GB8" s="48">
        <v>2022</v>
      </c>
      <c r="GC8" s="182" t="s">
        <v>30</v>
      </c>
      <c r="GD8" s="185" t="s">
        <v>31</v>
      </c>
      <c r="GE8" s="48">
        <v>2023</v>
      </c>
      <c r="GF8" s="182" t="s">
        <v>30</v>
      </c>
      <c r="GG8" s="186" t="s">
        <v>31</v>
      </c>
      <c r="GH8" s="48">
        <v>2024</v>
      </c>
      <c r="GI8" s="186" t="s">
        <v>30</v>
      </c>
      <c r="GJ8" s="54" t="s">
        <v>31</v>
      </c>
      <c r="GK8" s="48">
        <v>2025</v>
      </c>
      <c r="GL8" s="186" t="s">
        <v>30</v>
      </c>
      <c r="GM8" s="54" t="s">
        <v>31</v>
      </c>
      <c r="GN8" s="48">
        <v>2026</v>
      </c>
      <c r="GO8" s="186" t="s">
        <v>30</v>
      </c>
      <c r="GP8" s="54" t="s">
        <v>31</v>
      </c>
      <c r="GQ8" s="186" t="s">
        <v>30</v>
      </c>
      <c r="GR8" s="54" t="s">
        <v>31</v>
      </c>
    </row>
    <row r="9" spans="1:201" hidden="1" outlineLevel="1">
      <c r="A9" s="55">
        <v>1</v>
      </c>
      <c r="B9" s="56" t="s">
        <v>32</v>
      </c>
      <c r="C9" s="57"/>
      <c r="D9" s="102">
        <v>10</v>
      </c>
      <c r="E9" s="102">
        <v>10</v>
      </c>
      <c r="F9" s="102">
        <v>10</v>
      </c>
      <c r="G9" s="102">
        <v>11</v>
      </c>
      <c r="H9" s="102">
        <v>13</v>
      </c>
      <c r="I9" s="102">
        <v>18</v>
      </c>
      <c r="J9" s="102">
        <v>20</v>
      </c>
      <c r="K9" s="102">
        <v>20</v>
      </c>
      <c r="L9" s="102">
        <v>22</v>
      </c>
      <c r="M9" s="102">
        <v>21</v>
      </c>
      <c r="N9" s="102">
        <v>19</v>
      </c>
      <c r="O9" s="102">
        <v>20</v>
      </c>
      <c r="P9" s="102">
        <v>20</v>
      </c>
      <c r="Q9" s="102">
        <v>20</v>
      </c>
      <c r="R9" s="102">
        <v>20</v>
      </c>
      <c r="S9" s="102">
        <v>19</v>
      </c>
      <c r="T9" s="102">
        <v>18</v>
      </c>
      <c r="U9" s="102">
        <v>18</v>
      </c>
      <c r="V9" s="102">
        <v>18</v>
      </c>
      <c r="W9" s="102">
        <v>18</v>
      </c>
      <c r="X9" s="102">
        <v>16</v>
      </c>
      <c r="Y9" s="102">
        <v>17</v>
      </c>
      <c r="Z9" s="102">
        <v>18</v>
      </c>
      <c r="AA9" s="102">
        <v>19</v>
      </c>
      <c r="AB9" s="102">
        <v>19</v>
      </c>
      <c r="AC9" s="102">
        <v>21</v>
      </c>
      <c r="AD9" s="102">
        <v>21</v>
      </c>
      <c r="AE9" s="102">
        <v>21</v>
      </c>
      <c r="AF9" s="102">
        <v>22</v>
      </c>
      <c r="AG9" s="102">
        <v>22</v>
      </c>
      <c r="AH9" s="102">
        <v>23</v>
      </c>
      <c r="AI9" s="102">
        <v>23</v>
      </c>
      <c r="AJ9" s="102">
        <v>23</v>
      </c>
      <c r="AK9" s="102">
        <v>24</v>
      </c>
      <c r="AL9" s="102">
        <v>28</v>
      </c>
      <c r="AM9" s="102">
        <v>33</v>
      </c>
      <c r="AN9" s="102">
        <v>38</v>
      </c>
      <c r="AO9" s="102">
        <v>39</v>
      </c>
      <c r="AP9" s="102">
        <v>40</v>
      </c>
      <c r="AQ9" s="102">
        <v>43</v>
      </c>
      <c r="AR9" s="102">
        <v>45</v>
      </c>
      <c r="AS9" s="102">
        <v>47</v>
      </c>
      <c r="AT9" s="102">
        <v>49</v>
      </c>
      <c r="AU9" s="102">
        <v>51</v>
      </c>
      <c r="AV9" s="102">
        <v>56</v>
      </c>
      <c r="AW9" s="102">
        <v>59</v>
      </c>
      <c r="AX9" s="102">
        <v>61</v>
      </c>
      <c r="AY9" s="102">
        <v>63</v>
      </c>
      <c r="AZ9" s="102">
        <v>65</v>
      </c>
      <c r="BA9" s="102">
        <v>66</v>
      </c>
      <c r="BB9" s="102">
        <v>67</v>
      </c>
      <c r="BC9" s="102">
        <v>68</v>
      </c>
      <c r="BD9" s="102">
        <v>69</v>
      </c>
      <c r="BE9" s="102">
        <v>71</v>
      </c>
      <c r="BF9" s="102">
        <v>72</v>
      </c>
      <c r="BG9" s="102">
        <v>74</v>
      </c>
      <c r="BH9" s="102">
        <v>76</v>
      </c>
      <c r="BI9" s="102">
        <v>79</v>
      </c>
      <c r="BJ9" s="102">
        <v>84</v>
      </c>
      <c r="BK9" s="102">
        <v>90</v>
      </c>
      <c r="BL9" s="102">
        <v>95</v>
      </c>
      <c r="BM9" s="102">
        <v>100</v>
      </c>
      <c r="BN9" s="13">
        <v>115</v>
      </c>
      <c r="BO9" s="58">
        <v>133</v>
      </c>
      <c r="BP9" s="58">
        <v>143</v>
      </c>
      <c r="BQ9" s="58">
        <v>155</v>
      </c>
      <c r="BR9" s="58">
        <v>169</v>
      </c>
      <c r="BS9" s="58">
        <v>184</v>
      </c>
      <c r="BT9" s="58">
        <v>198</v>
      </c>
      <c r="BU9" s="58">
        <v>223</v>
      </c>
      <c r="BV9" s="58">
        <v>235</v>
      </c>
      <c r="BW9" s="58">
        <v>241</v>
      </c>
      <c r="BX9" s="58">
        <v>246</v>
      </c>
      <c r="BY9" s="58">
        <v>241</v>
      </c>
      <c r="BZ9" s="58">
        <v>234</v>
      </c>
      <c r="CA9" s="58">
        <v>242</v>
      </c>
      <c r="CB9" s="58">
        <v>248</v>
      </c>
      <c r="CC9" s="58">
        <v>256</v>
      </c>
      <c r="CD9" s="58">
        <v>254.5</v>
      </c>
      <c r="CE9" s="58">
        <v>258</v>
      </c>
      <c r="CF9" s="58">
        <v>265</v>
      </c>
      <c r="CG9" s="58">
        <v>264</v>
      </c>
      <c r="CH9" s="58">
        <v>268</v>
      </c>
      <c r="CI9" s="58">
        <v>271</v>
      </c>
      <c r="CJ9" s="58">
        <v>271.25</v>
      </c>
      <c r="CK9" s="58">
        <v>275</v>
      </c>
      <c r="CL9" s="58">
        <v>280</v>
      </c>
      <c r="CM9" s="59">
        <v>278.25</v>
      </c>
      <c r="CN9" s="59">
        <v>278</v>
      </c>
      <c r="CO9" s="59">
        <v>284</v>
      </c>
      <c r="CP9" s="59">
        <v>283</v>
      </c>
      <c r="CQ9" s="59">
        <v>286</v>
      </c>
      <c r="CR9" s="59">
        <v>283</v>
      </c>
      <c r="CS9" s="59">
        <v>290.5</v>
      </c>
      <c r="CT9" s="59">
        <v>310</v>
      </c>
      <c r="CU9" s="59">
        <v>303</v>
      </c>
      <c r="CV9" s="59">
        <v>307</v>
      </c>
      <c r="CW9" s="59">
        <v>312</v>
      </c>
      <c r="CX9" s="59">
        <v>309</v>
      </c>
      <c r="CY9" s="59">
        <v>308.5</v>
      </c>
      <c r="CZ9" s="59">
        <v>304</v>
      </c>
      <c r="DA9" s="59">
        <v>314</v>
      </c>
      <c r="DB9" s="59">
        <v>312</v>
      </c>
      <c r="DC9" s="59">
        <v>316</v>
      </c>
      <c r="DD9" s="59">
        <v>320</v>
      </c>
      <c r="DE9" s="59">
        <v>319.75</v>
      </c>
      <c r="DF9" s="59">
        <v>323</v>
      </c>
      <c r="DG9" s="59">
        <v>321</v>
      </c>
      <c r="DH9" s="59">
        <f>(DF9+DG9*2+DI9)/4</f>
        <v>322.75</v>
      </c>
      <c r="DI9" s="59">
        <v>326</v>
      </c>
      <c r="DJ9" s="67">
        <v>328</v>
      </c>
      <c r="DK9" s="59">
        <f>(DI9+DJ9*2+DL9)/4</f>
        <v>331.25</v>
      </c>
      <c r="DL9" s="59">
        <v>343</v>
      </c>
      <c r="DM9" s="59">
        <v>344</v>
      </c>
      <c r="DN9" s="59">
        <f>(DL9+DM9*2+DO9)/4</f>
        <v>345.5</v>
      </c>
      <c r="DO9" s="59">
        <v>351</v>
      </c>
      <c r="DP9" s="59">
        <v>351</v>
      </c>
      <c r="DQ9" s="59">
        <f>(DO9+DP9*2+DR9)/4</f>
        <v>352</v>
      </c>
      <c r="DR9" s="59">
        <v>355</v>
      </c>
      <c r="DS9" s="59">
        <v>358</v>
      </c>
      <c r="DT9" s="59">
        <f>(DR9+DS9*2+DU9)/4</f>
        <v>358.25</v>
      </c>
      <c r="DU9" s="59">
        <v>362</v>
      </c>
      <c r="DV9" s="59">
        <v>363</v>
      </c>
      <c r="DW9" s="59">
        <f>(DU9+DV9*2+DX9)/4</f>
        <v>370.25</v>
      </c>
      <c r="DX9" s="187">
        <v>393</v>
      </c>
      <c r="DY9" s="187">
        <v>413</v>
      </c>
      <c r="DZ9" s="59">
        <f>(DX9+DY9*2+EA9)/4</f>
        <v>432.5</v>
      </c>
      <c r="EA9" s="188">
        <v>511</v>
      </c>
      <c r="EB9" s="187">
        <v>508</v>
      </c>
      <c r="EC9" s="59">
        <f>(EA9+EB9*2+ED9)/4</f>
        <v>514.75</v>
      </c>
      <c r="ED9" s="189">
        <v>532</v>
      </c>
      <c r="EE9" s="189">
        <v>543</v>
      </c>
      <c r="EF9" s="59">
        <f>(ED9+EE9*2+EG9)/4</f>
        <v>532.5</v>
      </c>
      <c r="EG9" s="190">
        <v>512</v>
      </c>
      <c r="EH9" s="190">
        <v>516.76348532548241</v>
      </c>
      <c r="EI9" s="59">
        <f>(EG9+EH9*2+EJ9)/4</f>
        <v>517.3817426627412</v>
      </c>
      <c r="EJ9" s="190">
        <v>524</v>
      </c>
      <c r="EK9" s="190">
        <v>614</v>
      </c>
      <c r="EL9" s="59">
        <f>(EJ9+EK9*2+EM9)/4</f>
        <v>587.25</v>
      </c>
      <c r="EM9" s="190">
        <v>597</v>
      </c>
      <c r="EN9" s="190">
        <v>570</v>
      </c>
      <c r="EO9" s="59">
        <f>(EM9+EN9*2+EP9)/4</f>
        <v>578.25</v>
      </c>
      <c r="EP9" s="190">
        <v>576</v>
      </c>
      <c r="EQ9" s="191">
        <v>599</v>
      </c>
      <c r="ER9" s="59">
        <f>(EP9+EQ9*2+ES9)/4</f>
        <v>602</v>
      </c>
      <c r="ES9" s="192">
        <v>634</v>
      </c>
      <c r="ET9" s="192">
        <v>649</v>
      </c>
      <c r="EU9" s="59">
        <f>(ES9+ET9*2+EV9)/4</f>
        <v>664.5</v>
      </c>
      <c r="EV9" s="192">
        <v>726</v>
      </c>
      <c r="EW9" s="192">
        <v>722</v>
      </c>
      <c r="EX9" s="59">
        <f>(EV9+EW9*2+EY9)/4</f>
        <v>722.25</v>
      </c>
      <c r="EY9" s="192">
        <v>719</v>
      </c>
      <c r="EZ9" s="192">
        <v>710</v>
      </c>
      <c r="FA9" s="59">
        <f>(EY9+EZ9*2+FB9)/4</f>
        <v>713</v>
      </c>
      <c r="FB9" s="192">
        <v>713</v>
      </c>
      <c r="FC9" s="192">
        <v>719</v>
      </c>
      <c r="FD9" s="59">
        <f>(FB9+FC9*2+FE9)/4</f>
        <v>717</v>
      </c>
      <c r="FE9" s="192">
        <v>717</v>
      </c>
      <c r="FF9" s="192">
        <v>702</v>
      </c>
      <c r="FG9" s="59">
        <f>(FE9+FF9*2+FH9)/4</f>
        <v>699.75</v>
      </c>
      <c r="FH9" s="192">
        <v>678</v>
      </c>
      <c r="FI9" s="193">
        <v>688</v>
      </c>
      <c r="FJ9" s="59">
        <f>(FH9+FI9*2+FK9)/4</f>
        <v>691.75</v>
      </c>
      <c r="FK9" s="192">
        <v>713</v>
      </c>
      <c r="FL9" s="192">
        <v>734</v>
      </c>
      <c r="FM9" s="59">
        <f>(FK9+FL9*2+FN9)/4</f>
        <v>729.25</v>
      </c>
      <c r="FN9" s="192">
        <v>736</v>
      </c>
      <c r="FO9" s="192">
        <v>785</v>
      </c>
      <c r="FP9" s="59">
        <f>(FN9+FO9*2+FQ9)/4</f>
        <v>778</v>
      </c>
      <c r="FQ9" s="192">
        <v>806</v>
      </c>
      <c r="FR9" s="192">
        <v>796</v>
      </c>
      <c r="FS9" s="59">
        <f>(FQ9+FR9*2+FT9)/4</f>
        <v>815.5</v>
      </c>
      <c r="FT9" s="192">
        <v>864</v>
      </c>
      <c r="FU9" s="192">
        <v>856</v>
      </c>
      <c r="FV9" s="59">
        <f>(FT9+FU9*2+FW9)/4</f>
        <v>862</v>
      </c>
      <c r="FW9" s="193">
        <v>872</v>
      </c>
      <c r="FX9" s="194">
        <v>1027</v>
      </c>
      <c r="FY9" s="59">
        <f>(FW9+FX9*2+FZ9)/4</f>
        <v>731.5</v>
      </c>
      <c r="FZ9" s="192"/>
      <c r="GA9" s="192"/>
      <c r="GB9" s="59">
        <f>(FZ9+GA9*2+GC9)/4</f>
        <v>0</v>
      </c>
      <c r="GC9" s="192"/>
      <c r="GD9" s="193"/>
      <c r="GE9" s="59">
        <f>(GC9+GD9*2+GF9)/4</f>
        <v>0</v>
      </c>
      <c r="GF9" s="192"/>
      <c r="GG9" s="192"/>
      <c r="GH9" s="59">
        <f>(GF9+GG9*2+GI9)/4</f>
        <v>0</v>
      </c>
      <c r="GI9" s="64"/>
      <c r="GJ9" s="64"/>
      <c r="GK9" s="59">
        <f>(GI9+GJ9*2+GL9)/4</f>
        <v>0</v>
      </c>
      <c r="GL9" s="64"/>
      <c r="GM9" s="64"/>
      <c r="GN9" s="59">
        <f>(GL9+GM9*2+GO9)/4</f>
        <v>0</v>
      </c>
      <c r="GO9" s="64"/>
      <c r="GP9" s="64"/>
      <c r="GQ9" s="59"/>
      <c r="GR9" s="64"/>
    </row>
    <row r="10" spans="1:201" ht="10.5" hidden="1" customHeight="1" outlineLevel="1">
      <c r="A10" s="55">
        <v>2</v>
      </c>
      <c r="B10" s="56"/>
      <c r="C10" s="57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13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187"/>
      <c r="DY10" s="187"/>
      <c r="DZ10" s="59"/>
      <c r="EA10" s="187"/>
      <c r="EB10" s="187"/>
      <c r="EC10" s="59"/>
      <c r="ED10" s="195"/>
      <c r="EE10" s="195"/>
      <c r="EF10" s="59"/>
      <c r="EG10" s="196"/>
      <c r="EH10" s="196"/>
      <c r="EI10" s="59"/>
      <c r="EJ10" s="196"/>
      <c r="EK10" s="196"/>
      <c r="EL10" s="59"/>
      <c r="EM10" s="196"/>
      <c r="EN10" s="196"/>
      <c r="EO10" s="59"/>
      <c r="EP10" s="196"/>
      <c r="EQ10" s="197"/>
      <c r="ER10" s="59"/>
      <c r="ES10" s="192"/>
      <c r="ET10" s="192"/>
      <c r="EU10" s="59"/>
      <c r="EV10" s="192"/>
      <c r="EW10" s="192"/>
      <c r="EX10" s="59"/>
      <c r="EY10" s="192"/>
      <c r="EZ10" s="192"/>
      <c r="FA10" s="59"/>
      <c r="FB10" s="192"/>
      <c r="FC10" s="192"/>
      <c r="FD10" s="59"/>
      <c r="FE10" s="192"/>
      <c r="FF10" s="192"/>
      <c r="FG10" s="59"/>
      <c r="FH10" s="192"/>
      <c r="FI10" s="193"/>
      <c r="FJ10" s="59"/>
      <c r="FK10" s="192"/>
      <c r="FL10" s="192"/>
      <c r="FM10" s="59"/>
      <c r="FN10" s="192"/>
      <c r="FO10" s="192"/>
      <c r="FP10" s="59"/>
      <c r="FQ10" s="192"/>
      <c r="FR10" s="192"/>
      <c r="FS10" s="59"/>
      <c r="FT10" s="192"/>
      <c r="FU10" s="192"/>
      <c r="FV10" s="59"/>
      <c r="FW10" s="193"/>
      <c r="FX10" s="194"/>
      <c r="FY10" s="59"/>
      <c r="FZ10" s="192"/>
      <c r="GA10" s="192"/>
      <c r="GB10" s="59"/>
      <c r="GC10" s="192"/>
      <c r="GD10" s="193"/>
      <c r="GE10" s="59"/>
      <c r="GF10" s="192"/>
      <c r="GG10" s="192"/>
      <c r="GH10" s="57"/>
      <c r="GI10" s="64"/>
      <c r="GJ10" s="64"/>
      <c r="GK10" s="57"/>
      <c r="GL10" s="64"/>
      <c r="GM10" s="64"/>
      <c r="GN10" s="57"/>
      <c r="GO10" s="64"/>
      <c r="GP10" s="64"/>
      <c r="GQ10" s="57"/>
      <c r="GR10" s="64"/>
    </row>
    <row r="11" spans="1:201" ht="10.5" hidden="1" customHeight="1" outlineLevel="1">
      <c r="A11" s="55">
        <v>3</v>
      </c>
      <c r="B11" s="66" t="s">
        <v>33</v>
      </c>
      <c r="C11" s="57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13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187"/>
      <c r="DY11" s="187"/>
      <c r="DZ11" s="59"/>
      <c r="EA11" s="187"/>
      <c r="EB11" s="187"/>
      <c r="EC11" s="59"/>
      <c r="ED11" s="195"/>
      <c r="EE11" s="195"/>
      <c r="EF11" s="59"/>
      <c r="EG11" s="196"/>
      <c r="EH11" s="196"/>
      <c r="EI11" s="59"/>
      <c r="EJ11" s="196"/>
      <c r="EK11" s="196"/>
      <c r="EL11" s="59"/>
      <c r="EM11" s="196"/>
      <c r="EN11" s="196"/>
      <c r="EO11" s="59"/>
      <c r="EP11" s="196"/>
      <c r="EQ11" s="197"/>
      <c r="ER11" s="59"/>
      <c r="ES11" s="192"/>
      <c r="ET11" s="192"/>
      <c r="EU11" s="59"/>
      <c r="EV11" s="192"/>
      <c r="EW11" s="192"/>
      <c r="EX11" s="59"/>
      <c r="EY11" s="192"/>
      <c r="EZ11" s="192"/>
      <c r="FA11" s="59"/>
      <c r="FB11" s="192"/>
      <c r="FC11" s="192"/>
      <c r="FD11" s="59"/>
      <c r="FE11" s="192"/>
      <c r="FF11" s="192"/>
      <c r="FG11" s="59"/>
      <c r="FH11" s="192"/>
      <c r="FI11" s="193"/>
      <c r="FJ11" s="59"/>
      <c r="FK11" s="192"/>
      <c r="FL11" s="192"/>
      <c r="FM11" s="59"/>
      <c r="FN11" s="192"/>
      <c r="FO11" s="192"/>
      <c r="FP11" s="59"/>
      <c r="FQ11" s="192"/>
      <c r="FR11" s="192"/>
      <c r="FS11" s="59"/>
      <c r="FT11" s="192"/>
      <c r="FU11" s="192"/>
      <c r="FV11" s="59"/>
      <c r="FW11" s="193"/>
      <c r="FX11" s="194"/>
      <c r="FY11" s="59"/>
      <c r="FZ11" s="192"/>
      <c r="GA11" s="192"/>
      <c r="GB11" s="59"/>
      <c r="GC11" s="192"/>
      <c r="GD11" s="193"/>
      <c r="GE11" s="59"/>
      <c r="GF11" s="192"/>
      <c r="GG11" s="192"/>
      <c r="GH11" s="57"/>
      <c r="GI11" s="64"/>
      <c r="GJ11" s="64"/>
      <c r="GK11" s="57"/>
      <c r="GL11" s="64"/>
      <c r="GM11" s="64"/>
      <c r="GN11" s="57"/>
      <c r="GO11" s="64"/>
      <c r="GP11" s="64"/>
      <c r="GQ11" s="57"/>
      <c r="GR11" s="64"/>
    </row>
    <row r="12" spans="1:201" ht="10.5" hidden="1" customHeight="1" outlineLevel="1">
      <c r="A12" s="55">
        <v>4</v>
      </c>
      <c r="B12" s="56" t="s">
        <v>34</v>
      </c>
      <c r="C12" s="57"/>
      <c r="D12" s="55" t="s">
        <v>35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5" t="s">
        <v>35</v>
      </c>
      <c r="K12" s="55" t="s">
        <v>35</v>
      </c>
      <c r="L12" s="55" t="s">
        <v>35</v>
      </c>
      <c r="M12" s="55" t="s">
        <v>35</v>
      </c>
      <c r="N12" s="55" t="s">
        <v>35</v>
      </c>
      <c r="O12" s="55" t="s">
        <v>35</v>
      </c>
      <c r="P12" s="55" t="s">
        <v>35</v>
      </c>
      <c r="Q12" s="55" t="s">
        <v>35</v>
      </c>
      <c r="R12" s="55" t="s">
        <v>35</v>
      </c>
      <c r="S12" s="55" t="s">
        <v>35</v>
      </c>
      <c r="T12" s="55" t="s">
        <v>35</v>
      </c>
      <c r="U12" s="55" t="s">
        <v>35</v>
      </c>
      <c r="V12" s="55" t="s">
        <v>35</v>
      </c>
      <c r="W12" s="55" t="s">
        <v>35</v>
      </c>
      <c r="X12" s="55" t="s">
        <v>35</v>
      </c>
      <c r="Y12" s="55" t="s">
        <v>35</v>
      </c>
      <c r="Z12" s="55" t="s">
        <v>35</v>
      </c>
      <c r="AA12" s="55" t="s">
        <v>35</v>
      </c>
      <c r="AB12" s="55" t="s">
        <v>35</v>
      </c>
      <c r="AC12" s="55" t="s">
        <v>35</v>
      </c>
      <c r="AD12" s="55" t="s">
        <v>35</v>
      </c>
      <c r="AE12" s="55" t="s">
        <v>35</v>
      </c>
      <c r="AF12" s="55" t="s">
        <v>35</v>
      </c>
      <c r="AG12" s="55" t="s">
        <v>35</v>
      </c>
      <c r="AH12" s="55" t="s">
        <v>35</v>
      </c>
      <c r="AI12" s="55" t="s">
        <v>35</v>
      </c>
      <c r="AJ12" s="55" t="s">
        <v>35</v>
      </c>
      <c r="AK12" s="55" t="s">
        <v>35</v>
      </c>
      <c r="AL12" s="55" t="s">
        <v>35</v>
      </c>
      <c r="AM12" s="55" t="s">
        <v>35</v>
      </c>
      <c r="AN12" s="58">
        <v>34</v>
      </c>
      <c r="AO12" s="58">
        <v>36</v>
      </c>
      <c r="AP12" s="58">
        <v>37</v>
      </c>
      <c r="AQ12" s="58">
        <v>40</v>
      </c>
      <c r="AR12" s="58">
        <v>43</v>
      </c>
      <c r="AS12" s="58">
        <v>44</v>
      </c>
      <c r="AT12" s="58">
        <v>45</v>
      </c>
      <c r="AU12" s="58">
        <v>47</v>
      </c>
      <c r="AV12" s="58">
        <v>51</v>
      </c>
      <c r="AW12" s="58">
        <v>54</v>
      </c>
      <c r="AX12" s="58">
        <v>55</v>
      </c>
      <c r="AY12" s="58">
        <v>55</v>
      </c>
      <c r="AZ12" s="58">
        <v>58</v>
      </c>
      <c r="BA12" s="58">
        <v>58</v>
      </c>
      <c r="BB12" s="58">
        <v>59</v>
      </c>
      <c r="BC12" s="58">
        <v>61</v>
      </c>
      <c r="BD12" s="58">
        <v>63</v>
      </c>
      <c r="BE12" s="58">
        <v>65</v>
      </c>
      <c r="BF12" s="58">
        <v>66</v>
      </c>
      <c r="BG12" s="58">
        <v>69</v>
      </c>
      <c r="BH12" s="58">
        <v>72</v>
      </c>
      <c r="BI12" s="58">
        <v>77</v>
      </c>
      <c r="BJ12" s="58">
        <v>81</v>
      </c>
      <c r="BK12" s="58">
        <v>88</v>
      </c>
      <c r="BL12" s="58">
        <v>94</v>
      </c>
      <c r="BM12" s="58">
        <v>100</v>
      </c>
      <c r="BN12" s="13">
        <v>113</v>
      </c>
      <c r="BO12" s="58">
        <v>125</v>
      </c>
      <c r="BP12" s="58">
        <v>133</v>
      </c>
      <c r="BQ12" s="58">
        <v>150</v>
      </c>
      <c r="BR12" s="58">
        <v>161</v>
      </c>
      <c r="BS12" s="58">
        <v>171</v>
      </c>
      <c r="BT12" s="58">
        <v>183</v>
      </c>
      <c r="BU12" s="58">
        <v>202</v>
      </c>
      <c r="BV12" s="58">
        <v>217</v>
      </c>
      <c r="BW12" s="58">
        <v>220</v>
      </c>
      <c r="BX12" s="58">
        <v>220</v>
      </c>
      <c r="BY12" s="58">
        <v>217</v>
      </c>
      <c r="BZ12" s="58">
        <v>219</v>
      </c>
      <c r="CA12" s="58">
        <v>223</v>
      </c>
      <c r="CB12" s="58">
        <v>226</v>
      </c>
      <c r="CC12" s="58">
        <v>236</v>
      </c>
      <c r="CD12" s="58">
        <v>234.25</v>
      </c>
      <c r="CE12" s="58">
        <v>239</v>
      </c>
      <c r="CF12" s="58">
        <v>247</v>
      </c>
      <c r="CG12" s="58">
        <v>245.5</v>
      </c>
      <c r="CH12" s="58">
        <v>249</v>
      </c>
      <c r="CI12" s="58">
        <v>249</v>
      </c>
      <c r="CJ12" s="58">
        <v>249.5</v>
      </c>
      <c r="CK12" s="58">
        <v>251</v>
      </c>
      <c r="CL12" s="58">
        <v>257</v>
      </c>
      <c r="CM12" s="59">
        <v>255.5</v>
      </c>
      <c r="CN12" s="59">
        <v>257</v>
      </c>
      <c r="CO12" s="59">
        <v>262</v>
      </c>
      <c r="CP12" s="59">
        <v>261.75</v>
      </c>
      <c r="CQ12" s="59">
        <v>266</v>
      </c>
      <c r="CR12" s="59">
        <v>267</v>
      </c>
      <c r="CS12" s="59">
        <v>268.25</v>
      </c>
      <c r="CT12" s="59">
        <v>273</v>
      </c>
      <c r="CU12" s="59">
        <v>275</v>
      </c>
      <c r="CV12" s="59">
        <v>275.5</v>
      </c>
      <c r="CW12" s="59">
        <v>279</v>
      </c>
      <c r="CX12" s="59">
        <v>277</v>
      </c>
      <c r="CY12" s="59">
        <v>278</v>
      </c>
      <c r="CZ12" s="59">
        <v>279</v>
      </c>
      <c r="DA12" s="59">
        <v>286</v>
      </c>
      <c r="DB12" s="59">
        <v>285</v>
      </c>
      <c r="DC12" s="59">
        <v>289</v>
      </c>
      <c r="DD12" s="59">
        <v>292</v>
      </c>
      <c r="DE12" s="59">
        <v>291.75</v>
      </c>
      <c r="DF12" s="59">
        <v>294</v>
      </c>
      <c r="DG12" s="59">
        <v>294</v>
      </c>
      <c r="DH12" s="59">
        <f>(DF12+DG12*2+DI12)/4</f>
        <v>294.5</v>
      </c>
      <c r="DI12" s="59">
        <v>296</v>
      </c>
      <c r="DJ12" s="67">
        <v>300</v>
      </c>
      <c r="DK12" s="67">
        <f>(DI12+DJ12*2+DL12)/4</f>
        <v>299.75</v>
      </c>
      <c r="DL12" s="59">
        <v>303</v>
      </c>
      <c r="DM12" s="59">
        <v>307</v>
      </c>
      <c r="DN12" s="59">
        <f>(DL12+DM12*2+DO12)/4</f>
        <v>306.75</v>
      </c>
      <c r="DO12" s="59">
        <v>310</v>
      </c>
      <c r="DP12" s="59">
        <v>315</v>
      </c>
      <c r="DQ12" s="59">
        <f>(DO12+DP12*2+DR12)/4</f>
        <v>315.5</v>
      </c>
      <c r="DR12" s="59">
        <v>322</v>
      </c>
      <c r="DS12" s="59">
        <v>330</v>
      </c>
      <c r="DT12" s="59">
        <f>(DR12+DS12*2+DU12)/4</f>
        <v>328.5</v>
      </c>
      <c r="DU12" s="59">
        <v>332</v>
      </c>
      <c r="DV12" s="59">
        <v>332</v>
      </c>
      <c r="DW12" s="59">
        <f>(DU12+DV12*2+DX12)/4</f>
        <v>334.25</v>
      </c>
      <c r="DX12" s="187">
        <v>341</v>
      </c>
      <c r="DY12" s="187">
        <v>372</v>
      </c>
      <c r="DZ12" s="59">
        <f>(DX12+DY12*2+EA12)/4</f>
        <v>369.5</v>
      </c>
      <c r="EA12" s="198">
        <v>393</v>
      </c>
      <c r="EB12" s="187">
        <v>402</v>
      </c>
      <c r="EC12" s="59">
        <f>(EA12+EB12*2+ED12)/4</f>
        <v>400</v>
      </c>
      <c r="ED12" s="195">
        <v>403</v>
      </c>
      <c r="EE12" s="195">
        <v>407</v>
      </c>
      <c r="EF12" s="59">
        <f>(ED12+EE12*2+EG12)/4</f>
        <v>409.25</v>
      </c>
      <c r="EG12" s="196">
        <v>420</v>
      </c>
      <c r="EH12" s="196">
        <v>422.78114913009318</v>
      </c>
      <c r="EI12" s="59">
        <f>(EG12+EH12*2+EJ12)/4</f>
        <v>424.14057456504656</v>
      </c>
      <c r="EJ12" s="196">
        <v>431</v>
      </c>
      <c r="EK12" s="196">
        <v>450</v>
      </c>
      <c r="EL12" s="59">
        <f>(EJ12+EK12*2+EM12)/4</f>
        <v>448</v>
      </c>
      <c r="EM12" s="196">
        <v>461</v>
      </c>
      <c r="EN12" s="196">
        <v>476</v>
      </c>
      <c r="EO12" s="59">
        <f>(EM12+EN12*2+EP12)/4</f>
        <v>473.5</v>
      </c>
      <c r="EP12" s="196">
        <v>481</v>
      </c>
      <c r="EQ12" s="197">
        <v>482</v>
      </c>
      <c r="ER12" s="59">
        <f>(EP12+EQ12*2+ES12)/4</f>
        <v>487.75</v>
      </c>
      <c r="ES12" s="192">
        <v>506</v>
      </c>
      <c r="ET12" s="192">
        <v>540</v>
      </c>
      <c r="EU12" s="59">
        <f>(ES12+ET12*2+EV12)/4</f>
        <v>539.25</v>
      </c>
      <c r="EV12" s="192">
        <v>571</v>
      </c>
      <c r="EW12" s="199">
        <v>574</v>
      </c>
      <c r="EX12" s="59">
        <f>(EV12+EW12*2+EY12)/4</f>
        <v>575</v>
      </c>
      <c r="EY12" s="192">
        <v>581</v>
      </c>
      <c r="EZ12" s="192">
        <v>579</v>
      </c>
      <c r="FA12" s="59">
        <f>(EY12+EZ12*2+FB12)/4</f>
        <v>580.75</v>
      </c>
      <c r="FB12" s="192">
        <v>584</v>
      </c>
      <c r="FC12" s="192">
        <v>591</v>
      </c>
      <c r="FD12" s="59">
        <f>(FB12+FC12*2+FE12)/4</f>
        <v>590.25</v>
      </c>
      <c r="FE12" s="192">
        <v>595</v>
      </c>
      <c r="FF12" s="192">
        <v>598</v>
      </c>
      <c r="FG12" s="59">
        <f>(FE12+FF12*2+FH12)/4</f>
        <v>600</v>
      </c>
      <c r="FH12" s="192">
        <v>609</v>
      </c>
      <c r="FI12" s="193">
        <v>611</v>
      </c>
      <c r="FJ12" s="59">
        <f>(FH12+FI12*2+FK12)/4</f>
        <v>614.75</v>
      </c>
      <c r="FK12" s="192">
        <v>628</v>
      </c>
      <c r="FL12" s="192">
        <v>630</v>
      </c>
      <c r="FM12" s="59">
        <f>(FK12+FL12*2+FN12)/4</f>
        <v>633.5</v>
      </c>
      <c r="FN12" s="192">
        <v>646</v>
      </c>
      <c r="FO12" s="192">
        <v>658</v>
      </c>
      <c r="FP12" s="59">
        <f>(FN12+FO12*2+FQ12)/4</f>
        <v>659.75</v>
      </c>
      <c r="FQ12" s="192">
        <v>677</v>
      </c>
      <c r="FR12" s="199">
        <v>677</v>
      </c>
      <c r="FS12" s="59">
        <f>(FQ12+FR12*2+FT12)/4</f>
        <v>682.75</v>
      </c>
      <c r="FT12" s="192">
        <v>700</v>
      </c>
      <c r="FU12" s="192">
        <v>705</v>
      </c>
      <c r="FV12" s="59">
        <f>(FT12+FU12*2+FW12)/4</f>
        <v>700.5</v>
      </c>
      <c r="FW12" s="193">
        <v>692</v>
      </c>
      <c r="FX12" s="194">
        <v>725</v>
      </c>
      <c r="FY12" s="59">
        <f>(FW12+FX12*2+FZ12)/4</f>
        <v>535.5</v>
      </c>
      <c r="FZ12" s="192"/>
      <c r="GA12" s="192"/>
      <c r="GB12" s="59">
        <f>(FZ12+GA12*2+GC12)/4</f>
        <v>0</v>
      </c>
      <c r="GC12" s="192"/>
      <c r="GD12" s="193"/>
      <c r="GE12" s="59">
        <f>(GC12+GD12*2+GF12)/4</f>
        <v>0</v>
      </c>
      <c r="GF12" s="192"/>
      <c r="GG12" s="192"/>
      <c r="GH12" s="57">
        <f>(GF12+GG12*2+GI12)/4</f>
        <v>0</v>
      </c>
      <c r="GI12" s="64"/>
      <c r="GJ12" s="64"/>
      <c r="GK12" s="57">
        <f>(GI12+GJ12*2+GL12)/4</f>
        <v>0</v>
      </c>
      <c r="GL12" s="64"/>
      <c r="GM12" s="64"/>
      <c r="GN12" s="57">
        <f>(GL12+GM12*2+GO12)/4</f>
        <v>0</v>
      </c>
      <c r="GO12" s="64"/>
      <c r="GP12" s="64"/>
      <c r="GQ12" s="57"/>
      <c r="GR12" s="64"/>
    </row>
    <row r="13" spans="1:201" ht="10.5" hidden="1" customHeight="1" outlineLevel="1">
      <c r="A13" s="55">
        <v>5</v>
      </c>
      <c r="B13" s="56" t="s">
        <v>36</v>
      </c>
      <c r="C13" s="57"/>
      <c r="D13" s="55" t="s">
        <v>35</v>
      </c>
      <c r="E13" s="55" t="s">
        <v>35</v>
      </c>
      <c r="F13" s="55" t="s">
        <v>35</v>
      </c>
      <c r="G13" s="55" t="s">
        <v>35</v>
      </c>
      <c r="H13" s="55" t="s">
        <v>35</v>
      </c>
      <c r="I13" s="55" t="s">
        <v>35</v>
      </c>
      <c r="J13" s="55" t="s">
        <v>35</v>
      </c>
      <c r="K13" s="55" t="s">
        <v>35</v>
      </c>
      <c r="L13" s="55" t="s">
        <v>35</v>
      </c>
      <c r="M13" s="55" t="s">
        <v>35</v>
      </c>
      <c r="N13" s="55" t="s">
        <v>35</v>
      </c>
      <c r="O13" s="55" t="s">
        <v>35</v>
      </c>
      <c r="P13" s="55" t="s">
        <v>35</v>
      </c>
      <c r="Q13" s="55" t="s">
        <v>35</v>
      </c>
      <c r="R13" s="55" t="s">
        <v>35</v>
      </c>
      <c r="S13" s="55" t="s">
        <v>35</v>
      </c>
      <c r="T13" s="55" t="s">
        <v>35</v>
      </c>
      <c r="U13" s="55" t="s">
        <v>35</v>
      </c>
      <c r="V13" s="55" t="s">
        <v>35</v>
      </c>
      <c r="W13" s="55" t="s">
        <v>35</v>
      </c>
      <c r="X13" s="55" t="s">
        <v>35</v>
      </c>
      <c r="Y13" s="55" t="s">
        <v>35</v>
      </c>
      <c r="Z13" s="55" t="s">
        <v>35</v>
      </c>
      <c r="AA13" s="55" t="s">
        <v>35</v>
      </c>
      <c r="AB13" s="55" t="s">
        <v>35</v>
      </c>
      <c r="AC13" s="55" t="s">
        <v>35</v>
      </c>
      <c r="AD13" s="55" t="s">
        <v>35</v>
      </c>
      <c r="AE13" s="55" t="s">
        <v>35</v>
      </c>
      <c r="AF13" s="55" t="s">
        <v>35</v>
      </c>
      <c r="AG13" s="55" t="s">
        <v>35</v>
      </c>
      <c r="AH13" s="55" t="s">
        <v>35</v>
      </c>
      <c r="AI13" s="55" t="s">
        <v>35</v>
      </c>
      <c r="AJ13" s="55" t="s">
        <v>35</v>
      </c>
      <c r="AK13" s="55" t="s">
        <v>35</v>
      </c>
      <c r="AL13" s="55" t="s">
        <v>35</v>
      </c>
      <c r="AM13" s="55" t="s">
        <v>35</v>
      </c>
      <c r="AN13" s="55" t="s">
        <v>35</v>
      </c>
      <c r="AO13" s="55" t="s">
        <v>35</v>
      </c>
      <c r="AP13" s="55" t="s">
        <v>35</v>
      </c>
      <c r="AQ13" s="55" t="s">
        <v>35</v>
      </c>
      <c r="AR13" s="55" t="s">
        <v>35</v>
      </c>
      <c r="AS13" s="55" t="s">
        <v>35</v>
      </c>
      <c r="AT13" s="55" t="s">
        <v>35</v>
      </c>
      <c r="AU13" s="55" t="s">
        <v>35</v>
      </c>
      <c r="AV13" s="55" t="s">
        <v>35</v>
      </c>
      <c r="AW13" s="55" t="s">
        <v>35</v>
      </c>
      <c r="AX13" s="55" t="s">
        <v>35</v>
      </c>
      <c r="AY13" s="55" t="s">
        <v>35</v>
      </c>
      <c r="AZ13" s="55" t="s">
        <v>35</v>
      </c>
      <c r="BA13" s="55" t="s">
        <v>35</v>
      </c>
      <c r="BB13" s="55" t="s">
        <v>35</v>
      </c>
      <c r="BC13" s="55" t="s">
        <v>35</v>
      </c>
      <c r="BD13" s="55" t="s">
        <v>35</v>
      </c>
      <c r="BE13" s="55" t="s">
        <v>35</v>
      </c>
      <c r="BF13" s="55" t="s">
        <v>35</v>
      </c>
      <c r="BG13" s="55" t="s">
        <v>35</v>
      </c>
      <c r="BH13" s="55" t="s">
        <v>35</v>
      </c>
      <c r="BI13" s="55" t="s">
        <v>35</v>
      </c>
      <c r="BJ13" s="55" t="s">
        <v>35</v>
      </c>
      <c r="BK13" s="55" t="s">
        <v>35</v>
      </c>
      <c r="BL13" s="55" t="s">
        <v>35</v>
      </c>
      <c r="BM13" s="58">
        <v>100</v>
      </c>
      <c r="BN13" s="13">
        <v>118</v>
      </c>
      <c r="BO13" s="58">
        <v>132</v>
      </c>
      <c r="BP13" s="58">
        <v>140</v>
      </c>
      <c r="BQ13" s="58">
        <v>151</v>
      </c>
      <c r="BR13" s="58">
        <v>163</v>
      </c>
      <c r="BS13" s="58">
        <v>177</v>
      </c>
      <c r="BT13" s="58">
        <v>192</v>
      </c>
      <c r="BU13" s="58">
        <v>209</v>
      </c>
      <c r="BV13" s="58">
        <v>229</v>
      </c>
      <c r="BW13" s="58">
        <v>234</v>
      </c>
      <c r="BX13" s="58">
        <v>235</v>
      </c>
      <c r="BY13" s="58">
        <v>235</v>
      </c>
      <c r="BZ13" s="58">
        <v>238</v>
      </c>
      <c r="CA13" s="58">
        <v>244</v>
      </c>
      <c r="CB13" s="58">
        <v>251</v>
      </c>
      <c r="CC13" s="58">
        <v>254</v>
      </c>
      <c r="CD13" s="58">
        <v>254.5</v>
      </c>
      <c r="CE13" s="58">
        <v>259</v>
      </c>
      <c r="CF13" s="58">
        <v>265</v>
      </c>
      <c r="CG13" s="58">
        <v>264.75</v>
      </c>
      <c r="CH13" s="58">
        <v>270</v>
      </c>
      <c r="CI13" s="58">
        <v>271</v>
      </c>
      <c r="CJ13" s="58">
        <v>271.25</v>
      </c>
      <c r="CK13" s="58">
        <v>273</v>
      </c>
      <c r="CL13" s="58">
        <v>277</v>
      </c>
      <c r="CM13" s="59">
        <v>276</v>
      </c>
      <c r="CN13" s="59">
        <v>277</v>
      </c>
      <c r="CO13" s="59">
        <v>280</v>
      </c>
      <c r="CP13" s="59">
        <v>280.5</v>
      </c>
      <c r="CQ13" s="59">
        <v>285</v>
      </c>
      <c r="CR13" s="59">
        <v>288</v>
      </c>
      <c r="CS13" s="59">
        <v>288.75</v>
      </c>
      <c r="CT13" s="59">
        <v>294</v>
      </c>
      <c r="CU13" s="59">
        <v>296</v>
      </c>
      <c r="CV13" s="59">
        <v>296.5</v>
      </c>
      <c r="CW13" s="59">
        <v>300</v>
      </c>
      <c r="CX13" s="59">
        <v>299</v>
      </c>
      <c r="CY13" s="59">
        <v>300.25</v>
      </c>
      <c r="CZ13" s="59">
        <v>303</v>
      </c>
      <c r="DA13" s="59">
        <v>310</v>
      </c>
      <c r="DB13" s="59">
        <v>309</v>
      </c>
      <c r="DC13" s="59">
        <v>313</v>
      </c>
      <c r="DD13" s="59">
        <v>317</v>
      </c>
      <c r="DE13" s="59">
        <v>316.75</v>
      </c>
      <c r="DF13" s="59">
        <v>320</v>
      </c>
      <c r="DG13" s="59">
        <v>321</v>
      </c>
      <c r="DH13" s="59">
        <f>(DF13+DG13*2+DI13)/4</f>
        <v>321.75</v>
      </c>
      <c r="DI13" s="59">
        <v>325</v>
      </c>
      <c r="DJ13" s="67">
        <v>329</v>
      </c>
      <c r="DK13" s="67">
        <f>(DI13+DJ13*2+DL13)/4</f>
        <v>328.5</v>
      </c>
      <c r="DL13" s="59">
        <v>331</v>
      </c>
      <c r="DM13" s="59">
        <v>340</v>
      </c>
      <c r="DN13" s="59">
        <f>(DL13+DM13*2+DO13)/4</f>
        <v>339.25</v>
      </c>
      <c r="DO13" s="59">
        <v>346</v>
      </c>
      <c r="DP13" s="59">
        <v>351</v>
      </c>
      <c r="DQ13" s="59">
        <f>(DO13+DP13*2+DR13)/4</f>
        <v>350.75</v>
      </c>
      <c r="DR13" s="59">
        <v>355</v>
      </c>
      <c r="DS13" s="59">
        <v>373</v>
      </c>
      <c r="DT13" s="59">
        <f>(DR13+DS13*2+DU13)/4</f>
        <v>369.25</v>
      </c>
      <c r="DU13" s="59">
        <v>376</v>
      </c>
      <c r="DV13" s="59">
        <v>369</v>
      </c>
      <c r="DW13" s="59">
        <f>(DU13+DV13*2+DX13)/4</f>
        <v>370.75</v>
      </c>
      <c r="DX13" s="187">
        <v>369</v>
      </c>
      <c r="DY13" s="187">
        <v>380</v>
      </c>
      <c r="DZ13" s="59">
        <f>(DX13+DY13*2+EA13)/4</f>
        <v>382.5</v>
      </c>
      <c r="EA13" s="198">
        <v>401</v>
      </c>
      <c r="EB13" s="187">
        <v>409</v>
      </c>
      <c r="EC13" s="59">
        <f>(EA13+EB13*2+ED13)/4</f>
        <v>408.5</v>
      </c>
      <c r="ED13" s="195">
        <v>415</v>
      </c>
      <c r="EE13" s="195">
        <v>425</v>
      </c>
      <c r="EF13" s="59">
        <f>(ED13+EE13*2+EG13)/4</f>
        <v>426.5</v>
      </c>
      <c r="EG13" s="196">
        <v>441</v>
      </c>
      <c r="EH13" s="196">
        <v>445.97102007067332</v>
      </c>
      <c r="EI13" s="59">
        <f>(EG13+EH13*2+EJ13)/4</f>
        <v>447.48551003533669</v>
      </c>
      <c r="EJ13" s="196">
        <v>457</v>
      </c>
      <c r="EK13" s="196">
        <v>475</v>
      </c>
      <c r="EL13" s="59">
        <f>(EJ13+EK13*2+EM13)/4</f>
        <v>472.25</v>
      </c>
      <c r="EM13" s="196">
        <v>482</v>
      </c>
      <c r="EN13" s="196">
        <v>473</v>
      </c>
      <c r="EO13" s="59">
        <f>(EM13+EN13*2+EP13)/4</f>
        <v>478.75</v>
      </c>
      <c r="EP13" s="196">
        <v>487</v>
      </c>
      <c r="EQ13" s="197">
        <v>486</v>
      </c>
      <c r="ER13" s="59">
        <f>(EP13+EQ13*2+ES13)/4</f>
        <v>489.75</v>
      </c>
      <c r="ES13" s="192">
        <v>500</v>
      </c>
      <c r="ET13" s="192">
        <v>519</v>
      </c>
      <c r="EU13" s="59">
        <f>(ES13+ET13*2+EV13)/4</f>
        <v>515.25</v>
      </c>
      <c r="EV13" s="192">
        <v>523</v>
      </c>
      <c r="EW13" s="199">
        <v>526</v>
      </c>
      <c r="EX13" s="59">
        <f>(EV13+EW13*2+EY13)/4</f>
        <v>530.75</v>
      </c>
      <c r="EY13" s="192">
        <v>548</v>
      </c>
      <c r="EZ13" s="192">
        <v>529</v>
      </c>
      <c r="FA13" s="59">
        <f>(EY13+EZ13*2+FB13)/4</f>
        <v>533.75</v>
      </c>
      <c r="FB13" s="192">
        <v>529</v>
      </c>
      <c r="FC13" s="192">
        <v>544</v>
      </c>
      <c r="FD13" s="59">
        <f>(FB13+FC13*2+FE13)/4</f>
        <v>541.75</v>
      </c>
      <c r="FE13" s="192">
        <v>550</v>
      </c>
      <c r="FF13" s="192">
        <v>564</v>
      </c>
      <c r="FG13" s="59">
        <f>(FE13+FF13*2+FH13)/4</f>
        <v>561.75</v>
      </c>
      <c r="FH13" s="192">
        <v>569</v>
      </c>
      <c r="FI13" s="193">
        <v>571</v>
      </c>
      <c r="FJ13" s="59">
        <f>(FH13+FI13*2+FK13)/4</f>
        <v>572.75</v>
      </c>
      <c r="FK13" s="192">
        <v>580</v>
      </c>
      <c r="FL13" s="192">
        <v>563</v>
      </c>
      <c r="FM13" s="59">
        <f>(FK13+FL13*2+FN13)/4</f>
        <v>569.75</v>
      </c>
      <c r="FN13" s="192">
        <v>573</v>
      </c>
      <c r="FO13" s="192">
        <v>587</v>
      </c>
      <c r="FP13" s="59">
        <f>(FN13+FO13*2+FQ13)/4</f>
        <v>585</v>
      </c>
      <c r="FQ13" s="192">
        <v>593</v>
      </c>
      <c r="FR13" s="199">
        <v>596</v>
      </c>
      <c r="FS13" s="59">
        <f>(FQ13+FR13*2+FT13)/4</f>
        <v>594</v>
      </c>
      <c r="FT13" s="192">
        <v>591</v>
      </c>
      <c r="FU13" s="192">
        <v>605</v>
      </c>
      <c r="FV13" s="59">
        <f>(FT13+FU13*2+FW13)/4</f>
        <v>607.25</v>
      </c>
      <c r="FW13" s="193">
        <v>628</v>
      </c>
      <c r="FX13" s="194">
        <v>661</v>
      </c>
      <c r="FY13" s="59">
        <f>(FW13+FX13*2+FZ13)/4</f>
        <v>487.5</v>
      </c>
      <c r="FZ13" s="192"/>
      <c r="GA13" s="192"/>
      <c r="GB13" s="59">
        <f>(FZ13+GA13*2+GC13)/4</f>
        <v>0</v>
      </c>
      <c r="GC13" s="192"/>
      <c r="GD13" s="193"/>
      <c r="GE13" s="59">
        <f>(GC13+GD13*2+GF13)/4</f>
        <v>0</v>
      </c>
      <c r="GF13" s="192"/>
      <c r="GG13" s="192"/>
      <c r="GH13" s="57">
        <f>(GF13+GG13*2+GI13)/4</f>
        <v>0</v>
      </c>
      <c r="GI13" s="64"/>
      <c r="GJ13" s="64"/>
      <c r="GK13" s="57">
        <f>(GI13+GJ13*2+GL13)/4</f>
        <v>0</v>
      </c>
      <c r="GL13" s="64"/>
      <c r="GM13" s="64"/>
      <c r="GN13" s="57">
        <f>(GL13+GM13*2+GO13)/4</f>
        <v>0</v>
      </c>
      <c r="GO13" s="64"/>
      <c r="GP13" s="64"/>
      <c r="GQ13" s="57"/>
      <c r="GR13" s="64"/>
    </row>
    <row r="14" spans="1:201" ht="10.5" hidden="1" customHeight="1" outlineLevel="1">
      <c r="A14" s="55">
        <v>6</v>
      </c>
      <c r="B14" s="56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13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187"/>
      <c r="DY14" s="187"/>
      <c r="DZ14" s="59"/>
      <c r="EA14" s="187"/>
      <c r="EB14" s="187"/>
      <c r="EC14" s="59"/>
      <c r="ED14" s="195"/>
      <c r="EE14" s="195"/>
      <c r="EF14" s="59"/>
      <c r="EG14" s="196"/>
      <c r="EH14" s="196"/>
      <c r="EI14" s="59"/>
      <c r="EJ14" s="196"/>
      <c r="EK14" s="196"/>
      <c r="EL14" s="59"/>
      <c r="EM14" s="196"/>
      <c r="EN14" s="196"/>
      <c r="EO14" s="59"/>
      <c r="EP14" s="196"/>
      <c r="EQ14" s="197"/>
      <c r="ER14" s="59"/>
      <c r="ES14" s="192"/>
      <c r="ET14" s="192"/>
      <c r="EU14" s="59"/>
      <c r="EV14" s="192"/>
      <c r="EW14" s="192"/>
      <c r="EX14" s="59"/>
      <c r="EY14" s="192"/>
      <c r="EZ14" s="192"/>
      <c r="FA14" s="59"/>
      <c r="FB14" s="192"/>
      <c r="FC14" s="192"/>
      <c r="FD14" s="59"/>
      <c r="FE14" s="192"/>
      <c r="FF14" s="192"/>
      <c r="FG14" s="59"/>
      <c r="FH14" s="192"/>
      <c r="FI14" s="193"/>
      <c r="FJ14" s="59"/>
      <c r="FK14" s="192"/>
      <c r="FL14" s="192"/>
      <c r="FM14" s="59"/>
      <c r="FN14" s="192"/>
      <c r="FO14" s="192"/>
      <c r="FP14" s="59"/>
      <c r="FQ14" s="192"/>
      <c r="FR14" s="192"/>
      <c r="FS14" s="59"/>
      <c r="FT14" s="192"/>
      <c r="FU14" s="192"/>
      <c r="FV14" s="59"/>
      <c r="FW14" s="193"/>
      <c r="FX14" s="194"/>
      <c r="FY14" s="59"/>
      <c r="FZ14" s="192"/>
      <c r="GA14" s="192"/>
      <c r="GB14" s="59"/>
      <c r="GC14" s="192"/>
      <c r="GD14" s="193"/>
      <c r="GE14" s="59"/>
      <c r="GF14" s="192"/>
      <c r="GG14" s="192"/>
      <c r="GH14" s="57"/>
      <c r="GI14" s="64"/>
      <c r="GJ14" s="64"/>
      <c r="GK14" s="57"/>
      <c r="GL14" s="64"/>
      <c r="GM14" s="64"/>
      <c r="GN14" s="57"/>
      <c r="GO14" s="64"/>
      <c r="GP14" s="64"/>
      <c r="GQ14" s="57"/>
      <c r="GR14" s="64"/>
    </row>
    <row r="15" spans="1:201" ht="10.5" hidden="1" customHeight="1" outlineLevel="1">
      <c r="A15" s="55">
        <v>7</v>
      </c>
      <c r="B15" s="56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13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187"/>
      <c r="DY15" s="187"/>
      <c r="DZ15" s="59"/>
      <c r="EA15" s="187"/>
      <c r="EB15" s="187"/>
      <c r="EC15" s="59"/>
      <c r="ED15" s="195"/>
      <c r="EE15" s="195"/>
      <c r="EF15" s="59"/>
      <c r="EG15" s="196"/>
      <c r="EH15" s="196"/>
      <c r="EI15" s="59"/>
      <c r="EJ15" s="196"/>
      <c r="EK15" s="196"/>
      <c r="EL15" s="59"/>
      <c r="EM15" s="196"/>
      <c r="EN15" s="196"/>
      <c r="EO15" s="59"/>
      <c r="EP15" s="196"/>
      <c r="EQ15" s="197"/>
      <c r="ER15" s="59"/>
      <c r="ES15" s="192"/>
      <c r="ET15" s="192"/>
      <c r="EU15" s="59"/>
      <c r="EV15" s="192"/>
      <c r="EW15" s="192"/>
      <c r="EX15" s="59"/>
      <c r="EY15" s="192"/>
      <c r="EZ15" s="192"/>
      <c r="FA15" s="59"/>
      <c r="FB15" s="192"/>
      <c r="FC15" s="192"/>
      <c r="FD15" s="59"/>
      <c r="FE15" s="192"/>
      <c r="FF15" s="192"/>
      <c r="FG15" s="59"/>
      <c r="FH15" s="192"/>
      <c r="FI15" s="193"/>
      <c r="FJ15" s="59"/>
      <c r="FK15" s="192"/>
      <c r="FL15" s="192"/>
      <c r="FM15" s="59"/>
      <c r="FN15" s="192"/>
      <c r="FO15" s="192"/>
      <c r="FP15" s="59"/>
      <c r="FQ15" s="192"/>
      <c r="FR15" s="192"/>
      <c r="FS15" s="59"/>
      <c r="FT15" s="192"/>
      <c r="FU15" s="192"/>
      <c r="FV15" s="59"/>
      <c r="FW15" s="193"/>
      <c r="FX15" s="194"/>
      <c r="FY15" s="59"/>
      <c r="FZ15" s="192"/>
      <c r="GA15" s="192"/>
      <c r="GB15" s="59"/>
      <c r="GC15" s="192"/>
      <c r="GD15" s="193"/>
      <c r="GE15" s="59"/>
      <c r="GF15" s="192"/>
      <c r="GG15" s="192"/>
      <c r="GH15" s="57"/>
      <c r="GI15" s="64"/>
      <c r="GJ15" s="64"/>
      <c r="GK15" s="57"/>
      <c r="GL15" s="64"/>
      <c r="GM15" s="64"/>
      <c r="GN15" s="57"/>
      <c r="GO15" s="64"/>
      <c r="GP15" s="64"/>
      <c r="GQ15" s="57"/>
      <c r="GR15" s="64"/>
    </row>
    <row r="16" spans="1:201" ht="10.5" hidden="1" customHeight="1" outlineLevel="1">
      <c r="A16" s="55">
        <v>8</v>
      </c>
      <c r="B16" s="56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13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187"/>
      <c r="DY16" s="187"/>
      <c r="DZ16" s="59"/>
      <c r="EA16" s="187"/>
      <c r="EB16" s="187"/>
      <c r="EC16" s="59"/>
      <c r="ED16" s="195"/>
      <c r="EE16" s="195"/>
      <c r="EF16" s="59"/>
      <c r="EG16" s="196"/>
      <c r="EH16" s="196"/>
      <c r="EI16" s="59"/>
      <c r="EJ16" s="196"/>
      <c r="EK16" s="196"/>
      <c r="EL16" s="59"/>
      <c r="EM16" s="196"/>
      <c r="EN16" s="196"/>
      <c r="EO16" s="59"/>
      <c r="EP16" s="196"/>
      <c r="EQ16" s="197"/>
      <c r="ER16" s="59"/>
      <c r="ES16" s="192"/>
      <c r="ET16" s="192"/>
      <c r="EU16" s="59"/>
      <c r="EV16" s="192"/>
      <c r="EW16" s="192"/>
      <c r="EX16" s="59"/>
      <c r="EY16" s="192"/>
      <c r="EZ16" s="192"/>
      <c r="FA16" s="59"/>
      <c r="FB16" s="192"/>
      <c r="FC16" s="192"/>
      <c r="FD16" s="59"/>
      <c r="FE16" s="192"/>
      <c r="FF16" s="192"/>
      <c r="FG16" s="59"/>
      <c r="FH16" s="192"/>
      <c r="FI16" s="193"/>
      <c r="FJ16" s="59"/>
      <c r="FK16" s="192"/>
      <c r="FL16" s="192"/>
      <c r="FM16" s="59"/>
      <c r="FN16" s="192"/>
      <c r="FO16" s="192"/>
      <c r="FP16" s="59"/>
      <c r="FQ16" s="192"/>
      <c r="FR16" s="192"/>
      <c r="FS16" s="59"/>
      <c r="FT16" s="192"/>
      <c r="FU16" s="192"/>
      <c r="FV16" s="59"/>
      <c r="FW16" s="193"/>
      <c r="FX16" s="194"/>
      <c r="FY16" s="59"/>
      <c r="FZ16" s="192"/>
      <c r="GA16" s="192"/>
      <c r="GB16" s="59"/>
      <c r="GC16" s="192"/>
      <c r="GD16" s="193"/>
      <c r="GE16" s="59"/>
      <c r="GF16" s="192"/>
      <c r="GG16" s="192"/>
      <c r="GH16" s="57"/>
      <c r="GI16" s="64"/>
      <c r="GJ16" s="64"/>
      <c r="GK16" s="57"/>
      <c r="GL16" s="64"/>
      <c r="GM16" s="64"/>
      <c r="GN16" s="57"/>
      <c r="GO16" s="64"/>
      <c r="GP16" s="64"/>
      <c r="GQ16" s="57"/>
      <c r="GR16" s="64"/>
    </row>
    <row r="17" spans="1:200" ht="10.5" hidden="1" customHeight="1" outlineLevel="1">
      <c r="A17" s="55">
        <v>9</v>
      </c>
      <c r="B17" s="56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13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187"/>
      <c r="DY17" s="187"/>
      <c r="DZ17" s="59"/>
      <c r="EA17" s="187"/>
      <c r="EB17" s="187"/>
      <c r="EC17" s="59"/>
      <c r="ED17" s="195"/>
      <c r="EE17" s="195"/>
      <c r="EF17" s="59"/>
      <c r="EG17" s="196"/>
      <c r="EH17" s="196"/>
      <c r="EI17" s="59"/>
      <c r="EJ17" s="196"/>
      <c r="EK17" s="196"/>
      <c r="EL17" s="59"/>
      <c r="EM17" s="196"/>
      <c r="EN17" s="196"/>
      <c r="EO17" s="59"/>
      <c r="EP17" s="196"/>
      <c r="EQ17" s="197"/>
      <c r="ER17" s="59"/>
      <c r="ES17" s="192"/>
      <c r="ET17" s="192"/>
      <c r="EU17" s="59"/>
      <c r="EV17" s="192"/>
      <c r="EW17" s="192"/>
      <c r="EX17" s="59"/>
      <c r="EY17" s="192"/>
      <c r="EZ17" s="192"/>
      <c r="FA17" s="59"/>
      <c r="FB17" s="192"/>
      <c r="FC17" s="192"/>
      <c r="FD17" s="59"/>
      <c r="FE17" s="192"/>
      <c r="FF17" s="192"/>
      <c r="FG17" s="59"/>
      <c r="FH17" s="192"/>
      <c r="FI17" s="193"/>
      <c r="FJ17" s="59"/>
      <c r="FK17" s="192"/>
      <c r="FL17" s="192"/>
      <c r="FM17" s="59"/>
      <c r="FN17" s="192"/>
      <c r="FO17" s="192"/>
      <c r="FP17" s="59"/>
      <c r="FQ17" s="192"/>
      <c r="FR17" s="192"/>
      <c r="FS17" s="59"/>
      <c r="FT17" s="192"/>
      <c r="FU17" s="192"/>
      <c r="FV17" s="59"/>
      <c r="FW17" s="193"/>
      <c r="FX17" s="194"/>
      <c r="FY17" s="59"/>
      <c r="FZ17" s="192"/>
      <c r="GA17" s="192"/>
      <c r="GB17" s="59"/>
      <c r="GC17" s="192"/>
      <c r="GD17" s="193"/>
      <c r="GE17" s="59"/>
      <c r="GF17" s="192"/>
      <c r="GG17" s="192"/>
      <c r="GH17" s="57"/>
      <c r="GI17" s="64"/>
      <c r="GJ17" s="64"/>
      <c r="GK17" s="57"/>
      <c r="GL17" s="64"/>
      <c r="GM17" s="64"/>
      <c r="GN17" s="57"/>
      <c r="GO17" s="64"/>
      <c r="GP17" s="64"/>
      <c r="GQ17" s="57"/>
      <c r="GR17" s="64"/>
    </row>
    <row r="18" spans="1:200" ht="10.5" hidden="1" customHeight="1" outlineLevel="1">
      <c r="A18" s="55">
        <v>10</v>
      </c>
      <c r="B18" s="56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13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9"/>
      <c r="CN18" s="59"/>
      <c r="CO18" s="59"/>
      <c r="CP18" s="59"/>
      <c r="CQ18" s="59"/>
      <c r="CR18" s="59"/>
      <c r="CS18" s="59"/>
      <c r="CT18" s="59"/>
      <c r="CU18" s="59"/>
      <c r="CV18" s="59"/>
      <c r="CW18" s="59"/>
      <c r="CX18" s="59"/>
      <c r="CY18" s="59"/>
      <c r="CZ18" s="59"/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59"/>
      <c r="DP18" s="59"/>
      <c r="DQ18" s="59"/>
      <c r="DR18" s="59"/>
      <c r="DS18" s="59"/>
      <c r="DT18" s="59"/>
      <c r="DU18" s="59"/>
      <c r="DV18" s="59"/>
      <c r="DW18" s="59"/>
      <c r="DX18" s="187"/>
      <c r="DY18" s="187"/>
      <c r="DZ18" s="59"/>
      <c r="EA18" s="187"/>
      <c r="EB18" s="187"/>
      <c r="EC18" s="59"/>
      <c r="ED18" s="195"/>
      <c r="EE18" s="195"/>
      <c r="EF18" s="59"/>
      <c r="EG18" s="196"/>
      <c r="EH18" s="196"/>
      <c r="EI18" s="59"/>
      <c r="EJ18" s="196"/>
      <c r="EK18" s="196"/>
      <c r="EL18" s="59"/>
      <c r="EM18" s="196"/>
      <c r="EN18" s="196"/>
      <c r="EO18" s="59"/>
      <c r="EP18" s="196"/>
      <c r="EQ18" s="197"/>
      <c r="ER18" s="59"/>
      <c r="ES18" s="192"/>
      <c r="ET18" s="192"/>
      <c r="EU18" s="59"/>
      <c r="EV18" s="192"/>
      <c r="EW18" s="192"/>
      <c r="EX18" s="59"/>
      <c r="EY18" s="192"/>
      <c r="EZ18" s="192"/>
      <c r="FA18" s="59"/>
      <c r="FB18" s="192"/>
      <c r="FC18" s="192"/>
      <c r="FD18" s="59"/>
      <c r="FE18" s="192"/>
      <c r="FF18" s="192"/>
      <c r="FG18" s="59"/>
      <c r="FH18" s="192"/>
      <c r="FI18" s="193"/>
      <c r="FJ18" s="59"/>
      <c r="FK18" s="192"/>
      <c r="FL18" s="192"/>
      <c r="FM18" s="59"/>
      <c r="FN18" s="192"/>
      <c r="FO18" s="192"/>
      <c r="FP18" s="59"/>
      <c r="FQ18" s="192"/>
      <c r="FR18" s="192"/>
      <c r="FS18" s="59"/>
      <c r="FT18" s="192"/>
      <c r="FU18" s="192"/>
      <c r="FV18" s="59"/>
      <c r="FW18" s="193"/>
      <c r="FX18" s="194"/>
      <c r="FY18" s="59"/>
      <c r="FZ18" s="192"/>
      <c r="GA18" s="192"/>
      <c r="GB18" s="59"/>
      <c r="GC18" s="192"/>
      <c r="GD18" s="193"/>
      <c r="GE18" s="59"/>
      <c r="GF18" s="192"/>
      <c r="GG18" s="192"/>
      <c r="GH18" s="57"/>
      <c r="GI18" s="64"/>
      <c r="GJ18" s="64"/>
      <c r="GK18" s="57"/>
      <c r="GL18" s="64"/>
      <c r="GM18" s="64"/>
      <c r="GN18" s="57"/>
      <c r="GO18" s="64"/>
      <c r="GP18" s="64"/>
      <c r="GQ18" s="57"/>
      <c r="GR18" s="64"/>
    </row>
    <row r="19" spans="1:200" ht="10.5" hidden="1" customHeight="1" outlineLevel="1">
      <c r="A19" s="55">
        <v>11</v>
      </c>
      <c r="B19" s="56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13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9"/>
      <c r="CN19" s="59"/>
      <c r="CO19" s="59"/>
      <c r="CP19" s="59"/>
      <c r="CQ19" s="59"/>
      <c r="CR19" s="59"/>
      <c r="CS19" s="59"/>
      <c r="CT19" s="59"/>
      <c r="CU19" s="59"/>
      <c r="CV19" s="59"/>
      <c r="CW19" s="59"/>
      <c r="CX19" s="59"/>
      <c r="CY19" s="59"/>
      <c r="CZ19" s="59"/>
      <c r="DA19" s="59"/>
      <c r="DB19" s="59"/>
      <c r="DC19" s="59"/>
      <c r="DD19" s="59"/>
      <c r="DE19" s="59"/>
      <c r="DF19" s="59"/>
      <c r="DG19" s="59"/>
      <c r="DH19" s="59"/>
      <c r="DI19" s="59"/>
      <c r="DJ19" s="59"/>
      <c r="DK19" s="59"/>
      <c r="DL19" s="59"/>
      <c r="DM19" s="59"/>
      <c r="DN19" s="59"/>
      <c r="DO19" s="59"/>
      <c r="DP19" s="59"/>
      <c r="DQ19" s="59"/>
      <c r="DR19" s="59"/>
      <c r="DS19" s="59"/>
      <c r="DT19" s="59"/>
      <c r="DU19" s="59"/>
      <c r="DV19" s="59"/>
      <c r="DW19" s="59"/>
      <c r="DX19" s="187"/>
      <c r="DY19" s="187"/>
      <c r="DZ19" s="59"/>
      <c r="EA19" s="187"/>
      <c r="EB19" s="187"/>
      <c r="EC19" s="59"/>
      <c r="ED19" s="195"/>
      <c r="EE19" s="195"/>
      <c r="EF19" s="59"/>
      <c r="EG19" s="196"/>
      <c r="EH19" s="196"/>
      <c r="EI19" s="59"/>
      <c r="EJ19" s="196"/>
      <c r="EK19" s="196"/>
      <c r="EL19" s="59"/>
      <c r="EM19" s="196"/>
      <c r="EN19" s="196"/>
      <c r="EO19" s="59"/>
      <c r="EP19" s="196"/>
      <c r="EQ19" s="197"/>
      <c r="ER19" s="59"/>
      <c r="ES19" s="192"/>
      <c r="ET19" s="192"/>
      <c r="EU19" s="59"/>
      <c r="EV19" s="192"/>
      <c r="EW19" s="192"/>
      <c r="EX19" s="59"/>
      <c r="EY19" s="192"/>
      <c r="EZ19" s="192"/>
      <c r="FA19" s="59"/>
      <c r="FB19" s="192"/>
      <c r="FC19" s="192"/>
      <c r="FD19" s="59"/>
      <c r="FE19" s="192"/>
      <c r="FF19" s="192"/>
      <c r="FG19" s="59"/>
      <c r="FH19" s="192"/>
      <c r="FI19" s="193"/>
      <c r="FJ19" s="59"/>
      <c r="FK19" s="192"/>
      <c r="FL19" s="192"/>
      <c r="FM19" s="59"/>
      <c r="FN19" s="192"/>
      <c r="FO19" s="192"/>
      <c r="FP19" s="59"/>
      <c r="FQ19" s="192"/>
      <c r="FR19" s="192"/>
      <c r="FS19" s="59"/>
      <c r="FT19" s="192"/>
      <c r="FU19" s="192"/>
      <c r="FV19" s="59"/>
      <c r="FW19" s="193"/>
      <c r="FX19" s="194"/>
      <c r="FY19" s="59"/>
      <c r="FZ19" s="192"/>
      <c r="GA19" s="192"/>
      <c r="GB19" s="59"/>
      <c r="GC19" s="192"/>
      <c r="GD19" s="193"/>
      <c r="GE19" s="59"/>
      <c r="GF19" s="192"/>
      <c r="GG19" s="192"/>
      <c r="GH19" s="57"/>
      <c r="GI19" s="64"/>
      <c r="GJ19" s="64"/>
      <c r="GK19" s="57"/>
      <c r="GL19" s="64"/>
      <c r="GM19" s="64"/>
      <c r="GN19" s="57"/>
      <c r="GO19" s="64"/>
      <c r="GP19" s="64"/>
      <c r="GQ19" s="57"/>
      <c r="GR19" s="64"/>
    </row>
    <row r="20" spans="1:200" ht="10.5" hidden="1" customHeight="1" outlineLevel="1">
      <c r="A20" s="55">
        <v>12</v>
      </c>
      <c r="B20" s="56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13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187"/>
      <c r="DY20" s="187"/>
      <c r="DZ20" s="59"/>
      <c r="EA20" s="187"/>
      <c r="EB20" s="187"/>
      <c r="EC20" s="59"/>
      <c r="ED20" s="195"/>
      <c r="EE20" s="195"/>
      <c r="EF20" s="59"/>
      <c r="EG20" s="196"/>
      <c r="EH20" s="196"/>
      <c r="EI20" s="59"/>
      <c r="EJ20" s="196"/>
      <c r="EK20" s="196"/>
      <c r="EL20" s="59"/>
      <c r="EM20" s="196"/>
      <c r="EN20" s="196"/>
      <c r="EO20" s="59"/>
      <c r="EP20" s="196"/>
      <c r="EQ20" s="197"/>
      <c r="ER20" s="59"/>
      <c r="ES20" s="192"/>
      <c r="ET20" s="192"/>
      <c r="EU20" s="59"/>
      <c r="EV20" s="192"/>
      <c r="EW20" s="192"/>
      <c r="EX20" s="59"/>
      <c r="EY20" s="192"/>
      <c r="EZ20" s="192"/>
      <c r="FA20" s="59"/>
      <c r="FB20" s="192"/>
      <c r="FC20" s="192"/>
      <c r="FD20" s="59"/>
      <c r="FE20" s="192"/>
      <c r="FF20" s="192"/>
      <c r="FG20" s="59"/>
      <c r="FH20" s="192"/>
      <c r="FI20" s="193"/>
      <c r="FJ20" s="59"/>
      <c r="FK20" s="192"/>
      <c r="FL20" s="192"/>
      <c r="FM20" s="59"/>
      <c r="FN20" s="192"/>
      <c r="FO20" s="192"/>
      <c r="FP20" s="59"/>
      <c r="FQ20" s="192"/>
      <c r="FR20" s="192"/>
      <c r="FS20" s="59"/>
      <c r="FT20" s="192"/>
      <c r="FU20" s="192"/>
      <c r="FV20" s="59"/>
      <c r="FW20" s="193"/>
      <c r="FX20" s="194"/>
      <c r="FY20" s="59"/>
      <c r="FZ20" s="192"/>
      <c r="GA20" s="192"/>
      <c r="GB20" s="59"/>
      <c r="GC20" s="192"/>
      <c r="GD20" s="193"/>
      <c r="GE20" s="59"/>
      <c r="GF20" s="192"/>
      <c r="GG20" s="192"/>
      <c r="GH20" s="57"/>
      <c r="GI20" s="64"/>
      <c r="GJ20" s="64"/>
      <c r="GK20" s="57"/>
      <c r="GL20" s="64"/>
      <c r="GM20" s="64"/>
      <c r="GN20" s="57"/>
      <c r="GO20" s="64"/>
      <c r="GP20" s="64"/>
      <c r="GQ20" s="57"/>
      <c r="GR20" s="64"/>
    </row>
    <row r="21" spans="1:200" ht="10.5" hidden="1" customHeight="1" outlineLevel="1">
      <c r="A21" s="55">
        <v>13</v>
      </c>
      <c r="B21" s="66" t="s">
        <v>37</v>
      </c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13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187"/>
      <c r="DY21" s="187"/>
      <c r="DZ21" s="59"/>
      <c r="EA21" s="187"/>
      <c r="EB21" s="187"/>
      <c r="EC21" s="59"/>
      <c r="ED21" s="195"/>
      <c r="EE21" s="195"/>
      <c r="EF21" s="59"/>
      <c r="EG21" s="196"/>
      <c r="EH21" s="196"/>
      <c r="EI21" s="59"/>
      <c r="EJ21" s="196"/>
      <c r="EK21" s="196"/>
      <c r="EL21" s="59"/>
      <c r="EM21" s="196"/>
      <c r="EN21" s="196"/>
      <c r="EO21" s="59"/>
      <c r="EP21" s="196"/>
      <c r="EQ21" s="197"/>
      <c r="ER21" s="59"/>
      <c r="ES21" s="192"/>
      <c r="ET21" s="192"/>
      <c r="EU21" s="59"/>
      <c r="EV21" s="192"/>
      <c r="EW21" s="192"/>
      <c r="EX21" s="59"/>
      <c r="EY21" s="192"/>
      <c r="EZ21" s="192"/>
      <c r="FA21" s="59"/>
      <c r="FB21" s="192"/>
      <c r="FC21" s="192"/>
      <c r="FD21" s="59"/>
      <c r="FE21" s="192"/>
      <c r="FF21" s="192"/>
      <c r="FG21" s="59"/>
      <c r="FH21" s="192"/>
      <c r="FI21" s="193"/>
      <c r="FJ21" s="59"/>
      <c r="FK21" s="192"/>
      <c r="FL21" s="192"/>
      <c r="FM21" s="59"/>
      <c r="FN21" s="192"/>
      <c r="FO21" s="192"/>
      <c r="FP21" s="59"/>
      <c r="FQ21" s="192"/>
      <c r="FR21" s="192"/>
      <c r="FS21" s="59"/>
      <c r="FT21" s="192"/>
      <c r="FU21" s="192"/>
      <c r="FV21" s="59"/>
      <c r="FW21" s="193"/>
      <c r="FX21" s="194"/>
      <c r="FY21" s="59"/>
      <c r="FZ21" s="192"/>
      <c r="GA21" s="192"/>
      <c r="GB21" s="59"/>
      <c r="GC21" s="192"/>
      <c r="GD21" s="193"/>
      <c r="GE21" s="59"/>
      <c r="GF21" s="192"/>
      <c r="GG21" s="192"/>
      <c r="GH21" s="57"/>
      <c r="GI21" s="64"/>
      <c r="GJ21" s="64"/>
      <c r="GK21" s="57"/>
      <c r="GL21" s="64"/>
      <c r="GM21" s="64"/>
      <c r="GN21" s="57"/>
      <c r="GO21" s="64"/>
      <c r="GP21" s="64"/>
      <c r="GQ21" s="57"/>
      <c r="GR21" s="64"/>
    </row>
    <row r="22" spans="1:200" ht="10.5" hidden="1" customHeight="1" outlineLevel="1">
      <c r="A22" s="55">
        <v>14</v>
      </c>
      <c r="B22" s="56" t="s">
        <v>38</v>
      </c>
      <c r="C22" s="57">
        <v>362</v>
      </c>
      <c r="D22" s="58">
        <v>9</v>
      </c>
      <c r="E22" s="58">
        <v>9</v>
      </c>
      <c r="F22" s="58">
        <v>9</v>
      </c>
      <c r="G22" s="58">
        <v>9</v>
      </c>
      <c r="H22" s="58">
        <v>11</v>
      </c>
      <c r="I22" s="58">
        <v>14</v>
      </c>
      <c r="J22" s="58">
        <v>16</v>
      </c>
      <c r="K22" s="58">
        <v>17</v>
      </c>
      <c r="L22" s="58">
        <v>18</v>
      </c>
      <c r="M22" s="58">
        <v>16</v>
      </c>
      <c r="N22" s="58">
        <v>15</v>
      </c>
      <c r="O22" s="58">
        <v>14</v>
      </c>
      <c r="P22" s="58">
        <v>15</v>
      </c>
      <c r="Q22" s="58">
        <v>14</v>
      </c>
      <c r="R22" s="58">
        <v>14</v>
      </c>
      <c r="S22" s="58">
        <v>14</v>
      </c>
      <c r="T22" s="58">
        <v>14</v>
      </c>
      <c r="U22" s="58">
        <v>14</v>
      </c>
      <c r="V22" s="58">
        <v>14</v>
      </c>
      <c r="W22" s="58">
        <v>13</v>
      </c>
      <c r="X22" s="58">
        <v>12</v>
      </c>
      <c r="Y22" s="58">
        <v>12</v>
      </c>
      <c r="Z22" s="58">
        <v>14</v>
      </c>
      <c r="AA22" s="58">
        <v>14</v>
      </c>
      <c r="AB22" s="58">
        <v>14</v>
      </c>
      <c r="AC22" s="58">
        <v>15</v>
      </c>
      <c r="AD22" s="58">
        <v>16</v>
      </c>
      <c r="AE22" s="58">
        <v>16</v>
      </c>
      <c r="AF22" s="58">
        <v>16</v>
      </c>
      <c r="AG22" s="58">
        <v>17</v>
      </c>
      <c r="AH22" s="58">
        <v>18</v>
      </c>
      <c r="AI22" s="58">
        <v>19</v>
      </c>
      <c r="AJ22" s="58">
        <v>19</v>
      </c>
      <c r="AK22" s="58">
        <v>19</v>
      </c>
      <c r="AL22" s="58">
        <v>21</v>
      </c>
      <c r="AM22" s="58">
        <v>26</v>
      </c>
      <c r="AN22" s="58">
        <v>30</v>
      </c>
      <c r="AO22" s="58">
        <v>30</v>
      </c>
      <c r="AP22" s="58">
        <v>31</v>
      </c>
      <c r="AQ22" s="58">
        <v>34</v>
      </c>
      <c r="AR22" s="58">
        <v>36</v>
      </c>
      <c r="AS22" s="58">
        <v>38</v>
      </c>
      <c r="AT22" s="58">
        <v>40</v>
      </c>
      <c r="AU22" s="58">
        <v>44</v>
      </c>
      <c r="AV22" s="58">
        <v>47</v>
      </c>
      <c r="AW22" s="58">
        <v>50</v>
      </c>
      <c r="AX22" s="58">
        <v>51</v>
      </c>
      <c r="AY22" s="58">
        <v>52</v>
      </c>
      <c r="AZ22" s="58">
        <v>54</v>
      </c>
      <c r="BA22" s="58">
        <v>56</v>
      </c>
      <c r="BB22" s="58">
        <v>56</v>
      </c>
      <c r="BC22" s="58">
        <v>58</v>
      </c>
      <c r="BD22" s="58">
        <v>60</v>
      </c>
      <c r="BE22" s="58">
        <v>61</v>
      </c>
      <c r="BF22" s="58">
        <v>63</v>
      </c>
      <c r="BG22" s="58">
        <v>64</v>
      </c>
      <c r="BH22" s="58">
        <v>66</v>
      </c>
      <c r="BI22" s="58">
        <v>72</v>
      </c>
      <c r="BJ22" s="58">
        <v>79</v>
      </c>
      <c r="BK22" s="58">
        <v>89</v>
      </c>
      <c r="BL22" s="58">
        <v>96</v>
      </c>
      <c r="BM22" s="58">
        <v>100</v>
      </c>
      <c r="BN22" s="13">
        <v>109</v>
      </c>
      <c r="BO22" s="58">
        <v>129</v>
      </c>
      <c r="BP22" s="58">
        <v>145</v>
      </c>
      <c r="BQ22" s="58">
        <v>157</v>
      </c>
      <c r="BR22" s="58">
        <v>172</v>
      </c>
      <c r="BS22" s="58">
        <v>188</v>
      </c>
      <c r="BT22" s="58">
        <v>206</v>
      </c>
      <c r="BU22" s="58">
        <v>230</v>
      </c>
      <c r="BV22" s="58">
        <v>245</v>
      </c>
      <c r="BW22" s="58">
        <v>256</v>
      </c>
      <c r="BX22" s="58">
        <v>259</v>
      </c>
      <c r="BY22" s="58">
        <v>259</v>
      </c>
      <c r="BZ22" s="58">
        <v>261</v>
      </c>
      <c r="CA22" s="58">
        <v>264</v>
      </c>
      <c r="CB22" s="58">
        <v>263</v>
      </c>
      <c r="CC22" s="58">
        <v>263</v>
      </c>
      <c r="CD22" s="58">
        <v>263.25</v>
      </c>
      <c r="CE22" s="58">
        <v>264</v>
      </c>
      <c r="CF22" s="58">
        <v>265</v>
      </c>
      <c r="CG22" s="58">
        <v>266</v>
      </c>
      <c r="CH22" s="58">
        <v>270</v>
      </c>
      <c r="CI22" s="58">
        <v>272</v>
      </c>
      <c r="CJ22" s="58">
        <v>272.75</v>
      </c>
      <c r="CK22" s="58">
        <v>277</v>
      </c>
      <c r="CL22" s="58">
        <v>280</v>
      </c>
      <c r="CM22" s="59">
        <v>280.25</v>
      </c>
      <c r="CN22" s="59">
        <v>284</v>
      </c>
      <c r="CO22" s="59">
        <v>283</v>
      </c>
      <c r="CP22" s="59">
        <v>283.25</v>
      </c>
      <c r="CQ22" s="59">
        <v>283</v>
      </c>
      <c r="CR22" s="59">
        <v>285</v>
      </c>
      <c r="CS22" s="59">
        <v>289.75</v>
      </c>
      <c r="CT22" s="59">
        <v>306</v>
      </c>
      <c r="CU22" s="59">
        <v>293</v>
      </c>
      <c r="CV22" s="59">
        <v>297</v>
      </c>
      <c r="CW22" s="59">
        <v>296</v>
      </c>
      <c r="CX22" s="59">
        <v>296</v>
      </c>
      <c r="CY22" s="59">
        <v>297.25</v>
      </c>
      <c r="CZ22" s="59">
        <v>301</v>
      </c>
      <c r="DA22" s="59">
        <v>308</v>
      </c>
      <c r="DB22" s="59">
        <v>306.75</v>
      </c>
      <c r="DC22" s="59">
        <v>310</v>
      </c>
      <c r="DD22" s="59">
        <v>311</v>
      </c>
      <c r="DE22" s="59">
        <v>311.25</v>
      </c>
      <c r="DF22" s="59">
        <v>313</v>
      </c>
      <c r="DG22" s="59">
        <v>314</v>
      </c>
      <c r="DH22" s="59">
        <f>(DF22+DG22*2+DI22)/4</f>
        <v>315.25</v>
      </c>
      <c r="DI22" s="59">
        <v>320</v>
      </c>
      <c r="DJ22" s="67">
        <v>320</v>
      </c>
      <c r="DK22" s="67">
        <f>(DI22+DJ22*2+DL22)/4</f>
        <v>320.5</v>
      </c>
      <c r="DL22" s="59">
        <v>322</v>
      </c>
      <c r="DM22" s="59">
        <v>325</v>
      </c>
      <c r="DN22" s="59">
        <f>(DL22+DM22*2+DO22)/4</f>
        <v>326.25</v>
      </c>
      <c r="DO22" s="59">
        <v>333</v>
      </c>
      <c r="DP22" s="59">
        <v>336</v>
      </c>
      <c r="DQ22" s="59">
        <f>(DO22+DP22*2+DR22)/4</f>
        <v>336.25</v>
      </c>
      <c r="DR22" s="59">
        <v>340</v>
      </c>
      <c r="DS22" s="59">
        <v>344</v>
      </c>
      <c r="DT22" s="59">
        <f>(DR22+DS22*2+DU22)/4</f>
        <v>344</v>
      </c>
      <c r="DU22" s="59">
        <v>348</v>
      </c>
      <c r="DV22" s="59">
        <v>348</v>
      </c>
      <c r="DW22" s="59">
        <f>(DU22+DV22*2+DX22)/4</f>
        <v>349</v>
      </c>
      <c r="DX22" s="187">
        <v>352</v>
      </c>
      <c r="DY22" s="187">
        <v>390</v>
      </c>
      <c r="DZ22" s="59">
        <f>(DX22+DY22*2+EA22)/4</f>
        <v>382.75</v>
      </c>
      <c r="EA22" s="198">
        <v>399</v>
      </c>
      <c r="EB22" s="187">
        <v>400</v>
      </c>
      <c r="EC22" s="59">
        <f>(EA22+EB22*2+ED22)/4</f>
        <v>401.5</v>
      </c>
      <c r="ED22" s="195">
        <v>407</v>
      </c>
      <c r="EE22" s="195">
        <v>411</v>
      </c>
      <c r="EF22" s="59">
        <f>(ED22+EE22*2+EG22)/4</f>
        <v>411.5</v>
      </c>
      <c r="EG22" s="196">
        <v>417</v>
      </c>
      <c r="EH22" s="196">
        <v>341.47262313157205</v>
      </c>
      <c r="EI22" s="59">
        <f>(EG22+EH22*2+EJ22)/4</f>
        <v>362.73631156578602</v>
      </c>
      <c r="EJ22" s="196">
        <v>351</v>
      </c>
      <c r="EK22" s="196">
        <v>368</v>
      </c>
      <c r="EL22" s="59">
        <f>(EJ22+EK22*2+EM22)/4</f>
        <v>365.25</v>
      </c>
      <c r="EM22" s="196">
        <v>374</v>
      </c>
      <c r="EN22" s="196">
        <v>369</v>
      </c>
      <c r="EO22" s="59">
        <f>(EM22+EN22*2+EP22)/4</f>
        <v>373.75</v>
      </c>
      <c r="EP22" s="196">
        <v>383</v>
      </c>
      <c r="EQ22" s="197">
        <v>385</v>
      </c>
      <c r="ER22" s="59">
        <f>(EP22+EQ22*2+ES22)/4</f>
        <v>385.75</v>
      </c>
      <c r="ES22" s="192">
        <v>390</v>
      </c>
      <c r="ET22" s="192">
        <v>390</v>
      </c>
      <c r="EU22" s="59">
        <f>(ES22+ET22*2+EV22)/4</f>
        <v>393.25</v>
      </c>
      <c r="EV22" s="192">
        <v>403</v>
      </c>
      <c r="EW22" s="192">
        <v>406</v>
      </c>
      <c r="EX22" s="59">
        <f>(EV22+EW22*2+EY22)/4</f>
        <v>406.5</v>
      </c>
      <c r="EY22" s="192">
        <v>411</v>
      </c>
      <c r="EZ22" s="192">
        <v>413</v>
      </c>
      <c r="FA22" s="59">
        <f>(EY22+EZ22*2+FB22)/4</f>
        <v>412.5</v>
      </c>
      <c r="FB22" s="192">
        <v>413</v>
      </c>
      <c r="FC22" s="192">
        <v>422</v>
      </c>
      <c r="FD22" s="59">
        <f>(FB22+FC22*2+FE22)/4</f>
        <v>420.75</v>
      </c>
      <c r="FE22" s="192">
        <v>426</v>
      </c>
      <c r="FF22" s="192">
        <v>423</v>
      </c>
      <c r="FG22" s="59">
        <f>(FE22+FF22*2+FH22)/4</f>
        <v>424</v>
      </c>
      <c r="FH22" s="192">
        <v>424</v>
      </c>
      <c r="FI22" s="193">
        <v>424</v>
      </c>
      <c r="FJ22" s="59">
        <f>(FH22+FI22*2+FK22)/4</f>
        <v>425.75</v>
      </c>
      <c r="FK22" s="192">
        <v>431</v>
      </c>
      <c r="FL22" s="192">
        <v>422</v>
      </c>
      <c r="FM22" s="59">
        <f>(FK22+FL22*2+FN22)/4</f>
        <v>426.5</v>
      </c>
      <c r="FN22" s="192">
        <v>431</v>
      </c>
      <c r="FO22" s="192">
        <v>445</v>
      </c>
      <c r="FP22" s="59">
        <f>(FN22+FO22*2+FQ22)/4</f>
        <v>442.25</v>
      </c>
      <c r="FQ22" s="192">
        <v>448</v>
      </c>
      <c r="FR22" s="192">
        <v>455</v>
      </c>
      <c r="FS22" s="59">
        <f>(FQ22+FR22*2+FT22)/4</f>
        <v>455.75</v>
      </c>
      <c r="FT22" s="192">
        <v>465</v>
      </c>
      <c r="FU22" s="192">
        <v>467</v>
      </c>
      <c r="FV22" s="59">
        <f>(FT22+FU22*2+FW22)/4</f>
        <v>470</v>
      </c>
      <c r="FW22" s="193">
        <v>481</v>
      </c>
      <c r="FX22" s="194">
        <v>519</v>
      </c>
      <c r="FY22" s="59">
        <f>(FW22+FX22*2+FZ22)/4</f>
        <v>379.75</v>
      </c>
      <c r="FZ22" s="192"/>
      <c r="GA22" s="192"/>
      <c r="GB22" s="59">
        <f>(FZ22+GA22*2+GC22)/4</f>
        <v>0</v>
      </c>
      <c r="GC22" s="192"/>
      <c r="GD22" s="193"/>
      <c r="GE22" s="59">
        <f>(GC22+GD22*2+GF22)/4</f>
        <v>0</v>
      </c>
      <c r="GF22" s="192"/>
      <c r="GG22" s="192"/>
      <c r="GH22" s="57">
        <f>(GF22+GG22*2+GI22)/4</f>
        <v>0</v>
      </c>
      <c r="GI22" s="64"/>
      <c r="GJ22" s="64"/>
      <c r="GK22" s="57">
        <f>(GI22+GJ22*2+GL22)/4</f>
        <v>0</v>
      </c>
      <c r="GL22" s="64"/>
      <c r="GM22" s="64"/>
      <c r="GN22" s="57">
        <f>(GL22+GM22*2+GO22)/4</f>
        <v>0</v>
      </c>
      <c r="GO22" s="64"/>
      <c r="GP22" s="64"/>
      <c r="GQ22" s="57"/>
      <c r="GR22" s="64"/>
    </row>
    <row r="23" spans="1:200" ht="10.5" hidden="1" customHeight="1" outlineLevel="1">
      <c r="A23" s="55">
        <v>15</v>
      </c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13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9"/>
      <c r="CN23" s="59"/>
      <c r="CO23" s="59"/>
      <c r="CP23" s="59"/>
      <c r="CQ23" s="59"/>
      <c r="CR23" s="59"/>
      <c r="CS23" s="59"/>
      <c r="CT23" s="59"/>
      <c r="CU23" s="59"/>
      <c r="CV23" s="59"/>
      <c r="CW23" s="59"/>
      <c r="CX23" s="59"/>
      <c r="CY23" s="59"/>
      <c r="CZ23" s="59"/>
      <c r="DA23" s="59"/>
      <c r="DB23" s="59"/>
      <c r="DC23" s="59"/>
      <c r="DD23" s="59"/>
      <c r="DE23" s="59"/>
      <c r="DF23" s="59"/>
      <c r="DG23" s="59"/>
      <c r="DH23" s="59"/>
      <c r="DI23" s="59"/>
      <c r="DJ23" s="59"/>
      <c r="DK23" s="59"/>
      <c r="DL23" s="59"/>
      <c r="DM23" s="59"/>
      <c r="DN23" s="59"/>
      <c r="DO23" s="59"/>
      <c r="DP23" s="59"/>
      <c r="DQ23" s="59"/>
      <c r="DR23" s="59"/>
      <c r="DS23" s="59"/>
      <c r="DT23" s="59"/>
      <c r="DU23" s="59"/>
      <c r="DV23" s="59"/>
      <c r="DW23" s="59"/>
      <c r="DX23" s="187"/>
      <c r="DY23" s="187"/>
      <c r="DZ23" s="59"/>
      <c r="EA23" s="187"/>
      <c r="EB23" s="187"/>
      <c r="EC23" s="59"/>
      <c r="ED23" s="195"/>
      <c r="EE23" s="195"/>
      <c r="EF23" s="59"/>
      <c r="EG23" s="196"/>
      <c r="EH23" s="196"/>
      <c r="EI23" s="59"/>
      <c r="EJ23" s="196"/>
      <c r="EK23" s="196"/>
      <c r="EL23" s="59"/>
      <c r="EM23" s="196"/>
      <c r="EN23" s="196"/>
      <c r="EO23" s="59"/>
      <c r="EP23" s="196"/>
      <c r="EQ23" s="197"/>
      <c r="ER23" s="59"/>
      <c r="ES23" s="192"/>
      <c r="ET23" s="192"/>
      <c r="EU23" s="59"/>
      <c r="EV23" s="192"/>
      <c r="EW23" s="192"/>
      <c r="EX23" s="59"/>
      <c r="EY23" s="192"/>
      <c r="EZ23" s="192"/>
      <c r="FA23" s="59"/>
      <c r="FB23" s="192"/>
      <c r="FC23" s="192"/>
      <c r="FD23" s="59"/>
      <c r="FE23" s="192"/>
      <c r="FF23" s="192"/>
      <c r="FG23" s="59"/>
      <c r="FH23" s="192"/>
      <c r="FI23" s="193"/>
      <c r="FJ23" s="59"/>
      <c r="FK23" s="192"/>
      <c r="FL23" s="192"/>
      <c r="FM23" s="59"/>
      <c r="FN23" s="192"/>
      <c r="FO23" s="192"/>
      <c r="FP23" s="59"/>
      <c r="FQ23" s="192"/>
      <c r="FR23" s="192"/>
      <c r="FS23" s="59"/>
      <c r="FT23" s="192"/>
      <c r="FU23" s="192"/>
      <c r="FV23" s="59"/>
      <c r="FW23" s="193"/>
      <c r="FX23" s="194"/>
      <c r="FY23" s="59"/>
      <c r="FZ23" s="192"/>
      <c r="GA23" s="192"/>
      <c r="GB23" s="59"/>
      <c r="GC23" s="192"/>
      <c r="GD23" s="193"/>
      <c r="GE23" s="59"/>
      <c r="GF23" s="192"/>
      <c r="GG23" s="192"/>
      <c r="GH23" s="57"/>
      <c r="GI23" s="64"/>
      <c r="GJ23" s="64"/>
      <c r="GK23" s="57"/>
      <c r="GL23" s="64"/>
      <c r="GM23" s="64"/>
      <c r="GN23" s="57"/>
      <c r="GO23" s="64"/>
      <c r="GP23" s="64"/>
      <c r="GQ23" s="57"/>
      <c r="GR23" s="64"/>
    </row>
    <row r="24" spans="1:200" ht="10.5" hidden="1" customHeight="1" outlineLevel="1">
      <c r="A24" s="55">
        <v>16</v>
      </c>
      <c r="B24" s="56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13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187"/>
      <c r="DY24" s="187"/>
      <c r="DZ24" s="59"/>
      <c r="EA24" s="187"/>
      <c r="EB24" s="187"/>
      <c r="EC24" s="59"/>
      <c r="ED24" s="195"/>
      <c r="EE24" s="195"/>
      <c r="EF24" s="59"/>
      <c r="EG24" s="196"/>
      <c r="EH24" s="196"/>
      <c r="EI24" s="59"/>
      <c r="EJ24" s="196"/>
      <c r="EK24" s="196"/>
      <c r="EL24" s="59"/>
      <c r="EM24" s="196"/>
      <c r="EN24" s="196"/>
      <c r="EO24" s="59"/>
      <c r="EP24" s="196"/>
      <c r="EQ24" s="197"/>
      <c r="ER24" s="59"/>
      <c r="ES24" s="192"/>
      <c r="ET24" s="192"/>
      <c r="EU24" s="59"/>
      <c r="EV24" s="192"/>
      <c r="EW24" s="192"/>
      <c r="EX24" s="59"/>
      <c r="EY24" s="192"/>
      <c r="EZ24" s="192"/>
      <c r="FA24" s="59"/>
      <c r="FB24" s="192"/>
      <c r="FC24" s="192"/>
      <c r="FD24" s="59"/>
      <c r="FE24" s="192"/>
      <c r="FF24" s="192"/>
      <c r="FG24" s="59"/>
      <c r="FH24" s="192"/>
      <c r="FI24" s="193"/>
      <c r="FJ24" s="59"/>
      <c r="FK24" s="192"/>
      <c r="FL24" s="192"/>
      <c r="FM24" s="59"/>
      <c r="FN24" s="192"/>
      <c r="FO24" s="192"/>
      <c r="FP24" s="59"/>
      <c r="FQ24" s="192"/>
      <c r="FR24" s="192"/>
      <c r="FS24" s="59"/>
      <c r="FT24" s="192"/>
      <c r="FU24" s="192"/>
      <c r="FV24" s="59"/>
      <c r="FW24" s="193"/>
      <c r="FX24" s="194"/>
      <c r="FY24" s="59"/>
      <c r="FZ24" s="192"/>
      <c r="GA24" s="192"/>
      <c r="GB24" s="59"/>
      <c r="GC24" s="192"/>
      <c r="GD24" s="193"/>
      <c r="GE24" s="59"/>
      <c r="GF24" s="192"/>
      <c r="GG24" s="192"/>
      <c r="GH24" s="57"/>
      <c r="GI24" s="64"/>
      <c r="GJ24" s="64"/>
      <c r="GK24" s="57"/>
      <c r="GL24" s="64"/>
      <c r="GM24" s="64"/>
      <c r="GN24" s="57"/>
      <c r="GO24" s="64"/>
      <c r="GP24" s="64"/>
      <c r="GQ24" s="57"/>
      <c r="GR24" s="64"/>
    </row>
    <row r="25" spans="1:200" ht="10.5" hidden="1" customHeight="1" outlineLevel="1">
      <c r="A25" s="55">
        <v>17</v>
      </c>
      <c r="B25" s="56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13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59"/>
      <c r="CX25" s="59"/>
      <c r="CY25" s="59"/>
      <c r="CZ25" s="59"/>
      <c r="DA25" s="59"/>
      <c r="DB25" s="59"/>
      <c r="DC25" s="59"/>
      <c r="DD25" s="59"/>
      <c r="DE25" s="59"/>
      <c r="DF25" s="59"/>
      <c r="DG25" s="59"/>
      <c r="DH25" s="59"/>
      <c r="DI25" s="59"/>
      <c r="DJ25" s="59"/>
      <c r="DK25" s="59"/>
      <c r="DL25" s="59"/>
      <c r="DM25" s="59"/>
      <c r="DN25" s="59"/>
      <c r="DO25" s="59"/>
      <c r="DP25" s="59"/>
      <c r="DQ25" s="59"/>
      <c r="DR25" s="59"/>
      <c r="DS25" s="59"/>
      <c r="DT25" s="59"/>
      <c r="DU25" s="59"/>
      <c r="DV25" s="59"/>
      <c r="DW25" s="59"/>
      <c r="DX25" s="187"/>
      <c r="DY25" s="187"/>
      <c r="DZ25" s="59"/>
      <c r="EA25" s="187"/>
      <c r="EB25" s="187"/>
      <c r="EC25" s="59"/>
      <c r="ED25" s="195"/>
      <c r="EE25" s="195"/>
      <c r="EF25" s="59"/>
      <c r="EG25" s="196"/>
      <c r="EH25" s="196"/>
      <c r="EI25" s="59"/>
      <c r="EJ25" s="196"/>
      <c r="EK25" s="196"/>
      <c r="EL25" s="59"/>
      <c r="EM25" s="196"/>
      <c r="EN25" s="196"/>
      <c r="EO25" s="59"/>
      <c r="EP25" s="196"/>
      <c r="EQ25" s="197"/>
      <c r="ER25" s="59"/>
      <c r="ES25" s="192"/>
      <c r="ET25" s="192"/>
      <c r="EU25" s="59"/>
      <c r="EV25" s="192"/>
      <c r="EW25" s="192"/>
      <c r="EX25" s="59"/>
      <c r="EY25" s="192"/>
      <c r="EZ25" s="192"/>
      <c r="FA25" s="59"/>
      <c r="FB25" s="192"/>
      <c r="FC25" s="192"/>
      <c r="FD25" s="59"/>
      <c r="FE25" s="192"/>
      <c r="FF25" s="192"/>
      <c r="FG25" s="59"/>
      <c r="FH25" s="192"/>
      <c r="FI25" s="193"/>
      <c r="FJ25" s="59"/>
      <c r="FK25" s="192"/>
      <c r="FL25" s="192"/>
      <c r="FM25" s="59"/>
      <c r="FN25" s="192"/>
      <c r="FO25" s="192"/>
      <c r="FP25" s="59"/>
      <c r="FQ25" s="192"/>
      <c r="FR25" s="192"/>
      <c r="FS25" s="59"/>
      <c r="FT25" s="192"/>
      <c r="FU25" s="192"/>
      <c r="FV25" s="59"/>
      <c r="FW25" s="193"/>
      <c r="FX25" s="194"/>
      <c r="FY25" s="59"/>
      <c r="FZ25" s="192"/>
      <c r="GA25" s="192"/>
      <c r="GB25" s="59"/>
      <c r="GC25" s="192"/>
      <c r="GD25" s="193"/>
      <c r="GE25" s="59"/>
      <c r="GF25" s="192"/>
      <c r="GG25" s="192"/>
      <c r="GH25" s="57"/>
      <c r="GI25" s="64"/>
      <c r="GJ25" s="64"/>
      <c r="GK25" s="57"/>
      <c r="GL25" s="64"/>
      <c r="GM25" s="64"/>
      <c r="GN25" s="57"/>
      <c r="GO25" s="64"/>
      <c r="GP25" s="64"/>
      <c r="GQ25" s="57"/>
      <c r="GR25" s="64"/>
    </row>
    <row r="26" spans="1:200" ht="10.5" hidden="1" customHeight="1" outlineLevel="1">
      <c r="A26" s="55">
        <v>18</v>
      </c>
      <c r="B26" s="56"/>
      <c r="C26" s="57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13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59"/>
      <c r="DD26" s="59"/>
      <c r="DE26" s="59"/>
      <c r="DF26" s="59"/>
      <c r="DG26" s="59"/>
      <c r="DH26" s="59"/>
      <c r="DI26" s="59"/>
      <c r="DJ26" s="59"/>
      <c r="DK26" s="59"/>
      <c r="DL26" s="59"/>
      <c r="DM26" s="59"/>
      <c r="DN26" s="59"/>
      <c r="DO26" s="59"/>
      <c r="DP26" s="59"/>
      <c r="DQ26" s="59"/>
      <c r="DR26" s="59"/>
      <c r="DS26" s="59"/>
      <c r="DT26" s="59"/>
      <c r="DU26" s="59"/>
      <c r="DV26" s="59"/>
      <c r="DW26" s="59"/>
      <c r="DX26" s="187"/>
      <c r="DY26" s="187"/>
      <c r="DZ26" s="59"/>
      <c r="EA26" s="187"/>
      <c r="EB26" s="187"/>
      <c r="EC26" s="59"/>
      <c r="ED26" s="195"/>
      <c r="EE26" s="195"/>
      <c r="EF26" s="59"/>
      <c r="EG26" s="196"/>
      <c r="EH26" s="196"/>
      <c r="EI26" s="59"/>
      <c r="EJ26" s="196"/>
      <c r="EK26" s="196"/>
      <c r="EL26" s="59"/>
      <c r="EM26" s="196"/>
      <c r="EN26" s="196"/>
      <c r="EO26" s="59"/>
      <c r="EP26" s="196"/>
      <c r="EQ26" s="197"/>
      <c r="ER26" s="59"/>
      <c r="ES26" s="192"/>
      <c r="ET26" s="192"/>
      <c r="EU26" s="59"/>
      <c r="EV26" s="192"/>
      <c r="EW26" s="192"/>
      <c r="EX26" s="59"/>
      <c r="EY26" s="192"/>
      <c r="EZ26" s="192"/>
      <c r="FA26" s="59"/>
      <c r="FB26" s="192"/>
      <c r="FC26" s="192"/>
      <c r="FD26" s="59"/>
      <c r="FE26" s="192"/>
      <c r="FF26" s="192"/>
      <c r="FG26" s="59"/>
      <c r="FH26" s="192"/>
      <c r="FI26" s="193"/>
      <c r="FJ26" s="59"/>
      <c r="FK26" s="192"/>
      <c r="FL26" s="192"/>
      <c r="FM26" s="59"/>
      <c r="FN26" s="192"/>
      <c r="FO26" s="192"/>
      <c r="FP26" s="59"/>
      <c r="FQ26" s="192"/>
      <c r="FR26" s="192"/>
      <c r="FS26" s="59"/>
      <c r="FT26" s="192"/>
      <c r="FU26" s="192"/>
      <c r="FV26" s="59"/>
      <c r="FW26" s="193"/>
      <c r="FX26" s="194"/>
      <c r="FY26" s="59"/>
      <c r="FZ26" s="192"/>
      <c r="GA26" s="192"/>
      <c r="GB26" s="59"/>
      <c r="GC26" s="192"/>
      <c r="GD26" s="193"/>
      <c r="GE26" s="59"/>
      <c r="GF26" s="192"/>
      <c r="GG26" s="192"/>
      <c r="GH26" s="57"/>
      <c r="GI26" s="64"/>
      <c r="GJ26" s="64"/>
      <c r="GK26" s="57"/>
      <c r="GL26" s="64"/>
      <c r="GM26" s="64"/>
      <c r="GN26" s="57"/>
      <c r="GO26" s="64"/>
      <c r="GP26" s="64"/>
      <c r="GQ26" s="57"/>
      <c r="GR26" s="64"/>
    </row>
    <row r="27" spans="1:200" ht="10.5" hidden="1" customHeight="1" outlineLevel="1">
      <c r="A27" s="55">
        <v>19</v>
      </c>
      <c r="B27" s="56"/>
      <c r="C27" s="57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13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187"/>
      <c r="DY27" s="187"/>
      <c r="DZ27" s="59"/>
      <c r="EA27" s="187"/>
      <c r="EB27" s="187"/>
      <c r="EC27" s="59"/>
      <c r="ED27" s="195"/>
      <c r="EE27" s="195"/>
      <c r="EF27" s="59"/>
      <c r="EG27" s="196"/>
      <c r="EH27" s="196"/>
      <c r="EI27" s="59"/>
      <c r="EJ27" s="196"/>
      <c r="EK27" s="196"/>
      <c r="EL27" s="59"/>
      <c r="EM27" s="196"/>
      <c r="EN27" s="196"/>
      <c r="EO27" s="59"/>
      <c r="EP27" s="196"/>
      <c r="EQ27" s="197"/>
      <c r="ER27" s="59"/>
      <c r="ES27" s="192"/>
      <c r="ET27" s="192"/>
      <c r="EU27" s="59"/>
      <c r="EV27" s="192"/>
      <c r="EW27" s="192"/>
      <c r="EX27" s="59"/>
      <c r="EY27" s="192"/>
      <c r="EZ27" s="192"/>
      <c r="FA27" s="59"/>
      <c r="FB27" s="192"/>
      <c r="FC27" s="192"/>
      <c r="FD27" s="59"/>
      <c r="FE27" s="192"/>
      <c r="FF27" s="192"/>
      <c r="FG27" s="59"/>
      <c r="FH27" s="192"/>
      <c r="FI27" s="193"/>
      <c r="FJ27" s="59"/>
      <c r="FK27" s="192"/>
      <c r="FL27" s="192"/>
      <c r="FM27" s="59"/>
      <c r="FN27" s="192"/>
      <c r="FO27" s="192"/>
      <c r="FP27" s="59"/>
      <c r="FQ27" s="192"/>
      <c r="FR27" s="192"/>
      <c r="FS27" s="59"/>
      <c r="FT27" s="192"/>
      <c r="FU27" s="192"/>
      <c r="FV27" s="59"/>
      <c r="FW27" s="193"/>
      <c r="FX27" s="194"/>
      <c r="FY27" s="59"/>
      <c r="FZ27" s="192"/>
      <c r="GA27" s="192"/>
      <c r="GB27" s="59"/>
      <c r="GC27" s="192"/>
      <c r="GD27" s="193"/>
      <c r="GE27" s="59"/>
      <c r="GF27" s="192"/>
      <c r="GG27" s="192"/>
      <c r="GH27" s="57"/>
      <c r="GI27" s="64"/>
      <c r="GJ27" s="64"/>
      <c r="GK27" s="57"/>
      <c r="GL27" s="64"/>
      <c r="GM27" s="64"/>
      <c r="GN27" s="57"/>
      <c r="GO27" s="64"/>
      <c r="GP27" s="64"/>
      <c r="GQ27" s="57"/>
      <c r="GR27" s="64"/>
    </row>
    <row r="28" spans="1:200" ht="10.5" hidden="1" customHeight="1" outlineLevel="1">
      <c r="A28" s="55">
        <v>20</v>
      </c>
      <c r="B28" s="56"/>
      <c r="C28" s="57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13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9"/>
      <c r="CN28" s="59"/>
      <c r="CO28" s="59"/>
      <c r="CP28" s="59"/>
      <c r="CQ28" s="59"/>
      <c r="CR28" s="59"/>
      <c r="CS28" s="59"/>
      <c r="CT28" s="59"/>
      <c r="CU28" s="59"/>
      <c r="CV28" s="59"/>
      <c r="CW28" s="59"/>
      <c r="CX28" s="59"/>
      <c r="CY28" s="59"/>
      <c r="CZ28" s="59"/>
      <c r="DA28" s="59"/>
      <c r="DB28" s="59"/>
      <c r="DC28" s="59"/>
      <c r="DD28" s="59"/>
      <c r="DE28" s="59"/>
      <c r="DF28" s="59"/>
      <c r="DG28" s="59"/>
      <c r="DH28" s="59"/>
      <c r="DI28" s="59"/>
      <c r="DJ28" s="59"/>
      <c r="DK28" s="59"/>
      <c r="DL28" s="59"/>
      <c r="DM28" s="59"/>
      <c r="DN28" s="59"/>
      <c r="DO28" s="59"/>
      <c r="DP28" s="59"/>
      <c r="DQ28" s="59"/>
      <c r="DR28" s="59"/>
      <c r="DS28" s="59"/>
      <c r="DT28" s="59"/>
      <c r="DU28" s="59"/>
      <c r="DV28" s="59"/>
      <c r="DW28" s="59"/>
      <c r="DX28" s="187"/>
      <c r="DY28" s="187"/>
      <c r="DZ28" s="59"/>
      <c r="EA28" s="187"/>
      <c r="EB28" s="187"/>
      <c r="EC28" s="59"/>
      <c r="ED28" s="195"/>
      <c r="EE28" s="195"/>
      <c r="EF28" s="59"/>
      <c r="EG28" s="196"/>
      <c r="EH28" s="196"/>
      <c r="EI28" s="59"/>
      <c r="EJ28" s="196"/>
      <c r="EK28" s="196"/>
      <c r="EL28" s="59"/>
      <c r="EM28" s="196"/>
      <c r="EN28" s="196"/>
      <c r="EO28" s="59"/>
      <c r="EP28" s="196"/>
      <c r="EQ28" s="197"/>
      <c r="ER28" s="59"/>
      <c r="ES28" s="192"/>
      <c r="ET28" s="192"/>
      <c r="EU28" s="59"/>
      <c r="EV28" s="192"/>
      <c r="EW28" s="192"/>
      <c r="EX28" s="59"/>
      <c r="EY28" s="192"/>
      <c r="EZ28" s="192"/>
      <c r="FA28" s="59"/>
      <c r="FB28" s="192"/>
      <c r="FC28" s="192"/>
      <c r="FD28" s="59"/>
      <c r="FE28" s="192"/>
      <c r="FF28" s="192"/>
      <c r="FG28" s="59"/>
      <c r="FH28" s="192"/>
      <c r="FI28" s="193"/>
      <c r="FJ28" s="59"/>
      <c r="FK28" s="192"/>
      <c r="FL28" s="192"/>
      <c r="FM28" s="59"/>
      <c r="FN28" s="192"/>
      <c r="FO28" s="192"/>
      <c r="FP28" s="59"/>
      <c r="FQ28" s="192"/>
      <c r="FR28" s="192"/>
      <c r="FS28" s="59"/>
      <c r="FT28" s="192"/>
      <c r="FU28" s="192"/>
      <c r="FV28" s="59"/>
      <c r="FW28" s="193"/>
      <c r="FX28" s="194"/>
      <c r="FY28" s="59"/>
      <c r="FZ28" s="192"/>
      <c r="GA28" s="192"/>
      <c r="GB28" s="59"/>
      <c r="GC28" s="192"/>
      <c r="GD28" s="193"/>
      <c r="GE28" s="59"/>
      <c r="GF28" s="192"/>
      <c r="GG28" s="192"/>
      <c r="GH28" s="57"/>
      <c r="GI28" s="64"/>
      <c r="GJ28" s="64"/>
      <c r="GK28" s="57"/>
      <c r="GL28" s="64"/>
      <c r="GM28" s="64"/>
      <c r="GN28" s="57"/>
      <c r="GO28" s="64"/>
      <c r="GP28" s="64"/>
      <c r="GQ28" s="57"/>
      <c r="GR28" s="64"/>
    </row>
    <row r="29" spans="1:200" ht="10.5" hidden="1" customHeight="1" outlineLevel="1">
      <c r="A29" s="55">
        <v>21</v>
      </c>
      <c r="B29" s="56"/>
      <c r="C29" s="5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13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9"/>
      <c r="CN29" s="59"/>
      <c r="CO29" s="59"/>
      <c r="CP29" s="59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  <c r="DQ29" s="59"/>
      <c r="DR29" s="59"/>
      <c r="DS29" s="59"/>
      <c r="DT29" s="59"/>
      <c r="DU29" s="59"/>
      <c r="DV29" s="59"/>
      <c r="DW29" s="59"/>
      <c r="DX29" s="187"/>
      <c r="DY29" s="187"/>
      <c r="DZ29" s="59"/>
      <c r="EA29" s="187"/>
      <c r="EB29" s="187"/>
      <c r="EC29" s="59"/>
      <c r="ED29" s="195"/>
      <c r="EE29" s="195"/>
      <c r="EF29" s="59"/>
      <c r="EG29" s="196"/>
      <c r="EH29" s="196"/>
      <c r="EI29" s="59"/>
      <c r="EJ29" s="196"/>
      <c r="EK29" s="196"/>
      <c r="EL29" s="59"/>
      <c r="EM29" s="196"/>
      <c r="EN29" s="196"/>
      <c r="EO29" s="59"/>
      <c r="EP29" s="196"/>
      <c r="EQ29" s="197"/>
      <c r="ER29" s="59"/>
      <c r="ES29" s="192"/>
      <c r="ET29" s="192"/>
      <c r="EU29" s="59"/>
      <c r="EV29" s="192"/>
      <c r="EW29" s="192"/>
      <c r="EX29" s="59"/>
      <c r="EY29" s="192"/>
      <c r="EZ29" s="192"/>
      <c r="FA29" s="59"/>
      <c r="FB29" s="192"/>
      <c r="FC29" s="192"/>
      <c r="FD29" s="59"/>
      <c r="FE29" s="192"/>
      <c r="FF29" s="192"/>
      <c r="FG29" s="59"/>
      <c r="FH29" s="192"/>
      <c r="FI29" s="193"/>
      <c r="FJ29" s="59"/>
      <c r="FK29" s="192"/>
      <c r="FL29" s="192"/>
      <c r="FM29" s="59"/>
      <c r="FN29" s="192"/>
      <c r="FO29" s="192"/>
      <c r="FP29" s="59"/>
      <c r="FQ29" s="192"/>
      <c r="FR29" s="192"/>
      <c r="FS29" s="59"/>
      <c r="FT29" s="192"/>
      <c r="FU29" s="192"/>
      <c r="FV29" s="59"/>
      <c r="FW29" s="193"/>
      <c r="FX29" s="194"/>
      <c r="FY29" s="59"/>
      <c r="FZ29" s="192"/>
      <c r="GA29" s="192"/>
      <c r="GB29" s="59"/>
      <c r="GC29" s="192"/>
      <c r="GD29" s="193"/>
      <c r="GE29" s="59"/>
      <c r="GF29" s="192"/>
      <c r="GG29" s="192"/>
      <c r="GH29" s="57"/>
      <c r="GI29" s="64"/>
      <c r="GJ29" s="64"/>
      <c r="GK29" s="57"/>
      <c r="GL29" s="64"/>
      <c r="GM29" s="64"/>
      <c r="GN29" s="57"/>
      <c r="GO29" s="64"/>
      <c r="GP29" s="64"/>
      <c r="GQ29" s="57"/>
      <c r="GR29" s="64"/>
    </row>
    <row r="30" spans="1:200" ht="10.5" hidden="1" customHeight="1" outlineLevel="1">
      <c r="A30" s="55">
        <v>22</v>
      </c>
      <c r="B30" s="56"/>
      <c r="C30" s="57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13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187"/>
      <c r="DY30" s="187"/>
      <c r="DZ30" s="59"/>
      <c r="EA30" s="187"/>
      <c r="EB30" s="187"/>
      <c r="EC30" s="59"/>
      <c r="ED30" s="195"/>
      <c r="EE30" s="195"/>
      <c r="EF30" s="59"/>
      <c r="EG30" s="196"/>
      <c r="EH30" s="196"/>
      <c r="EI30" s="59"/>
      <c r="EJ30" s="196"/>
      <c r="EK30" s="196"/>
      <c r="EL30" s="59"/>
      <c r="EM30" s="196"/>
      <c r="EN30" s="196"/>
      <c r="EO30" s="59"/>
      <c r="EP30" s="196"/>
      <c r="EQ30" s="197"/>
      <c r="ER30" s="59"/>
      <c r="ES30" s="192"/>
      <c r="ET30" s="192"/>
      <c r="EU30" s="59"/>
      <c r="EV30" s="192"/>
      <c r="EW30" s="192"/>
      <c r="EX30" s="59"/>
      <c r="EY30" s="192"/>
      <c r="EZ30" s="192"/>
      <c r="FA30" s="59"/>
      <c r="FB30" s="192"/>
      <c r="FC30" s="192"/>
      <c r="FD30" s="59"/>
      <c r="FE30" s="192"/>
      <c r="FF30" s="192"/>
      <c r="FG30" s="59"/>
      <c r="FH30" s="192"/>
      <c r="FI30" s="193"/>
      <c r="FJ30" s="59"/>
      <c r="FK30" s="192"/>
      <c r="FL30" s="192"/>
      <c r="FM30" s="59"/>
      <c r="FN30" s="192"/>
      <c r="FO30" s="192"/>
      <c r="FP30" s="59"/>
      <c r="FQ30" s="192"/>
      <c r="FR30" s="192"/>
      <c r="FS30" s="59"/>
      <c r="FT30" s="192"/>
      <c r="FU30" s="192"/>
      <c r="FV30" s="59"/>
      <c r="FW30" s="193"/>
      <c r="FX30" s="194"/>
      <c r="FY30" s="59"/>
      <c r="FZ30" s="192"/>
      <c r="GA30" s="192"/>
      <c r="GB30" s="59"/>
      <c r="GC30" s="192"/>
      <c r="GD30" s="193"/>
      <c r="GE30" s="59"/>
      <c r="GF30" s="192"/>
      <c r="GG30" s="192"/>
      <c r="GH30" s="57"/>
      <c r="GI30" s="64"/>
      <c r="GJ30" s="64"/>
      <c r="GK30" s="57"/>
      <c r="GL30" s="64"/>
      <c r="GM30" s="64"/>
      <c r="GN30" s="57"/>
      <c r="GO30" s="64"/>
      <c r="GP30" s="64"/>
      <c r="GQ30" s="57"/>
      <c r="GR30" s="64"/>
    </row>
    <row r="31" spans="1:200" ht="10.5" hidden="1" customHeight="1" outlineLevel="1">
      <c r="A31" s="55">
        <v>23</v>
      </c>
      <c r="B31" s="56"/>
      <c r="C31" s="57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13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9"/>
      <c r="CN31" s="59"/>
      <c r="CO31" s="59"/>
      <c r="CP31" s="59"/>
      <c r="CQ31" s="59"/>
      <c r="CR31" s="59"/>
      <c r="CS31" s="59"/>
      <c r="CT31" s="59"/>
      <c r="CU31" s="59"/>
      <c r="CV31" s="59"/>
      <c r="CW31" s="59"/>
      <c r="CX31" s="59"/>
      <c r="CY31" s="59"/>
      <c r="CZ31" s="59"/>
      <c r="DA31" s="59"/>
      <c r="DB31" s="59"/>
      <c r="DC31" s="59"/>
      <c r="DD31" s="59"/>
      <c r="DE31" s="59"/>
      <c r="DF31" s="59"/>
      <c r="DG31" s="59"/>
      <c r="DH31" s="59"/>
      <c r="DI31" s="59"/>
      <c r="DJ31" s="59"/>
      <c r="DK31" s="59"/>
      <c r="DL31" s="59"/>
      <c r="DM31" s="59"/>
      <c r="DN31" s="59"/>
      <c r="DO31" s="59"/>
      <c r="DP31" s="59"/>
      <c r="DQ31" s="59"/>
      <c r="DR31" s="59"/>
      <c r="DS31" s="59"/>
      <c r="DT31" s="59"/>
      <c r="DU31" s="59"/>
      <c r="DV31" s="59"/>
      <c r="DW31" s="59"/>
      <c r="DX31" s="187"/>
      <c r="DY31" s="187"/>
      <c r="DZ31" s="59"/>
      <c r="EA31" s="187"/>
      <c r="EB31" s="187"/>
      <c r="EC31" s="59"/>
      <c r="ED31" s="195"/>
      <c r="EE31" s="195"/>
      <c r="EF31" s="59"/>
      <c r="EG31" s="196"/>
      <c r="EH31" s="196"/>
      <c r="EI31" s="59"/>
      <c r="EJ31" s="196"/>
      <c r="EK31" s="196"/>
      <c r="EL31" s="59"/>
      <c r="EM31" s="196"/>
      <c r="EN31" s="196"/>
      <c r="EO31" s="59"/>
      <c r="EP31" s="196"/>
      <c r="EQ31" s="197"/>
      <c r="ER31" s="59"/>
      <c r="ES31" s="192"/>
      <c r="ET31" s="192"/>
      <c r="EU31" s="59"/>
      <c r="EV31" s="192"/>
      <c r="EW31" s="192"/>
      <c r="EX31" s="59"/>
      <c r="EY31" s="192"/>
      <c r="EZ31" s="192"/>
      <c r="FA31" s="59"/>
      <c r="FB31" s="192"/>
      <c r="FC31" s="192"/>
      <c r="FD31" s="59"/>
      <c r="FE31" s="192"/>
      <c r="FF31" s="192"/>
      <c r="FG31" s="59"/>
      <c r="FH31" s="192"/>
      <c r="FI31" s="193"/>
      <c r="FJ31" s="59"/>
      <c r="FK31" s="192"/>
      <c r="FL31" s="192"/>
      <c r="FM31" s="59"/>
      <c r="FN31" s="192"/>
      <c r="FO31" s="192"/>
      <c r="FP31" s="59"/>
      <c r="FQ31" s="192"/>
      <c r="FR31" s="192"/>
      <c r="FS31" s="59"/>
      <c r="FT31" s="192"/>
      <c r="FU31" s="192"/>
      <c r="FV31" s="59"/>
      <c r="FW31" s="193"/>
      <c r="FX31" s="194"/>
      <c r="FY31" s="59"/>
      <c r="FZ31" s="192"/>
      <c r="GA31" s="192"/>
      <c r="GB31" s="59"/>
      <c r="GC31" s="192"/>
      <c r="GD31" s="193"/>
      <c r="GE31" s="59"/>
      <c r="GF31" s="192"/>
      <c r="GG31" s="192"/>
      <c r="GH31" s="57"/>
      <c r="GI31" s="64"/>
      <c r="GJ31" s="64"/>
      <c r="GK31" s="57"/>
      <c r="GL31" s="64"/>
      <c r="GM31" s="64"/>
      <c r="GN31" s="57"/>
      <c r="GO31" s="64"/>
      <c r="GP31" s="64"/>
      <c r="GQ31" s="57"/>
      <c r="GR31" s="64"/>
    </row>
    <row r="32" spans="1:200" ht="10.5" hidden="1" customHeight="1" outlineLevel="1">
      <c r="A32" s="55">
        <v>24</v>
      </c>
      <c r="B32" s="66" t="s">
        <v>39</v>
      </c>
      <c r="C32" s="57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13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9"/>
      <c r="CN32" s="59"/>
      <c r="CO32" s="59"/>
      <c r="CP32" s="59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59"/>
      <c r="DC32" s="59"/>
      <c r="DD32" s="59"/>
      <c r="DE32" s="59"/>
      <c r="DF32" s="59"/>
      <c r="DG32" s="59"/>
      <c r="DH32" s="59"/>
      <c r="DI32" s="59"/>
      <c r="DJ32" s="59"/>
      <c r="DK32" s="59"/>
      <c r="DL32" s="59"/>
      <c r="DM32" s="59"/>
      <c r="DN32" s="59"/>
      <c r="DO32" s="59"/>
      <c r="DP32" s="59"/>
      <c r="DQ32" s="59"/>
      <c r="DR32" s="59"/>
      <c r="DS32" s="59"/>
      <c r="DT32" s="59"/>
      <c r="DU32" s="59"/>
      <c r="DV32" s="59"/>
      <c r="DW32" s="59"/>
      <c r="DX32" s="187"/>
      <c r="DY32" s="187"/>
      <c r="DZ32" s="59"/>
      <c r="EA32" s="187"/>
      <c r="EB32" s="187"/>
      <c r="EC32" s="59"/>
      <c r="ED32" s="195"/>
      <c r="EE32" s="195"/>
      <c r="EF32" s="59"/>
      <c r="EG32" s="196"/>
      <c r="EH32" s="196"/>
      <c r="EI32" s="59"/>
      <c r="EJ32" s="196"/>
      <c r="EK32" s="196"/>
      <c r="EL32" s="59"/>
      <c r="EM32" s="196"/>
      <c r="EN32" s="196"/>
      <c r="EO32" s="59"/>
      <c r="EP32" s="196"/>
      <c r="EQ32" s="197"/>
      <c r="ER32" s="59"/>
      <c r="ES32" s="192"/>
      <c r="ET32" s="192"/>
      <c r="EU32" s="59"/>
      <c r="EV32" s="192"/>
      <c r="EW32" s="192"/>
      <c r="EX32" s="59"/>
      <c r="EY32" s="192"/>
      <c r="EZ32" s="192"/>
      <c r="FA32" s="59"/>
      <c r="FB32" s="192"/>
      <c r="FC32" s="192"/>
      <c r="FD32" s="59"/>
      <c r="FE32" s="192"/>
      <c r="FF32" s="192"/>
      <c r="FG32" s="59"/>
      <c r="FH32" s="192"/>
      <c r="FI32" s="193"/>
      <c r="FJ32" s="59"/>
      <c r="FK32" s="192"/>
      <c r="FL32" s="192"/>
      <c r="FM32" s="59"/>
      <c r="FN32" s="192"/>
      <c r="FO32" s="192"/>
      <c r="FP32" s="59"/>
      <c r="FQ32" s="192"/>
      <c r="FR32" s="192"/>
      <c r="FS32" s="59"/>
      <c r="FT32" s="192"/>
      <c r="FU32" s="192"/>
      <c r="FV32" s="59"/>
      <c r="FW32" s="193"/>
      <c r="FX32" s="194"/>
      <c r="FY32" s="59"/>
      <c r="FZ32" s="192"/>
      <c r="GA32" s="192"/>
      <c r="GB32" s="59"/>
      <c r="GC32" s="192"/>
      <c r="GD32" s="193"/>
      <c r="GE32" s="59"/>
      <c r="GF32" s="192"/>
      <c r="GG32" s="192"/>
      <c r="GH32" s="57"/>
      <c r="GI32" s="64"/>
      <c r="GJ32" s="64"/>
      <c r="GK32" s="57"/>
      <c r="GL32" s="64"/>
      <c r="GM32" s="64"/>
      <c r="GN32" s="57"/>
      <c r="GO32" s="64"/>
      <c r="GP32" s="64"/>
      <c r="GQ32" s="57"/>
      <c r="GR32" s="64"/>
    </row>
    <row r="33" spans="1:200" ht="10.5" hidden="1" customHeight="1" outlineLevel="1">
      <c r="A33" s="55">
        <v>25</v>
      </c>
      <c r="B33" s="56" t="s">
        <v>40</v>
      </c>
      <c r="C33" s="57"/>
      <c r="D33" s="58">
        <v>13</v>
      </c>
      <c r="E33" s="58">
        <v>14</v>
      </c>
      <c r="F33" s="58">
        <v>14</v>
      </c>
      <c r="G33" s="58">
        <v>14</v>
      </c>
      <c r="H33" s="58">
        <v>17</v>
      </c>
      <c r="I33" s="58">
        <v>23</v>
      </c>
      <c r="J33" s="58">
        <v>24</v>
      </c>
      <c r="K33" s="58">
        <v>25</v>
      </c>
      <c r="L33" s="58">
        <v>25</v>
      </c>
      <c r="M33" s="58">
        <v>25</v>
      </c>
      <c r="N33" s="58">
        <v>24</v>
      </c>
      <c r="O33" s="58">
        <v>23</v>
      </c>
      <c r="P33" s="58">
        <v>25</v>
      </c>
      <c r="Q33" s="58">
        <v>25</v>
      </c>
      <c r="R33" s="58">
        <v>25</v>
      </c>
      <c r="S33" s="58">
        <v>25</v>
      </c>
      <c r="T33" s="58">
        <v>25</v>
      </c>
      <c r="U33" s="58">
        <v>25</v>
      </c>
      <c r="V33" s="58">
        <v>25</v>
      </c>
      <c r="W33" s="58">
        <v>25</v>
      </c>
      <c r="X33" s="58">
        <v>24</v>
      </c>
      <c r="Y33" s="58">
        <v>22</v>
      </c>
      <c r="Z33" s="58">
        <v>22</v>
      </c>
      <c r="AA33" s="58">
        <v>22</v>
      </c>
      <c r="AB33" s="58">
        <v>22</v>
      </c>
      <c r="AC33" s="58">
        <v>24</v>
      </c>
      <c r="AD33" s="58">
        <v>24</v>
      </c>
      <c r="AE33" s="58">
        <v>24</v>
      </c>
      <c r="AF33" s="58">
        <v>24</v>
      </c>
      <c r="AG33" s="58">
        <v>25</v>
      </c>
      <c r="AH33" s="58">
        <v>25</v>
      </c>
      <c r="AI33" s="58">
        <v>25</v>
      </c>
      <c r="AJ33" s="58">
        <v>25</v>
      </c>
      <c r="AK33" s="58">
        <v>26</v>
      </c>
      <c r="AL33" s="58">
        <v>28</v>
      </c>
      <c r="AM33" s="58">
        <v>32</v>
      </c>
      <c r="AN33" s="58">
        <v>35</v>
      </c>
      <c r="AO33" s="58">
        <v>38</v>
      </c>
      <c r="AP33" s="58">
        <v>40</v>
      </c>
      <c r="AQ33" s="58">
        <v>42</v>
      </c>
      <c r="AR33" s="58">
        <v>43</v>
      </c>
      <c r="AS33" s="58">
        <v>45</v>
      </c>
      <c r="AT33" s="58">
        <v>46</v>
      </c>
      <c r="AU33" s="58">
        <v>48</v>
      </c>
      <c r="AV33" s="58">
        <v>51</v>
      </c>
      <c r="AW33" s="58">
        <v>53</v>
      </c>
      <c r="AX33" s="58">
        <v>55</v>
      </c>
      <c r="AY33" s="58">
        <v>57</v>
      </c>
      <c r="AZ33" s="58">
        <v>58</v>
      </c>
      <c r="BA33" s="58">
        <v>60</v>
      </c>
      <c r="BB33" s="58">
        <v>62</v>
      </c>
      <c r="BC33" s="58">
        <v>63</v>
      </c>
      <c r="BD33" s="58">
        <v>65</v>
      </c>
      <c r="BE33" s="58">
        <v>67</v>
      </c>
      <c r="BF33" s="58">
        <v>68</v>
      </c>
      <c r="BG33" s="58">
        <v>71</v>
      </c>
      <c r="BH33" s="58">
        <v>75</v>
      </c>
      <c r="BI33" s="58">
        <v>79</v>
      </c>
      <c r="BJ33" s="58">
        <v>83</v>
      </c>
      <c r="BK33" s="58">
        <v>89</v>
      </c>
      <c r="BL33" s="58">
        <v>96</v>
      </c>
      <c r="BM33" s="58">
        <v>100</v>
      </c>
      <c r="BN33" s="13">
        <v>117</v>
      </c>
      <c r="BO33" s="58">
        <v>135</v>
      </c>
      <c r="BP33" s="58">
        <v>151</v>
      </c>
      <c r="BQ33" s="58">
        <v>164</v>
      </c>
      <c r="BR33" s="58">
        <v>181</v>
      </c>
      <c r="BS33" s="58">
        <v>196</v>
      </c>
      <c r="BT33" s="58">
        <v>216</v>
      </c>
      <c r="BU33" s="58">
        <v>239</v>
      </c>
      <c r="BV33" s="58">
        <v>259</v>
      </c>
      <c r="BW33" s="58">
        <v>246</v>
      </c>
      <c r="BX33" s="58">
        <v>245</v>
      </c>
      <c r="BY33" s="58">
        <v>242</v>
      </c>
      <c r="BZ33" s="58">
        <v>248</v>
      </c>
      <c r="CA33" s="58">
        <v>253</v>
      </c>
      <c r="CB33" s="58">
        <v>261</v>
      </c>
      <c r="CC33" s="58">
        <v>273</v>
      </c>
      <c r="CD33" s="58">
        <v>268</v>
      </c>
      <c r="CE33" s="58">
        <v>265</v>
      </c>
      <c r="CF33" s="58">
        <v>272</v>
      </c>
      <c r="CG33" s="58">
        <v>270</v>
      </c>
      <c r="CH33" s="58">
        <v>271</v>
      </c>
      <c r="CI33" s="58">
        <v>259</v>
      </c>
      <c r="CJ33" s="58">
        <v>262.75</v>
      </c>
      <c r="CK33" s="58">
        <v>262</v>
      </c>
      <c r="CL33" s="58">
        <v>261</v>
      </c>
      <c r="CM33" s="59">
        <v>260.25</v>
      </c>
      <c r="CN33" s="59">
        <v>257</v>
      </c>
      <c r="CO33" s="59">
        <v>260</v>
      </c>
      <c r="CP33" s="59">
        <v>259.75</v>
      </c>
      <c r="CQ33" s="59">
        <v>262</v>
      </c>
      <c r="CR33" s="59">
        <v>260</v>
      </c>
      <c r="CS33" s="59">
        <v>262.25</v>
      </c>
      <c r="CT33" s="59">
        <v>267</v>
      </c>
      <c r="CU33" s="59">
        <v>265</v>
      </c>
      <c r="CV33" s="59">
        <v>266.5</v>
      </c>
      <c r="CW33" s="59">
        <v>269</v>
      </c>
      <c r="CX33" s="59">
        <v>265</v>
      </c>
      <c r="CY33" s="59">
        <v>270.25</v>
      </c>
      <c r="CZ33" s="59">
        <v>282</v>
      </c>
      <c r="DA33" s="59">
        <v>285</v>
      </c>
      <c r="DB33" s="59">
        <v>284.5</v>
      </c>
      <c r="DC33" s="59">
        <v>286</v>
      </c>
      <c r="DD33" s="59">
        <v>289</v>
      </c>
      <c r="DE33" s="59">
        <v>289</v>
      </c>
      <c r="DF33" s="59">
        <v>292</v>
      </c>
      <c r="DG33" s="59">
        <v>293</v>
      </c>
      <c r="DH33" s="59">
        <f>(DF33+DG33*2+DI33)/4</f>
        <v>292.25</v>
      </c>
      <c r="DI33" s="59">
        <v>291</v>
      </c>
      <c r="DJ33" s="67">
        <v>293</v>
      </c>
      <c r="DK33" s="67">
        <f>(DI33+DJ33*2+DL33)/4</f>
        <v>293.5</v>
      </c>
      <c r="DL33" s="59">
        <v>297</v>
      </c>
      <c r="DM33" s="59">
        <v>295</v>
      </c>
      <c r="DN33" s="59">
        <f>(DL33+DM33*2+DO33)/4</f>
        <v>296.25</v>
      </c>
      <c r="DO33" s="59">
        <v>298</v>
      </c>
      <c r="DP33" s="59">
        <v>298</v>
      </c>
      <c r="DQ33" s="59">
        <f>(DO33+DP33*2+DR33)/4</f>
        <v>298.5</v>
      </c>
      <c r="DR33" s="59">
        <v>300</v>
      </c>
      <c r="DS33" s="59">
        <v>302</v>
      </c>
      <c r="DT33" s="59">
        <f>(DR33+DS33*2+DU33)/4</f>
        <v>302</v>
      </c>
      <c r="DU33" s="59">
        <v>304</v>
      </c>
      <c r="DV33" s="59">
        <v>305</v>
      </c>
      <c r="DW33" s="59">
        <f>(DU33+DV33*2+DX33)/4</f>
        <v>305.75</v>
      </c>
      <c r="DX33" s="187">
        <v>309</v>
      </c>
      <c r="DY33" s="187">
        <v>369</v>
      </c>
      <c r="DZ33" s="59">
        <f>(DX33+DY33*2+EA33)/4</f>
        <v>360.75</v>
      </c>
      <c r="EA33" s="198">
        <v>396</v>
      </c>
      <c r="EB33" s="187">
        <v>403</v>
      </c>
      <c r="EC33" s="59">
        <f>(EA33+EB33*2+ED33)/4</f>
        <v>400.25</v>
      </c>
      <c r="ED33" s="195">
        <v>399</v>
      </c>
      <c r="EE33" s="195">
        <v>410</v>
      </c>
      <c r="EF33" s="59">
        <f>(ED33+EE33*2+EG33)/4</f>
        <v>414.75</v>
      </c>
      <c r="EG33" s="196">
        <v>440</v>
      </c>
      <c r="EH33" s="196">
        <v>425.74845348268036</v>
      </c>
      <c r="EI33" s="59">
        <f>(EG33+EH33*2+EJ33)/4</f>
        <v>433.37422674134018</v>
      </c>
      <c r="EJ33" s="196">
        <v>442</v>
      </c>
      <c r="EK33" s="196">
        <v>489</v>
      </c>
      <c r="EL33" s="59">
        <f>(EJ33+EK33*2+EM33)/4</f>
        <v>478.5</v>
      </c>
      <c r="EM33" s="196">
        <v>494</v>
      </c>
      <c r="EN33" s="196">
        <v>456</v>
      </c>
      <c r="EO33" s="59">
        <f>(EM33+EN33*2+EP33)/4</f>
        <v>462.75</v>
      </c>
      <c r="EP33" s="196">
        <v>445</v>
      </c>
      <c r="EQ33" s="197">
        <v>471</v>
      </c>
      <c r="ER33" s="59">
        <f>(EP33+EQ33*2+ES33)/4</f>
        <v>466</v>
      </c>
      <c r="ES33" s="192">
        <v>477</v>
      </c>
      <c r="ET33" s="192">
        <v>487</v>
      </c>
      <c r="EU33" s="59">
        <f>(ES33+ET33*2+EV33)/4</f>
        <v>492.5</v>
      </c>
      <c r="EV33" s="192">
        <v>519</v>
      </c>
      <c r="EW33" s="192">
        <v>533</v>
      </c>
      <c r="EX33" s="59">
        <f>(EV33+EW33*2+EY33)/4</f>
        <v>522.75</v>
      </c>
      <c r="EY33" s="192">
        <v>506</v>
      </c>
      <c r="EZ33" s="192">
        <v>504</v>
      </c>
      <c r="FA33" s="59">
        <f>(EY33+EZ33*2+FB33)/4</f>
        <v>514.5</v>
      </c>
      <c r="FB33" s="192">
        <v>544</v>
      </c>
      <c r="FC33" s="192">
        <v>547</v>
      </c>
      <c r="FD33" s="59">
        <f>(FB33+FC33*2+FE33)/4</f>
        <v>546.5</v>
      </c>
      <c r="FE33" s="192">
        <v>548</v>
      </c>
      <c r="FF33" s="192">
        <v>538</v>
      </c>
      <c r="FG33" s="59">
        <f>(FE33+FF33*2+FH33)/4</f>
        <v>535.5</v>
      </c>
      <c r="FH33" s="192">
        <v>518</v>
      </c>
      <c r="FI33" s="193">
        <v>523</v>
      </c>
      <c r="FJ33" s="59">
        <f>(FH33+FI33*2+FK33)/4</f>
        <v>526.5</v>
      </c>
      <c r="FK33" s="192">
        <v>542</v>
      </c>
      <c r="FL33" s="192">
        <v>555</v>
      </c>
      <c r="FM33" s="59">
        <f>(FK33+FL33*2+FN33)/4</f>
        <v>554.75</v>
      </c>
      <c r="FN33" s="192">
        <v>567</v>
      </c>
      <c r="FO33" s="192">
        <v>600</v>
      </c>
      <c r="FP33" s="59">
        <f>(FN33+FO33*2+FQ33)/4</f>
        <v>595.75</v>
      </c>
      <c r="FQ33" s="192">
        <v>616</v>
      </c>
      <c r="FR33" s="192">
        <v>606</v>
      </c>
      <c r="FS33" s="59">
        <f>(FQ33+FR33*2+FT33)/4</f>
        <v>610</v>
      </c>
      <c r="FT33" s="192">
        <v>612</v>
      </c>
      <c r="FU33" s="192">
        <v>597</v>
      </c>
      <c r="FV33" s="59">
        <f>(FT33+FU33*2+FW33)/4</f>
        <v>612.5</v>
      </c>
      <c r="FW33" s="193">
        <v>644</v>
      </c>
      <c r="FX33" s="194">
        <v>759</v>
      </c>
      <c r="FY33" s="59">
        <f>(FW33+FX33*2+FZ33)/4</f>
        <v>540.5</v>
      </c>
      <c r="FZ33" s="192"/>
      <c r="GA33" s="192"/>
      <c r="GB33" s="59">
        <f>(FZ33+GA33*2+GC33)/4</f>
        <v>0</v>
      </c>
      <c r="GC33" s="192"/>
      <c r="GD33" s="193"/>
      <c r="GE33" s="59">
        <f>(GC33+GD33*2+GF33)/4</f>
        <v>0</v>
      </c>
      <c r="GF33" s="192"/>
      <c r="GG33" s="192"/>
      <c r="GH33" s="57">
        <f>(GF33+GG33*2+GI33)/4</f>
        <v>0</v>
      </c>
      <c r="GI33" s="64"/>
      <c r="GJ33" s="64"/>
      <c r="GK33" s="57">
        <f>(GI33+GJ33*2+GL33)/4</f>
        <v>0</v>
      </c>
      <c r="GL33" s="64"/>
      <c r="GM33" s="64"/>
      <c r="GN33" s="57">
        <f>(GL33+GM33*2+GO33)/4</f>
        <v>0</v>
      </c>
      <c r="GO33" s="64"/>
      <c r="GP33" s="64"/>
      <c r="GQ33" s="57"/>
      <c r="GR33" s="64"/>
    </row>
    <row r="34" spans="1:200" ht="10.5" hidden="1" customHeight="1" outlineLevel="1">
      <c r="A34" s="55">
        <v>26</v>
      </c>
      <c r="B34" s="56" t="s">
        <v>41</v>
      </c>
      <c r="C34" s="57">
        <v>366</v>
      </c>
      <c r="D34" s="58">
        <v>10</v>
      </c>
      <c r="E34" s="58">
        <v>10</v>
      </c>
      <c r="F34" s="58">
        <v>10</v>
      </c>
      <c r="G34" s="58">
        <v>11</v>
      </c>
      <c r="H34" s="58">
        <v>14</v>
      </c>
      <c r="I34" s="58">
        <v>21</v>
      </c>
      <c r="J34" s="58">
        <v>22</v>
      </c>
      <c r="K34" s="58">
        <v>21</v>
      </c>
      <c r="L34" s="58">
        <v>23</v>
      </c>
      <c r="M34" s="58">
        <v>20</v>
      </c>
      <c r="N34" s="58">
        <v>19</v>
      </c>
      <c r="O34" s="58">
        <v>20</v>
      </c>
      <c r="P34" s="58">
        <v>21</v>
      </c>
      <c r="Q34" s="58">
        <v>20</v>
      </c>
      <c r="R34" s="58">
        <v>19</v>
      </c>
      <c r="S34" s="58">
        <v>19</v>
      </c>
      <c r="T34" s="58">
        <v>19</v>
      </c>
      <c r="U34" s="58">
        <v>19</v>
      </c>
      <c r="V34" s="58">
        <v>19</v>
      </c>
      <c r="W34" s="58">
        <v>17</v>
      </c>
      <c r="X34" s="58">
        <v>16</v>
      </c>
      <c r="Y34" s="58">
        <v>17</v>
      </c>
      <c r="Z34" s="58">
        <v>19</v>
      </c>
      <c r="AA34" s="58">
        <v>18</v>
      </c>
      <c r="AB34" s="58">
        <v>19</v>
      </c>
      <c r="AC34" s="58">
        <v>20</v>
      </c>
      <c r="AD34" s="58">
        <v>20</v>
      </c>
      <c r="AE34" s="58">
        <v>20</v>
      </c>
      <c r="AF34" s="58">
        <v>20</v>
      </c>
      <c r="AG34" s="58">
        <v>22</v>
      </c>
      <c r="AH34" s="58">
        <v>23</v>
      </c>
      <c r="AI34" s="58">
        <v>23</v>
      </c>
      <c r="AJ34" s="58">
        <v>24</v>
      </c>
      <c r="AK34" s="58">
        <v>24</v>
      </c>
      <c r="AL34" s="58">
        <v>27</v>
      </c>
      <c r="AM34" s="58">
        <v>32</v>
      </c>
      <c r="AN34" s="58">
        <v>36</v>
      </c>
      <c r="AO34" s="58">
        <v>37</v>
      </c>
      <c r="AP34" s="58">
        <v>39</v>
      </c>
      <c r="AQ34" s="58">
        <v>42</v>
      </c>
      <c r="AR34" s="58">
        <v>44</v>
      </c>
      <c r="AS34" s="58">
        <v>44</v>
      </c>
      <c r="AT34" s="58">
        <v>46</v>
      </c>
      <c r="AU34" s="58">
        <v>48</v>
      </c>
      <c r="AV34" s="58">
        <v>52</v>
      </c>
      <c r="AW34" s="58">
        <v>55</v>
      </c>
      <c r="AX34" s="58">
        <v>57</v>
      </c>
      <c r="AY34" s="58">
        <v>58</v>
      </c>
      <c r="AZ34" s="58">
        <v>59</v>
      </c>
      <c r="BA34" s="58">
        <v>58</v>
      </c>
      <c r="BB34" s="58">
        <v>59</v>
      </c>
      <c r="BC34" s="58">
        <v>60</v>
      </c>
      <c r="BD34" s="58">
        <v>61</v>
      </c>
      <c r="BE34" s="58">
        <v>64</v>
      </c>
      <c r="BF34" s="58">
        <v>65</v>
      </c>
      <c r="BG34" s="58">
        <v>67</v>
      </c>
      <c r="BH34" s="58">
        <v>71</v>
      </c>
      <c r="BI34" s="58">
        <v>75</v>
      </c>
      <c r="BJ34" s="58">
        <v>79</v>
      </c>
      <c r="BK34" s="58">
        <v>87</v>
      </c>
      <c r="BL34" s="58">
        <v>93</v>
      </c>
      <c r="BM34" s="58">
        <v>100</v>
      </c>
      <c r="BN34" s="13">
        <v>118</v>
      </c>
      <c r="BO34" s="58">
        <v>133</v>
      </c>
      <c r="BP34" s="58">
        <v>138</v>
      </c>
      <c r="BQ34" s="58">
        <v>148</v>
      </c>
      <c r="BR34" s="58">
        <v>161</v>
      </c>
      <c r="BS34" s="58">
        <v>177</v>
      </c>
      <c r="BT34" s="58">
        <v>194</v>
      </c>
      <c r="BU34" s="58">
        <v>204</v>
      </c>
      <c r="BV34" s="58">
        <v>207</v>
      </c>
      <c r="BW34" s="58">
        <v>215</v>
      </c>
      <c r="BX34" s="58">
        <v>224</v>
      </c>
      <c r="BY34" s="58">
        <v>226</v>
      </c>
      <c r="BZ34" s="58">
        <v>231</v>
      </c>
      <c r="CA34" s="58">
        <v>232</v>
      </c>
      <c r="CB34" s="58">
        <v>232</v>
      </c>
      <c r="CC34" s="58">
        <v>235</v>
      </c>
      <c r="CD34" s="58">
        <v>233</v>
      </c>
      <c r="CE34" s="58">
        <v>230</v>
      </c>
      <c r="CF34" s="58">
        <v>232</v>
      </c>
      <c r="CG34" s="58">
        <v>232</v>
      </c>
      <c r="CH34" s="58">
        <v>234</v>
      </c>
      <c r="CI34" s="58">
        <v>238</v>
      </c>
      <c r="CJ34" s="58">
        <v>236.5</v>
      </c>
      <c r="CK34" s="58">
        <v>236</v>
      </c>
      <c r="CL34" s="58">
        <v>233</v>
      </c>
      <c r="CM34" s="59">
        <v>233.25</v>
      </c>
      <c r="CN34" s="59">
        <v>231</v>
      </c>
      <c r="CO34" s="59">
        <v>238</v>
      </c>
      <c r="CP34" s="59">
        <v>237.75</v>
      </c>
      <c r="CQ34" s="59">
        <v>244</v>
      </c>
      <c r="CR34" s="59">
        <v>248</v>
      </c>
      <c r="CS34" s="59">
        <v>250</v>
      </c>
      <c r="CT34" s="59">
        <v>260</v>
      </c>
      <c r="CU34" s="59">
        <v>260</v>
      </c>
      <c r="CV34" s="59">
        <v>261</v>
      </c>
      <c r="CW34" s="59">
        <v>264</v>
      </c>
      <c r="CX34" s="59">
        <v>263</v>
      </c>
      <c r="CY34" s="59">
        <v>264.75</v>
      </c>
      <c r="CZ34" s="59">
        <v>269</v>
      </c>
      <c r="DA34" s="59">
        <v>277</v>
      </c>
      <c r="DB34" s="59">
        <v>275.75</v>
      </c>
      <c r="DC34" s="59">
        <v>280</v>
      </c>
      <c r="DD34" s="59">
        <v>283</v>
      </c>
      <c r="DE34" s="59">
        <v>282</v>
      </c>
      <c r="DF34" s="59">
        <v>282</v>
      </c>
      <c r="DG34" s="59">
        <v>289</v>
      </c>
      <c r="DH34" s="59">
        <f>(DF34+DG34*2+DI34)/4</f>
        <v>286</v>
      </c>
      <c r="DI34" s="59">
        <v>284</v>
      </c>
      <c r="DJ34" s="67">
        <v>285</v>
      </c>
      <c r="DK34" s="67">
        <f>(DI34+DJ34*2+DL34)/4</f>
        <v>286.25</v>
      </c>
      <c r="DL34" s="59">
        <v>291</v>
      </c>
      <c r="DM34" s="59">
        <v>294</v>
      </c>
      <c r="DN34" s="59">
        <f>(DL34+DM34*2+DO34)/4</f>
        <v>295</v>
      </c>
      <c r="DO34" s="59">
        <v>301</v>
      </c>
      <c r="DP34" s="59">
        <v>303</v>
      </c>
      <c r="DQ34" s="59">
        <f>(DO34+DP34*2+DR34)/4</f>
        <v>303.25</v>
      </c>
      <c r="DR34" s="59">
        <v>306</v>
      </c>
      <c r="DS34" s="59">
        <v>312</v>
      </c>
      <c r="DT34" s="59">
        <f>(DR34+DS34*2+DU34)/4</f>
        <v>310.75</v>
      </c>
      <c r="DU34" s="59">
        <v>313</v>
      </c>
      <c r="DV34" s="59">
        <v>314</v>
      </c>
      <c r="DW34" s="59">
        <f>(DU34+DV34*2+DX34)/4</f>
        <v>318.25</v>
      </c>
      <c r="DX34" s="187">
        <v>332</v>
      </c>
      <c r="DY34" s="187">
        <v>342</v>
      </c>
      <c r="DZ34" s="59">
        <f>(DX34+DY34*2+EA34)/4</f>
        <v>342</v>
      </c>
      <c r="EA34" s="198">
        <v>352</v>
      </c>
      <c r="EB34" s="187">
        <v>352</v>
      </c>
      <c r="EC34" s="59">
        <f>(EA34+EB34*2+ED34)/4</f>
        <v>354</v>
      </c>
      <c r="ED34" s="195">
        <v>360</v>
      </c>
      <c r="EE34" s="195">
        <v>364</v>
      </c>
      <c r="EF34" s="59">
        <f>(ED34+EE34*2+EG34)/4</f>
        <v>364.25</v>
      </c>
      <c r="EG34" s="196">
        <v>369</v>
      </c>
      <c r="EH34" s="196">
        <v>383.60325175379825</v>
      </c>
      <c r="EI34" s="59">
        <f>(EG34+EH34*2+EJ34)/4</f>
        <v>382.30162587689915</v>
      </c>
      <c r="EJ34" s="196">
        <v>393</v>
      </c>
      <c r="EK34" s="196">
        <v>405</v>
      </c>
      <c r="EL34" s="59">
        <f>(EJ34+EK34*2+EM34)/4</f>
        <v>399.75</v>
      </c>
      <c r="EM34" s="196">
        <v>396</v>
      </c>
      <c r="EN34" s="196">
        <v>378</v>
      </c>
      <c r="EO34" s="59">
        <f>(EM34+EN34*2+EP34)/4</f>
        <v>386</v>
      </c>
      <c r="EP34" s="196">
        <v>392</v>
      </c>
      <c r="EQ34" s="197">
        <v>399</v>
      </c>
      <c r="ER34" s="59">
        <f>(EP34+EQ34*2+ES34)/4</f>
        <v>398.75</v>
      </c>
      <c r="ES34" s="192">
        <v>405</v>
      </c>
      <c r="ET34" s="192">
        <v>409</v>
      </c>
      <c r="EU34" s="59">
        <f>(ES34+ET34*2+EV34)/4</f>
        <v>410.25</v>
      </c>
      <c r="EV34" s="192">
        <v>418</v>
      </c>
      <c r="EW34" s="192">
        <v>419</v>
      </c>
      <c r="EX34" s="59">
        <f>(EV34+EW34*2+EY34)/4</f>
        <v>421.25</v>
      </c>
      <c r="EY34" s="192">
        <v>429</v>
      </c>
      <c r="EZ34" s="192">
        <v>429</v>
      </c>
      <c r="FA34" s="59">
        <f>(EY34+EZ34*2+FB34)/4</f>
        <v>430.75</v>
      </c>
      <c r="FB34" s="192">
        <v>436</v>
      </c>
      <c r="FC34" s="192">
        <v>438</v>
      </c>
      <c r="FD34" s="59">
        <f>(FB34+FC34*2+FE34)/4</f>
        <v>439.25</v>
      </c>
      <c r="FE34" s="192">
        <v>445</v>
      </c>
      <c r="FF34" s="192">
        <v>441</v>
      </c>
      <c r="FG34" s="59">
        <f>(FE34+FF34*2+FH34)/4</f>
        <v>442.25</v>
      </c>
      <c r="FH34" s="192">
        <v>442</v>
      </c>
      <c r="FI34" s="193">
        <v>442</v>
      </c>
      <c r="FJ34" s="59">
        <f>(FH34+FI34*2+FK34)/4</f>
        <v>446</v>
      </c>
      <c r="FK34" s="192">
        <v>458</v>
      </c>
      <c r="FL34" s="192">
        <v>462</v>
      </c>
      <c r="FM34" s="59">
        <f>(FK34+FL34*2+FN34)/4</f>
        <v>464</v>
      </c>
      <c r="FN34" s="192">
        <v>474</v>
      </c>
      <c r="FO34" s="192">
        <v>488</v>
      </c>
      <c r="FP34" s="59">
        <f>(FN34+FO34*2+FQ34)/4</f>
        <v>486</v>
      </c>
      <c r="FQ34" s="192">
        <v>494</v>
      </c>
      <c r="FR34" s="192">
        <v>489</v>
      </c>
      <c r="FS34" s="59">
        <f>(FQ34+FR34*2+FT34)/4</f>
        <v>492.75</v>
      </c>
      <c r="FT34" s="192">
        <v>499</v>
      </c>
      <c r="FU34" s="192">
        <v>496</v>
      </c>
      <c r="FV34" s="59">
        <f>(FT34+FU34*2+FW34)/4</f>
        <v>503.25</v>
      </c>
      <c r="FW34" s="193">
        <v>522</v>
      </c>
      <c r="FX34" s="194">
        <v>575</v>
      </c>
      <c r="FY34" s="59">
        <f>(FW34+FX34*2+FZ34)/4</f>
        <v>418</v>
      </c>
      <c r="FZ34" s="192"/>
      <c r="GA34" s="192"/>
      <c r="GB34" s="59">
        <f>(FZ34+GA34*2+GC34)/4</f>
        <v>0</v>
      </c>
      <c r="GC34" s="192"/>
      <c r="GD34" s="193"/>
      <c r="GE34" s="59">
        <f>(GC34+GD34*2+GF34)/4</f>
        <v>0</v>
      </c>
      <c r="GF34" s="192"/>
      <c r="GG34" s="192"/>
      <c r="GH34" s="57">
        <f>(GF34+GG34*2+GI34)/4</f>
        <v>0</v>
      </c>
      <c r="GI34" s="64"/>
      <c r="GJ34" s="64"/>
      <c r="GK34" s="57">
        <f>(GI34+GJ34*2+GL34)/4</f>
        <v>0</v>
      </c>
      <c r="GL34" s="64"/>
      <c r="GM34" s="64"/>
      <c r="GN34" s="57">
        <f>(GL34+GM34*2+GO34)/4</f>
        <v>0</v>
      </c>
      <c r="GO34" s="64"/>
      <c r="GP34" s="64"/>
      <c r="GQ34" s="57"/>
      <c r="GR34" s="64"/>
    </row>
    <row r="35" spans="1:200" ht="10.5" hidden="1" customHeight="1" outlineLevel="1">
      <c r="A35" s="55">
        <v>27</v>
      </c>
      <c r="B35" s="56" t="s">
        <v>42</v>
      </c>
      <c r="C35" s="57">
        <v>367</v>
      </c>
      <c r="D35" s="58">
        <v>13</v>
      </c>
      <c r="E35" s="58">
        <v>14</v>
      </c>
      <c r="F35" s="58">
        <v>14</v>
      </c>
      <c r="G35" s="58">
        <v>14</v>
      </c>
      <c r="H35" s="58">
        <v>17</v>
      </c>
      <c r="I35" s="58">
        <v>23</v>
      </c>
      <c r="J35" s="58">
        <v>24</v>
      </c>
      <c r="K35" s="58">
        <v>24</v>
      </c>
      <c r="L35" s="58">
        <v>24</v>
      </c>
      <c r="M35" s="58">
        <v>25</v>
      </c>
      <c r="N35" s="58">
        <v>24</v>
      </c>
      <c r="O35" s="58">
        <v>23</v>
      </c>
      <c r="P35" s="58">
        <v>24</v>
      </c>
      <c r="Q35" s="58">
        <v>25</v>
      </c>
      <c r="R35" s="58">
        <v>25</v>
      </c>
      <c r="S35" s="58">
        <v>25</v>
      </c>
      <c r="T35" s="58">
        <v>24</v>
      </c>
      <c r="U35" s="58">
        <v>25</v>
      </c>
      <c r="V35" s="58">
        <v>25</v>
      </c>
      <c r="W35" s="58">
        <v>25</v>
      </c>
      <c r="X35" s="58">
        <v>24</v>
      </c>
      <c r="Y35" s="58">
        <v>23</v>
      </c>
      <c r="Z35" s="58">
        <v>22</v>
      </c>
      <c r="AA35" s="58">
        <v>22</v>
      </c>
      <c r="AB35" s="58">
        <v>22</v>
      </c>
      <c r="AC35" s="58">
        <v>23</v>
      </c>
      <c r="AD35" s="58">
        <v>23</v>
      </c>
      <c r="AE35" s="58">
        <v>23</v>
      </c>
      <c r="AF35" s="58">
        <v>23</v>
      </c>
      <c r="AG35" s="58">
        <v>24</v>
      </c>
      <c r="AH35" s="58">
        <v>24</v>
      </c>
      <c r="AI35" s="58">
        <v>24</v>
      </c>
      <c r="AJ35" s="58">
        <v>25</v>
      </c>
      <c r="AK35" s="58">
        <v>25</v>
      </c>
      <c r="AL35" s="58">
        <v>27</v>
      </c>
      <c r="AM35" s="58">
        <v>31</v>
      </c>
      <c r="AN35" s="58">
        <v>34</v>
      </c>
      <c r="AO35" s="58">
        <v>36</v>
      </c>
      <c r="AP35" s="58">
        <v>38</v>
      </c>
      <c r="AQ35" s="58">
        <v>39</v>
      </c>
      <c r="AR35" s="58">
        <v>41</v>
      </c>
      <c r="AS35" s="58">
        <v>43</v>
      </c>
      <c r="AT35" s="58">
        <v>45</v>
      </c>
      <c r="AU35" s="58">
        <v>46</v>
      </c>
      <c r="AV35" s="58">
        <v>49</v>
      </c>
      <c r="AW35" s="58">
        <v>52</v>
      </c>
      <c r="AX35" s="58">
        <v>54</v>
      </c>
      <c r="AY35" s="58">
        <v>57</v>
      </c>
      <c r="AZ35" s="58">
        <v>58</v>
      </c>
      <c r="BA35" s="58">
        <v>60</v>
      </c>
      <c r="BB35" s="58">
        <v>62</v>
      </c>
      <c r="BC35" s="58">
        <v>63</v>
      </c>
      <c r="BD35" s="58">
        <v>65</v>
      </c>
      <c r="BE35" s="58">
        <v>67</v>
      </c>
      <c r="BF35" s="58">
        <v>68</v>
      </c>
      <c r="BG35" s="58">
        <v>70</v>
      </c>
      <c r="BH35" s="58">
        <v>73</v>
      </c>
      <c r="BI35" s="58">
        <v>78</v>
      </c>
      <c r="BJ35" s="58">
        <v>82</v>
      </c>
      <c r="BK35" s="58">
        <v>89</v>
      </c>
      <c r="BL35" s="58">
        <v>96</v>
      </c>
      <c r="BM35" s="58">
        <v>100</v>
      </c>
      <c r="BN35" s="13">
        <v>116</v>
      </c>
      <c r="BO35" s="58">
        <v>135</v>
      </c>
      <c r="BP35" s="58">
        <v>152</v>
      </c>
      <c r="BQ35" s="58">
        <v>165</v>
      </c>
      <c r="BR35" s="58">
        <v>184</v>
      </c>
      <c r="BS35" s="58">
        <v>197</v>
      </c>
      <c r="BT35" s="58">
        <v>218</v>
      </c>
      <c r="BU35" s="58">
        <v>242</v>
      </c>
      <c r="BV35" s="58">
        <v>263</v>
      </c>
      <c r="BW35" s="58">
        <v>246</v>
      </c>
      <c r="BX35" s="58">
        <v>244</v>
      </c>
      <c r="BY35" s="58">
        <v>240</v>
      </c>
      <c r="BZ35" s="58">
        <v>246</v>
      </c>
      <c r="CA35" s="58">
        <v>251</v>
      </c>
      <c r="CB35" s="58">
        <v>260</v>
      </c>
      <c r="CC35" s="58">
        <v>272</v>
      </c>
      <c r="CD35" s="58">
        <v>266.5</v>
      </c>
      <c r="CE35" s="58">
        <v>262</v>
      </c>
      <c r="CF35" s="58">
        <v>268</v>
      </c>
      <c r="CG35" s="58">
        <v>266.25</v>
      </c>
      <c r="CH35" s="58">
        <v>267</v>
      </c>
      <c r="CI35" s="58">
        <v>251</v>
      </c>
      <c r="CJ35" s="58">
        <v>256</v>
      </c>
      <c r="CK35" s="58">
        <v>255</v>
      </c>
      <c r="CL35" s="58">
        <v>251</v>
      </c>
      <c r="CM35" s="59">
        <v>251</v>
      </c>
      <c r="CN35" s="59">
        <v>247</v>
      </c>
      <c r="CO35" s="59">
        <v>248</v>
      </c>
      <c r="CP35" s="59">
        <v>248</v>
      </c>
      <c r="CQ35" s="59">
        <v>249</v>
      </c>
      <c r="CR35" s="59">
        <v>246</v>
      </c>
      <c r="CS35" s="59">
        <v>248.75</v>
      </c>
      <c r="CT35" s="59">
        <v>254</v>
      </c>
      <c r="CU35" s="59">
        <v>250</v>
      </c>
      <c r="CV35" s="59">
        <v>251.75</v>
      </c>
      <c r="CW35" s="59">
        <v>253</v>
      </c>
      <c r="CX35" s="59">
        <v>249</v>
      </c>
      <c r="CY35" s="59">
        <v>255</v>
      </c>
      <c r="CZ35" s="59">
        <v>269</v>
      </c>
      <c r="DA35" s="59">
        <v>271</v>
      </c>
      <c r="DB35" s="59">
        <v>270.75</v>
      </c>
      <c r="DC35" s="59">
        <v>272</v>
      </c>
      <c r="DD35" s="59">
        <v>275</v>
      </c>
      <c r="DE35" s="59">
        <v>275</v>
      </c>
      <c r="DF35" s="59">
        <v>278</v>
      </c>
      <c r="DG35" s="59">
        <v>278</v>
      </c>
      <c r="DH35" s="59">
        <f>(DF35+DG35*2+DI35)/4</f>
        <v>277.5</v>
      </c>
      <c r="DI35" s="59">
        <v>276</v>
      </c>
      <c r="DJ35" s="67">
        <v>278</v>
      </c>
      <c r="DK35" s="67">
        <f>(DI35+DJ35*2+DL35)/4</f>
        <v>278.5</v>
      </c>
      <c r="DL35" s="59">
        <v>282</v>
      </c>
      <c r="DM35" s="59">
        <v>279</v>
      </c>
      <c r="DN35" s="59">
        <f>(DL35+DM35*2+DO35)/4</f>
        <v>280.25</v>
      </c>
      <c r="DO35" s="59">
        <v>281</v>
      </c>
      <c r="DP35" s="59">
        <v>281</v>
      </c>
      <c r="DQ35" s="59">
        <f>(DO35+DP35*2+DR35)/4</f>
        <v>281.25</v>
      </c>
      <c r="DR35" s="59">
        <v>282</v>
      </c>
      <c r="DS35" s="59">
        <v>284</v>
      </c>
      <c r="DT35" s="59">
        <f>(DR35+DS35*2+DU35)/4</f>
        <v>284</v>
      </c>
      <c r="DU35" s="59">
        <v>286</v>
      </c>
      <c r="DV35" s="59">
        <v>288</v>
      </c>
      <c r="DW35" s="59">
        <f>(DU35+DV35*2+DX35)/4</f>
        <v>287.75</v>
      </c>
      <c r="DX35" s="187">
        <v>289</v>
      </c>
      <c r="DY35" s="187">
        <v>361</v>
      </c>
      <c r="DZ35" s="59">
        <f>(DX35+DY35*2+EA35)/4</f>
        <v>350.25</v>
      </c>
      <c r="EA35" s="198">
        <v>390</v>
      </c>
      <c r="EB35" s="187">
        <v>394</v>
      </c>
      <c r="EC35" s="59">
        <f>(EA35+EB35*2+ED35)/4</f>
        <v>392.25</v>
      </c>
      <c r="ED35" s="195">
        <v>391</v>
      </c>
      <c r="EE35" s="195">
        <v>402</v>
      </c>
      <c r="EF35" s="59">
        <f>(ED35+EE35*2+EG35)/4</f>
        <v>408</v>
      </c>
      <c r="EG35" s="196">
        <v>437</v>
      </c>
      <c r="EH35" s="196">
        <v>416.66349046056769</v>
      </c>
      <c r="EI35" s="59">
        <f>(EG35+EH35*2+EJ35)/4</f>
        <v>426.33174523028384</v>
      </c>
      <c r="EJ35" s="196">
        <v>435</v>
      </c>
      <c r="EK35" s="196">
        <v>486</v>
      </c>
      <c r="EL35" s="59">
        <f>(EJ35+EK35*2+EM35)/4</f>
        <v>474.75</v>
      </c>
      <c r="EM35" s="196">
        <v>492</v>
      </c>
      <c r="EN35" s="196">
        <v>448</v>
      </c>
      <c r="EO35" s="59">
        <f>(EM35+EN35*2+EP35)/4</f>
        <v>454.75</v>
      </c>
      <c r="EP35" s="196">
        <v>431</v>
      </c>
      <c r="EQ35" s="197">
        <v>462</v>
      </c>
      <c r="ER35" s="59">
        <f>(EP35+EQ35*2+ES35)/4</f>
        <v>455.75</v>
      </c>
      <c r="ES35" s="192">
        <v>468</v>
      </c>
      <c r="ET35" s="192">
        <v>477</v>
      </c>
      <c r="EU35" s="59">
        <f>(ES35+ET35*2+EV35)/4</f>
        <v>483.75</v>
      </c>
      <c r="EV35" s="192">
        <v>513</v>
      </c>
      <c r="EW35" s="192">
        <v>530</v>
      </c>
      <c r="EX35" s="59">
        <f>(EV35+EW35*2+EY35)/4</f>
        <v>516.75</v>
      </c>
      <c r="EY35" s="192">
        <v>494</v>
      </c>
      <c r="EZ35" s="192">
        <v>491</v>
      </c>
      <c r="FA35" s="59">
        <f>(EY35+EZ35*2+FB35)/4</f>
        <v>504</v>
      </c>
      <c r="FB35" s="192">
        <v>540</v>
      </c>
      <c r="FC35" s="192">
        <v>541</v>
      </c>
      <c r="FD35" s="59">
        <f>(FB35+FC35*2+FE35)/4</f>
        <v>540.75</v>
      </c>
      <c r="FE35" s="192">
        <v>541</v>
      </c>
      <c r="FF35" s="192">
        <v>529</v>
      </c>
      <c r="FG35" s="59">
        <f>(FE35+FF35*2+FH35)/4</f>
        <v>525.75</v>
      </c>
      <c r="FH35" s="192">
        <v>504</v>
      </c>
      <c r="FI35" s="193">
        <v>509</v>
      </c>
      <c r="FJ35" s="59">
        <f>(FH35+FI35*2+FK35)/4</f>
        <v>512.75</v>
      </c>
      <c r="FK35" s="192">
        <v>529</v>
      </c>
      <c r="FL35" s="192">
        <v>545</v>
      </c>
      <c r="FM35" s="59">
        <f>(FK35+FL35*2+FN35)/4</f>
        <v>544</v>
      </c>
      <c r="FN35" s="192">
        <v>557</v>
      </c>
      <c r="FO35" s="192">
        <v>595</v>
      </c>
      <c r="FP35" s="59">
        <f>(FN35+FO35*2+FQ35)/4</f>
        <v>589.75</v>
      </c>
      <c r="FQ35" s="192">
        <v>612</v>
      </c>
      <c r="FR35" s="192">
        <v>599</v>
      </c>
      <c r="FS35" s="59">
        <f>(FQ35+FR35*2+FT35)/4</f>
        <v>603.5</v>
      </c>
      <c r="FT35" s="192">
        <v>604</v>
      </c>
      <c r="FU35" s="192">
        <v>585</v>
      </c>
      <c r="FV35" s="59">
        <f>(FT35+FU35*2+FW35)/4</f>
        <v>603.25</v>
      </c>
      <c r="FW35" s="193">
        <v>639</v>
      </c>
      <c r="FX35" s="194">
        <v>771</v>
      </c>
      <c r="FY35" s="59">
        <f>(FW35+FX35*2+FZ35)/4</f>
        <v>545.25</v>
      </c>
      <c r="FZ35" s="192"/>
      <c r="GA35" s="192"/>
      <c r="GB35" s="59">
        <f>(FZ35+GA35*2+GC35)/4</f>
        <v>0</v>
      </c>
      <c r="GC35" s="192"/>
      <c r="GD35" s="193"/>
      <c r="GE35" s="59">
        <f>(GC35+GD35*2+GF35)/4</f>
        <v>0</v>
      </c>
      <c r="GF35" s="192"/>
      <c r="GG35" s="192"/>
      <c r="GH35" s="57">
        <f>(GF35+GG35*2+GI35)/4</f>
        <v>0</v>
      </c>
      <c r="GI35" s="64"/>
      <c r="GJ35" s="64"/>
      <c r="GK35" s="57">
        <f>(GI35+GJ35*2+GL35)/4</f>
        <v>0</v>
      </c>
      <c r="GL35" s="64"/>
      <c r="GM35" s="64"/>
      <c r="GN35" s="57">
        <f>(GL35+GM35*2+GO35)/4</f>
        <v>0</v>
      </c>
      <c r="GO35" s="64"/>
      <c r="GP35" s="64"/>
      <c r="GQ35" s="57"/>
      <c r="GR35" s="64"/>
    </row>
    <row r="36" spans="1:200" ht="10.5" hidden="1" customHeight="1" outlineLevel="1">
      <c r="A36" s="55">
        <v>28</v>
      </c>
      <c r="B36" s="56"/>
      <c r="C36" s="57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13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9"/>
      <c r="CN36" s="59"/>
      <c r="CO36" s="59"/>
      <c r="CP36" s="59"/>
      <c r="CQ36" s="59"/>
      <c r="CR36" s="59"/>
      <c r="CS36" s="59"/>
      <c r="CT36" s="59"/>
      <c r="CU36" s="59"/>
      <c r="CV36" s="59"/>
      <c r="CW36" s="59"/>
      <c r="CX36" s="59"/>
      <c r="CY36" s="59"/>
      <c r="CZ36" s="59"/>
      <c r="DA36" s="59"/>
      <c r="DB36" s="59"/>
      <c r="DC36" s="59"/>
      <c r="DD36" s="59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59"/>
      <c r="DP36" s="59"/>
      <c r="DQ36" s="59"/>
      <c r="DR36" s="59"/>
      <c r="DS36" s="59"/>
      <c r="DT36" s="59"/>
      <c r="DU36" s="59"/>
      <c r="DV36" s="59"/>
      <c r="DW36" s="59"/>
      <c r="DX36" s="187"/>
      <c r="DY36" s="187"/>
      <c r="DZ36" s="59"/>
      <c r="EA36" s="187"/>
      <c r="EB36" s="187"/>
      <c r="EC36" s="59"/>
      <c r="ED36" s="195"/>
      <c r="EE36" s="195"/>
      <c r="EF36" s="59"/>
      <c r="EG36" s="196"/>
      <c r="EH36" s="196"/>
      <c r="EI36" s="59"/>
      <c r="EJ36" s="196"/>
      <c r="EK36" s="196"/>
      <c r="EL36" s="59"/>
      <c r="EM36" s="196"/>
      <c r="EN36" s="196"/>
      <c r="EO36" s="59"/>
      <c r="EP36" s="196"/>
      <c r="EQ36" s="197"/>
      <c r="ER36" s="59"/>
      <c r="ES36" s="192"/>
      <c r="ET36" s="192"/>
      <c r="EU36" s="59"/>
      <c r="EV36" s="192"/>
      <c r="EW36" s="192"/>
      <c r="EX36" s="59"/>
      <c r="EY36" s="192"/>
      <c r="EZ36" s="192"/>
      <c r="FA36" s="59"/>
      <c r="FB36" s="192"/>
      <c r="FC36" s="192"/>
      <c r="FD36" s="59"/>
      <c r="FE36" s="192"/>
      <c r="FF36" s="192"/>
      <c r="FG36" s="59"/>
      <c r="FH36" s="192"/>
      <c r="FI36" s="193"/>
      <c r="FJ36" s="59"/>
      <c r="FK36" s="192"/>
      <c r="FL36" s="192"/>
      <c r="FM36" s="59"/>
      <c r="FN36" s="192"/>
      <c r="FO36" s="192"/>
      <c r="FP36" s="59"/>
      <c r="FQ36" s="192"/>
      <c r="FR36" s="192"/>
      <c r="FS36" s="59"/>
      <c r="FT36" s="192"/>
      <c r="FU36" s="192"/>
      <c r="FV36" s="59"/>
      <c r="FW36" s="193"/>
      <c r="FX36" s="194"/>
      <c r="FY36" s="59"/>
      <c r="FZ36" s="192"/>
      <c r="GA36" s="192"/>
      <c r="GB36" s="59"/>
      <c r="GC36" s="192"/>
      <c r="GD36" s="193"/>
      <c r="GE36" s="59"/>
      <c r="GF36" s="192"/>
      <c r="GG36" s="192"/>
      <c r="GH36" s="57"/>
      <c r="GI36" s="64"/>
      <c r="GJ36" s="64"/>
      <c r="GK36" s="57"/>
      <c r="GL36" s="64"/>
      <c r="GM36" s="64"/>
      <c r="GN36" s="57"/>
      <c r="GO36" s="64"/>
      <c r="GP36" s="64"/>
      <c r="GQ36" s="57"/>
      <c r="GR36" s="64"/>
    </row>
    <row r="37" spans="1:200" ht="10.5" hidden="1" customHeight="1" outlineLevel="1">
      <c r="A37" s="55">
        <v>29</v>
      </c>
      <c r="B37" s="56" t="s">
        <v>43</v>
      </c>
      <c r="C37" s="57">
        <v>368</v>
      </c>
      <c r="D37" s="58">
        <v>14</v>
      </c>
      <c r="E37" s="58">
        <v>14</v>
      </c>
      <c r="F37" s="58">
        <v>14</v>
      </c>
      <c r="G37" s="58">
        <v>13</v>
      </c>
      <c r="H37" s="58">
        <v>15</v>
      </c>
      <c r="I37" s="58">
        <v>18</v>
      </c>
      <c r="J37" s="58">
        <v>23</v>
      </c>
      <c r="K37" s="58">
        <v>22</v>
      </c>
      <c r="L37" s="58">
        <v>24</v>
      </c>
      <c r="M37" s="58">
        <v>22</v>
      </c>
      <c r="N37" s="58">
        <v>21</v>
      </c>
      <c r="O37" s="58">
        <v>21</v>
      </c>
      <c r="P37" s="58">
        <v>22</v>
      </c>
      <c r="Q37" s="58">
        <v>22</v>
      </c>
      <c r="R37" s="58">
        <v>21</v>
      </c>
      <c r="S37" s="58">
        <v>21</v>
      </c>
      <c r="T37" s="58">
        <v>21</v>
      </c>
      <c r="U37" s="58">
        <v>22</v>
      </c>
      <c r="V37" s="58">
        <v>22</v>
      </c>
      <c r="W37" s="58">
        <v>22</v>
      </c>
      <c r="X37" s="58">
        <v>21</v>
      </c>
      <c r="Y37" s="58">
        <v>21</v>
      </c>
      <c r="Z37" s="58">
        <v>21</v>
      </c>
      <c r="AA37" s="58">
        <v>21</v>
      </c>
      <c r="AB37" s="58">
        <v>21</v>
      </c>
      <c r="AC37" s="58">
        <v>22</v>
      </c>
      <c r="AD37" s="58">
        <v>22</v>
      </c>
      <c r="AE37" s="58">
        <v>22</v>
      </c>
      <c r="AF37" s="58">
        <v>22</v>
      </c>
      <c r="AG37" s="58">
        <v>24</v>
      </c>
      <c r="AH37" s="58">
        <v>25</v>
      </c>
      <c r="AI37" s="58">
        <v>25</v>
      </c>
      <c r="AJ37" s="58">
        <v>24</v>
      </c>
      <c r="AK37" s="58">
        <v>25</v>
      </c>
      <c r="AL37" s="58">
        <v>28</v>
      </c>
      <c r="AM37" s="58">
        <v>30</v>
      </c>
      <c r="AN37" s="58">
        <v>33</v>
      </c>
      <c r="AO37" s="58">
        <v>36</v>
      </c>
      <c r="AP37" s="58">
        <v>38</v>
      </c>
      <c r="AQ37" s="58">
        <v>40</v>
      </c>
      <c r="AR37" s="58">
        <v>41</v>
      </c>
      <c r="AS37" s="58">
        <v>43</v>
      </c>
      <c r="AT37" s="58">
        <v>45</v>
      </c>
      <c r="AU37" s="58">
        <v>46</v>
      </c>
      <c r="AV37" s="58">
        <v>51</v>
      </c>
      <c r="AW37" s="58">
        <v>55</v>
      </c>
      <c r="AX37" s="58">
        <v>59</v>
      </c>
      <c r="AY37" s="58">
        <v>61</v>
      </c>
      <c r="AZ37" s="58">
        <v>62</v>
      </c>
      <c r="BA37" s="58">
        <v>62</v>
      </c>
      <c r="BB37" s="58">
        <v>61</v>
      </c>
      <c r="BC37" s="58">
        <v>63</v>
      </c>
      <c r="BD37" s="58">
        <v>66</v>
      </c>
      <c r="BE37" s="58">
        <v>69</v>
      </c>
      <c r="BF37" s="58">
        <v>71</v>
      </c>
      <c r="BG37" s="58">
        <v>74</v>
      </c>
      <c r="BH37" s="58">
        <v>78</v>
      </c>
      <c r="BI37" s="58">
        <v>82</v>
      </c>
      <c r="BJ37" s="58">
        <v>87</v>
      </c>
      <c r="BK37" s="58">
        <v>90</v>
      </c>
      <c r="BL37" s="58">
        <v>94</v>
      </c>
      <c r="BM37" s="58">
        <v>100</v>
      </c>
      <c r="BN37" s="13">
        <v>116</v>
      </c>
      <c r="BO37" s="58">
        <v>139</v>
      </c>
      <c r="BP37" s="58">
        <v>149</v>
      </c>
      <c r="BQ37" s="58">
        <v>162</v>
      </c>
      <c r="BR37" s="58">
        <v>177</v>
      </c>
      <c r="BS37" s="58">
        <v>197</v>
      </c>
      <c r="BT37" s="58">
        <v>216</v>
      </c>
      <c r="BU37" s="58">
        <v>238</v>
      </c>
      <c r="BV37" s="58">
        <v>255</v>
      </c>
      <c r="BW37" s="58">
        <v>258</v>
      </c>
      <c r="BX37" s="58">
        <v>264</v>
      </c>
      <c r="BY37" s="58">
        <v>265</v>
      </c>
      <c r="BZ37" s="58">
        <v>265</v>
      </c>
      <c r="CA37" s="58">
        <v>272</v>
      </c>
      <c r="CB37" s="58">
        <v>281</v>
      </c>
      <c r="CC37" s="58">
        <v>292</v>
      </c>
      <c r="CD37" s="58">
        <v>291.25</v>
      </c>
      <c r="CE37" s="58">
        <v>300</v>
      </c>
      <c r="CF37" s="58">
        <v>310</v>
      </c>
      <c r="CG37" s="58">
        <v>308</v>
      </c>
      <c r="CH37" s="58">
        <v>312</v>
      </c>
      <c r="CI37" s="58">
        <v>320</v>
      </c>
      <c r="CJ37" s="58">
        <v>317.25</v>
      </c>
      <c r="CK37" s="58">
        <v>317</v>
      </c>
      <c r="CL37" s="58">
        <v>335</v>
      </c>
      <c r="CM37" s="59">
        <v>330.25</v>
      </c>
      <c r="CN37" s="59">
        <v>334</v>
      </c>
      <c r="CO37" s="59">
        <v>343</v>
      </c>
      <c r="CP37" s="59">
        <v>342.5</v>
      </c>
      <c r="CQ37" s="59">
        <v>350</v>
      </c>
      <c r="CR37" s="59">
        <v>351</v>
      </c>
      <c r="CS37" s="59">
        <v>351.75</v>
      </c>
      <c r="CT37" s="59">
        <v>355</v>
      </c>
      <c r="CU37" s="59">
        <v>358</v>
      </c>
      <c r="CV37" s="59">
        <v>359</v>
      </c>
      <c r="CW37" s="59">
        <v>365</v>
      </c>
      <c r="CX37" s="59">
        <v>367</v>
      </c>
      <c r="CY37" s="59">
        <v>367.5</v>
      </c>
      <c r="CZ37" s="59">
        <v>371</v>
      </c>
      <c r="DA37" s="59">
        <v>374</v>
      </c>
      <c r="DB37" s="59">
        <v>373.75</v>
      </c>
      <c r="DC37" s="59">
        <v>376</v>
      </c>
      <c r="DD37" s="59">
        <v>381</v>
      </c>
      <c r="DE37" s="59">
        <v>380.25</v>
      </c>
      <c r="DF37" s="59">
        <v>383</v>
      </c>
      <c r="DG37" s="59">
        <v>387</v>
      </c>
      <c r="DH37" s="59">
        <f>(DF37+DG37*2+DI37)/4</f>
        <v>386.5</v>
      </c>
      <c r="DI37" s="59">
        <v>389</v>
      </c>
      <c r="DJ37" s="67">
        <v>388</v>
      </c>
      <c r="DK37" s="67">
        <f>(DI37+DJ37*2+DL37)/4</f>
        <v>388.5</v>
      </c>
      <c r="DL37" s="59">
        <v>389</v>
      </c>
      <c r="DM37" s="59">
        <v>394</v>
      </c>
      <c r="DN37" s="59">
        <f>(DL37+DM37*2+DO37)/4</f>
        <v>393.5</v>
      </c>
      <c r="DO37" s="59">
        <v>397</v>
      </c>
      <c r="DP37" s="59">
        <v>397</v>
      </c>
      <c r="DQ37" s="59">
        <f>(DO37+DP37*2+DR37)/4</f>
        <v>398.5</v>
      </c>
      <c r="DR37" s="59">
        <v>403</v>
      </c>
      <c r="DS37" s="59">
        <v>408</v>
      </c>
      <c r="DT37" s="59">
        <f>(DR37+DS37*2+DU37)/4</f>
        <v>407.25</v>
      </c>
      <c r="DU37" s="59">
        <v>410</v>
      </c>
      <c r="DV37" s="59">
        <v>410</v>
      </c>
      <c r="DW37" s="59">
        <f>(DU37+DV37*2+DX37)/4</f>
        <v>411.5</v>
      </c>
      <c r="DX37" s="187">
        <v>416</v>
      </c>
      <c r="DY37" s="187">
        <v>430</v>
      </c>
      <c r="DZ37" s="59">
        <f>(DX37+DY37*2+EA37)/4</f>
        <v>431.5</v>
      </c>
      <c r="EA37" s="198">
        <v>450</v>
      </c>
      <c r="EB37" s="187">
        <v>487</v>
      </c>
      <c r="EC37" s="59">
        <f>(EA37+EB37*2+ED37)/4</f>
        <v>473.5</v>
      </c>
      <c r="ED37" s="195">
        <v>470</v>
      </c>
      <c r="EE37" s="195">
        <v>478</v>
      </c>
      <c r="EF37" s="59">
        <f>(ED37+EE37*2+EG37)/4</f>
        <v>479</v>
      </c>
      <c r="EG37" s="196">
        <v>490</v>
      </c>
      <c r="EH37" s="196">
        <v>501.71609803976872</v>
      </c>
      <c r="EI37" s="59">
        <f>(EG37+EH37*2+EJ37)/4</f>
        <v>501.35804901988433</v>
      </c>
      <c r="EJ37" s="196">
        <v>512</v>
      </c>
      <c r="EK37" s="196">
        <v>545</v>
      </c>
      <c r="EL37" s="59">
        <f>(EJ37+EK37*2+EM37)/4</f>
        <v>539.5</v>
      </c>
      <c r="EM37" s="196">
        <v>556</v>
      </c>
      <c r="EN37" s="196">
        <v>550</v>
      </c>
      <c r="EO37" s="59">
        <f>(EM37+EN37*2+EP37)/4</f>
        <v>552.75</v>
      </c>
      <c r="EP37" s="196">
        <v>555</v>
      </c>
      <c r="EQ37" s="197">
        <v>566</v>
      </c>
      <c r="ER37" s="59">
        <f>(EP37+EQ37*2+ES37)/4</f>
        <v>565.25</v>
      </c>
      <c r="ES37" s="192">
        <v>574</v>
      </c>
      <c r="ET37" s="192">
        <v>594</v>
      </c>
      <c r="EU37" s="59">
        <f>(ES37+ET37*2+EV37)/4</f>
        <v>591.875</v>
      </c>
      <c r="EV37" s="192">
        <v>605.5</v>
      </c>
      <c r="EW37" s="192">
        <v>613</v>
      </c>
      <c r="EX37" s="59">
        <f>(EV37+EW37*2+EY37)/4</f>
        <v>612.125</v>
      </c>
      <c r="EY37" s="192">
        <v>617</v>
      </c>
      <c r="EZ37" s="192">
        <v>619</v>
      </c>
      <c r="FA37" s="59">
        <f>(EY37+EZ37*2+FB37)/4</f>
        <v>619.75</v>
      </c>
      <c r="FB37" s="192">
        <v>624</v>
      </c>
      <c r="FC37" s="192">
        <v>634</v>
      </c>
      <c r="FD37" s="59">
        <f>(FB37+FC37*2+FE37)/4</f>
        <v>632.5</v>
      </c>
      <c r="FE37" s="192">
        <v>638</v>
      </c>
      <c r="FF37" s="192">
        <v>643</v>
      </c>
      <c r="FG37" s="59">
        <f>(FE37+FF37*2+FH37)/4</f>
        <v>642.25</v>
      </c>
      <c r="FH37" s="192">
        <v>645</v>
      </c>
      <c r="FI37" s="193">
        <v>650</v>
      </c>
      <c r="FJ37" s="59">
        <f>(FH37+FI37*2+FK37)/4</f>
        <v>650.75</v>
      </c>
      <c r="FK37" s="192">
        <v>658</v>
      </c>
      <c r="FL37" s="192">
        <v>660</v>
      </c>
      <c r="FM37" s="59">
        <f>(FK37+FL37*2+FN37)/4</f>
        <v>662</v>
      </c>
      <c r="FN37" s="192">
        <v>670</v>
      </c>
      <c r="FO37" s="192">
        <v>689</v>
      </c>
      <c r="FP37" s="59">
        <f>(FN37+FO37*2+FQ37)/4</f>
        <v>688.5</v>
      </c>
      <c r="FQ37" s="192">
        <v>706</v>
      </c>
      <c r="FR37" s="192">
        <v>706</v>
      </c>
      <c r="FS37" s="59">
        <f>(FQ37+FR37*2+FT37)/4</f>
        <v>707.5</v>
      </c>
      <c r="FT37" s="192">
        <v>712</v>
      </c>
      <c r="FU37" s="192">
        <v>723</v>
      </c>
      <c r="FV37" s="59">
        <f>(FT37+FU37*2+FW37)/4</f>
        <v>723.75</v>
      </c>
      <c r="FW37" s="193">
        <v>737</v>
      </c>
      <c r="FX37" s="194">
        <v>770</v>
      </c>
      <c r="FY37" s="59">
        <f>(FW37+FX37*2+FZ37)/4</f>
        <v>569.25</v>
      </c>
      <c r="FZ37" s="192"/>
      <c r="GA37" s="192"/>
      <c r="GB37" s="59">
        <f>(FZ37+GA37*2+GC37)/4</f>
        <v>0</v>
      </c>
      <c r="GC37" s="192"/>
      <c r="GD37" s="193"/>
      <c r="GE37" s="59">
        <f>(GC37+GD37*2+GF37)/4</f>
        <v>0</v>
      </c>
      <c r="GF37" s="192"/>
      <c r="GG37" s="192"/>
      <c r="GH37" s="57">
        <f>(GF37+GG37*2+GI37)/4</f>
        <v>0</v>
      </c>
      <c r="GI37" s="64"/>
      <c r="GJ37" s="64"/>
      <c r="GK37" s="57">
        <f>(GI37+GJ37*2+GL37)/4</f>
        <v>0</v>
      </c>
      <c r="GL37" s="64"/>
      <c r="GM37" s="64"/>
      <c r="GN37" s="57">
        <f>(GL37+GM37*2+GO37)/4</f>
        <v>0</v>
      </c>
      <c r="GO37" s="64"/>
      <c r="GP37" s="64"/>
      <c r="GQ37" s="57"/>
      <c r="GR37" s="64"/>
    </row>
    <row r="38" spans="1:200" ht="10.5" hidden="1" customHeight="1" outlineLevel="1">
      <c r="A38" s="55">
        <v>30</v>
      </c>
      <c r="B38" s="56" t="s">
        <v>44</v>
      </c>
      <c r="C38" s="57">
        <v>369</v>
      </c>
      <c r="D38" s="58">
        <v>13</v>
      </c>
      <c r="E38" s="58">
        <v>13</v>
      </c>
      <c r="F38" s="58">
        <v>14</v>
      </c>
      <c r="G38" s="58">
        <v>14</v>
      </c>
      <c r="H38" s="58">
        <v>15</v>
      </c>
      <c r="I38" s="58">
        <v>19</v>
      </c>
      <c r="J38" s="58">
        <v>25</v>
      </c>
      <c r="K38" s="58">
        <v>25</v>
      </c>
      <c r="L38" s="58">
        <v>25</v>
      </c>
      <c r="M38" s="58">
        <v>25</v>
      </c>
      <c r="N38" s="58">
        <v>24</v>
      </c>
      <c r="O38" s="58">
        <v>25</v>
      </c>
      <c r="P38" s="58">
        <v>25</v>
      </c>
      <c r="Q38" s="58">
        <v>25</v>
      </c>
      <c r="R38" s="58">
        <v>25</v>
      </c>
      <c r="S38" s="58">
        <v>25</v>
      </c>
      <c r="T38" s="58">
        <v>25</v>
      </c>
      <c r="U38" s="58">
        <v>25</v>
      </c>
      <c r="V38" s="58">
        <v>25</v>
      </c>
      <c r="W38" s="58">
        <v>25</v>
      </c>
      <c r="X38" s="58">
        <v>24</v>
      </c>
      <c r="Y38" s="58">
        <v>23</v>
      </c>
      <c r="Z38" s="58">
        <v>23</v>
      </c>
      <c r="AA38" s="58">
        <v>23</v>
      </c>
      <c r="AB38" s="58">
        <v>23</v>
      </c>
      <c r="AC38" s="58">
        <v>25</v>
      </c>
      <c r="AD38" s="58">
        <v>25</v>
      </c>
      <c r="AE38" s="58">
        <v>25</v>
      </c>
      <c r="AF38" s="58">
        <v>27</v>
      </c>
      <c r="AG38" s="58">
        <v>27</v>
      </c>
      <c r="AH38" s="58">
        <v>27</v>
      </c>
      <c r="AI38" s="58">
        <v>27</v>
      </c>
      <c r="AJ38" s="58">
        <v>27</v>
      </c>
      <c r="AK38" s="58">
        <v>28</v>
      </c>
      <c r="AL38" s="58">
        <v>30</v>
      </c>
      <c r="AM38" s="58">
        <v>36</v>
      </c>
      <c r="AN38" s="58">
        <v>38</v>
      </c>
      <c r="AO38" s="58">
        <v>41</v>
      </c>
      <c r="AP38" s="58">
        <v>42</v>
      </c>
      <c r="AQ38" s="58">
        <v>46</v>
      </c>
      <c r="AR38" s="58">
        <v>47</v>
      </c>
      <c r="AS38" s="58">
        <v>48</v>
      </c>
      <c r="AT38" s="58">
        <v>50</v>
      </c>
      <c r="AU38" s="58">
        <v>51</v>
      </c>
      <c r="AV38" s="58">
        <v>53</v>
      </c>
      <c r="AW38" s="58">
        <v>57</v>
      </c>
      <c r="AX38" s="58">
        <v>59</v>
      </c>
      <c r="AY38" s="58">
        <v>61</v>
      </c>
      <c r="AZ38" s="58">
        <v>62</v>
      </c>
      <c r="BA38" s="58">
        <v>63</v>
      </c>
      <c r="BB38" s="58">
        <v>64</v>
      </c>
      <c r="BC38" s="58">
        <v>65</v>
      </c>
      <c r="BD38" s="58">
        <v>66</v>
      </c>
      <c r="BE38" s="58">
        <v>67</v>
      </c>
      <c r="BF38" s="58">
        <v>68</v>
      </c>
      <c r="BG38" s="58">
        <v>70</v>
      </c>
      <c r="BH38" s="58">
        <v>72</v>
      </c>
      <c r="BI38" s="58">
        <v>76</v>
      </c>
      <c r="BJ38" s="58">
        <v>83</v>
      </c>
      <c r="BK38" s="58">
        <v>90</v>
      </c>
      <c r="BL38" s="58">
        <v>97</v>
      </c>
      <c r="BM38" s="58">
        <v>100</v>
      </c>
      <c r="BN38" s="13">
        <v>117</v>
      </c>
      <c r="BO38" s="58">
        <v>138</v>
      </c>
      <c r="BP38" s="58">
        <v>150</v>
      </c>
      <c r="BQ38" s="58">
        <v>162</v>
      </c>
      <c r="BR38" s="58">
        <v>178</v>
      </c>
      <c r="BS38" s="58">
        <v>192</v>
      </c>
      <c r="BT38" s="58">
        <v>209</v>
      </c>
      <c r="BU38" s="58">
        <v>234</v>
      </c>
      <c r="BV38" s="58">
        <v>251</v>
      </c>
      <c r="BW38" s="58">
        <v>249</v>
      </c>
      <c r="BX38" s="58">
        <v>253</v>
      </c>
      <c r="BY38" s="58">
        <v>248</v>
      </c>
      <c r="BZ38" s="58">
        <v>251</v>
      </c>
      <c r="CA38" s="58">
        <v>259</v>
      </c>
      <c r="CB38" s="58">
        <v>266</v>
      </c>
      <c r="CC38" s="58">
        <v>280</v>
      </c>
      <c r="CD38" s="58">
        <v>278.25</v>
      </c>
      <c r="CE38" s="58">
        <v>287</v>
      </c>
      <c r="CF38" s="58">
        <v>296</v>
      </c>
      <c r="CG38" s="58">
        <v>294</v>
      </c>
      <c r="CH38" s="58">
        <v>297</v>
      </c>
      <c r="CI38" s="58">
        <v>290</v>
      </c>
      <c r="CJ38" s="58">
        <v>293</v>
      </c>
      <c r="CK38" s="58">
        <v>295</v>
      </c>
      <c r="CL38" s="58">
        <v>300</v>
      </c>
      <c r="CM38" s="59">
        <v>298.75</v>
      </c>
      <c r="CN38" s="59">
        <v>300</v>
      </c>
      <c r="CO38" s="59">
        <v>319</v>
      </c>
      <c r="CP38" s="59">
        <v>314.75</v>
      </c>
      <c r="CQ38" s="59">
        <v>321</v>
      </c>
      <c r="CR38" s="59">
        <v>318</v>
      </c>
      <c r="CS38" s="59">
        <v>322.75</v>
      </c>
      <c r="CT38" s="59">
        <v>334</v>
      </c>
      <c r="CU38" s="59">
        <v>334</v>
      </c>
      <c r="CV38" s="59">
        <v>336</v>
      </c>
      <c r="CW38" s="59">
        <v>342</v>
      </c>
      <c r="CX38" s="59">
        <v>337</v>
      </c>
      <c r="CY38" s="59">
        <v>339.75</v>
      </c>
      <c r="CZ38" s="59">
        <v>343</v>
      </c>
      <c r="DA38" s="59">
        <v>352</v>
      </c>
      <c r="DB38" s="59">
        <v>350.75</v>
      </c>
      <c r="DC38" s="59">
        <v>356</v>
      </c>
      <c r="DD38" s="59">
        <v>362</v>
      </c>
      <c r="DE38" s="59">
        <v>361.5</v>
      </c>
      <c r="DF38" s="59">
        <v>366</v>
      </c>
      <c r="DG38" s="59">
        <v>366</v>
      </c>
      <c r="DH38" s="59">
        <f>(DF38+DG38*2+DI38)/4</f>
        <v>366.5</v>
      </c>
      <c r="DI38" s="59">
        <v>368</v>
      </c>
      <c r="DJ38" s="67">
        <v>371</v>
      </c>
      <c r="DK38" s="67">
        <f>(DI38+DJ38*2+DL38)/4</f>
        <v>372.75</v>
      </c>
      <c r="DL38" s="59">
        <v>381</v>
      </c>
      <c r="DM38" s="59">
        <v>389</v>
      </c>
      <c r="DN38" s="59">
        <f>(DL38+DM38*2+DO38)/4</f>
        <v>386.25</v>
      </c>
      <c r="DO38" s="59">
        <v>386</v>
      </c>
      <c r="DP38" s="59">
        <v>387</v>
      </c>
      <c r="DQ38" s="59">
        <f>(DO38+DP38*2+DR38)/4</f>
        <v>389</v>
      </c>
      <c r="DR38" s="59">
        <v>396</v>
      </c>
      <c r="DS38" s="59">
        <v>399</v>
      </c>
      <c r="DT38" s="59">
        <f>(DR38+DS38*2+DU38)/4</f>
        <v>392.75</v>
      </c>
      <c r="DU38" s="59">
        <v>377</v>
      </c>
      <c r="DV38" s="59">
        <v>379</v>
      </c>
      <c r="DW38" s="59">
        <f>(DU38+DV38*2+DX38)/4</f>
        <v>382.5</v>
      </c>
      <c r="DX38" s="187">
        <v>395</v>
      </c>
      <c r="DY38" s="187">
        <v>433</v>
      </c>
      <c r="DZ38" s="59">
        <f>(DX38+DY38*2+EA38)/4</f>
        <v>439</v>
      </c>
      <c r="EA38" s="198">
        <v>495</v>
      </c>
      <c r="EB38" s="187">
        <v>497</v>
      </c>
      <c r="EC38" s="59">
        <f>(EA38+EB38*2+ED38)/4</f>
        <v>499.5</v>
      </c>
      <c r="ED38" s="195">
        <v>509</v>
      </c>
      <c r="EE38" s="195">
        <v>523</v>
      </c>
      <c r="EF38" s="59">
        <f>(ED38+EE38*2+EG38)/4</f>
        <v>519.5</v>
      </c>
      <c r="EG38" s="196">
        <v>523</v>
      </c>
      <c r="EH38" s="196">
        <v>518.34582982080599</v>
      </c>
      <c r="EI38" s="59">
        <f>(EG38+EH38*2+EJ38)/4</f>
        <v>522.92291491040305</v>
      </c>
      <c r="EJ38" s="196">
        <v>532</v>
      </c>
      <c r="EK38" s="196">
        <v>595</v>
      </c>
      <c r="EL38" s="59">
        <f>(EJ38+EK38*2+EM38)/4</f>
        <v>579</v>
      </c>
      <c r="EM38" s="196">
        <v>594</v>
      </c>
      <c r="EN38" s="196">
        <v>567</v>
      </c>
      <c r="EO38" s="59">
        <f>(EM38+EN38*2+EP38)/4</f>
        <v>573</v>
      </c>
      <c r="EP38" s="196">
        <v>564</v>
      </c>
      <c r="EQ38" s="197">
        <v>560</v>
      </c>
      <c r="ER38" s="59">
        <f>(EP38+EQ38*2+ES38)/4</f>
        <v>574</v>
      </c>
      <c r="ES38" s="192">
        <v>612</v>
      </c>
      <c r="ET38" s="192">
        <v>630</v>
      </c>
      <c r="EU38" s="59">
        <f>(ES38+ET38*2+EV38)/4</f>
        <v>637</v>
      </c>
      <c r="EV38" s="192">
        <v>676</v>
      </c>
      <c r="EW38" s="192">
        <v>679</v>
      </c>
      <c r="EX38" s="59">
        <f>(EV38+EW38*2+EY38)/4</f>
        <v>676.25</v>
      </c>
      <c r="EY38" s="192">
        <v>671</v>
      </c>
      <c r="EZ38" s="192">
        <v>666</v>
      </c>
      <c r="FA38" s="59">
        <f>(EY38+EZ38*2+FB38)/4</f>
        <v>672.25</v>
      </c>
      <c r="FB38" s="192">
        <v>686</v>
      </c>
      <c r="FC38" s="192">
        <v>689</v>
      </c>
      <c r="FD38" s="59">
        <f>(FB38+FC38*2+FE38)/4</f>
        <v>688.75</v>
      </c>
      <c r="FE38" s="192">
        <v>691</v>
      </c>
      <c r="FF38" s="192">
        <v>681</v>
      </c>
      <c r="FG38" s="59">
        <f>(FE38+FF38*2+FH38)/4</f>
        <v>679.75</v>
      </c>
      <c r="FH38" s="192">
        <v>666</v>
      </c>
      <c r="FI38" s="193">
        <v>689</v>
      </c>
      <c r="FJ38" s="59">
        <f>(FH38+FI38*2+FK38)/4</f>
        <v>687.5</v>
      </c>
      <c r="FK38" s="192">
        <v>706</v>
      </c>
      <c r="FL38" s="192">
        <v>719</v>
      </c>
      <c r="FM38" s="59">
        <f>(FK38+FL38*2+FN38)/4</f>
        <v>718</v>
      </c>
      <c r="FN38" s="192">
        <v>728</v>
      </c>
      <c r="FO38" s="192">
        <v>764</v>
      </c>
      <c r="FP38" s="59">
        <f>(FN38+FO38*2+FQ38)/4</f>
        <v>760.25</v>
      </c>
      <c r="FQ38" s="192">
        <v>785</v>
      </c>
      <c r="FR38" s="192">
        <v>784</v>
      </c>
      <c r="FS38" s="59">
        <f>(FQ38+FR38*2+FT38)/4</f>
        <v>793.5</v>
      </c>
      <c r="FT38" s="192">
        <v>821</v>
      </c>
      <c r="FU38" s="192">
        <v>810</v>
      </c>
      <c r="FV38" s="59">
        <f>(FT38+FU38*2+FW38)/4</f>
        <v>821.75</v>
      </c>
      <c r="FW38" s="193">
        <v>846</v>
      </c>
      <c r="FX38" s="194">
        <v>962</v>
      </c>
      <c r="FY38" s="59">
        <f>(FW38+FX38*2+FZ38)/4</f>
        <v>692.5</v>
      </c>
      <c r="FZ38" s="192"/>
      <c r="GA38" s="192"/>
      <c r="GB38" s="59">
        <f>(FZ38+GA38*2+GC38)/4</f>
        <v>0</v>
      </c>
      <c r="GC38" s="192"/>
      <c r="GD38" s="193"/>
      <c r="GE38" s="59">
        <f>(GC38+GD38*2+GF38)/4</f>
        <v>0</v>
      </c>
      <c r="GF38" s="192"/>
      <c r="GG38" s="192"/>
      <c r="GH38" s="57">
        <f>(GF38+GG38*2+GI38)/4</f>
        <v>0</v>
      </c>
      <c r="GI38" s="64"/>
      <c r="GJ38" s="64"/>
      <c r="GK38" s="57">
        <f>(GI38+GJ38*2+GL38)/4</f>
        <v>0</v>
      </c>
      <c r="GL38" s="64"/>
      <c r="GM38" s="64"/>
      <c r="GN38" s="57">
        <f>(GL38+GM38*2+GO38)/4</f>
        <v>0</v>
      </c>
      <c r="GO38" s="64"/>
      <c r="GP38" s="64"/>
      <c r="GQ38" s="57"/>
      <c r="GR38" s="64"/>
    </row>
    <row r="39" spans="1:200" ht="10.5" hidden="1" customHeight="1" outlineLevel="1">
      <c r="A39" s="55">
        <v>31</v>
      </c>
      <c r="B39" s="56"/>
      <c r="C39" s="57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13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9"/>
      <c r="CN39" s="59"/>
      <c r="CO39" s="59"/>
      <c r="CP39" s="59"/>
      <c r="CQ39" s="59"/>
      <c r="CR39" s="59"/>
      <c r="CS39" s="59"/>
      <c r="CT39" s="59"/>
      <c r="CU39" s="59"/>
      <c r="CV39" s="59"/>
      <c r="CW39" s="59"/>
      <c r="CX39" s="59"/>
      <c r="CY39" s="59"/>
      <c r="CZ39" s="59"/>
      <c r="DA39" s="59"/>
      <c r="DB39" s="59"/>
      <c r="DC39" s="59"/>
      <c r="DD39" s="59"/>
      <c r="DE39" s="59"/>
      <c r="DF39" s="59"/>
      <c r="DG39" s="59"/>
      <c r="DH39" s="59"/>
      <c r="DI39" s="59"/>
      <c r="DJ39" s="59"/>
      <c r="DK39" s="59"/>
      <c r="DL39" s="59"/>
      <c r="DM39" s="59"/>
      <c r="DN39" s="59"/>
      <c r="DO39" s="59"/>
      <c r="DP39" s="59"/>
      <c r="DQ39" s="59"/>
      <c r="DR39" s="59"/>
      <c r="DS39" s="59"/>
      <c r="DT39" s="59"/>
      <c r="DU39" s="59"/>
      <c r="DV39" s="59"/>
      <c r="DW39" s="59"/>
      <c r="DX39" s="187"/>
      <c r="DY39" s="187"/>
      <c r="DZ39" s="59"/>
      <c r="EA39" s="187"/>
      <c r="EB39" s="187"/>
      <c r="EC39" s="59"/>
      <c r="ED39" s="195"/>
      <c r="EE39" s="195"/>
      <c r="EF39" s="59"/>
      <c r="EG39" s="196"/>
      <c r="EH39" s="196"/>
      <c r="EI39" s="59"/>
      <c r="EJ39" s="196"/>
      <c r="EK39" s="196"/>
      <c r="EL39" s="59"/>
      <c r="EM39" s="196"/>
      <c r="EN39" s="196"/>
      <c r="EO39" s="59"/>
      <c r="EP39" s="196"/>
      <c r="EQ39" s="197"/>
      <c r="ER39" s="59"/>
      <c r="ES39" s="192"/>
      <c r="ET39" s="192"/>
      <c r="EU39" s="59"/>
      <c r="EV39" s="192"/>
      <c r="EW39" s="192"/>
      <c r="EX39" s="59"/>
      <c r="EY39" s="192"/>
      <c r="EZ39" s="192"/>
      <c r="FA39" s="59"/>
      <c r="FB39" s="192"/>
      <c r="FC39" s="192"/>
      <c r="FD39" s="59"/>
      <c r="FE39" s="192"/>
      <c r="FF39" s="192"/>
      <c r="FG39" s="59"/>
      <c r="FH39" s="192"/>
      <c r="FI39" s="193"/>
      <c r="FJ39" s="59"/>
      <c r="FK39" s="192"/>
      <c r="FL39" s="192"/>
      <c r="FM39" s="59"/>
      <c r="FN39" s="192"/>
      <c r="FO39" s="192"/>
      <c r="FP39" s="59"/>
      <c r="FQ39" s="192"/>
      <c r="FR39" s="192"/>
      <c r="FS39" s="59"/>
      <c r="FT39" s="192"/>
      <c r="FU39" s="192"/>
      <c r="FV39" s="59"/>
      <c r="FW39" s="193"/>
      <c r="FX39" s="194"/>
      <c r="FY39" s="59"/>
      <c r="FZ39" s="192"/>
      <c r="GA39" s="192"/>
      <c r="GB39" s="59"/>
      <c r="GC39" s="192"/>
      <c r="GD39" s="193"/>
      <c r="GE39" s="59"/>
      <c r="GF39" s="192"/>
      <c r="GG39" s="192"/>
      <c r="GH39" s="57"/>
      <c r="GI39" s="64"/>
      <c r="GJ39" s="64"/>
      <c r="GK39" s="57"/>
      <c r="GL39" s="64"/>
      <c r="GM39" s="64"/>
      <c r="GN39" s="57"/>
      <c r="GO39" s="64"/>
      <c r="GP39" s="64"/>
      <c r="GQ39" s="57"/>
      <c r="GR39" s="64"/>
    </row>
    <row r="40" spans="1:200" ht="10.5" hidden="1" customHeight="1" outlineLevel="1">
      <c r="A40" s="55">
        <v>32</v>
      </c>
      <c r="B40" s="56"/>
      <c r="C40" s="57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13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9"/>
      <c r="CN40" s="59"/>
      <c r="CO40" s="59"/>
      <c r="CP40" s="59"/>
      <c r="CQ40" s="59"/>
      <c r="CR40" s="59"/>
      <c r="CS40" s="59"/>
      <c r="CT40" s="59"/>
      <c r="CU40" s="59"/>
      <c r="CV40" s="59"/>
      <c r="CW40" s="59"/>
      <c r="CX40" s="59"/>
      <c r="CY40" s="59"/>
      <c r="CZ40" s="59"/>
      <c r="DA40" s="59"/>
      <c r="DB40" s="59"/>
      <c r="DC40" s="59"/>
      <c r="DD40" s="59"/>
      <c r="DE40" s="59"/>
      <c r="DF40" s="59"/>
      <c r="DG40" s="59"/>
      <c r="DH40" s="59"/>
      <c r="DI40" s="59"/>
      <c r="DJ40" s="59"/>
      <c r="DK40" s="59"/>
      <c r="DL40" s="59"/>
      <c r="DM40" s="59"/>
      <c r="DN40" s="59"/>
      <c r="DO40" s="59"/>
      <c r="DP40" s="59"/>
      <c r="DQ40" s="59"/>
      <c r="DR40" s="59"/>
      <c r="DS40" s="59"/>
      <c r="DT40" s="59"/>
      <c r="DU40" s="59"/>
      <c r="DV40" s="59"/>
      <c r="DW40" s="59"/>
      <c r="DX40" s="187"/>
      <c r="DY40" s="187"/>
      <c r="DZ40" s="59"/>
      <c r="EA40" s="187"/>
      <c r="EB40" s="187"/>
      <c r="EC40" s="59"/>
      <c r="ED40" s="195"/>
      <c r="EE40" s="195"/>
      <c r="EF40" s="59"/>
      <c r="EG40" s="196"/>
      <c r="EH40" s="196"/>
      <c r="EI40" s="59"/>
      <c r="EJ40" s="196"/>
      <c r="EK40" s="196"/>
      <c r="EL40" s="59"/>
      <c r="EM40" s="196"/>
      <c r="EN40" s="196"/>
      <c r="EO40" s="59"/>
      <c r="EP40" s="196"/>
      <c r="EQ40" s="197"/>
      <c r="ER40" s="59"/>
      <c r="ES40" s="192"/>
      <c r="ET40" s="192"/>
      <c r="EU40" s="59"/>
      <c r="EV40" s="192"/>
      <c r="EW40" s="192"/>
      <c r="EX40" s="59"/>
      <c r="EY40" s="192"/>
      <c r="EZ40" s="192"/>
      <c r="FA40" s="59"/>
      <c r="FB40" s="192"/>
      <c r="FC40" s="192"/>
      <c r="FD40" s="59"/>
      <c r="FE40" s="192"/>
      <c r="FF40" s="192"/>
      <c r="FG40" s="59"/>
      <c r="FH40" s="192"/>
      <c r="FI40" s="193"/>
      <c r="FJ40" s="59"/>
      <c r="FK40" s="192"/>
      <c r="FL40" s="192"/>
      <c r="FM40" s="59"/>
      <c r="FN40" s="192"/>
      <c r="FO40" s="192"/>
      <c r="FP40" s="59"/>
      <c r="FQ40" s="192"/>
      <c r="FR40" s="192"/>
      <c r="FS40" s="59"/>
      <c r="FT40" s="192"/>
      <c r="FU40" s="192"/>
      <c r="FV40" s="59"/>
      <c r="FW40" s="193"/>
      <c r="FX40" s="194"/>
      <c r="FY40" s="59"/>
      <c r="FZ40" s="192"/>
      <c r="GA40" s="192"/>
      <c r="GB40" s="59"/>
      <c r="GC40" s="192"/>
      <c r="GD40" s="193"/>
      <c r="GE40" s="59"/>
      <c r="GF40" s="192"/>
      <c r="GG40" s="192"/>
      <c r="GH40" s="57"/>
      <c r="GI40" s="64"/>
      <c r="GJ40" s="64"/>
      <c r="GK40" s="57"/>
      <c r="GL40" s="64"/>
      <c r="GM40" s="64"/>
      <c r="GN40" s="57"/>
      <c r="GO40" s="64"/>
      <c r="GP40" s="64"/>
      <c r="GQ40" s="57"/>
      <c r="GR40" s="64"/>
    </row>
    <row r="41" spans="1:200" ht="10.5" hidden="1" customHeight="1" outlineLevel="1">
      <c r="A41" s="55">
        <v>33</v>
      </c>
      <c r="B41" s="56"/>
      <c r="C41" s="57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13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9"/>
      <c r="CN41" s="59"/>
      <c r="CO41" s="59"/>
      <c r="CP41" s="59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59"/>
      <c r="DW41" s="59"/>
      <c r="DX41" s="187"/>
      <c r="DY41" s="187"/>
      <c r="DZ41" s="59"/>
      <c r="EA41" s="187"/>
      <c r="EB41" s="187"/>
      <c r="EC41" s="59"/>
      <c r="ED41" s="195"/>
      <c r="EE41" s="195"/>
      <c r="EF41" s="59"/>
      <c r="EG41" s="196"/>
      <c r="EH41" s="196"/>
      <c r="EI41" s="59"/>
      <c r="EJ41" s="196"/>
      <c r="EK41" s="196"/>
      <c r="EL41" s="59"/>
      <c r="EM41" s="196"/>
      <c r="EN41" s="196"/>
      <c r="EO41" s="59"/>
      <c r="EP41" s="196"/>
      <c r="EQ41" s="197"/>
      <c r="ER41" s="59"/>
      <c r="ES41" s="192"/>
      <c r="ET41" s="192"/>
      <c r="EU41" s="59"/>
      <c r="EV41" s="192"/>
      <c r="EW41" s="192"/>
      <c r="EX41" s="59"/>
      <c r="EY41" s="192"/>
      <c r="EZ41" s="192"/>
      <c r="FA41" s="59"/>
      <c r="FB41" s="192"/>
      <c r="FC41" s="192"/>
      <c r="FD41" s="59"/>
      <c r="FE41" s="192"/>
      <c r="FF41" s="192"/>
      <c r="FG41" s="59"/>
      <c r="FH41" s="192"/>
      <c r="FI41" s="193"/>
      <c r="FJ41" s="59"/>
      <c r="FK41" s="192"/>
      <c r="FL41" s="192"/>
      <c r="FM41" s="59"/>
      <c r="FN41" s="192"/>
      <c r="FO41" s="192"/>
      <c r="FP41" s="59"/>
      <c r="FQ41" s="192"/>
      <c r="FR41" s="192"/>
      <c r="FS41" s="59"/>
      <c r="FT41" s="192"/>
      <c r="FU41" s="192"/>
      <c r="FV41" s="59"/>
      <c r="FW41" s="193"/>
      <c r="FX41" s="194"/>
      <c r="FY41" s="59"/>
      <c r="FZ41" s="192"/>
      <c r="GA41" s="192"/>
      <c r="GB41" s="59"/>
      <c r="GC41" s="192"/>
      <c r="GD41" s="193"/>
      <c r="GE41" s="59"/>
      <c r="GF41" s="192"/>
      <c r="GG41" s="192"/>
      <c r="GH41" s="57"/>
      <c r="GI41" s="64"/>
      <c r="GJ41" s="64"/>
      <c r="GK41" s="57"/>
      <c r="GL41" s="64"/>
      <c r="GM41" s="64"/>
      <c r="GN41" s="57"/>
      <c r="GO41" s="64"/>
      <c r="GP41" s="64"/>
      <c r="GQ41" s="57"/>
      <c r="GR41" s="64"/>
    </row>
    <row r="42" spans="1:200" ht="10.5" hidden="1" customHeight="1" outlineLevel="1">
      <c r="A42" s="55">
        <v>34</v>
      </c>
      <c r="B42" s="56"/>
      <c r="C42" s="57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13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9"/>
      <c r="CN42" s="59"/>
      <c r="CO42" s="59"/>
      <c r="CP42" s="59"/>
      <c r="CQ42" s="59"/>
      <c r="CR42" s="59"/>
      <c r="CS42" s="59"/>
      <c r="CT42" s="59"/>
      <c r="CU42" s="59"/>
      <c r="CV42" s="59"/>
      <c r="CW42" s="59"/>
      <c r="CX42" s="59"/>
      <c r="CY42" s="59"/>
      <c r="CZ42" s="59"/>
      <c r="DA42" s="59"/>
      <c r="DB42" s="59"/>
      <c r="DC42" s="59"/>
      <c r="DD42" s="59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59"/>
      <c r="DP42" s="59"/>
      <c r="DQ42" s="59"/>
      <c r="DR42" s="59"/>
      <c r="DS42" s="59"/>
      <c r="DT42" s="59"/>
      <c r="DU42" s="59"/>
      <c r="DV42" s="59"/>
      <c r="DW42" s="59"/>
      <c r="DX42" s="187"/>
      <c r="DY42" s="187"/>
      <c r="DZ42" s="59"/>
      <c r="EA42" s="187"/>
      <c r="EB42" s="187"/>
      <c r="EC42" s="59"/>
      <c r="ED42" s="195"/>
      <c r="EE42" s="195"/>
      <c r="EF42" s="59"/>
      <c r="EG42" s="196"/>
      <c r="EH42" s="196"/>
      <c r="EI42" s="59"/>
      <c r="EJ42" s="196"/>
      <c r="EK42" s="196"/>
      <c r="EL42" s="59"/>
      <c r="EM42" s="196"/>
      <c r="EN42" s="196"/>
      <c r="EO42" s="59"/>
      <c r="EP42" s="196"/>
      <c r="EQ42" s="197"/>
      <c r="ER42" s="59"/>
      <c r="ES42" s="192"/>
      <c r="ET42" s="192"/>
      <c r="EU42" s="59"/>
      <c r="EV42" s="192"/>
      <c r="EW42" s="192"/>
      <c r="EX42" s="59"/>
      <c r="EY42" s="192"/>
      <c r="EZ42" s="192"/>
      <c r="FA42" s="59"/>
      <c r="FB42" s="192"/>
      <c r="FC42" s="192"/>
      <c r="FD42" s="59"/>
      <c r="FE42" s="192"/>
      <c r="FF42" s="192"/>
      <c r="FG42" s="59"/>
      <c r="FH42" s="192"/>
      <c r="FI42" s="193"/>
      <c r="FJ42" s="59"/>
      <c r="FK42" s="192"/>
      <c r="FL42" s="192"/>
      <c r="FM42" s="59"/>
      <c r="FN42" s="192"/>
      <c r="FO42" s="192"/>
      <c r="FP42" s="59"/>
      <c r="FQ42" s="192"/>
      <c r="FR42" s="192"/>
      <c r="FS42" s="59"/>
      <c r="FT42" s="192"/>
      <c r="FU42" s="192"/>
      <c r="FV42" s="59"/>
      <c r="FW42" s="193"/>
      <c r="FX42" s="194"/>
      <c r="FY42" s="59"/>
      <c r="FZ42" s="192"/>
      <c r="GA42" s="192"/>
      <c r="GB42" s="59"/>
      <c r="GC42" s="192"/>
      <c r="GD42" s="193"/>
      <c r="GE42" s="59"/>
      <c r="GF42" s="192"/>
      <c r="GG42" s="192"/>
      <c r="GH42" s="57"/>
      <c r="GI42" s="64"/>
      <c r="GJ42" s="64"/>
      <c r="GK42" s="57"/>
      <c r="GL42" s="64"/>
      <c r="GM42" s="64"/>
      <c r="GN42" s="57"/>
      <c r="GO42" s="64"/>
      <c r="GP42" s="64"/>
      <c r="GQ42" s="57"/>
      <c r="GR42" s="64"/>
    </row>
    <row r="43" spans="1:200" ht="10.5" hidden="1" customHeight="1" outlineLevel="1">
      <c r="A43" s="55">
        <v>35</v>
      </c>
      <c r="B43" s="56"/>
      <c r="C43" s="57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13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9"/>
      <c r="CN43" s="59"/>
      <c r="CO43" s="59"/>
      <c r="CP43" s="59"/>
      <c r="CQ43" s="59"/>
      <c r="CR43" s="59"/>
      <c r="CS43" s="59"/>
      <c r="CT43" s="59"/>
      <c r="CU43" s="59"/>
      <c r="CV43" s="59"/>
      <c r="CW43" s="59"/>
      <c r="CX43" s="59"/>
      <c r="CY43" s="59"/>
      <c r="CZ43" s="59"/>
      <c r="DA43" s="59"/>
      <c r="DB43" s="59"/>
      <c r="DC43" s="59"/>
      <c r="DD43" s="59"/>
      <c r="DE43" s="59"/>
      <c r="DF43" s="59"/>
      <c r="DG43" s="59"/>
      <c r="DH43" s="59"/>
      <c r="DI43" s="59"/>
      <c r="DJ43" s="59"/>
      <c r="DK43" s="59"/>
      <c r="DL43" s="59"/>
      <c r="DM43" s="59"/>
      <c r="DN43" s="59"/>
      <c r="DO43" s="59"/>
      <c r="DP43" s="59"/>
      <c r="DQ43" s="59"/>
      <c r="DR43" s="59"/>
      <c r="DS43" s="59"/>
      <c r="DT43" s="59"/>
      <c r="DU43" s="59"/>
      <c r="DV43" s="59"/>
      <c r="DW43" s="59"/>
      <c r="DX43" s="187"/>
      <c r="DY43" s="187"/>
      <c r="DZ43" s="59"/>
      <c r="EA43" s="187"/>
      <c r="EB43" s="187"/>
      <c r="EC43" s="59"/>
      <c r="ED43" s="195"/>
      <c r="EE43" s="195"/>
      <c r="EF43" s="59"/>
      <c r="EG43" s="196"/>
      <c r="EH43" s="196"/>
      <c r="EI43" s="59"/>
      <c r="EJ43" s="196"/>
      <c r="EK43" s="196"/>
      <c r="EL43" s="59"/>
      <c r="EM43" s="196"/>
      <c r="EN43" s="196"/>
      <c r="EO43" s="59"/>
      <c r="EP43" s="196"/>
      <c r="EQ43" s="197"/>
      <c r="ER43" s="59"/>
      <c r="ES43" s="192"/>
      <c r="ET43" s="192"/>
      <c r="EU43" s="59"/>
      <c r="EV43" s="192"/>
      <c r="EW43" s="192"/>
      <c r="EX43" s="59"/>
      <c r="EY43" s="192"/>
      <c r="EZ43" s="192"/>
      <c r="FA43" s="59"/>
      <c r="FB43" s="192"/>
      <c r="FC43" s="192"/>
      <c r="FD43" s="59"/>
      <c r="FE43" s="192"/>
      <c r="FF43" s="192"/>
      <c r="FG43" s="59"/>
      <c r="FH43" s="192"/>
      <c r="FI43" s="193"/>
      <c r="FJ43" s="59"/>
      <c r="FK43" s="192"/>
      <c r="FL43" s="192"/>
      <c r="FM43" s="59"/>
      <c r="FN43" s="192"/>
      <c r="FO43" s="192"/>
      <c r="FP43" s="59"/>
      <c r="FQ43" s="192"/>
      <c r="FR43" s="192"/>
      <c r="FS43" s="59"/>
      <c r="FT43" s="192"/>
      <c r="FU43" s="192"/>
      <c r="FV43" s="59"/>
      <c r="FW43" s="193"/>
      <c r="FX43" s="194"/>
      <c r="FY43" s="59"/>
      <c r="FZ43" s="192"/>
      <c r="GA43" s="192"/>
      <c r="GB43" s="59"/>
      <c r="GC43" s="192"/>
      <c r="GD43" s="193"/>
      <c r="GE43" s="59"/>
      <c r="GF43" s="192"/>
      <c r="GG43" s="192"/>
      <c r="GH43" s="57"/>
      <c r="GI43" s="64"/>
      <c r="GJ43" s="64"/>
      <c r="GK43" s="57"/>
      <c r="GL43" s="64"/>
      <c r="GM43" s="64"/>
      <c r="GN43" s="57"/>
      <c r="GO43" s="64"/>
      <c r="GP43" s="64"/>
      <c r="GQ43" s="57"/>
      <c r="GR43" s="64"/>
    </row>
    <row r="44" spans="1:200" ht="10.5" hidden="1" customHeight="1" outlineLevel="1">
      <c r="A44" s="55">
        <v>36</v>
      </c>
      <c r="B44" s="56"/>
      <c r="C44" s="57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13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9"/>
      <c r="CN44" s="59"/>
      <c r="CO44" s="59"/>
      <c r="CP44" s="59"/>
      <c r="CQ44" s="59"/>
      <c r="CR44" s="59"/>
      <c r="CS44" s="59"/>
      <c r="CT44" s="59"/>
      <c r="CU44" s="59"/>
      <c r="CV44" s="59"/>
      <c r="CW44" s="59"/>
      <c r="CX44" s="59"/>
      <c r="CY44" s="59"/>
      <c r="CZ44" s="59"/>
      <c r="DA44" s="59"/>
      <c r="DB44" s="59"/>
      <c r="DC44" s="59"/>
      <c r="DD44" s="59"/>
      <c r="DE44" s="59"/>
      <c r="DF44" s="59"/>
      <c r="DG44" s="59"/>
      <c r="DH44" s="59"/>
      <c r="DI44" s="59"/>
      <c r="DJ44" s="59"/>
      <c r="DK44" s="59"/>
      <c r="DL44" s="59"/>
      <c r="DM44" s="59"/>
      <c r="DN44" s="59"/>
      <c r="DO44" s="59"/>
      <c r="DP44" s="59"/>
      <c r="DQ44" s="59"/>
      <c r="DR44" s="59"/>
      <c r="DS44" s="59"/>
      <c r="DT44" s="59"/>
      <c r="DU44" s="59"/>
      <c r="DV44" s="59"/>
      <c r="DW44" s="59"/>
      <c r="DX44" s="187"/>
      <c r="DY44" s="187"/>
      <c r="DZ44" s="59"/>
      <c r="EA44" s="187"/>
      <c r="EB44" s="187"/>
      <c r="EC44" s="59"/>
      <c r="ED44" s="195"/>
      <c r="EE44" s="195"/>
      <c r="EF44" s="59"/>
      <c r="EG44" s="196"/>
      <c r="EH44" s="196"/>
      <c r="EI44" s="59"/>
      <c r="EJ44" s="196"/>
      <c r="EK44" s="196"/>
      <c r="EL44" s="59"/>
      <c r="EM44" s="196"/>
      <c r="EN44" s="196"/>
      <c r="EO44" s="59"/>
      <c r="EP44" s="196"/>
      <c r="EQ44" s="197"/>
      <c r="ER44" s="59"/>
      <c r="ES44" s="192"/>
      <c r="ET44" s="192"/>
      <c r="EU44" s="59"/>
      <c r="EV44" s="192"/>
      <c r="EW44" s="192"/>
      <c r="EX44" s="59"/>
      <c r="EY44" s="192"/>
      <c r="EZ44" s="192"/>
      <c r="FA44" s="59"/>
      <c r="FB44" s="192"/>
      <c r="FC44" s="192"/>
      <c r="FD44" s="59"/>
      <c r="FE44" s="192"/>
      <c r="FF44" s="192"/>
      <c r="FG44" s="59"/>
      <c r="FH44" s="192"/>
      <c r="FI44" s="193"/>
      <c r="FJ44" s="59"/>
      <c r="FK44" s="192"/>
      <c r="FL44" s="192"/>
      <c r="FM44" s="59"/>
      <c r="FN44" s="192"/>
      <c r="FO44" s="192"/>
      <c r="FP44" s="59"/>
      <c r="FQ44" s="192"/>
      <c r="FR44" s="192"/>
      <c r="FS44" s="59"/>
      <c r="FT44" s="192"/>
      <c r="FU44" s="192"/>
      <c r="FV44" s="59"/>
      <c r="FW44" s="193"/>
      <c r="FX44" s="194"/>
      <c r="FY44" s="59"/>
      <c r="FZ44" s="192"/>
      <c r="GA44" s="192"/>
      <c r="GB44" s="59"/>
      <c r="GC44" s="192"/>
      <c r="GD44" s="193"/>
      <c r="GE44" s="59"/>
      <c r="GF44" s="192"/>
      <c r="GG44" s="192"/>
      <c r="GH44" s="57"/>
      <c r="GI44" s="64"/>
      <c r="GJ44" s="64"/>
      <c r="GK44" s="57"/>
      <c r="GL44" s="64"/>
      <c r="GM44" s="64"/>
      <c r="GN44" s="57"/>
      <c r="GO44" s="64"/>
      <c r="GP44" s="64"/>
      <c r="GQ44" s="57"/>
      <c r="GR44" s="64"/>
    </row>
    <row r="45" spans="1:200" ht="10.5" hidden="1" customHeight="1" outlineLevel="1">
      <c r="A45" s="55">
        <v>37</v>
      </c>
      <c r="B45" s="56"/>
      <c r="C45" s="57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13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9"/>
      <c r="CN45" s="59"/>
      <c r="CO45" s="59"/>
      <c r="CP45" s="59"/>
      <c r="CQ45" s="59"/>
      <c r="CR45" s="59"/>
      <c r="CS45" s="59"/>
      <c r="CT45" s="59"/>
      <c r="CU45" s="59"/>
      <c r="CV45" s="59"/>
      <c r="CW45" s="59"/>
      <c r="CX45" s="59"/>
      <c r="CY45" s="59"/>
      <c r="CZ45" s="59"/>
      <c r="DA45" s="59"/>
      <c r="DB45" s="59"/>
      <c r="DC45" s="59"/>
      <c r="DD45" s="59"/>
      <c r="DE45" s="59"/>
      <c r="DF45" s="59"/>
      <c r="DG45" s="59"/>
      <c r="DH45" s="59"/>
      <c r="DI45" s="59"/>
      <c r="DJ45" s="59"/>
      <c r="DK45" s="59"/>
      <c r="DL45" s="59"/>
      <c r="DM45" s="59"/>
      <c r="DN45" s="59"/>
      <c r="DO45" s="59"/>
      <c r="DP45" s="59"/>
      <c r="DQ45" s="59"/>
      <c r="DR45" s="59"/>
      <c r="DS45" s="59"/>
      <c r="DT45" s="59"/>
      <c r="DU45" s="59"/>
      <c r="DV45" s="59"/>
      <c r="DW45" s="59"/>
      <c r="DX45" s="187"/>
      <c r="DY45" s="187"/>
      <c r="DZ45" s="59"/>
      <c r="EA45" s="187"/>
      <c r="EB45" s="187"/>
      <c r="EC45" s="59"/>
      <c r="ED45" s="195"/>
      <c r="EE45" s="195"/>
      <c r="EF45" s="59"/>
      <c r="EG45" s="196"/>
      <c r="EH45" s="196"/>
      <c r="EI45" s="59"/>
      <c r="EJ45" s="196"/>
      <c r="EK45" s="196"/>
      <c r="EL45" s="59"/>
      <c r="EM45" s="196"/>
      <c r="EN45" s="196"/>
      <c r="EO45" s="59"/>
      <c r="EP45" s="196"/>
      <c r="EQ45" s="197"/>
      <c r="ER45" s="59"/>
      <c r="ES45" s="192"/>
      <c r="ET45" s="192"/>
      <c r="EU45" s="59"/>
      <c r="EV45" s="192"/>
      <c r="EW45" s="192"/>
      <c r="EX45" s="59"/>
      <c r="EY45" s="192"/>
      <c r="EZ45" s="192"/>
      <c r="FA45" s="59"/>
      <c r="FB45" s="192"/>
      <c r="FC45" s="192"/>
      <c r="FD45" s="59"/>
      <c r="FE45" s="192"/>
      <c r="FF45" s="192"/>
      <c r="FG45" s="59"/>
      <c r="FH45" s="192"/>
      <c r="FI45" s="193"/>
      <c r="FJ45" s="59"/>
      <c r="FK45" s="192"/>
      <c r="FL45" s="192"/>
      <c r="FM45" s="59"/>
      <c r="FN45" s="192"/>
      <c r="FO45" s="192"/>
      <c r="FP45" s="59"/>
      <c r="FQ45" s="192"/>
      <c r="FR45" s="192"/>
      <c r="FS45" s="59"/>
      <c r="FT45" s="192"/>
      <c r="FU45" s="192"/>
      <c r="FV45" s="59"/>
      <c r="FW45" s="193"/>
      <c r="FX45" s="194"/>
      <c r="FY45" s="59"/>
      <c r="FZ45" s="192"/>
      <c r="GA45" s="192"/>
      <c r="GB45" s="59"/>
      <c r="GC45" s="192"/>
      <c r="GD45" s="193"/>
      <c r="GE45" s="59"/>
      <c r="GF45" s="192"/>
      <c r="GG45" s="192"/>
      <c r="GH45" s="57"/>
      <c r="GI45" s="64"/>
      <c r="GJ45" s="64"/>
      <c r="GK45" s="57"/>
      <c r="GL45" s="64"/>
      <c r="GM45" s="64"/>
      <c r="GN45" s="57"/>
      <c r="GO45" s="64"/>
      <c r="GP45" s="64"/>
      <c r="GQ45" s="57"/>
      <c r="GR45" s="64"/>
    </row>
    <row r="46" spans="1:200" ht="10.5" hidden="1" customHeight="1" outlineLevel="1">
      <c r="A46" s="55">
        <v>38</v>
      </c>
      <c r="B46" s="56"/>
      <c r="C46" s="57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13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9"/>
      <c r="CN46" s="59"/>
      <c r="CO46" s="59"/>
      <c r="CP46" s="59"/>
      <c r="CQ46" s="59"/>
      <c r="CR46" s="59"/>
      <c r="CS46" s="59"/>
      <c r="CT46" s="59"/>
      <c r="CU46" s="59"/>
      <c r="CV46" s="59"/>
      <c r="CW46" s="59"/>
      <c r="CX46" s="59"/>
      <c r="CY46" s="59"/>
      <c r="CZ46" s="59"/>
      <c r="DA46" s="59"/>
      <c r="DB46" s="59"/>
      <c r="DC46" s="59"/>
      <c r="DD46" s="59"/>
      <c r="DE46" s="59"/>
      <c r="DF46" s="59"/>
      <c r="DG46" s="59"/>
      <c r="DH46" s="59"/>
      <c r="DI46" s="59"/>
      <c r="DJ46" s="59"/>
      <c r="DK46" s="59"/>
      <c r="DL46" s="59"/>
      <c r="DM46" s="59"/>
      <c r="DN46" s="59"/>
      <c r="DO46" s="59"/>
      <c r="DP46" s="59"/>
      <c r="DQ46" s="59"/>
      <c r="DR46" s="59"/>
      <c r="DS46" s="59"/>
      <c r="DT46" s="59"/>
      <c r="DU46" s="59"/>
      <c r="DV46" s="59"/>
      <c r="DW46" s="59"/>
      <c r="DX46" s="187"/>
      <c r="DY46" s="187"/>
      <c r="DZ46" s="59"/>
      <c r="EA46" s="187"/>
      <c r="EB46" s="187"/>
      <c r="EC46" s="59"/>
      <c r="ED46" s="195"/>
      <c r="EE46" s="195"/>
      <c r="EF46" s="59"/>
      <c r="EG46" s="196"/>
      <c r="EH46" s="196"/>
      <c r="EI46" s="59"/>
      <c r="EJ46" s="196"/>
      <c r="EK46" s="196"/>
      <c r="EL46" s="59"/>
      <c r="EM46" s="196"/>
      <c r="EN46" s="196"/>
      <c r="EO46" s="59"/>
      <c r="EP46" s="196"/>
      <c r="EQ46" s="197"/>
      <c r="ER46" s="59"/>
      <c r="ES46" s="192"/>
      <c r="ET46" s="192"/>
      <c r="EU46" s="59"/>
      <c r="EV46" s="192"/>
      <c r="EW46" s="192"/>
      <c r="EX46" s="59"/>
      <c r="EY46" s="192"/>
      <c r="EZ46" s="192"/>
      <c r="FA46" s="59"/>
      <c r="FB46" s="192"/>
      <c r="FC46" s="192"/>
      <c r="FD46" s="59"/>
      <c r="FE46" s="192"/>
      <c r="FF46" s="192"/>
      <c r="FG46" s="59"/>
      <c r="FH46" s="192"/>
      <c r="FI46" s="193"/>
      <c r="FJ46" s="59"/>
      <c r="FK46" s="192"/>
      <c r="FL46" s="192"/>
      <c r="FM46" s="59"/>
      <c r="FN46" s="192"/>
      <c r="FO46" s="192"/>
      <c r="FP46" s="59"/>
      <c r="FQ46" s="192"/>
      <c r="FR46" s="192"/>
      <c r="FS46" s="59"/>
      <c r="FT46" s="192"/>
      <c r="FU46" s="192"/>
      <c r="FV46" s="59"/>
      <c r="FW46" s="193"/>
      <c r="FX46" s="194"/>
      <c r="FY46" s="59"/>
      <c r="FZ46" s="192"/>
      <c r="GA46" s="192"/>
      <c r="GB46" s="59"/>
      <c r="GC46" s="192"/>
      <c r="GD46" s="193"/>
      <c r="GE46" s="59"/>
      <c r="GF46" s="192"/>
      <c r="GG46" s="192"/>
      <c r="GH46" s="57"/>
      <c r="GI46" s="64"/>
      <c r="GJ46" s="64"/>
      <c r="GK46" s="57"/>
      <c r="GL46" s="64"/>
      <c r="GM46" s="64"/>
      <c r="GN46" s="57"/>
      <c r="GO46" s="64"/>
      <c r="GP46" s="64"/>
      <c r="GQ46" s="57"/>
      <c r="GR46" s="64"/>
    </row>
    <row r="47" spans="1:200" ht="10.5" hidden="1" customHeight="1" outlineLevel="1">
      <c r="A47" s="55">
        <v>39</v>
      </c>
      <c r="B47" s="56"/>
      <c r="C47" s="57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13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9"/>
      <c r="CN47" s="59"/>
      <c r="CO47" s="59"/>
      <c r="CP47" s="59"/>
      <c r="CQ47" s="59"/>
      <c r="CR47" s="59"/>
      <c r="CS47" s="59"/>
      <c r="CT47" s="59"/>
      <c r="CU47" s="59"/>
      <c r="CV47" s="59"/>
      <c r="CW47" s="59"/>
      <c r="CX47" s="59"/>
      <c r="CY47" s="59"/>
      <c r="CZ47" s="59"/>
      <c r="DA47" s="59"/>
      <c r="DB47" s="59"/>
      <c r="DC47" s="59"/>
      <c r="DD47" s="59"/>
      <c r="DE47" s="59"/>
      <c r="DF47" s="59"/>
      <c r="DG47" s="59"/>
      <c r="DH47" s="59"/>
      <c r="DI47" s="59"/>
      <c r="DJ47" s="59"/>
      <c r="DK47" s="59"/>
      <c r="DL47" s="59"/>
      <c r="DM47" s="59"/>
      <c r="DN47" s="59"/>
      <c r="DO47" s="59"/>
      <c r="DP47" s="59"/>
      <c r="DQ47" s="59"/>
      <c r="DR47" s="59"/>
      <c r="DS47" s="59"/>
      <c r="DT47" s="59"/>
      <c r="DU47" s="59"/>
      <c r="DV47" s="59"/>
      <c r="DW47" s="59"/>
      <c r="DX47" s="187"/>
      <c r="DY47" s="187"/>
      <c r="DZ47" s="59"/>
      <c r="EA47" s="187"/>
      <c r="EB47" s="187"/>
      <c r="EC47" s="59"/>
      <c r="ED47" s="195"/>
      <c r="EE47" s="195"/>
      <c r="EF47" s="59"/>
      <c r="EG47" s="196"/>
      <c r="EH47" s="196"/>
      <c r="EI47" s="59"/>
      <c r="EJ47" s="196"/>
      <c r="EK47" s="196"/>
      <c r="EL47" s="59"/>
      <c r="EM47" s="196"/>
      <c r="EN47" s="196"/>
      <c r="EO47" s="59"/>
      <c r="EP47" s="196"/>
      <c r="EQ47" s="197"/>
      <c r="ER47" s="59"/>
      <c r="ES47" s="192"/>
      <c r="ET47" s="192"/>
      <c r="EU47" s="59"/>
      <c r="EV47" s="192"/>
      <c r="EW47" s="192"/>
      <c r="EX47" s="59"/>
      <c r="EY47" s="192"/>
      <c r="EZ47" s="192"/>
      <c r="FA47" s="59"/>
      <c r="FB47" s="192"/>
      <c r="FC47" s="192"/>
      <c r="FD47" s="59"/>
      <c r="FE47" s="192"/>
      <c r="FF47" s="192"/>
      <c r="FG47" s="59"/>
      <c r="FH47" s="192"/>
      <c r="FI47" s="193"/>
      <c r="FJ47" s="59"/>
      <c r="FK47" s="192"/>
      <c r="FL47" s="192"/>
      <c r="FM47" s="59"/>
      <c r="FN47" s="192"/>
      <c r="FO47" s="192"/>
      <c r="FP47" s="59"/>
      <c r="FQ47" s="192"/>
      <c r="FR47" s="192"/>
      <c r="FS47" s="59"/>
      <c r="FT47" s="192"/>
      <c r="FU47" s="192"/>
      <c r="FV47" s="59"/>
      <c r="FW47" s="193"/>
      <c r="FX47" s="194"/>
      <c r="FY47" s="59"/>
      <c r="FZ47" s="192"/>
      <c r="GA47" s="192"/>
      <c r="GB47" s="59"/>
      <c r="GC47" s="192"/>
      <c r="GD47" s="193"/>
      <c r="GE47" s="59"/>
      <c r="GF47" s="192"/>
      <c r="GG47" s="192"/>
      <c r="GH47" s="57"/>
      <c r="GI47" s="64"/>
      <c r="GJ47" s="64"/>
      <c r="GK47" s="57"/>
      <c r="GL47" s="64"/>
      <c r="GM47" s="64"/>
      <c r="GN47" s="57"/>
      <c r="GO47" s="64"/>
      <c r="GP47" s="64"/>
      <c r="GQ47" s="57"/>
      <c r="GR47" s="64"/>
    </row>
    <row r="48" spans="1:200" ht="10.5" hidden="1" customHeight="1" outlineLevel="1">
      <c r="A48" s="55">
        <v>40</v>
      </c>
      <c r="B48" s="56"/>
      <c r="C48" s="57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13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59"/>
      <c r="DP48" s="59"/>
      <c r="DQ48" s="59"/>
      <c r="DR48" s="59"/>
      <c r="DS48" s="59"/>
      <c r="DT48" s="59"/>
      <c r="DU48" s="59"/>
      <c r="DV48" s="59"/>
      <c r="DW48" s="59"/>
      <c r="DX48" s="187"/>
      <c r="DY48" s="187"/>
      <c r="DZ48" s="59"/>
      <c r="EA48" s="187"/>
      <c r="EB48" s="187"/>
      <c r="EC48" s="59"/>
      <c r="ED48" s="195"/>
      <c r="EE48" s="195"/>
      <c r="EF48" s="59"/>
      <c r="EG48" s="196"/>
      <c r="EH48" s="196"/>
      <c r="EI48" s="59"/>
      <c r="EJ48" s="196"/>
      <c r="EK48" s="196"/>
      <c r="EL48" s="59"/>
      <c r="EM48" s="196"/>
      <c r="EN48" s="196"/>
      <c r="EO48" s="59"/>
      <c r="EP48" s="196"/>
      <c r="EQ48" s="197"/>
      <c r="ER48" s="59"/>
      <c r="ES48" s="192"/>
      <c r="ET48" s="192"/>
      <c r="EU48" s="59"/>
      <c r="EV48" s="192"/>
      <c r="EW48" s="192"/>
      <c r="EX48" s="59"/>
      <c r="EY48" s="192"/>
      <c r="EZ48" s="192"/>
      <c r="FA48" s="59"/>
      <c r="FB48" s="192"/>
      <c r="FC48" s="192"/>
      <c r="FD48" s="59"/>
      <c r="FE48" s="192"/>
      <c r="FF48" s="192"/>
      <c r="FG48" s="59"/>
      <c r="FH48" s="192"/>
      <c r="FI48" s="193"/>
      <c r="FJ48" s="59"/>
      <c r="FK48" s="192"/>
      <c r="FL48" s="192"/>
      <c r="FM48" s="59"/>
      <c r="FN48" s="192"/>
      <c r="FO48" s="192"/>
      <c r="FP48" s="59"/>
      <c r="FQ48" s="192"/>
      <c r="FR48" s="192"/>
      <c r="FS48" s="59"/>
      <c r="FT48" s="192"/>
      <c r="FU48" s="192"/>
      <c r="FV48" s="59"/>
      <c r="FW48" s="193"/>
      <c r="FX48" s="194"/>
      <c r="FY48" s="59"/>
      <c r="FZ48" s="192"/>
      <c r="GA48" s="192"/>
      <c r="GB48" s="59"/>
      <c r="GC48" s="192"/>
      <c r="GD48" s="193"/>
      <c r="GE48" s="59"/>
      <c r="GF48" s="192"/>
      <c r="GG48" s="192"/>
      <c r="GH48" s="57"/>
      <c r="GI48" s="64"/>
      <c r="GJ48" s="64"/>
      <c r="GK48" s="57"/>
      <c r="GL48" s="64"/>
      <c r="GM48" s="64"/>
      <c r="GN48" s="57"/>
      <c r="GO48" s="64"/>
      <c r="GP48" s="64"/>
      <c r="GR48" s="64"/>
    </row>
    <row r="49" spans="1:200" ht="10.5" hidden="1" customHeight="1" outlineLevel="1">
      <c r="A49" s="55">
        <v>41</v>
      </c>
      <c r="B49" s="66" t="s">
        <v>45</v>
      </c>
      <c r="C49" s="57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13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9"/>
      <c r="CN49" s="59"/>
      <c r="CO49" s="59"/>
      <c r="CP49" s="59"/>
      <c r="CQ49" s="59"/>
      <c r="CR49" s="59"/>
      <c r="CS49" s="59"/>
      <c r="CT49" s="59"/>
      <c r="CU49" s="59"/>
      <c r="CV49" s="59"/>
      <c r="CW49" s="59"/>
      <c r="CX49" s="59"/>
      <c r="CY49" s="59"/>
      <c r="CZ49" s="59"/>
      <c r="DA49" s="59"/>
      <c r="DB49" s="59"/>
      <c r="DC49" s="59"/>
      <c r="DD49" s="59"/>
      <c r="DE49" s="59"/>
      <c r="DF49" s="59"/>
      <c r="DG49" s="59"/>
      <c r="DH49" s="59"/>
      <c r="DI49" s="59"/>
      <c r="DJ49" s="59"/>
      <c r="DK49" s="59"/>
      <c r="DL49" s="59"/>
      <c r="DM49" s="59"/>
      <c r="DN49" s="59"/>
      <c r="DO49" s="59"/>
      <c r="DP49" s="59"/>
      <c r="DQ49" s="59"/>
      <c r="DR49" s="59"/>
      <c r="DS49" s="59"/>
      <c r="DT49" s="59"/>
      <c r="DU49" s="59"/>
      <c r="DV49" s="59"/>
      <c r="DW49" s="59"/>
      <c r="DX49" s="187"/>
      <c r="DY49" s="187"/>
      <c r="DZ49" s="59"/>
      <c r="EA49" s="187"/>
      <c r="EB49" s="187"/>
      <c r="EC49" s="59"/>
      <c r="ED49" s="195"/>
      <c r="EE49" s="195"/>
      <c r="EF49" s="59"/>
      <c r="EG49" s="196"/>
      <c r="EH49" s="196"/>
      <c r="EI49" s="59"/>
      <c r="EJ49" s="196"/>
      <c r="EK49" s="196"/>
      <c r="EL49" s="59"/>
      <c r="EM49" s="196"/>
      <c r="EN49" s="196"/>
      <c r="EO49" s="59"/>
      <c r="EP49" s="196"/>
      <c r="EQ49" s="197"/>
      <c r="ER49" s="59"/>
      <c r="ES49" s="192"/>
      <c r="ET49" s="192"/>
      <c r="EU49" s="59"/>
      <c r="EV49" s="192"/>
      <c r="EW49" s="192"/>
      <c r="EX49" s="59"/>
      <c r="EY49" s="192"/>
      <c r="EZ49" s="192"/>
      <c r="FA49" s="59"/>
      <c r="FB49" s="192"/>
      <c r="FC49" s="192"/>
      <c r="FD49" s="59"/>
      <c r="FE49" s="192"/>
      <c r="FF49" s="192"/>
      <c r="FG49" s="59"/>
      <c r="FH49" s="192"/>
      <c r="FI49" s="193"/>
      <c r="FJ49" s="59"/>
      <c r="FK49" s="192"/>
      <c r="FL49" s="192"/>
      <c r="FM49" s="59"/>
      <c r="FN49" s="192"/>
      <c r="FO49" s="192"/>
      <c r="FP49" s="59"/>
      <c r="FQ49" s="192"/>
      <c r="FR49" s="192"/>
      <c r="FS49" s="59"/>
      <c r="FU49" s="192"/>
      <c r="FV49" s="59"/>
      <c r="FW49" s="193"/>
      <c r="FX49" s="194"/>
      <c r="FY49" s="59"/>
      <c r="FZ49" s="192"/>
      <c r="GA49" s="192"/>
      <c r="GB49" s="59"/>
      <c r="GC49" s="192"/>
      <c r="GD49" s="193"/>
      <c r="GE49" s="59"/>
      <c r="GF49" s="192"/>
      <c r="GG49" s="192"/>
      <c r="GH49" s="57"/>
      <c r="GI49" s="64"/>
      <c r="GJ49" s="64"/>
      <c r="GK49" s="57"/>
      <c r="GL49" s="64"/>
      <c r="GM49" s="64"/>
      <c r="GN49" s="57"/>
      <c r="GO49" s="64"/>
      <c r="GP49" s="64"/>
      <c r="GQ49" s="57"/>
      <c r="GR49" s="64"/>
    </row>
    <row r="50" spans="1:200" ht="10.5" hidden="1" customHeight="1" outlineLevel="1">
      <c r="A50" s="55">
        <v>42</v>
      </c>
      <c r="B50" s="56" t="s">
        <v>5</v>
      </c>
      <c r="C50" s="57">
        <v>375</v>
      </c>
      <c r="D50" s="58">
        <v>10</v>
      </c>
      <c r="E50" s="58">
        <v>10</v>
      </c>
      <c r="F50" s="58">
        <v>10</v>
      </c>
      <c r="G50" s="58">
        <v>11</v>
      </c>
      <c r="H50" s="58">
        <v>14</v>
      </c>
      <c r="I50" s="58">
        <v>21</v>
      </c>
      <c r="J50" s="58">
        <v>22</v>
      </c>
      <c r="K50" s="58">
        <v>21</v>
      </c>
      <c r="L50" s="58">
        <v>23</v>
      </c>
      <c r="M50" s="58">
        <v>20</v>
      </c>
      <c r="N50" s="58">
        <v>19</v>
      </c>
      <c r="O50" s="58">
        <v>20</v>
      </c>
      <c r="P50" s="58">
        <v>21</v>
      </c>
      <c r="Q50" s="58">
        <v>20</v>
      </c>
      <c r="R50" s="58">
        <v>19</v>
      </c>
      <c r="S50" s="58">
        <v>19</v>
      </c>
      <c r="T50" s="58">
        <v>19</v>
      </c>
      <c r="U50" s="58">
        <v>19</v>
      </c>
      <c r="V50" s="58">
        <v>19</v>
      </c>
      <c r="W50" s="58">
        <v>17</v>
      </c>
      <c r="X50" s="58">
        <v>16</v>
      </c>
      <c r="Y50" s="58">
        <v>17</v>
      </c>
      <c r="Z50" s="58">
        <v>19</v>
      </c>
      <c r="AA50" s="58">
        <v>18</v>
      </c>
      <c r="AB50" s="58">
        <v>19</v>
      </c>
      <c r="AC50" s="58">
        <v>20</v>
      </c>
      <c r="AD50" s="58">
        <v>20</v>
      </c>
      <c r="AE50" s="58">
        <v>20</v>
      </c>
      <c r="AF50" s="58">
        <v>20</v>
      </c>
      <c r="AG50" s="58">
        <v>22</v>
      </c>
      <c r="AH50" s="58">
        <v>23</v>
      </c>
      <c r="AI50" s="58">
        <v>23</v>
      </c>
      <c r="AJ50" s="58">
        <v>24</v>
      </c>
      <c r="AK50" s="58">
        <v>24</v>
      </c>
      <c r="AL50" s="58">
        <v>27</v>
      </c>
      <c r="AM50" s="58">
        <v>32</v>
      </c>
      <c r="AN50" s="58">
        <v>36</v>
      </c>
      <c r="AO50" s="58">
        <v>37</v>
      </c>
      <c r="AP50" s="58">
        <v>39</v>
      </c>
      <c r="AQ50" s="58">
        <v>42</v>
      </c>
      <c r="AR50" s="58">
        <v>44</v>
      </c>
      <c r="AS50" s="58">
        <v>44</v>
      </c>
      <c r="AT50" s="58">
        <v>46</v>
      </c>
      <c r="AU50" s="58">
        <v>48</v>
      </c>
      <c r="AV50" s="58">
        <v>52</v>
      </c>
      <c r="AW50" s="58">
        <v>55</v>
      </c>
      <c r="AX50" s="58">
        <v>57</v>
      </c>
      <c r="AY50" s="58">
        <v>58</v>
      </c>
      <c r="AZ50" s="58">
        <v>59</v>
      </c>
      <c r="BA50" s="58">
        <v>58</v>
      </c>
      <c r="BB50" s="58">
        <v>59</v>
      </c>
      <c r="BC50" s="58">
        <v>60</v>
      </c>
      <c r="BD50" s="58">
        <v>61</v>
      </c>
      <c r="BE50" s="58">
        <v>64</v>
      </c>
      <c r="BF50" s="58">
        <v>65</v>
      </c>
      <c r="BG50" s="58">
        <v>67</v>
      </c>
      <c r="BH50" s="58">
        <v>71</v>
      </c>
      <c r="BI50" s="58">
        <v>75</v>
      </c>
      <c r="BJ50" s="58">
        <v>79</v>
      </c>
      <c r="BK50" s="58">
        <v>87</v>
      </c>
      <c r="BL50" s="58">
        <v>93</v>
      </c>
      <c r="BM50" s="58">
        <v>100</v>
      </c>
      <c r="BN50" s="13">
        <v>118</v>
      </c>
      <c r="BO50" s="58">
        <v>133</v>
      </c>
      <c r="BP50" s="58">
        <v>138</v>
      </c>
      <c r="BQ50" s="58">
        <v>148</v>
      </c>
      <c r="BR50" s="58">
        <v>161</v>
      </c>
      <c r="BS50" s="58">
        <v>177</v>
      </c>
      <c r="BT50" s="58">
        <v>194</v>
      </c>
      <c r="BU50" s="58">
        <v>204</v>
      </c>
      <c r="BV50" s="58">
        <v>207</v>
      </c>
      <c r="BW50" s="58">
        <v>215</v>
      </c>
      <c r="BX50" s="58">
        <v>224</v>
      </c>
      <c r="BY50" s="58">
        <v>226</v>
      </c>
      <c r="BZ50" s="58">
        <v>231</v>
      </c>
      <c r="CA50" s="58">
        <v>232</v>
      </c>
      <c r="CB50" s="58">
        <v>232</v>
      </c>
      <c r="CC50" s="58">
        <v>235</v>
      </c>
      <c r="CD50" s="58">
        <v>233</v>
      </c>
      <c r="CE50" s="58">
        <v>230</v>
      </c>
      <c r="CF50" s="58">
        <v>232</v>
      </c>
      <c r="CG50" s="58">
        <v>232</v>
      </c>
      <c r="CH50" s="58">
        <v>234</v>
      </c>
      <c r="CI50" s="58">
        <v>238</v>
      </c>
      <c r="CJ50" s="58">
        <v>236.5</v>
      </c>
      <c r="CK50" s="58">
        <v>236</v>
      </c>
      <c r="CL50" s="58">
        <v>233</v>
      </c>
      <c r="CM50" s="59">
        <v>233.25</v>
      </c>
      <c r="CN50" s="59">
        <v>231</v>
      </c>
      <c r="CO50" s="59">
        <v>238</v>
      </c>
      <c r="CP50" s="59">
        <v>237.75</v>
      </c>
      <c r="CQ50" s="59">
        <v>244</v>
      </c>
      <c r="CR50" s="59">
        <v>248</v>
      </c>
      <c r="CS50" s="59">
        <v>250</v>
      </c>
      <c r="CT50" s="59">
        <v>260</v>
      </c>
      <c r="CU50" s="59">
        <v>260</v>
      </c>
      <c r="CV50" s="59">
        <v>261</v>
      </c>
      <c r="CW50" s="59">
        <v>264</v>
      </c>
      <c r="CX50" s="59">
        <v>263</v>
      </c>
      <c r="CY50" s="59">
        <v>264.75</v>
      </c>
      <c r="CZ50" s="59">
        <v>269</v>
      </c>
      <c r="DA50" s="59">
        <v>277</v>
      </c>
      <c r="DB50" s="59">
        <v>275.75</v>
      </c>
      <c r="DC50" s="59">
        <v>280</v>
      </c>
      <c r="DD50" s="59">
        <v>283</v>
      </c>
      <c r="DE50" s="59">
        <v>282</v>
      </c>
      <c r="DF50" s="59">
        <v>282</v>
      </c>
      <c r="DG50" s="59">
        <v>289</v>
      </c>
      <c r="DH50" s="59">
        <f t="shared" ref="DH50:DH62" si="0">(DF50+DG50*2+DI50)/4</f>
        <v>286</v>
      </c>
      <c r="DI50" s="59">
        <v>284</v>
      </c>
      <c r="DJ50" s="67">
        <v>285</v>
      </c>
      <c r="DK50" s="67">
        <f t="shared" ref="DK50:DK62" si="1">(DI50+DJ50*2+DL50)/4</f>
        <v>286.25</v>
      </c>
      <c r="DL50" s="59">
        <v>291</v>
      </c>
      <c r="DM50" s="59">
        <v>294</v>
      </c>
      <c r="DN50" s="59">
        <f t="shared" ref="DN50:DN61" si="2">(DL50+DM50*2+DO50)/4</f>
        <v>295</v>
      </c>
      <c r="DO50" s="59">
        <v>301</v>
      </c>
      <c r="DP50" s="59">
        <v>303</v>
      </c>
      <c r="DQ50" s="59">
        <f t="shared" ref="DQ50:DQ61" si="3">(DO50+DP50*2+DR50)/4</f>
        <v>303.25</v>
      </c>
      <c r="DR50" s="59">
        <v>306</v>
      </c>
      <c r="DS50" s="59">
        <v>312</v>
      </c>
      <c r="DT50" s="59">
        <f t="shared" ref="DT50:DT61" si="4">(DR50+DS50*2+DU50)/4</f>
        <v>310.75</v>
      </c>
      <c r="DU50" s="59">
        <v>313</v>
      </c>
      <c r="DV50" s="59">
        <v>314</v>
      </c>
      <c r="DW50" s="59">
        <f t="shared" ref="DW50:DW61" si="5">(DU50+DV50*2+DX50)/4</f>
        <v>318.25</v>
      </c>
      <c r="DX50" s="187">
        <v>332</v>
      </c>
      <c r="DY50" s="187">
        <v>342</v>
      </c>
      <c r="DZ50" s="59">
        <f t="shared" ref="DZ50:DZ61" si="6">(DX50+DY50*2+EA50)/4</f>
        <v>342</v>
      </c>
      <c r="EA50" s="198">
        <v>352</v>
      </c>
      <c r="EB50" s="187">
        <v>352</v>
      </c>
      <c r="EC50" s="59">
        <f t="shared" ref="EC50:EC61" si="7">(EA50+EB50*2+ED50)/4</f>
        <v>354</v>
      </c>
      <c r="ED50" s="195">
        <v>360</v>
      </c>
      <c r="EE50" s="195">
        <v>364</v>
      </c>
      <c r="EF50" s="59">
        <f t="shared" ref="EF50:EF61" si="8">(ED50+EE50*2+EG50)/4</f>
        <v>364.25</v>
      </c>
      <c r="EG50" s="196">
        <v>369</v>
      </c>
      <c r="EH50" s="196">
        <v>383.60325175379825</v>
      </c>
      <c r="EI50" s="59">
        <f t="shared" ref="EI50:EI61" si="9">(EG50+EH50*2+EJ50)/4</f>
        <v>382.30162587689915</v>
      </c>
      <c r="EJ50" s="196">
        <v>393</v>
      </c>
      <c r="EK50" s="196">
        <v>405</v>
      </c>
      <c r="EL50" s="59">
        <f t="shared" ref="EL50:EL61" si="10">(EJ50+EK50*2+EM50)/4</f>
        <v>399.75</v>
      </c>
      <c r="EM50" s="196">
        <v>396</v>
      </c>
      <c r="EN50" s="196">
        <v>378</v>
      </c>
      <c r="EO50" s="59">
        <f t="shared" ref="EO50:EO61" si="11">(EM50+EN50*2+EP50)/4</f>
        <v>386</v>
      </c>
      <c r="EP50" s="196">
        <v>392</v>
      </c>
      <c r="EQ50" s="197">
        <v>399</v>
      </c>
      <c r="ER50" s="59">
        <f t="shared" ref="ER50:ER61" si="12">(EP50+EQ50*2+ES50)/4</f>
        <v>398.75</v>
      </c>
      <c r="ES50" s="192">
        <v>405</v>
      </c>
      <c r="ET50" s="192">
        <v>409</v>
      </c>
      <c r="EU50" s="59">
        <f t="shared" ref="EU50:EU61" si="13">(ES50+ET50*2+EV50)/4</f>
        <v>410.25</v>
      </c>
      <c r="EV50" s="192">
        <v>418</v>
      </c>
      <c r="EW50" s="192">
        <v>419</v>
      </c>
      <c r="EX50" s="59">
        <f t="shared" ref="EX50:EX61" si="14">(EV50+EW50*2+EY50)/4</f>
        <v>421.25</v>
      </c>
      <c r="EY50" s="192">
        <v>429</v>
      </c>
      <c r="EZ50" s="192">
        <v>429</v>
      </c>
      <c r="FA50" s="59">
        <f t="shared" ref="FA50:FA61" si="15">(EY50+EZ50*2+FB50)/4</f>
        <v>430.75</v>
      </c>
      <c r="FB50" s="192">
        <v>436</v>
      </c>
      <c r="FC50" s="192">
        <v>438</v>
      </c>
      <c r="FD50" s="59">
        <f t="shared" ref="FD50:FD61" si="16">(FB50+FC50*2+FE50)/4</f>
        <v>439.25</v>
      </c>
      <c r="FE50" s="192">
        <v>445</v>
      </c>
      <c r="FF50" s="192">
        <v>441</v>
      </c>
      <c r="FG50" s="59">
        <f t="shared" ref="FG50:FG61" si="17">(FE50+FF50*2+FH50)/4</f>
        <v>442.25</v>
      </c>
      <c r="FH50" s="192">
        <v>442</v>
      </c>
      <c r="FI50" s="193">
        <v>442</v>
      </c>
      <c r="FJ50" s="59">
        <f t="shared" ref="FJ50:FJ61" si="18">(FH50+FI50*2+FK50)/4</f>
        <v>446</v>
      </c>
      <c r="FK50" s="192">
        <v>458</v>
      </c>
      <c r="FL50" s="192">
        <v>462</v>
      </c>
      <c r="FM50" s="59">
        <f t="shared" ref="FM50:FM61" si="19">(FK50+FL50*2+FN50)/4</f>
        <v>464</v>
      </c>
      <c r="FN50" s="192">
        <v>474</v>
      </c>
      <c r="FO50" s="192">
        <v>488</v>
      </c>
      <c r="FP50" s="59">
        <f t="shared" ref="FP50:FP61" si="20">(FN50+FO50*2+FQ50)/4</f>
        <v>486</v>
      </c>
      <c r="FQ50" s="192">
        <v>494</v>
      </c>
      <c r="FR50" s="192">
        <v>489</v>
      </c>
      <c r="FS50" s="59" t="e">
        <f>(FQ50+#REF!*2+FR51)/4</f>
        <v>#REF!</v>
      </c>
      <c r="FT50" s="200">
        <v>499</v>
      </c>
      <c r="FU50" s="192">
        <v>496</v>
      </c>
      <c r="FV50" s="59">
        <f t="shared" ref="FV50:FV62" si="21">(FR51+FU50*2+FW50)/4</f>
        <v>610.75</v>
      </c>
      <c r="FW50" s="193">
        <v>522</v>
      </c>
      <c r="FX50" s="194">
        <v>575</v>
      </c>
      <c r="FY50" s="59">
        <f t="shared" ref="FY50:FY61" si="22">(FW50+FX50*2+FZ50)/4</f>
        <v>418</v>
      </c>
      <c r="FZ50" s="192"/>
      <c r="GA50" s="192"/>
      <c r="GB50" s="59">
        <f t="shared" ref="GB50:GB61" si="23">(FZ50+GA50*2+GC50)/4</f>
        <v>0</v>
      </c>
      <c r="GC50" s="192"/>
      <c r="GD50" s="193"/>
      <c r="GE50" s="59">
        <f t="shared" ref="GE50:GE61" si="24">(GC50+GD50*2+GF50)/4</f>
        <v>0</v>
      </c>
      <c r="GF50" s="192"/>
      <c r="GG50" s="192"/>
      <c r="GH50" s="57">
        <f t="shared" ref="GH50:GH62" si="25">(GF50+GG50*2+GI50)/4</f>
        <v>0</v>
      </c>
      <c r="GI50" s="64"/>
      <c r="GJ50" s="64"/>
      <c r="GK50" s="57">
        <f t="shared" ref="GK50:GK62" si="26">(GI50+GJ50*2+GL50)/4</f>
        <v>0</v>
      </c>
      <c r="GL50" s="64"/>
      <c r="GM50" s="64"/>
      <c r="GN50" s="57">
        <f t="shared" ref="GN50:GN62" si="27">(GL50+GM50*2+GO50)/4</f>
        <v>0</v>
      </c>
      <c r="GO50" s="64"/>
      <c r="GP50" s="64"/>
      <c r="GQ50" s="57"/>
      <c r="GR50" s="64"/>
    </row>
    <row r="51" spans="1:200" ht="10.5" hidden="1" customHeight="1" outlineLevel="1">
      <c r="A51" s="55">
        <v>43</v>
      </c>
      <c r="B51" s="56" t="s">
        <v>7</v>
      </c>
      <c r="C51" s="57">
        <v>376</v>
      </c>
      <c r="D51" s="58">
        <v>13</v>
      </c>
      <c r="E51" s="58">
        <v>13</v>
      </c>
      <c r="F51" s="58">
        <v>12</v>
      </c>
      <c r="G51" s="58">
        <v>13</v>
      </c>
      <c r="H51" s="58">
        <v>15</v>
      </c>
      <c r="I51" s="58">
        <v>23</v>
      </c>
      <c r="J51" s="58">
        <v>26</v>
      </c>
      <c r="K51" s="58">
        <v>27</v>
      </c>
      <c r="L51" s="58">
        <v>31</v>
      </c>
      <c r="M51" s="58">
        <v>27</v>
      </c>
      <c r="N51" s="58">
        <v>24</v>
      </c>
      <c r="O51" s="58">
        <v>26</v>
      </c>
      <c r="P51" s="58">
        <v>27</v>
      </c>
      <c r="Q51" s="58">
        <v>26</v>
      </c>
      <c r="R51" s="58">
        <v>25</v>
      </c>
      <c r="S51" s="58">
        <v>23</v>
      </c>
      <c r="T51" s="58">
        <v>22</v>
      </c>
      <c r="U51" s="58">
        <v>22</v>
      </c>
      <c r="V51" s="58">
        <v>22</v>
      </c>
      <c r="W51" s="58">
        <v>20</v>
      </c>
      <c r="X51" s="58">
        <v>19</v>
      </c>
      <c r="Y51" s="58">
        <v>21</v>
      </c>
      <c r="Z51" s="58">
        <v>23</v>
      </c>
      <c r="AA51" s="58">
        <v>23</v>
      </c>
      <c r="AB51" s="58">
        <v>24</v>
      </c>
      <c r="AC51" s="58">
        <v>26</v>
      </c>
      <c r="AD51" s="58">
        <v>26</v>
      </c>
      <c r="AE51" s="58">
        <v>26</v>
      </c>
      <c r="AF51" s="58">
        <v>27</v>
      </c>
      <c r="AG51" s="58">
        <v>27</v>
      </c>
      <c r="AH51" s="58">
        <v>28</v>
      </c>
      <c r="AI51" s="58">
        <v>28</v>
      </c>
      <c r="AJ51" s="58">
        <v>29</v>
      </c>
      <c r="AK51" s="58">
        <v>30</v>
      </c>
      <c r="AL51" s="58">
        <v>36</v>
      </c>
      <c r="AM51" s="58">
        <v>44</v>
      </c>
      <c r="AN51" s="58">
        <v>51</v>
      </c>
      <c r="AO51" s="58">
        <v>51</v>
      </c>
      <c r="AP51" s="58">
        <v>52</v>
      </c>
      <c r="AQ51" s="58">
        <v>56</v>
      </c>
      <c r="AR51" s="58">
        <v>57</v>
      </c>
      <c r="AS51" s="58">
        <v>58</v>
      </c>
      <c r="AT51" s="58">
        <v>62</v>
      </c>
      <c r="AU51" s="58">
        <v>64</v>
      </c>
      <c r="AV51" s="58">
        <v>68</v>
      </c>
      <c r="AW51" s="58">
        <v>71</v>
      </c>
      <c r="AX51" s="58">
        <v>74</v>
      </c>
      <c r="AY51" s="58">
        <v>76</v>
      </c>
      <c r="AZ51" s="58">
        <v>78</v>
      </c>
      <c r="BA51" s="58">
        <v>80</v>
      </c>
      <c r="BB51" s="58">
        <v>81</v>
      </c>
      <c r="BC51" s="58">
        <v>82</v>
      </c>
      <c r="BD51" s="58">
        <v>85</v>
      </c>
      <c r="BE51" s="58">
        <v>86</v>
      </c>
      <c r="BF51" s="58">
        <v>87</v>
      </c>
      <c r="BG51" s="58">
        <v>88</v>
      </c>
      <c r="BH51" s="58">
        <v>89</v>
      </c>
      <c r="BI51" s="58">
        <v>91</v>
      </c>
      <c r="BJ51" s="58">
        <v>94</v>
      </c>
      <c r="BK51" s="58">
        <v>97</v>
      </c>
      <c r="BL51" s="58">
        <v>99</v>
      </c>
      <c r="BM51" s="58">
        <v>100</v>
      </c>
      <c r="BN51" s="13">
        <v>142</v>
      </c>
      <c r="BO51" s="58">
        <v>159</v>
      </c>
      <c r="BP51" s="58">
        <v>163</v>
      </c>
      <c r="BQ51" s="58">
        <v>168</v>
      </c>
      <c r="BR51" s="58">
        <v>180</v>
      </c>
      <c r="BS51" s="58">
        <v>189</v>
      </c>
      <c r="BT51" s="58">
        <v>205</v>
      </c>
      <c r="BU51" s="58">
        <v>221</v>
      </c>
      <c r="BV51" s="58">
        <v>227</v>
      </c>
      <c r="BW51" s="58">
        <v>245</v>
      </c>
      <c r="BX51" s="58">
        <v>240</v>
      </c>
      <c r="BY51" s="58">
        <v>250</v>
      </c>
      <c r="BZ51" s="58">
        <v>242</v>
      </c>
      <c r="CA51" s="58">
        <v>249</v>
      </c>
      <c r="CB51" s="58">
        <v>251</v>
      </c>
      <c r="CC51" s="58">
        <v>264</v>
      </c>
      <c r="CD51" s="58">
        <v>263</v>
      </c>
      <c r="CE51" s="58">
        <v>273</v>
      </c>
      <c r="CF51" s="58">
        <v>279</v>
      </c>
      <c r="CG51" s="58">
        <v>277.25</v>
      </c>
      <c r="CH51" s="58">
        <v>278</v>
      </c>
      <c r="CI51" s="58">
        <v>278</v>
      </c>
      <c r="CJ51" s="58">
        <v>277.75</v>
      </c>
      <c r="CK51" s="58">
        <v>277</v>
      </c>
      <c r="CL51" s="58">
        <v>279</v>
      </c>
      <c r="CM51" s="59">
        <v>278.5</v>
      </c>
      <c r="CN51" s="59">
        <v>279</v>
      </c>
      <c r="CO51" s="59">
        <v>280</v>
      </c>
      <c r="CP51" s="59">
        <v>280</v>
      </c>
      <c r="CQ51" s="59">
        <v>281</v>
      </c>
      <c r="CR51" s="59">
        <v>286</v>
      </c>
      <c r="CS51" s="59">
        <v>285.75</v>
      </c>
      <c r="CT51" s="59">
        <v>290</v>
      </c>
      <c r="CU51" s="59">
        <v>295</v>
      </c>
      <c r="CV51" s="59">
        <v>294.25</v>
      </c>
      <c r="CW51" s="59">
        <v>297</v>
      </c>
      <c r="CX51" s="59">
        <v>280</v>
      </c>
      <c r="CY51" s="59">
        <v>285</v>
      </c>
      <c r="CZ51" s="59">
        <v>283</v>
      </c>
      <c r="DA51" s="59">
        <v>286</v>
      </c>
      <c r="DB51" s="59">
        <v>287.75</v>
      </c>
      <c r="DC51" s="59">
        <v>296</v>
      </c>
      <c r="DD51" s="59">
        <v>297</v>
      </c>
      <c r="DE51" s="59">
        <v>297</v>
      </c>
      <c r="DF51" s="59">
        <v>298</v>
      </c>
      <c r="DG51" s="59">
        <v>298</v>
      </c>
      <c r="DH51" s="59">
        <f t="shared" si="0"/>
        <v>299.25</v>
      </c>
      <c r="DI51" s="59">
        <v>303</v>
      </c>
      <c r="DJ51" s="67">
        <v>303</v>
      </c>
      <c r="DK51" s="67">
        <f t="shared" si="1"/>
        <v>303.75</v>
      </c>
      <c r="DL51" s="59">
        <v>306</v>
      </c>
      <c r="DM51" s="59">
        <v>310</v>
      </c>
      <c r="DN51" s="59">
        <f t="shared" si="2"/>
        <v>309.75</v>
      </c>
      <c r="DO51" s="59">
        <v>313</v>
      </c>
      <c r="DP51" s="59">
        <v>317</v>
      </c>
      <c r="DQ51" s="59">
        <f t="shared" si="3"/>
        <v>317.5</v>
      </c>
      <c r="DR51" s="59">
        <v>323</v>
      </c>
      <c r="DS51" s="59">
        <v>340</v>
      </c>
      <c r="DT51" s="59">
        <f t="shared" si="4"/>
        <v>336.5</v>
      </c>
      <c r="DU51" s="59">
        <v>343</v>
      </c>
      <c r="DV51" s="59">
        <v>341</v>
      </c>
      <c r="DW51" s="59">
        <f t="shared" si="5"/>
        <v>343</v>
      </c>
      <c r="DX51" s="187">
        <v>347</v>
      </c>
      <c r="DY51" s="187">
        <v>339</v>
      </c>
      <c r="DZ51" s="59">
        <f t="shared" si="6"/>
        <v>350</v>
      </c>
      <c r="EA51" s="198">
        <v>375</v>
      </c>
      <c r="EB51" s="187">
        <v>375</v>
      </c>
      <c r="EC51" s="59">
        <f t="shared" si="7"/>
        <v>381.75</v>
      </c>
      <c r="ED51" s="195">
        <v>402</v>
      </c>
      <c r="EE51" s="195">
        <v>407</v>
      </c>
      <c r="EF51" s="59">
        <f t="shared" si="8"/>
        <v>415.25</v>
      </c>
      <c r="EG51" s="196">
        <v>445</v>
      </c>
      <c r="EH51" s="196">
        <v>447.62625054883404</v>
      </c>
      <c r="EI51" s="59">
        <f t="shared" si="9"/>
        <v>453.06312527441702</v>
      </c>
      <c r="EJ51" s="196">
        <v>472</v>
      </c>
      <c r="EK51" s="196">
        <v>509</v>
      </c>
      <c r="EL51" s="59">
        <f t="shared" si="10"/>
        <v>514.25</v>
      </c>
      <c r="EM51" s="196">
        <v>567</v>
      </c>
      <c r="EN51" s="196">
        <v>569</v>
      </c>
      <c r="EO51" s="59">
        <f t="shared" si="11"/>
        <v>576</v>
      </c>
      <c r="EP51" s="196">
        <v>599</v>
      </c>
      <c r="EQ51" s="197">
        <v>599</v>
      </c>
      <c r="ER51" s="59">
        <f t="shared" si="12"/>
        <v>597</v>
      </c>
      <c r="ES51" s="192">
        <v>591</v>
      </c>
      <c r="ET51" s="192">
        <v>592</v>
      </c>
      <c r="EU51" s="59">
        <f t="shared" si="13"/>
        <v>599.75</v>
      </c>
      <c r="EV51" s="192">
        <v>624</v>
      </c>
      <c r="EW51" s="192">
        <v>695</v>
      </c>
      <c r="EX51" s="59">
        <f t="shared" si="14"/>
        <v>680.25</v>
      </c>
      <c r="EY51" s="192">
        <v>707</v>
      </c>
      <c r="EZ51" s="192">
        <v>715</v>
      </c>
      <c r="FA51" s="59">
        <f t="shared" si="15"/>
        <v>727</v>
      </c>
      <c r="FB51" s="192">
        <v>771</v>
      </c>
      <c r="FC51" s="192">
        <v>803</v>
      </c>
      <c r="FD51" s="59">
        <f t="shared" si="16"/>
        <v>787.75</v>
      </c>
      <c r="FE51" s="192">
        <v>774</v>
      </c>
      <c r="FF51" s="192">
        <v>775</v>
      </c>
      <c r="FG51" s="59">
        <f t="shared" si="17"/>
        <v>775.25</v>
      </c>
      <c r="FH51" s="192">
        <v>777</v>
      </c>
      <c r="FI51" s="193">
        <v>783</v>
      </c>
      <c r="FJ51" s="59">
        <f t="shared" si="18"/>
        <v>796</v>
      </c>
      <c r="FK51" s="192">
        <v>841</v>
      </c>
      <c r="FL51" s="192">
        <v>840</v>
      </c>
      <c r="FM51" s="59">
        <f t="shared" si="19"/>
        <v>849.75</v>
      </c>
      <c r="FN51" s="192">
        <v>878</v>
      </c>
      <c r="FO51" s="192">
        <v>892</v>
      </c>
      <c r="FP51" s="59">
        <f t="shared" si="20"/>
        <v>893</v>
      </c>
      <c r="FQ51" s="192">
        <v>910</v>
      </c>
      <c r="FR51" s="192">
        <v>929</v>
      </c>
      <c r="FS51" s="59" t="e">
        <f>(FQ51+#REF!*2+FR52)/4</f>
        <v>#REF!</v>
      </c>
      <c r="FT51" s="200">
        <v>976</v>
      </c>
      <c r="FU51" s="192">
        <v>968</v>
      </c>
      <c r="FV51" s="59">
        <f t="shared" si="21"/>
        <v>952.75</v>
      </c>
      <c r="FW51" s="193">
        <v>1006</v>
      </c>
      <c r="FX51" s="194">
        <v>1042</v>
      </c>
      <c r="FY51" s="59">
        <f t="shared" si="22"/>
        <v>772.5</v>
      </c>
      <c r="FZ51" s="192"/>
      <c r="GA51" s="192"/>
      <c r="GB51" s="59">
        <f t="shared" si="23"/>
        <v>0</v>
      </c>
      <c r="GC51" s="192"/>
      <c r="GD51" s="193"/>
      <c r="GE51" s="59">
        <f t="shared" si="24"/>
        <v>0</v>
      </c>
      <c r="GF51" s="192"/>
      <c r="GG51" s="192"/>
      <c r="GH51" s="57">
        <f t="shared" si="25"/>
        <v>0</v>
      </c>
      <c r="GI51" s="64"/>
      <c r="GJ51" s="64"/>
      <c r="GK51" s="57">
        <f t="shared" si="26"/>
        <v>0</v>
      </c>
      <c r="GL51" s="64"/>
      <c r="GM51" s="64"/>
      <c r="GN51" s="57">
        <f t="shared" si="27"/>
        <v>0</v>
      </c>
      <c r="GO51" s="64"/>
      <c r="GP51" s="64"/>
      <c r="GQ51" s="57"/>
      <c r="GR51" s="64"/>
    </row>
    <row r="52" spans="1:200" ht="10.5" hidden="1" customHeight="1" outlineLevel="1">
      <c r="A52" s="55">
        <v>44</v>
      </c>
      <c r="B52" s="56" t="s">
        <v>8</v>
      </c>
      <c r="C52" s="57">
        <v>376</v>
      </c>
      <c r="D52" s="58">
        <v>10</v>
      </c>
      <c r="E52" s="58">
        <v>10</v>
      </c>
      <c r="F52" s="58">
        <v>10</v>
      </c>
      <c r="G52" s="58">
        <v>11</v>
      </c>
      <c r="H52" s="58">
        <v>12</v>
      </c>
      <c r="I52" s="58">
        <v>17</v>
      </c>
      <c r="J52" s="58">
        <v>19</v>
      </c>
      <c r="K52" s="58">
        <v>19</v>
      </c>
      <c r="L52" s="58">
        <v>19</v>
      </c>
      <c r="M52" s="58">
        <v>19</v>
      </c>
      <c r="N52" s="58">
        <v>19</v>
      </c>
      <c r="O52" s="58">
        <v>19</v>
      </c>
      <c r="P52" s="58">
        <v>18</v>
      </c>
      <c r="Q52" s="58">
        <v>18</v>
      </c>
      <c r="R52" s="58">
        <v>19</v>
      </c>
      <c r="S52" s="58">
        <v>18</v>
      </c>
      <c r="T52" s="58">
        <v>18</v>
      </c>
      <c r="U52" s="58">
        <v>18</v>
      </c>
      <c r="V52" s="58">
        <v>19</v>
      </c>
      <c r="W52" s="58">
        <v>18</v>
      </c>
      <c r="X52" s="58">
        <v>18</v>
      </c>
      <c r="Y52" s="58">
        <v>17</v>
      </c>
      <c r="Z52" s="58">
        <v>18</v>
      </c>
      <c r="AA52" s="58">
        <v>19</v>
      </c>
      <c r="AB52" s="58">
        <v>18</v>
      </c>
      <c r="AC52" s="58">
        <v>20</v>
      </c>
      <c r="AD52" s="58">
        <v>20</v>
      </c>
      <c r="AE52" s="58">
        <v>20</v>
      </c>
      <c r="AF52" s="58">
        <v>20</v>
      </c>
      <c r="AG52" s="58">
        <v>20</v>
      </c>
      <c r="AH52" s="58">
        <v>21</v>
      </c>
      <c r="AI52" s="58">
        <v>21</v>
      </c>
      <c r="AJ52" s="58">
        <v>21</v>
      </c>
      <c r="AK52" s="58">
        <v>22</v>
      </c>
      <c r="AL52" s="58">
        <v>24</v>
      </c>
      <c r="AM52" s="58">
        <v>27</v>
      </c>
      <c r="AN52" s="58">
        <v>31</v>
      </c>
      <c r="AO52" s="58">
        <v>33</v>
      </c>
      <c r="AP52" s="58">
        <v>35</v>
      </c>
      <c r="AQ52" s="58">
        <v>37</v>
      </c>
      <c r="AR52" s="58">
        <v>39</v>
      </c>
      <c r="AS52" s="58">
        <v>41</v>
      </c>
      <c r="AT52" s="58">
        <v>44</v>
      </c>
      <c r="AU52" s="58">
        <v>46</v>
      </c>
      <c r="AV52" s="58">
        <v>48</v>
      </c>
      <c r="AW52" s="58">
        <v>52</v>
      </c>
      <c r="AX52" s="58">
        <v>54</v>
      </c>
      <c r="AY52" s="58">
        <v>57</v>
      </c>
      <c r="AZ52" s="58">
        <v>58</v>
      </c>
      <c r="BA52" s="58">
        <v>61</v>
      </c>
      <c r="BB52" s="58">
        <v>63</v>
      </c>
      <c r="BC52" s="58">
        <v>64</v>
      </c>
      <c r="BD52" s="58">
        <v>66</v>
      </c>
      <c r="BE52" s="58">
        <v>68</v>
      </c>
      <c r="BF52" s="58">
        <v>69</v>
      </c>
      <c r="BG52" s="58">
        <v>73</v>
      </c>
      <c r="BH52" s="58">
        <v>75</v>
      </c>
      <c r="BI52" s="58">
        <v>80</v>
      </c>
      <c r="BJ52" s="58">
        <v>84</v>
      </c>
      <c r="BK52" s="58">
        <v>90</v>
      </c>
      <c r="BL52" s="58">
        <v>96</v>
      </c>
      <c r="BM52" s="58">
        <v>100</v>
      </c>
      <c r="BN52" s="13">
        <v>117</v>
      </c>
      <c r="BO52" s="58">
        <v>133</v>
      </c>
      <c r="BP52" s="58">
        <v>142</v>
      </c>
      <c r="BQ52" s="58">
        <v>155</v>
      </c>
      <c r="BR52" s="58">
        <v>171</v>
      </c>
      <c r="BS52" s="58">
        <v>187</v>
      </c>
      <c r="BT52" s="58">
        <v>200</v>
      </c>
      <c r="BU52" s="58">
        <v>219</v>
      </c>
      <c r="BV52" s="58">
        <v>239</v>
      </c>
      <c r="BW52" s="58">
        <v>246</v>
      </c>
      <c r="BX52" s="58">
        <v>251</v>
      </c>
      <c r="BY52" s="58">
        <v>245</v>
      </c>
      <c r="BZ52" s="58">
        <v>233</v>
      </c>
      <c r="CA52" s="58">
        <v>241</v>
      </c>
      <c r="CB52" s="58">
        <v>250</v>
      </c>
      <c r="CC52" s="58">
        <v>259</v>
      </c>
      <c r="CD52" s="58">
        <v>257.75</v>
      </c>
      <c r="CE52" s="58">
        <v>263</v>
      </c>
      <c r="CF52" s="58">
        <v>271</v>
      </c>
      <c r="CG52" s="58">
        <v>269.75</v>
      </c>
      <c r="CH52" s="58">
        <v>274</v>
      </c>
      <c r="CI52" s="58">
        <v>275</v>
      </c>
      <c r="CJ52" s="58">
        <v>276</v>
      </c>
      <c r="CK52" s="58">
        <v>280</v>
      </c>
      <c r="CL52" s="58">
        <v>285</v>
      </c>
      <c r="CM52" s="59">
        <v>282.75</v>
      </c>
      <c r="CN52" s="59">
        <v>281</v>
      </c>
      <c r="CO52" s="59">
        <v>287</v>
      </c>
      <c r="CP52" s="59">
        <v>286</v>
      </c>
      <c r="CQ52" s="59">
        <v>289</v>
      </c>
      <c r="CR52" s="59">
        <v>285</v>
      </c>
      <c r="CS52" s="59">
        <v>294</v>
      </c>
      <c r="CT52" s="59">
        <v>317</v>
      </c>
      <c r="CU52" s="59">
        <v>310</v>
      </c>
      <c r="CV52" s="59">
        <v>314.5</v>
      </c>
      <c r="CW52" s="59">
        <v>321</v>
      </c>
      <c r="CX52" s="59">
        <v>318</v>
      </c>
      <c r="CY52" s="59">
        <v>316.5</v>
      </c>
      <c r="CZ52" s="59">
        <v>309</v>
      </c>
      <c r="DA52" s="59">
        <v>322</v>
      </c>
      <c r="DB52" s="59">
        <v>319</v>
      </c>
      <c r="DC52" s="59">
        <v>323</v>
      </c>
      <c r="DD52" s="59">
        <v>328</v>
      </c>
      <c r="DE52" s="59">
        <v>327.25</v>
      </c>
      <c r="DF52" s="59">
        <v>330</v>
      </c>
      <c r="DG52" s="59">
        <v>328</v>
      </c>
      <c r="DH52" s="59">
        <f t="shared" si="0"/>
        <v>329.75</v>
      </c>
      <c r="DI52" s="59">
        <v>333</v>
      </c>
      <c r="DJ52" s="67">
        <v>336</v>
      </c>
      <c r="DK52" s="67">
        <f t="shared" si="1"/>
        <v>339.75</v>
      </c>
      <c r="DL52" s="59">
        <v>354</v>
      </c>
      <c r="DM52" s="59">
        <v>354</v>
      </c>
      <c r="DN52" s="59">
        <f t="shared" si="2"/>
        <v>355.75</v>
      </c>
      <c r="DO52" s="59">
        <v>361</v>
      </c>
      <c r="DP52" s="59">
        <v>360</v>
      </c>
      <c r="DQ52" s="59">
        <f t="shared" si="3"/>
        <v>361.25</v>
      </c>
      <c r="DR52" s="59">
        <v>364</v>
      </c>
      <c r="DS52" s="59">
        <v>367</v>
      </c>
      <c r="DT52" s="59">
        <f t="shared" si="4"/>
        <v>367.25</v>
      </c>
      <c r="DU52" s="59">
        <v>371</v>
      </c>
      <c r="DV52" s="59">
        <v>372</v>
      </c>
      <c r="DW52" s="59">
        <f t="shared" si="5"/>
        <v>381.75</v>
      </c>
      <c r="DX52" s="187">
        <v>412</v>
      </c>
      <c r="DY52" s="187">
        <v>435</v>
      </c>
      <c r="DZ52" s="59">
        <f t="shared" si="6"/>
        <v>461</v>
      </c>
      <c r="EA52" s="198">
        <v>562</v>
      </c>
      <c r="EB52" s="187">
        <v>556</v>
      </c>
      <c r="EC52" s="59">
        <f t="shared" si="7"/>
        <v>565</v>
      </c>
      <c r="ED52" s="195">
        <v>586</v>
      </c>
      <c r="EE52" s="195">
        <v>599</v>
      </c>
      <c r="EF52" s="59">
        <f t="shared" si="8"/>
        <v>584.75</v>
      </c>
      <c r="EG52" s="196">
        <v>555</v>
      </c>
      <c r="EH52" s="196">
        <v>559.87642776101336</v>
      </c>
      <c r="EI52" s="59">
        <f t="shared" si="9"/>
        <v>559.93821388050674</v>
      </c>
      <c r="EJ52" s="196">
        <v>565</v>
      </c>
      <c r="EK52" s="196">
        <v>680</v>
      </c>
      <c r="EL52" s="59">
        <f t="shared" si="10"/>
        <v>644.75</v>
      </c>
      <c r="EM52" s="196">
        <v>654</v>
      </c>
      <c r="EN52" s="196">
        <v>619</v>
      </c>
      <c r="EO52" s="59">
        <f t="shared" si="11"/>
        <v>628.5</v>
      </c>
      <c r="EP52" s="196">
        <v>622</v>
      </c>
      <c r="EQ52" s="197">
        <v>652</v>
      </c>
      <c r="ER52" s="59">
        <f t="shared" si="12"/>
        <v>655.75</v>
      </c>
      <c r="ES52" s="192">
        <v>697</v>
      </c>
      <c r="ET52" s="192">
        <v>715</v>
      </c>
      <c r="EU52" s="59">
        <f t="shared" si="13"/>
        <v>734.75</v>
      </c>
      <c r="EV52" s="192">
        <v>812</v>
      </c>
      <c r="EW52" s="192">
        <v>805</v>
      </c>
      <c r="EX52" s="59">
        <f t="shared" si="14"/>
        <v>805</v>
      </c>
      <c r="EY52" s="192">
        <v>798</v>
      </c>
      <c r="EZ52" s="192">
        <v>787</v>
      </c>
      <c r="FA52" s="59">
        <f t="shared" si="15"/>
        <v>789.25</v>
      </c>
      <c r="FB52" s="192">
        <v>785</v>
      </c>
      <c r="FC52" s="192">
        <v>791</v>
      </c>
      <c r="FD52" s="59">
        <f t="shared" si="16"/>
        <v>788</v>
      </c>
      <c r="FE52" s="192">
        <v>785</v>
      </c>
      <c r="FF52" s="192">
        <v>764</v>
      </c>
      <c r="FG52" s="59">
        <f t="shared" si="17"/>
        <v>760.75</v>
      </c>
      <c r="FH52" s="192">
        <v>730</v>
      </c>
      <c r="FI52" s="193">
        <v>742</v>
      </c>
      <c r="FJ52" s="59">
        <f t="shared" si="18"/>
        <v>746</v>
      </c>
      <c r="FK52" s="192">
        <v>770</v>
      </c>
      <c r="FL52" s="192">
        <v>799</v>
      </c>
      <c r="FM52" s="59">
        <f t="shared" si="19"/>
        <v>791</v>
      </c>
      <c r="FN52" s="192">
        <v>796</v>
      </c>
      <c r="FO52" s="192">
        <v>860</v>
      </c>
      <c r="FP52" s="59">
        <f t="shared" si="20"/>
        <v>849.75</v>
      </c>
      <c r="FQ52" s="192">
        <v>883</v>
      </c>
      <c r="FR52" s="192">
        <v>869</v>
      </c>
      <c r="FS52" s="59" t="e">
        <f>(FQ52+#REF!*2+FR53)/4</f>
        <v>#REF!</v>
      </c>
      <c r="FT52" s="200">
        <v>958</v>
      </c>
      <c r="FU52" s="192">
        <v>945</v>
      </c>
      <c r="FV52" s="59">
        <f t="shared" si="21"/>
        <v>847.5</v>
      </c>
      <c r="FW52" s="193">
        <v>961</v>
      </c>
      <c r="FX52" s="194">
        <v>1161</v>
      </c>
      <c r="FY52" s="59">
        <f t="shared" si="22"/>
        <v>820.75</v>
      </c>
      <c r="FZ52" s="192"/>
      <c r="GA52" s="192"/>
      <c r="GB52" s="59">
        <f t="shared" si="23"/>
        <v>0</v>
      </c>
      <c r="GC52" s="192"/>
      <c r="GD52" s="193"/>
      <c r="GE52" s="59">
        <f t="shared" si="24"/>
        <v>0</v>
      </c>
      <c r="GF52" s="192"/>
      <c r="GG52" s="192"/>
      <c r="GH52" s="57">
        <f t="shared" si="25"/>
        <v>0</v>
      </c>
      <c r="GI52" s="64"/>
      <c r="GJ52" s="64"/>
      <c r="GK52" s="57">
        <f t="shared" si="26"/>
        <v>0</v>
      </c>
      <c r="GL52" s="64"/>
      <c r="GM52" s="64"/>
      <c r="GN52" s="57">
        <f t="shared" si="27"/>
        <v>0</v>
      </c>
      <c r="GO52" s="64"/>
      <c r="GP52" s="64"/>
      <c r="GQ52" s="57"/>
      <c r="GR52" s="64"/>
    </row>
    <row r="53" spans="1:200" ht="10.5" hidden="1" customHeight="1" outlineLevel="1">
      <c r="A53" s="55">
        <v>45</v>
      </c>
      <c r="B53" s="56" t="s">
        <v>10</v>
      </c>
      <c r="C53" s="57">
        <v>376</v>
      </c>
      <c r="D53" s="55" t="s">
        <v>35</v>
      </c>
      <c r="E53" s="55" t="s">
        <v>35</v>
      </c>
      <c r="F53" s="55" t="s">
        <v>35</v>
      </c>
      <c r="G53" s="55" t="s">
        <v>35</v>
      </c>
      <c r="H53" s="55" t="s">
        <v>35</v>
      </c>
      <c r="I53" s="55" t="s">
        <v>35</v>
      </c>
      <c r="J53" s="55" t="s">
        <v>35</v>
      </c>
      <c r="K53" s="55" t="s">
        <v>35</v>
      </c>
      <c r="L53" s="55" t="s">
        <v>35</v>
      </c>
      <c r="M53" s="55" t="s">
        <v>35</v>
      </c>
      <c r="N53" s="55" t="s">
        <v>35</v>
      </c>
      <c r="O53" s="55" t="s">
        <v>35</v>
      </c>
      <c r="P53" s="55" t="s">
        <v>35</v>
      </c>
      <c r="Q53" s="55" t="s">
        <v>35</v>
      </c>
      <c r="R53" s="55" t="s">
        <v>35</v>
      </c>
      <c r="S53" s="55" t="s">
        <v>35</v>
      </c>
      <c r="T53" s="55" t="s">
        <v>35</v>
      </c>
      <c r="U53" s="55" t="s">
        <v>35</v>
      </c>
      <c r="V53" s="55" t="s">
        <v>35</v>
      </c>
      <c r="W53" s="55" t="s">
        <v>35</v>
      </c>
      <c r="X53" s="55" t="s">
        <v>35</v>
      </c>
      <c r="Y53" s="55" t="s">
        <v>35</v>
      </c>
      <c r="Z53" s="55" t="s">
        <v>35</v>
      </c>
      <c r="AA53" s="55" t="s">
        <v>35</v>
      </c>
      <c r="AB53" s="55" t="s">
        <v>35</v>
      </c>
      <c r="AC53" s="55" t="s">
        <v>35</v>
      </c>
      <c r="AD53" s="55" t="s">
        <v>35</v>
      </c>
      <c r="AE53" s="55" t="s">
        <v>35</v>
      </c>
      <c r="AF53" s="55" t="s">
        <v>35</v>
      </c>
      <c r="AG53" s="55" t="s">
        <v>35</v>
      </c>
      <c r="AH53" s="55" t="s">
        <v>35</v>
      </c>
      <c r="AI53" s="55" t="s">
        <v>35</v>
      </c>
      <c r="AJ53" s="55" t="s">
        <v>35</v>
      </c>
      <c r="AK53" s="55" t="s">
        <v>35</v>
      </c>
      <c r="AL53" s="55" t="s">
        <v>35</v>
      </c>
      <c r="AM53" s="55" t="s">
        <v>35</v>
      </c>
      <c r="AN53" s="55" t="s">
        <v>35</v>
      </c>
      <c r="AO53" s="55" t="s">
        <v>35</v>
      </c>
      <c r="AP53" s="55" t="s">
        <v>35</v>
      </c>
      <c r="AQ53" s="55" t="s">
        <v>35</v>
      </c>
      <c r="AR53" s="55" t="s">
        <v>35</v>
      </c>
      <c r="AS53" s="55" t="s">
        <v>35</v>
      </c>
      <c r="AT53" s="55" t="s">
        <v>35</v>
      </c>
      <c r="AU53" s="55" t="s">
        <v>35</v>
      </c>
      <c r="AV53" s="55" t="s">
        <v>35</v>
      </c>
      <c r="AW53" s="55" t="s">
        <v>35</v>
      </c>
      <c r="AX53" s="55" t="s">
        <v>35</v>
      </c>
      <c r="AY53" s="55" t="s">
        <v>35</v>
      </c>
      <c r="AZ53" s="55" t="s">
        <v>35</v>
      </c>
      <c r="BA53" s="55" t="s">
        <v>35</v>
      </c>
      <c r="BB53" s="58">
        <v>71</v>
      </c>
      <c r="BC53" s="58">
        <v>72</v>
      </c>
      <c r="BD53" s="58">
        <v>73</v>
      </c>
      <c r="BE53" s="58">
        <v>74</v>
      </c>
      <c r="BF53" s="58">
        <v>76</v>
      </c>
      <c r="BG53" s="58">
        <v>79</v>
      </c>
      <c r="BH53" s="58">
        <v>81</v>
      </c>
      <c r="BI53" s="58">
        <v>84</v>
      </c>
      <c r="BJ53" s="58">
        <v>87</v>
      </c>
      <c r="BK53" s="58">
        <v>92</v>
      </c>
      <c r="BL53" s="58">
        <v>96</v>
      </c>
      <c r="BM53" s="58">
        <v>100</v>
      </c>
      <c r="BN53" s="13">
        <v>112</v>
      </c>
      <c r="BO53" s="58">
        <v>130</v>
      </c>
      <c r="BP53" s="58">
        <v>137</v>
      </c>
      <c r="BQ53" s="58">
        <v>147</v>
      </c>
      <c r="BR53" s="58">
        <v>158</v>
      </c>
      <c r="BS53" s="58">
        <v>174</v>
      </c>
      <c r="BT53" s="58">
        <v>193</v>
      </c>
      <c r="BU53" s="58">
        <v>209</v>
      </c>
      <c r="BV53" s="58">
        <v>224</v>
      </c>
      <c r="BW53" s="58">
        <v>232</v>
      </c>
      <c r="BX53" s="58">
        <v>236</v>
      </c>
      <c r="BY53" s="58">
        <v>235</v>
      </c>
      <c r="BZ53" s="58">
        <v>238</v>
      </c>
      <c r="CA53" s="58">
        <v>245</v>
      </c>
      <c r="CB53" s="58">
        <v>252</v>
      </c>
      <c r="CC53" s="58">
        <v>253</v>
      </c>
      <c r="CD53" s="58">
        <v>256.25</v>
      </c>
      <c r="CE53" s="58">
        <v>267</v>
      </c>
      <c r="CF53" s="58">
        <v>273</v>
      </c>
      <c r="CG53" s="58">
        <v>272.5</v>
      </c>
      <c r="CH53" s="58">
        <v>277</v>
      </c>
      <c r="CI53" s="58">
        <v>281</v>
      </c>
      <c r="CJ53" s="58">
        <v>281</v>
      </c>
      <c r="CK53" s="58">
        <v>285</v>
      </c>
      <c r="CL53" s="58">
        <v>290</v>
      </c>
      <c r="CM53" s="59">
        <v>287.75</v>
      </c>
      <c r="CN53" s="59">
        <v>286</v>
      </c>
      <c r="CO53" s="59">
        <v>290</v>
      </c>
      <c r="CP53" s="59">
        <v>290.25</v>
      </c>
      <c r="CQ53" s="59">
        <v>295</v>
      </c>
      <c r="CR53" s="59">
        <v>295</v>
      </c>
      <c r="CS53" s="59">
        <v>296.75</v>
      </c>
      <c r="CT53" s="59">
        <v>302</v>
      </c>
      <c r="CU53" s="59">
        <v>300</v>
      </c>
      <c r="CV53" s="59">
        <v>301.5</v>
      </c>
      <c r="CW53" s="59">
        <v>304</v>
      </c>
      <c r="CX53" s="59">
        <v>305</v>
      </c>
      <c r="CY53" s="59">
        <v>305.25</v>
      </c>
      <c r="CZ53" s="59">
        <v>307</v>
      </c>
      <c r="DA53" s="59">
        <v>314</v>
      </c>
      <c r="DB53" s="59">
        <v>312.5</v>
      </c>
      <c r="DC53" s="59">
        <v>315</v>
      </c>
      <c r="DD53" s="59">
        <v>319</v>
      </c>
      <c r="DE53" s="59">
        <v>318.75</v>
      </c>
      <c r="DF53" s="59">
        <v>322</v>
      </c>
      <c r="DG53" s="59">
        <v>323</v>
      </c>
      <c r="DH53" s="59">
        <f t="shared" si="0"/>
        <v>323.5</v>
      </c>
      <c r="DI53" s="59">
        <v>326</v>
      </c>
      <c r="DJ53" s="67">
        <v>330</v>
      </c>
      <c r="DK53" s="67">
        <f t="shared" si="1"/>
        <v>329.5</v>
      </c>
      <c r="DL53" s="59">
        <v>332</v>
      </c>
      <c r="DM53" s="59">
        <v>334</v>
      </c>
      <c r="DN53" s="59">
        <f t="shared" si="2"/>
        <v>335.5</v>
      </c>
      <c r="DO53" s="59">
        <v>342</v>
      </c>
      <c r="DP53" s="59">
        <v>343</v>
      </c>
      <c r="DQ53" s="59">
        <f t="shared" si="3"/>
        <v>343.5</v>
      </c>
      <c r="DR53" s="59">
        <v>346</v>
      </c>
      <c r="DS53" s="59">
        <v>352</v>
      </c>
      <c r="DT53" s="59">
        <f t="shared" si="4"/>
        <v>350.75</v>
      </c>
      <c r="DU53" s="59">
        <v>353</v>
      </c>
      <c r="DV53" s="59">
        <v>356</v>
      </c>
      <c r="DW53" s="59">
        <f t="shared" si="5"/>
        <v>356</v>
      </c>
      <c r="DX53" s="187">
        <v>359</v>
      </c>
      <c r="DY53" s="187">
        <v>364</v>
      </c>
      <c r="DZ53" s="59">
        <f t="shared" si="6"/>
        <v>367</v>
      </c>
      <c r="EA53" s="198">
        <v>381</v>
      </c>
      <c r="EB53" s="187">
        <v>391</v>
      </c>
      <c r="EC53" s="59">
        <f t="shared" si="7"/>
        <v>390.75</v>
      </c>
      <c r="ED53" s="195">
        <v>400</v>
      </c>
      <c r="EE53" s="195">
        <v>408</v>
      </c>
      <c r="EF53" s="59">
        <f t="shared" si="8"/>
        <v>410.25</v>
      </c>
      <c r="EG53" s="196">
        <v>425</v>
      </c>
      <c r="EH53" s="196">
        <v>429.27526887159399</v>
      </c>
      <c r="EI53" s="59">
        <f t="shared" si="9"/>
        <v>430.387634435797</v>
      </c>
      <c r="EJ53" s="196">
        <v>438</v>
      </c>
      <c r="EK53" s="196">
        <v>444</v>
      </c>
      <c r="EL53" s="59">
        <f t="shared" si="10"/>
        <v>449.5</v>
      </c>
      <c r="EM53" s="196">
        <v>472</v>
      </c>
      <c r="EN53" s="196">
        <v>474</v>
      </c>
      <c r="EO53" s="59">
        <f t="shared" si="11"/>
        <v>469.5</v>
      </c>
      <c r="EP53" s="196">
        <v>458</v>
      </c>
      <c r="EQ53" s="197">
        <v>457</v>
      </c>
      <c r="ER53" s="59">
        <f t="shared" si="12"/>
        <v>459.25</v>
      </c>
      <c r="ES53" s="192">
        <v>465</v>
      </c>
      <c r="ET53" s="192">
        <v>472</v>
      </c>
      <c r="EU53" s="59">
        <f t="shared" si="13"/>
        <v>474.25</v>
      </c>
      <c r="EV53" s="192">
        <v>488</v>
      </c>
      <c r="EW53" s="192">
        <v>496</v>
      </c>
      <c r="EX53" s="59">
        <f t="shared" si="14"/>
        <v>493.25</v>
      </c>
      <c r="EY53" s="192">
        <v>493</v>
      </c>
      <c r="EZ53" s="192">
        <v>496</v>
      </c>
      <c r="FA53" s="59">
        <f t="shared" si="15"/>
        <v>494.5</v>
      </c>
      <c r="FB53" s="192">
        <v>493</v>
      </c>
      <c r="FC53" s="192">
        <v>498</v>
      </c>
      <c r="FD53" s="59">
        <f t="shared" si="16"/>
        <v>497.5</v>
      </c>
      <c r="FE53" s="192">
        <v>501</v>
      </c>
      <c r="FF53" s="192">
        <v>503</v>
      </c>
      <c r="FG53" s="59">
        <f t="shared" si="17"/>
        <v>503.5</v>
      </c>
      <c r="FH53" s="192">
        <v>507</v>
      </c>
      <c r="FI53" s="193">
        <v>510</v>
      </c>
      <c r="FJ53" s="59">
        <f t="shared" si="18"/>
        <v>509.75</v>
      </c>
      <c r="FK53" s="192">
        <v>512</v>
      </c>
      <c r="FL53" s="192">
        <v>514</v>
      </c>
      <c r="FM53" s="59">
        <f t="shared" si="19"/>
        <v>515.25</v>
      </c>
      <c r="FN53" s="192">
        <v>521</v>
      </c>
      <c r="FO53" s="192">
        <v>518</v>
      </c>
      <c r="FP53" s="59">
        <f t="shared" si="20"/>
        <v>522.5</v>
      </c>
      <c r="FQ53" s="192">
        <v>533</v>
      </c>
      <c r="FR53" s="192">
        <v>539</v>
      </c>
      <c r="FS53" s="59" t="e">
        <f>(FQ53+#REF!*2+FR54)/4</f>
        <v>#REF!</v>
      </c>
      <c r="FT53" s="200">
        <v>550</v>
      </c>
      <c r="FU53" s="192">
        <v>555</v>
      </c>
      <c r="FV53" s="59">
        <f t="shared" si="21"/>
        <v>597.5</v>
      </c>
      <c r="FW53" s="193">
        <v>574</v>
      </c>
      <c r="FX53" s="194">
        <v>586</v>
      </c>
      <c r="FY53" s="59">
        <f t="shared" si="22"/>
        <v>436.5</v>
      </c>
      <c r="FZ53" s="192"/>
      <c r="GA53" s="192"/>
      <c r="GB53" s="59">
        <f t="shared" si="23"/>
        <v>0</v>
      </c>
      <c r="GC53" s="192"/>
      <c r="GD53" s="193"/>
      <c r="GE53" s="59">
        <f t="shared" si="24"/>
        <v>0</v>
      </c>
      <c r="GF53" s="192"/>
      <c r="GG53" s="192"/>
      <c r="GH53" s="57">
        <f t="shared" si="25"/>
        <v>0</v>
      </c>
      <c r="GI53" s="64"/>
      <c r="GJ53" s="64"/>
      <c r="GK53" s="57">
        <f t="shared" si="26"/>
        <v>0</v>
      </c>
      <c r="GL53" s="64"/>
      <c r="GM53" s="64"/>
      <c r="GN53" s="57">
        <f t="shared" si="27"/>
        <v>0</v>
      </c>
      <c r="GO53" s="64"/>
      <c r="GP53" s="64"/>
      <c r="GQ53" s="57"/>
      <c r="GR53" s="64"/>
    </row>
    <row r="54" spans="1:200" ht="10.5" hidden="1" customHeight="1" outlineLevel="1">
      <c r="A54" s="55">
        <v>46</v>
      </c>
      <c r="B54" s="56" t="s">
        <v>11</v>
      </c>
      <c r="C54" s="57">
        <v>377</v>
      </c>
      <c r="D54" s="58">
        <v>14</v>
      </c>
      <c r="E54" s="58">
        <v>14</v>
      </c>
      <c r="F54" s="58">
        <v>14</v>
      </c>
      <c r="G54" s="58">
        <v>13</v>
      </c>
      <c r="H54" s="58">
        <v>15</v>
      </c>
      <c r="I54" s="58">
        <v>18</v>
      </c>
      <c r="J54" s="58">
        <v>23</v>
      </c>
      <c r="K54" s="58">
        <v>22</v>
      </c>
      <c r="L54" s="58">
        <v>24</v>
      </c>
      <c r="M54" s="58">
        <v>22</v>
      </c>
      <c r="N54" s="58">
        <v>21</v>
      </c>
      <c r="O54" s="58">
        <v>21</v>
      </c>
      <c r="P54" s="58">
        <v>22</v>
      </c>
      <c r="Q54" s="58">
        <v>22</v>
      </c>
      <c r="R54" s="58">
        <v>21</v>
      </c>
      <c r="S54" s="58">
        <v>21</v>
      </c>
      <c r="T54" s="58">
        <v>21</v>
      </c>
      <c r="U54" s="58">
        <v>22</v>
      </c>
      <c r="V54" s="58">
        <v>22</v>
      </c>
      <c r="W54" s="58">
        <v>22</v>
      </c>
      <c r="X54" s="58">
        <v>21</v>
      </c>
      <c r="Y54" s="58">
        <v>21</v>
      </c>
      <c r="Z54" s="58">
        <v>21</v>
      </c>
      <c r="AA54" s="58">
        <v>21</v>
      </c>
      <c r="AB54" s="58">
        <v>21</v>
      </c>
      <c r="AC54" s="58">
        <v>22</v>
      </c>
      <c r="AD54" s="58">
        <v>22</v>
      </c>
      <c r="AE54" s="58">
        <v>22</v>
      </c>
      <c r="AF54" s="58">
        <v>22</v>
      </c>
      <c r="AG54" s="58">
        <v>24</v>
      </c>
      <c r="AH54" s="58">
        <v>25</v>
      </c>
      <c r="AI54" s="58">
        <v>25</v>
      </c>
      <c r="AJ54" s="58">
        <v>24</v>
      </c>
      <c r="AK54" s="58">
        <v>25</v>
      </c>
      <c r="AL54" s="58">
        <v>28</v>
      </c>
      <c r="AM54" s="58">
        <v>30</v>
      </c>
      <c r="AN54" s="58">
        <v>33</v>
      </c>
      <c r="AO54" s="58">
        <v>36</v>
      </c>
      <c r="AP54" s="58">
        <v>38</v>
      </c>
      <c r="AQ54" s="58">
        <v>40</v>
      </c>
      <c r="AR54" s="58">
        <v>41</v>
      </c>
      <c r="AS54" s="58">
        <v>43</v>
      </c>
      <c r="AT54" s="58">
        <v>45</v>
      </c>
      <c r="AU54" s="58">
        <v>46</v>
      </c>
      <c r="AV54" s="58">
        <v>51</v>
      </c>
      <c r="AW54" s="58">
        <v>55</v>
      </c>
      <c r="AX54" s="58">
        <v>59</v>
      </c>
      <c r="AY54" s="58">
        <v>61</v>
      </c>
      <c r="AZ54" s="58">
        <v>62</v>
      </c>
      <c r="BA54" s="58">
        <v>62</v>
      </c>
      <c r="BB54" s="58">
        <v>61</v>
      </c>
      <c r="BC54" s="58">
        <v>63</v>
      </c>
      <c r="BD54" s="58">
        <v>66</v>
      </c>
      <c r="BE54" s="58">
        <v>69</v>
      </c>
      <c r="BF54" s="58">
        <v>71</v>
      </c>
      <c r="BG54" s="58">
        <v>74</v>
      </c>
      <c r="BH54" s="58">
        <v>78</v>
      </c>
      <c r="BI54" s="58">
        <v>82</v>
      </c>
      <c r="BJ54" s="58">
        <v>87</v>
      </c>
      <c r="BK54" s="58">
        <v>90</v>
      </c>
      <c r="BL54" s="58">
        <v>94</v>
      </c>
      <c r="BM54" s="58">
        <v>100</v>
      </c>
      <c r="BN54" s="13">
        <v>116</v>
      </c>
      <c r="BO54" s="58">
        <v>139</v>
      </c>
      <c r="BP54" s="58">
        <v>149</v>
      </c>
      <c r="BQ54" s="58">
        <v>162</v>
      </c>
      <c r="BR54" s="58">
        <v>177</v>
      </c>
      <c r="BS54" s="58">
        <v>197</v>
      </c>
      <c r="BT54" s="58">
        <v>216</v>
      </c>
      <c r="BU54" s="58">
        <v>238</v>
      </c>
      <c r="BV54" s="58">
        <v>255</v>
      </c>
      <c r="BW54" s="58">
        <v>258</v>
      </c>
      <c r="BX54" s="58">
        <v>264</v>
      </c>
      <c r="BY54" s="58">
        <v>265</v>
      </c>
      <c r="BZ54" s="58">
        <v>265</v>
      </c>
      <c r="CA54" s="58">
        <v>272</v>
      </c>
      <c r="CB54" s="58">
        <v>281</v>
      </c>
      <c r="CC54" s="58">
        <v>292</v>
      </c>
      <c r="CD54" s="58">
        <v>291.25</v>
      </c>
      <c r="CE54" s="58">
        <v>300</v>
      </c>
      <c r="CF54" s="58">
        <v>310</v>
      </c>
      <c r="CG54" s="58">
        <v>308</v>
      </c>
      <c r="CH54" s="58">
        <v>312</v>
      </c>
      <c r="CI54" s="58">
        <v>320</v>
      </c>
      <c r="CJ54" s="58">
        <v>317.25</v>
      </c>
      <c r="CK54" s="58">
        <v>317</v>
      </c>
      <c r="CL54" s="58">
        <v>335</v>
      </c>
      <c r="CM54" s="59">
        <v>330.25</v>
      </c>
      <c r="CN54" s="59">
        <v>334</v>
      </c>
      <c r="CO54" s="59">
        <v>343</v>
      </c>
      <c r="CP54" s="59">
        <v>342.5</v>
      </c>
      <c r="CQ54" s="59">
        <v>350</v>
      </c>
      <c r="CR54" s="59">
        <v>351</v>
      </c>
      <c r="CS54" s="59">
        <v>351.75</v>
      </c>
      <c r="CT54" s="59">
        <v>355</v>
      </c>
      <c r="CU54" s="59">
        <v>358</v>
      </c>
      <c r="CV54" s="59">
        <v>359</v>
      </c>
      <c r="CW54" s="59">
        <v>365</v>
      </c>
      <c r="CX54" s="59">
        <v>367</v>
      </c>
      <c r="CY54" s="59">
        <v>367.5</v>
      </c>
      <c r="CZ54" s="59">
        <v>371</v>
      </c>
      <c r="DA54" s="59">
        <v>374</v>
      </c>
      <c r="DB54" s="59">
        <v>373.75</v>
      </c>
      <c r="DC54" s="59">
        <v>376</v>
      </c>
      <c r="DD54" s="59">
        <v>381</v>
      </c>
      <c r="DE54" s="59">
        <v>380.25</v>
      </c>
      <c r="DF54" s="59">
        <v>383</v>
      </c>
      <c r="DG54" s="59">
        <v>387</v>
      </c>
      <c r="DH54" s="59">
        <f t="shared" si="0"/>
        <v>386.5</v>
      </c>
      <c r="DI54" s="59">
        <v>389</v>
      </c>
      <c r="DJ54" s="67">
        <v>388</v>
      </c>
      <c r="DK54" s="67">
        <f t="shared" si="1"/>
        <v>388.5</v>
      </c>
      <c r="DL54" s="59">
        <v>389</v>
      </c>
      <c r="DM54" s="59">
        <v>394</v>
      </c>
      <c r="DN54" s="59">
        <f t="shared" si="2"/>
        <v>393.5</v>
      </c>
      <c r="DO54" s="59">
        <v>397</v>
      </c>
      <c r="DP54" s="59">
        <v>397</v>
      </c>
      <c r="DQ54" s="59">
        <f t="shared" si="3"/>
        <v>398.5</v>
      </c>
      <c r="DR54" s="59">
        <v>403</v>
      </c>
      <c r="DS54" s="59">
        <v>408</v>
      </c>
      <c r="DT54" s="59">
        <f t="shared" si="4"/>
        <v>407.25</v>
      </c>
      <c r="DU54" s="59">
        <v>410</v>
      </c>
      <c r="DV54" s="59">
        <v>410</v>
      </c>
      <c r="DW54" s="59">
        <f t="shared" si="5"/>
        <v>411.5</v>
      </c>
      <c r="DX54" s="187">
        <v>416</v>
      </c>
      <c r="DY54" s="187">
        <v>430</v>
      </c>
      <c r="DZ54" s="59">
        <f t="shared" si="6"/>
        <v>431.5</v>
      </c>
      <c r="EA54" s="198">
        <v>450</v>
      </c>
      <c r="EB54" s="187">
        <v>487</v>
      </c>
      <c r="EC54" s="59">
        <f t="shared" si="7"/>
        <v>473.5</v>
      </c>
      <c r="ED54" s="195">
        <v>470</v>
      </c>
      <c r="EE54" s="195">
        <v>478</v>
      </c>
      <c r="EF54" s="59">
        <f t="shared" si="8"/>
        <v>479</v>
      </c>
      <c r="EG54" s="196">
        <v>490</v>
      </c>
      <c r="EH54" s="196">
        <v>501.71609803976872</v>
      </c>
      <c r="EI54" s="59">
        <f t="shared" si="9"/>
        <v>501.35804901988433</v>
      </c>
      <c r="EJ54" s="196">
        <v>512</v>
      </c>
      <c r="EK54" s="196">
        <v>545</v>
      </c>
      <c r="EL54" s="59">
        <f t="shared" si="10"/>
        <v>539.5</v>
      </c>
      <c r="EM54" s="196">
        <v>556</v>
      </c>
      <c r="EN54" s="196">
        <v>550</v>
      </c>
      <c r="EO54" s="59">
        <f t="shared" si="11"/>
        <v>552.75</v>
      </c>
      <c r="EP54" s="196">
        <v>555</v>
      </c>
      <c r="EQ54" s="197">
        <v>566</v>
      </c>
      <c r="ER54" s="59">
        <f t="shared" si="12"/>
        <v>565.25</v>
      </c>
      <c r="ES54" s="192">
        <v>574</v>
      </c>
      <c r="ET54" s="192">
        <v>594</v>
      </c>
      <c r="EU54" s="59">
        <f t="shared" si="13"/>
        <v>591.875</v>
      </c>
      <c r="EV54" s="192">
        <v>605.5</v>
      </c>
      <c r="EW54" s="192">
        <v>613</v>
      </c>
      <c r="EX54" s="59">
        <f t="shared" si="14"/>
        <v>612.125</v>
      </c>
      <c r="EY54" s="192">
        <v>617</v>
      </c>
      <c r="EZ54" s="192">
        <v>619</v>
      </c>
      <c r="FA54" s="59">
        <f t="shared" si="15"/>
        <v>619.75</v>
      </c>
      <c r="FB54" s="192">
        <v>624</v>
      </c>
      <c r="FC54" s="192">
        <v>634</v>
      </c>
      <c r="FD54" s="59">
        <f t="shared" si="16"/>
        <v>632.5</v>
      </c>
      <c r="FE54" s="192">
        <v>638</v>
      </c>
      <c r="FF54" s="192">
        <v>643</v>
      </c>
      <c r="FG54" s="59">
        <f t="shared" si="17"/>
        <v>642.25</v>
      </c>
      <c r="FH54" s="192">
        <v>645</v>
      </c>
      <c r="FI54" s="193">
        <v>650</v>
      </c>
      <c r="FJ54" s="59">
        <f t="shared" si="18"/>
        <v>650.75</v>
      </c>
      <c r="FK54" s="192">
        <v>658</v>
      </c>
      <c r="FL54" s="192">
        <v>660</v>
      </c>
      <c r="FM54" s="59">
        <f t="shared" si="19"/>
        <v>662</v>
      </c>
      <c r="FN54" s="192">
        <v>670</v>
      </c>
      <c r="FO54" s="192">
        <v>689</v>
      </c>
      <c r="FP54" s="59">
        <f t="shared" si="20"/>
        <v>688.5</v>
      </c>
      <c r="FQ54" s="192">
        <v>706</v>
      </c>
      <c r="FR54" s="192">
        <v>706</v>
      </c>
      <c r="FS54" s="59" t="e">
        <f>(FQ54+#REF!*2+FR55)/4</f>
        <v>#REF!</v>
      </c>
      <c r="FT54" s="200">
        <v>712</v>
      </c>
      <c r="FU54" s="192">
        <v>723</v>
      </c>
      <c r="FV54" s="59">
        <f t="shared" si="21"/>
        <v>731</v>
      </c>
      <c r="FW54" s="193">
        <v>737</v>
      </c>
      <c r="FX54" s="194">
        <v>770</v>
      </c>
      <c r="FY54" s="59">
        <f t="shared" si="22"/>
        <v>569.25</v>
      </c>
      <c r="FZ54" s="192"/>
      <c r="GA54" s="192"/>
      <c r="GB54" s="59">
        <f t="shared" si="23"/>
        <v>0</v>
      </c>
      <c r="GC54" s="192"/>
      <c r="GD54" s="193"/>
      <c r="GE54" s="59">
        <f t="shared" si="24"/>
        <v>0</v>
      </c>
      <c r="GF54" s="192"/>
      <c r="GG54" s="192"/>
      <c r="GH54" s="57">
        <f t="shared" si="25"/>
        <v>0</v>
      </c>
      <c r="GI54" s="64"/>
      <c r="GJ54" s="64"/>
      <c r="GK54" s="57">
        <f t="shared" si="26"/>
        <v>0</v>
      </c>
      <c r="GL54" s="64"/>
      <c r="GM54" s="64"/>
      <c r="GN54" s="57">
        <f t="shared" si="27"/>
        <v>0</v>
      </c>
      <c r="GO54" s="64"/>
      <c r="GP54" s="64"/>
      <c r="GQ54" s="57"/>
      <c r="GR54" s="64"/>
    </row>
    <row r="55" spans="1:200" ht="10.5" hidden="1" customHeight="1" outlineLevel="1">
      <c r="A55" s="55">
        <v>47</v>
      </c>
      <c r="B55" s="56" t="s">
        <v>13</v>
      </c>
      <c r="C55" s="57">
        <v>378</v>
      </c>
      <c r="D55" s="58">
        <v>12</v>
      </c>
      <c r="E55" s="58">
        <v>13</v>
      </c>
      <c r="F55" s="58">
        <v>13</v>
      </c>
      <c r="G55" s="58">
        <v>13</v>
      </c>
      <c r="H55" s="58">
        <v>15</v>
      </c>
      <c r="I55" s="58">
        <v>18</v>
      </c>
      <c r="J55" s="58">
        <v>24</v>
      </c>
      <c r="K55" s="58">
        <v>24</v>
      </c>
      <c r="L55" s="58">
        <v>24</v>
      </c>
      <c r="M55" s="58">
        <v>24</v>
      </c>
      <c r="N55" s="58">
        <v>23</v>
      </c>
      <c r="O55" s="58">
        <v>24</v>
      </c>
      <c r="P55" s="58">
        <v>24</v>
      </c>
      <c r="Q55" s="58">
        <v>24</v>
      </c>
      <c r="R55" s="58">
        <v>24</v>
      </c>
      <c r="S55" s="58">
        <v>24</v>
      </c>
      <c r="T55" s="58">
        <v>24</v>
      </c>
      <c r="U55" s="58">
        <v>24</v>
      </c>
      <c r="V55" s="58">
        <v>24</v>
      </c>
      <c r="W55" s="58">
        <v>24</v>
      </c>
      <c r="X55" s="58">
        <v>23</v>
      </c>
      <c r="Y55" s="58">
        <v>22</v>
      </c>
      <c r="Z55" s="58">
        <v>22</v>
      </c>
      <c r="AA55" s="58">
        <v>22</v>
      </c>
      <c r="AB55" s="58">
        <v>22</v>
      </c>
      <c r="AC55" s="58">
        <v>24</v>
      </c>
      <c r="AD55" s="58">
        <v>24</v>
      </c>
      <c r="AE55" s="58">
        <v>24</v>
      </c>
      <c r="AF55" s="58">
        <v>26</v>
      </c>
      <c r="AG55" s="58">
        <v>26</v>
      </c>
      <c r="AH55" s="58">
        <v>26</v>
      </c>
      <c r="AI55" s="58">
        <v>26</v>
      </c>
      <c r="AJ55" s="58">
        <v>26</v>
      </c>
      <c r="AK55" s="58">
        <v>26</v>
      </c>
      <c r="AL55" s="58">
        <v>29</v>
      </c>
      <c r="AM55" s="58">
        <v>34</v>
      </c>
      <c r="AN55" s="58">
        <v>37</v>
      </c>
      <c r="AO55" s="58">
        <v>39</v>
      </c>
      <c r="AP55" s="58">
        <v>40</v>
      </c>
      <c r="AQ55" s="58">
        <v>44</v>
      </c>
      <c r="AR55" s="58">
        <v>45</v>
      </c>
      <c r="AS55" s="58">
        <v>46</v>
      </c>
      <c r="AT55" s="58">
        <v>47</v>
      </c>
      <c r="AU55" s="58">
        <v>49</v>
      </c>
      <c r="AV55" s="58">
        <v>54</v>
      </c>
      <c r="AW55" s="58">
        <v>57</v>
      </c>
      <c r="AX55" s="58">
        <v>60</v>
      </c>
      <c r="AY55" s="58">
        <v>62</v>
      </c>
      <c r="AZ55" s="58">
        <v>64</v>
      </c>
      <c r="BA55" s="58">
        <v>64</v>
      </c>
      <c r="BB55" s="58">
        <v>66</v>
      </c>
      <c r="BC55" s="58">
        <v>67</v>
      </c>
      <c r="BD55" s="58">
        <v>68</v>
      </c>
      <c r="BE55" s="58">
        <v>68</v>
      </c>
      <c r="BF55" s="58">
        <v>70</v>
      </c>
      <c r="BG55" s="58">
        <v>72</v>
      </c>
      <c r="BH55" s="58">
        <v>73</v>
      </c>
      <c r="BI55" s="58">
        <v>76</v>
      </c>
      <c r="BJ55" s="58">
        <v>83</v>
      </c>
      <c r="BK55" s="58">
        <v>90</v>
      </c>
      <c r="BL55" s="58">
        <v>97</v>
      </c>
      <c r="BM55" s="58">
        <v>100</v>
      </c>
      <c r="BN55" s="13">
        <v>116</v>
      </c>
      <c r="BO55" s="58">
        <v>135</v>
      </c>
      <c r="BP55" s="58">
        <v>148</v>
      </c>
      <c r="BQ55" s="58">
        <v>158</v>
      </c>
      <c r="BR55" s="58">
        <v>173</v>
      </c>
      <c r="BS55" s="58">
        <v>187</v>
      </c>
      <c r="BT55" s="58">
        <v>203</v>
      </c>
      <c r="BU55" s="58">
        <v>224</v>
      </c>
      <c r="BV55" s="58">
        <v>246</v>
      </c>
      <c r="BW55" s="58">
        <v>246</v>
      </c>
      <c r="BX55" s="58">
        <v>248</v>
      </c>
      <c r="BY55" s="58">
        <v>243</v>
      </c>
      <c r="BZ55" s="58">
        <v>243</v>
      </c>
      <c r="CA55" s="58">
        <v>250</v>
      </c>
      <c r="CB55" s="58">
        <v>258</v>
      </c>
      <c r="CC55" s="58">
        <v>269</v>
      </c>
      <c r="CD55" s="58">
        <v>266.75</v>
      </c>
      <c r="CE55" s="58">
        <v>271</v>
      </c>
      <c r="CF55" s="58">
        <v>280</v>
      </c>
      <c r="CG55" s="58">
        <v>278</v>
      </c>
      <c r="CH55" s="58">
        <v>281</v>
      </c>
      <c r="CI55" s="58">
        <v>274</v>
      </c>
      <c r="CJ55" s="58">
        <v>276.25</v>
      </c>
      <c r="CK55" s="58">
        <v>276</v>
      </c>
      <c r="CL55" s="58">
        <v>280</v>
      </c>
      <c r="CM55" s="59">
        <v>278.75</v>
      </c>
      <c r="CN55" s="59">
        <v>279</v>
      </c>
      <c r="CO55" s="59">
        <v>289</v>
      </c>
      <c r="CP55" s="59">
        <v>288</v>
      </c>
      <c r="CQ55" s="59">
        <v>295</v>
      </c>
      <c r="CR55" s="59">
        <v>293</v>
      </c>
      <c r="CS55" s="59">
        <v>297.5</v>
      </c>
      <c r="CT55" s="59">
        <v>309</v>
      </c>
      <c r="CU55" s="59">
        <v>308</v>
      </c>
      <c r="CV55" s="59">
        <v>310.25</v>
      </c>
      <c r="CW55" s="59">
        <v>316</v>
      </c>
      <c r="CX55" s="59">
        <v>310</v>
      </c>
      <c r="CY55" s="59">
        <v>312.75</v>
      </c>
      <c r="CZ55" s="59">
        <v>315</v>
      </c>
      <c r="DA55" s="59">
        <v>325</v>
      </c>
      <c r="DB55" s="59">
        <v>323</v>
      </c>
      <c r="DC55" s="59">
        <v>327</v>
      </c>
      <c r="DD55" s="59">
        <v>332</v>
      </c>
      <c r="DE55" s="59">
        <v>331.5</v>
      </c>
      <c r="DF55" s="59">
        <v>335</v>
      </c>
      <c r="DG55" s="59">
        <v>334</v>
      </c>
      <c r="DH55" s="59">
        <f t="shared" si="0"/>
        <v>335</v>
      </c>
      <c r="DI55" s="59">
        <v>337</v>
      </c>
      <c r="DJ55" s="67">
        <v>340</v>
      </c>
      <c r="DK55" s="67">
        <f t="shared" si="1"/>
        <v>341.5</v>
      </c>
      <c r="DL55" s="59">
        <v>349</v>
      </c>
      <c r="DM55" s="59">
        <v>353</v>
      </c>
      <c r="DN55" s="59">
        <f t="shared" si="2"/>
        <v>352.25</v>
      </c>
      <c r="DO55" s="59">
        <v>354</v>
      </c>
      <c r="DP55" s="59">
        <v>355</v>
      </c>
      <c r="DQ55" s="59">
        <f t="shared" si="3"/>
        <v>357</v>
      </c>
      <c r="DR55" s="59">
        <v>364</v>
      </c>
      <c r="DS55" s="59">
        <v>367</v>
      </c>
      <c r="DT55" s="59">
        <f t="shared" si="4"/>
        <v>364.25</v>
      </c>
      <c r="DU55" s="59">
        <v>359</v>
      </c>
      <c r="DV55" s="59">
        <v>360</v>
      </c>
      <c r="DW55" s="59">
        <f t="shared" si="5"/>
        <v>364</v>
      </c>
      <c r="DX55" s="187">
        <v>377</v>
      </c>
      <c r="DY55" s="187">
        <v>413</v>
      </c>
      <c r="DZ55" s="59">
        <f t="shared" si="6"/>
        <v>419.75</v>
      </c>
      <c r="EA55" s="198">
        <v>476</v>
      </c>
      <c r="EB55" s="187">
        <v>476</v>
      </c>
      <c r="EC55" s="59">
        <f t="shared" si="7"/>
        <v>479</v>
      </c>
      <c r="ED55" s="195">
        <v>488</v>
      </c>
      <c r="EE55" s="195">
        <v>499</v>
      </c>
      <c r="EF55" s="59">
        <f t="shared" si="8"/>
        <v>495.75</v>
      </c>
      <c r="EG55" s="196">
        <v>497</v>
      </c>
      <c r="EH55" s="196">
        <v>491.61234022248925</v>
      </c>
      <c r="EI55" s="59">
        <f t="shared" si="9"/>
        <v>495.80617011124463</v>
      </c>
      <c r="EJ55" s="196">
        <v>503</v>
      </c>
      <c r="EK55" s="196">
        <v>566</v>
      </c>
      <c r="EL55" s="59">
        <f t="shared" si="10"/>
        <v>549.75</v>
      </c>
      <c r="EM55" s="196">
        <v>564</v>
      </c>
      <c r="EN55" s="196">
        <v>535</v>
      </c>
      <c r="EO55" s="59">
        <f t="shared" si="11"/>
        <v>541.75</v>
      </c>
      <c r="EP55" s="196">
        <v>533</v>
      </c>
      <c r="EQ55" s="197">
        <v>528</v>
      </c>
      <c r="ER55" s="59">
        <f t="shared" si="12"/>
        <v>549</v>
      </c>
      <c r="ES55" s="192">
        <v>607</v>
      </c>
      <c r="ET55" s="192">
        <v>621</v>
      </c>
      <c r="EU55" s="59">
        <f t="shared" si="13"/>
        <v>629.5</v>
      </c>
      <c r="EV55" s="192">
        <v>669</v>
      </c>
      <c r="EW55" s="192">
        <v>672</v>
      </c>
      <c r="EX55" s="59">
        <f t="shared" si="14"/>
        <v>665</v>
      </c>
      <c r="EY55" s="192">
        <v>647</v>
      </c>
      <c r="EZ55" s="192">
        <v>641</v>
      </c>
      <c r="FA55" s="59">
        <f t="shared" si="15"/>
        <v>647.75</v>
      </c>
      <c r="FB55" s="192">
        <v>662</v>
      </c>
      <c r="FC55" s="192">
        <v>665</v>
      </c>
      <c r="FD55" s="59">
        <f t="shared" si="16"/>
        <v>664.5</v>
      </c>
      <c r="FE55" s="192">
        <v>666</v>
      </c>
      <c r="FF55" s="192">
        <v>655</v>
      </c>
      <c r="FG55" s="59">
        <f t="shared" si="17"/>
        <v>654.75</v>
      </c>
      <c r="FH55" s="192">
        <v>643</v>
      </c>
      <c r="FI55" s="193">
        <v>657</v>
      </c>
      <c r="FJ55" s="59">
        <f t="shared" si="18"/>
        <v>657</v>
      </c>
      <c r="FK55" s="192">
        <v>671</v>
      </c>
      <c r="FL55" s="192">
        <v>688</v>
      </c>
      <c r="FM55" s="59">
        <f t="shared" si="19"/>
        <v>685</v>
      </c>
      <c r="FN55" s="192">
        <v>693</v>
      </c>
      <c r="FO55" s="192">
        <v>730</v>
      </c>
      <c r="FP55" s="59">
        <f t="shared" si="20"/>
        <v>725.25</v>
      </c>
      <c r="FQ55" s="192">
        <v>748</v>
      </c>
      <c r="FR55" s="192">
        <v>741</v>
      </c>
      <c r="FS55" s="59" t="e">
        <f>(FQ55+#REF!*2+FR56)/4</f>
        <v>#REF!</v>
      </c>
      <c r="FT55" s="200">
        <v>779</v>
      </c>
      <c r="FU55" s="192">
        <v>767</v>
      </c>
      <c r="FV55" s="59">
        <f t="shared" si="21"/>
        <v>770</v>
      </c>
      <c r="FW55" s="193">
        <v>802</v>
      </c>
      <c r="FX55" s="194">
        <v>922</v>
      </c>
      <c r="FY55" s="59">
        <f t="shared" si="22"/>
        <v>661.5</v>
      </c>
      <c r="FZ55" s="192"/>
      <c r="GA55" s="192"/>
      <c r="GB55" s="59">
        <f t="shared" si="23"/>
        <v>0</v>
      </c>
      <c r="GC55" s="192"/>
      <c r="GD55" s="193"/>
      <c r="GE55" s="59">
        <f t="shared" si="24"/>
        <v>0</v>
      </c>
      <c r="GF55" s="192"/>
      <c r="GG55" s="192"/>
      <c r="GH55" s="57">
        <f t="shared" si="25"/>
        <v>0</v>
      </c>
      <c r="GI55" s="64"/>
      <c r="GJ55" s="64"/>
      <c r="GK55" s="57">
        <f t="shared" si="26"/>
        <v>0</v>
      </c>
      <c r="GL55" s="64"/>
      <c r="GM55" s="64"/>
      <c r="GN55" s="57">
        <f t="shared" si="27"/>
        <v>0</v>
      </c>
      <c r="GO55" s="64"/>
      <c r="GP55" s="64"/>
      <c r="GQ55" s="57"/>
      <c r="GR55" s="64"/>
    </row>
    <row r="56" spans="1:200" ht="10.5" hidden="1" customHeight="1" outlineLevel="1">
      <c r="A56" s="55">
        <v>48</v>
      </c>
      <c r="B56" s="56" t="s">
        <v>14</v>
      </c>
      <c r="C56" s="57">
        <v>379</v>
      </c>
      <c r="D56" s="58">
        <v>12</v>
      </c>
      <c r="E56" s="58">
        <v>12</v>
      </c>
      <c r="F56" s="58">
        <v>13</v>
      </c>
      <c r="G56" s="58">
        <v>13</v>
      </c>
      <c r="H56" s="58">
        <v>14</v>
      </c>
      <c r="I56" s="58">
        <v>18</v>
      </c>
      <c r="J56" s="58">
        <v>23</v>
      </c>
      <c r="K56" s="58">
        <v>24</v>
      </c>
      <c r="L56" s="58">
        <v>24</v>
      </c>
      <c r="M56" s="58">
        <v>24</v>
      </c>
      <c r="N56" s="58">
        <v>23</v>
      </c>
      <c r="O56" s="58">
        <v>23</v>
      </c>
      <c r="P56" s="58">
        <v>24</v>
      </c>
      <c r="Q56" s="58">
        <v>23</v>
      </c>
      <c r="R56" s="58">
        <v>24</v>
      </c>
      <c r="S56" s="58">
        <v>24</v>
      </c>
      <c r="T56" s="58">
        <v>24</v>
      </c>
      <c r="U56" s="58">
        <v>24</v>
      </c>
      <c r="V56" s="58">
        <v>24</v>
      </c>
      <c r="W56" s="58">
        <v>23</v>
      </c>
      <c r="X56" s="58">
        <v>23</v>
      </c>
      <c r="Y56" s="58">
        <v>22</v>
      </c>
      <c r="Z56" s="58">
        <v>22</v>
      </c>
      <c r="AA56" s="58">
        <v>22</v>
      </c>
      <c r="AB56" s="58">
        <v>22</v>
      </c>
      <c r="AC56" s="58">
        <v>23</v>
      </c>
      <c r="AD56" s="58">
        <v>24</v>
      </c>
      <c r="AE56" s="58">
        <v>24</v>
      </c>
      <c r="AF56" s="58">
        <v>25</v>
      </c>
      <c r="AG56" s="58">
        <v>25</v>
      </c>
      <c r="AH56" s="58">
        <v>26</v>
      </c>
      <c r="AI56" s="58">
        <v>26</v>
      </c>
      <c r="AJ56" s="58">
        <v>26</v>
      </c>
      <c r="AK56" s="58">
        <v>26</v>
      </c>
      <c r="AL56" s="58">
        <v>29</v>
      </c>
      <c r="AM56" s="58">
        <v>34</v>
      </c>
      <c r="AN56" s="58">
        <v>36</v>
      </c>
      <c r="AO56" s="58">
        <v>39</v>
      </c>
      <c r="AP56" s="58">
        <v>40</v>
      </c>
      <c r="AQ56" s="58">
        <v>43</v>
      </c>
      <c r="AR56" s="58">
        <v>44</v>
      </c>
      <c r="AS56" s="58">
        <v>46</v>
      </c>
      <c r="AT56" s="58">
        <v>47</v>
      </c>
      <c r="AU56" s="58">
        <v>48</v>
      </c>
      <c r="AV56" s="58">
        <v>52</v>
      </c>
      <c r="AW56" s="58">
        <v>55</v>
      </c>
      <c r="AX56" s="58">
        <v>58</v>
      </c>
      <c r="AY56" s="58">
        <v>60</v>
      </c>
      <c r="AZ56" s="58">
        <v>61</v>
      </c>
      <c r="BA56" s="58">
        <v>62</v>
      </c>
      <c r="BB56" s="58">
        <v>64</v>
      </c>
      <c r="BC56" s="58">
        <v>64</v>
      </c>
      <c r="BD56" s="58">
        <v>66</v>
      </c>
      <c r="BE56" s="58">
        <v>66</v>
      </c>
      <c r="BF56" s="58">
        <v>68</v>
      </c>
      <c r="BG56" s="58">
        <v>70</v>
      </c>
      <c r="BH56" s="58">
        <v>72</v>
      </c>
      <c r="BI56" s="58">
        <v>76</v>
      </c>
      <c r="BJ56" s="58">
        <v>83</v>
      </c>
      <c r="BK56" s="58">
        <v>91</v>
      </c>
      <c r="BL56" s="58">
        <v>97</v>
      </c>
      <c r="BM56" s="58">
        <v>100</v>
      </c>
      <c r="BN56" s="13">
        <v>116</v>
      </c>
      <c r="BO56" s="58">
        <v>134</v>
      </c>
      <c r="BP56" s="58">
        <v>147</v>
      </c>
      <c r="BQ56" s="58">
        <v>157</v>
      </c>
      <c r="BR56" s="58">
        <v>173</v>
      </c>
      <c r="BS56" s="58">
        <v>187</v>
      </c>
      <c r="BT56" s="58">
        <v>203</v>
      </c>
      <c r="BU56" s="58">
        <v>225</v>
      </c>
      <c r="BV56" s="58">
        <v>246</v>
      </c>
      <c r="BW56" s="58">
        <v>246</v>
      </c>
      <c r="BX56" s="58">
        <v>249</v>
      </c>
      <c r="BY56" s="58">
        <v>244</v>
      </c>
      <c r="BZ56" s="58">
        <v>243</v>
      </c>
      <c r="CA56" s="58">
        <v>250</v>
      </c>
      <c r="CB56" s="58">
        <v>258</v>
      </c>
      <c r="CC56" s="58">
        <v>269</v>
      </c>
      <c r="CD56" s="58">
        <v>266.75</v>
      </c>
      <c r="CE56" s="58">
        <v>271</v>
      </c>
      <c r="CF56" s="58">
        <v>280</v>
      </c>
      <c r="CG56" s="58">
        <v>278</v>
      </c>
      <c r="CH56" s="58">
        <v>281</v>
      </c>
      <c r="CI56" s="58">
        <v>275</v>
      </c>
      <c r="CJ56" s="58">
        <v>277</v>
      </c>
      <c r="CK56" s="58">
        <v>277</v>
      </c>
      <c r="CL56" s="58">
        <v>280</v>
      </c>
      <c r="CM56" s="59">
        <v>279</v>
      </c>
      <c r="CN56" s="59">
        <v>279</v>
      </c>
      <c r="CO56" s="59">
        <v>289</v>
      </c>
      <c r="CP56" s="59">
        <v>287.75</v>
      </c>
      <c r="CQ56" s="59">
        <v>294</v>
      </c>
      <c r="CR56" s="59">
        <v>292</v>
      </c>
      <c r="CS56" s="59">
        <v>296.75</v>
      </c>
      <c r="CT56" s="59">
        <v>309</v>
      </c>
      <c r="CU56" s="59">
        <v>308</v>
      </c>
      <c r="CV56" s="59">
        <v>310.25</v>
      </c>
      <c r="CW56" s="59">
        <v>316</v>
      </c>
      <c r="CX56" s="59">
        <v>311</v>
      </c>
      <c r="CY56" s="59">
        <v>313</v>
      </c>
      <c r="CZ56" s="59">
        <v>314</v>
      </c>
      <c r="DA56" s="59">
        <v>324</v>
      </c>
      <c r="DB56" s="59">
        <v>322</v>
      </c>
      <c r="DC56" s="59">
        <v>326</v>
      </c>
      <c r="DD56" s="59">
        <v>331</v>
      </c>
      <c r="DE56" s="59">
        <v>330.5</v>
      </c>
      <c r="DF56" s="59">
        <v>334</v>
      </c>
      <c r="DG56" s="59">
        <v>333</v>
      </c>
      <c r="DH56" s="59">
        <f t="shared" si="0"/>
        <v>333.75</v>
      </c>
      <c r="DI56" s="59">
        <v>335</v>
      </c>
      <c r="DJ56" s="67">
        <v>338</v>
      </c>
      <c r="DK56" s="67">
        <f t="shared" si="1"/>
        <v>339.75</v>
      </c>
      <c r="DL56" s="59">
        <v>348</v>
      </c>
      <c r="DM56" s="59">
        <v>352</v>
      </c>
      <c r="DN56" s="59">
        <f t="shared" si="2"/>
        <v>351.25</v>
      </c>
      <c r="DO56" s="59">
        <v>353</v>
      </c>
      <c r="DP56" s="59">
        <v>354</v>
      </c>
      <c r="DQ56" s="59">
        <f t="shared" si="3"/>
        <v>355.5</v>
      </c>
      <c r="DR56" s="59">
        <v>361</v>
      </c>
      <c r="DS56" s="59">
        <v>365</v>
      </c>
      <c r="DT56" s="59">
        <f t="shared" si="4"/>
        <v>362</v>
      </c>
      <c r="DU56" s="59">
        <v>357</v>
      </c>
      <c r="DV56" s="59">
        <v>358</v>
      </c>
      <c r="DW56" s="59">
        <f t="shared" si="5"/>
        <v>362.5</v>
      </c>
      <c r="DX56" s="187">
        <v>377</v>
      </c>
      <c r="DY56" s="187">
        <v>412</v>
      </c>
      <c r="DZ56" s="59">
        <f t="shared" si="6"/>
        <v>420.25</v>
      </c>
      <c r="EA56" s="198">
        <v>480</v>
      </c>
      <c r="EB56" s="187">
        <v>480</v>
      </c>
      <c r="EC56" s="59">
        <f t="shared" si="7"/>
        <v>483.25</v>
      </c>
      <c r="ED56" s="195">
        <v>493</v>
      </c>
      <c r="EE56" s="195">
        <v>504</v>
      </c>
      <c r="EF56" s="59">
        <f t="shared" si="8"/>
        <v>500</v>
      </c>
      <c r="EG56" s="196">
        <v>499</v>
      </c>
      <c r="EH56" s="196">
        <v>493.99087671166512</v>
      </c>
      <c r="EI56" s="59">
        <f t="shared" si="9"/>
        <v>497.74543835583256</v>
      </c>
      <c r="EJ56" s="196">
        <v>504</v>
      </c>
      <c r="EK56" s="196">
        <v>572</v>
      </c>
      <c r="EL56" s="59">
        <f t="shared" si="10"/>
        <v>553.75</v>
      </c>
      <c r="EM56" s="196">
        <v>567</v>
      </c>
      <c r="EN56" s="196">
        <v>537</v>
      </c>
      <c r="EO56" s="59">
        <f t="shared" si="11"/>
        <v>544</v>
      </c>
      <c r="EP56" s="196">
        <v>535</v>
      </c>
      <c r="EQ56" s="197">
        <v>533</v>
      </c>
      <c r="ER56" s="59">
        <f t="shared" si="12"/>
        <v>552.5</v>
      </c>
      <c r="ES56" s="192">
        <v>609</v>
      </c>
      <c r="ET56" s="192">
        <v>623</v>
      </c>
      <c r="EU56" s="59">
        <f t="shared" si="13"/>
        <v>632.75</v>
      </c>
      <c r="EV56" s="192">
        <v>676</v>
      </c>
      <c r="EW56" s="192">
        <v>677</v>
      </c>
      <c r="EX56" s="59">
        <f t="shared" si="14"/>
        <v>670.75</v>
      </c>
      <c r="EY56" s="192">
        <v>653</v>
      </c>
      <c r="EZ56" s="192">
        <v>647</v>
      </c>
      <c r="FA56" s="59">
        <f t="shared" si="15"/>
        <v>653.25</v>
      </c>
      <c r="FB56" s="192">
        <v>666</v>
      </c>
      <c r="FC56" s="192">
        <v>669</v>
      </c>
      <c r="FD56" s="59">
        <f t="shared" si="16"/>
        <v>668.25</v>
      </c>
      <c r="FE56" s="192">
        <v>669</v>
      </c>
      <c r="FF56" s="192">
        <v>657</v>
      </c>
      <c r="FG56" s="59">
        <f t="shared" si="17"/>
        <v>656.5</v>
      </c>
      <c r="FH56" s="192">
        <v>643</v>
      </c>
      <c r="FI56" s="193">
        <v>657</v>
      </c>
      <c r="FJ56" s="59">
        <f t="shared" si="18"/>
        <v>657.5</v>
      </c>
      <c r="FK56" s="192">
        <v>673</v>
      </c>
      <c r="FL56" s="192">
        <v>690</v>
      </c>
      <c r="FM56" s="59">
        <f t="shared" si="19"/>
        <v>686.75</v>
      </c>
      <c r="FN56" s="192">
        <v>694</v>
      </c>
      <c r="FO56" s="192">
        <v>734</v>
      </c>
      <c r="FP56" s="59">
        <f t="shared" si="20"/>
        <v>728.5</v>
      </c>
      <c r="FQ56" s="192">
        <v>752</v>
      </c>
      <c r="FR56" s="192">
        <v>744</v>
      </c>
      <c r="FS56" s="59" t="e">
        <f>(FQ56+#REF!*2+FR57)/4</f>
        <v>#REF!</v>
      </c>
      <c r="FT56" s="200">
        <v>786</v>
      </c>
      <c r="FU56" s="192">
        <v>774</v>
      </c>
      <c r="FV56" s="59">
        <f t="shared" si="21"/>
        <v>748.5</v>
      </c>
      <c r="FW56" s="193">
        <v>806</v>
      </c>
      <c r="FX56" s="194">
        <v>934</v>
      </c>
      <c r="FY56" s="59">
        <f t="shared" si="22"/>
        <v>668.5</v>
      </c>
      <c r="FZ56" s="192"/>
      <c r="GA56" s="192"/>
      <c r="GB56" s="59">
        <f t="shared" si="23"/>
        <v>0</v>
      </c>
      <c r="GC56" s="192"/>
      <c r="GD56" s="193"/>
      <c r="GE56" s="59">
        <f t="shared" si="24"/>
        <v>0</v>
      </c>
      <c r="GF56" s="192"/>
      <c r="GG56" s="192"/>
      <c r="GH56" s="57">
        <f t="shared" si="25"/>
        <v>0</v>
      </c>
      <c r="GI56" s="64"/>
      <c r="GJ56" s="64"/>
      <c r="GK56" s="57">
        <f t="shared" si="26"/>
        <v>0</v>
      </c>
      <c r="GL56" s="64"/>
      <c r="GM56" s="64"/>
      <c r="GN56" s="57">
        <f t="shared" si="27"/>
        <v>0</v>
      </c>
      <c r="GO56" s="64"/>
      <c r="GP56" s="64"/>
      <c r="GQ56" s="57"/>
      <c r="GR56" s="64"/>
    </row>
    <row r="57" spans="1:200" ht="10.5" hidden="1" customHeight="1" outlineLevel="1">
      <c r="A57" s="55">
        <v>49</v>
      </c>
      <c r="B57" s="56" t="s">
        <v>16</v>
      </c>
      <c r="C57" s="57">
        <v>380</v>
      </c>
      <c r="D57" s="58">
        <v>8</v>
      </c>
      <c r="E57" s="58">
        <v>8</v>
      </c>
      <c r="F57" s="58">
        <v>8</v>
      </c>
      <c r="G57" s="58">
        <v>8</v>
      </c>
      <c r="H57" s="58">
        <v>9</v>
      </c>
      <c r="I57" s="58">
        <v>12</v>
      </c>
      <c r="J57" s="58">
        <v>13</v>
      </c>
      <c r="K57" s="58">
        <v>15</v>
      </c>
      <c r="L57" s="58">
        <v>15</v>
      </c>
      <c r="M57" s="58">
        <v>16</v>
      </c>
      <c r="N57" s="58">
        <v>16</v>
      </c>
      <c r="O57" s="58">
        <v>15</v>
      </c>
      <c r="P57" s="58">
        <v>15</v>
      </c>
      <c r="Q57" s="58">
        <v>16</v>
      </c>
      <c r="R57" s="58">
        <v>16</v>
      </c>
      <c r="S57" s="58">
        <v>15</v>
      </c>
      <c r="T57" s="58">
        <v>15</v>
      </c>
      <c r="U57" s="58">
        <v>15</v>
      </c>
      <c r="V57" s="58">
        <v>16</v>
      </c>
      <c r="W57" s="58">
        <v>15</v>
      </c>
      <c r="X57" s="58">
        <v>15</v>
      </c>
      <c r="Y57" s="58">
        <v>14</v>
      </c>
      <c r="Z57" s="58">
        <v>15</v>
      </c>
      <c r="AA57" s="58">
        <v>15</v>
      </c>
      <c r="AB57" s="58">
        <v>16</v>
      </c>
      <c r="AC57" s="58">
        <v>17</v>
      </c>
      <c r="AD57" s="58">
        <v>17</v>
      </c>
      <c r="AE57" s="58">
        <v>17</v>
      </c>
      <c r="AF57" s="58">
        <v>18</v>
      </c>
      <c r="AG57" s="58">
        <v>18</v>
      </c>
      <c r="AH57" s="58">
        <v>19</v>
      </c>
      <c r="AI57" s="58">
        <v>19</v>
      </c>
      <c r="AJ57" s="58">
        <v>19</v>
      </c>
      <c r="AK57" s="58">
        <v>19</v>
      </c>
      <c r="AL57" s="58">
        <v>22</v>
      </c>
      <c r="AM57" s="58">
        <v>25</v>
      </c>
      <c r="AN57" s="58">
        <v>28</v>
      </c>
      <c r="AO57" s="58">
        <v>30</v>
      </c>
      <c r="AP57" s="58">
        <v>32</v>
      </c>
      <c r="AQ57" s="58">
        <v>33</v>
      </c>
      <c r="AR57" s="58">
        <v>35</v>
      </c>
      <c r="AS57" s="58">
        <v>37</v>
      </c>
      <c r="AT57" s="58">
        <v>39</v>
      </c>
      <c r="AU57" s="58">
        <v>41</v>
      </c>
      <c r="AV57" s="58">
        <v>45</v>
      </c>
      <c r="AW57" s="58">
        <v>48</v>
      </c>
      <c r="AX57" s="58">
        <v>50</v>
      </c>
      <c r="AY57" s="58">
        <v>53</v>
      </c>
      <c r="AZ57" s="58">
        <v>54</v>
      </c>
      <c r="BA57" s="58">
        <v>58</v>
      </c>
      <c r="BB57" s="58">
        <v>60</v>
      </c>
      <c r="BC57" s="58">
        <v>60</v>
      </c>
      <c r="BD57" s="58">
        <v>63</v>
      </c>
      <c r="BE57" s="58">
        <v>64</v>
      </c>
      <c r="BF57" s="58">
        <v>66</v>
      </c>
      <c r="BG57" s="58">
        <v>69</v>
      </c>
      <c r="BH57" s="58">
        <v>72</v>
      </c>
      <c r="BI57" s="58">
        <v>77</v>
      </c>
      <c r="BJ57" s="58">
        <v>84</v>
      </c>
      <c r="BK57" s="58">
        <v>90</v>
      </c>
      <c r="BL57" s="58">
        <v>95</v>
      </c>
      <c r="BM57" s="58">
        <v>100</v>
      </c>
      <c r="BN57" s="13">
        <v>113</v>
      </c>
      <c r="BO57" s="58">
        <v>129</v>
      </c>
      <c r="BP57" s="58">
        <v>138</v>
      </c>
      <c r="BQ57" s="58">
        <v>149</v>
      </c>
      <c r="BR57" s="58">
        <v>161</v>
      </c>
      <c r="BS57" s="58">
        <v>176</v>
      </c>
      <c r="BT57" s="58">
        <v>192</v>
      </c>
      <c r="BU57" s="58">
        <v>208</v>
      </c>
      <c r="BV57" s="58">
        <v>226</v>
      </c>
      <c r="BW57" s="58">
        <v>232</v>
      </c>
      <c r="BX57" s="58">
        <v>237</v>
      </c>
      <c r="BY57" s="58">
        <v>234</v>
      </c>
      <c r="BZ57" s="58">
        <v>233</v>
      </c>
      <c r="CA57" s="58">
        <v>241</v>
      </c>
      <c r="CB57" s="58">
        <v>244</v>
      </c>
      <c r="CC57" s="58">
        <v>248</v>
      </c>
      <c r="CD57" s="58">
        <v>246.25</v>
      </c>
      <c r="CE57" s="58">
        <v>245</v>
      </c>
      <c r="CF57" s="58">
        <v>251</v>
      </c>
      <c r="CG57" s="58">
        <v>250.75</v>
      </c>
      <c r="CH57" s="58">
        <v>256</v>
      </c>
      <c r="CI57" s="58">
        <v>261</v>
      </c>
      <c r="CJ57" s="58">
        <v>261.5</v>
      </c>
      <c r="CK57" s="58">
        <v>268</v>
      </c>
      <c r="CL57" s="58">
        <v>272</v>
      </c>
      <c r="CM57" s="59">
        <v>271.5</v>
      </c>
      <c r="CN57" s="59">
        <v>274</v>
      </c>
      <c r="CO57" s="59">
        <v>278</v>
      </c>
      <c r="CP57" s="59">
        <v>277.5</v>
      </c>
      <c r="CQ57" s="59">
        <v>280</v>
      </c>
      <c r="CR57" s="59">
        <v>278</v>
      </c>
      <c r="CS57" s="59">
        <v>285</v>
      </c>
      <c r="CT57" s="59">
        <v>304</v>
      </c>
      <c r="CU57" s="59">
        <v>288</v>
      </c>
      <c r="CV57" s="59">
        <v>293.25</v>
      </c>
      <c r="CW57" s="59">
        <v>293</v>
      </c>
      <c r="CX57" s="59">
        <v>291</v>
      </c>
      <c r="CY57" s="59">
        <v>291.5</v>
      </c>
      <c r="CZ57" s="59">
        <v>291</v>
      </c>
      <c r="DA57" s="59">
        <v>297</v>
      </c>
      <c r="DB57" s="59">
        <v>295.75</v>
      </c>
      <c r="DC57" s="59">
        <v>298</v>
      </c>
      <c r="DD57" s="59">
        <v>301</v>
      </c>
      <c r="DE57" s="59">
        <v>301.25</v>
      </c>
      <c r="DF57" s="59">
        <v>305</v>
      </c>
      <c r="DG57" s="59">
        <v>303</v>
      </c>
      <c r="DH57" s="59">
        <f t="shared" si="0"/>
        <v>305</v>
      </c>
      <c r="DI57" s="59">
        <v>309</v>
      </c>
      <c r="DJ57" s="67">
        <v>312</v>
      </c>
      <c r="DK57" s="67">
        <f t="shared" si="1"/>
        <v>313</v>
      </c>
      <c r="DL57" s="59">
        <v>319</v>
      </c>
      <c r="DM57" s="59">
        <v>321</v>
      </c>
      <c r="DN57" s="59">
        <f t="shared" si="2"/>
        <v>322.5</v>
      </c>
      <c r="DO57" s="59">
        <v>329</v>
      </c>
      <c r="DP57" s="59">
        <v>329</v>
      </c>
      <c r="DQ57" s="59">
        <f t="shared" si="3"/>
        <v>330.25</v>
      </c>
      <c r="DR57" s="59">
        <v>334</v>
      </c>
      <c r="DS57" s="59">
        <v>338</v>
      </c>
      <c r="DT57" s="59">
        <f t="shared" si="4"/>
        <v>337.75</v>
      </c>
      <c r="DU57" s="59">
        <v>341</v>
      </c>
      <c r="DV57" s="59">
        <v>342</v>
      </c>
      <c r="DW57" s="59">
        <f t="shared" si="5"/>
        <v>345.75</v>
      </c>
      <c r="DX57" s="187">
        <v>358</v>
      </c>
      <c r="DY57" s="187">
        <v>368</v>
      </c>
      <c r="DZ57" s="59">
        <f t="shared" si="6"/>
        <v>378.75</v>
      </c>
      <c r="EA57" s="198">
        <v>421</v>
      </c>
      <c r="EB57" s="187">
        <v>422</v>
      </c>
      <c r="EC57" s="59">
        <f t="shared" si="7"/>
        <v>425</v>
      </c>
      <c r="ED57" s="195">
        <v>435</v>
      </c>
      <c r="EE57" s="195">
        <v>442</v>
      </c>
      <c r="EF57" s="59">
        <f t="shared" si="8"/>
        <v>437.25</v>
      </c>
      <c r="EG57" s="196">
        <v>430</v>
      </c>
      <c r="EH57" s="196">
        <v>432.92722566450828</v>
      </c>
      <c r="EI57" s="59">
        <f t="shared" si="9"/>
        <v>434.71361283225417</v>
      </c>
      <c r="EJ57" s="196">
        <v>443</v>
      </c>
      <c r="EK57" s="196">
        <v>487</v>
      </c>
      <c r="EL57" s="59">
        <f t="shared" si="10"/>
        <v>476.75</v>
      </c>
      <c r="EM57" s="196">
        <v>490</v>
      </c>
      <c r="EN57" s="196">
        <v>478</v>
      </c>
      <c r="EO57" s="59">
        <f t="shared" si="11"/>
        <v>483.5</v>
      </c>
      <c r="EP57" s="196">
        <v>488</v>
      </c>
      <c r="EQ57" s="197">
        <v>499</v>
      </c>
      <c r="ER57" s="59">
        <f t="shared" si="12"/>
        <v>501.25</v>
      </c>
      <c r="ES57" s="192">
        <v>519</v>
      </c>
      <c r="ET57" s="192">
        <v>528</v>
      </c>
      <c r="EU57" s="59">
        <f t="shared" si="13"/>
        <v>537.75</v>
      </c>
      <c r="EV57" s="192">
        <v>576</v>
      </c>
      <c r="EW57" s="192">
        <v>575</v>
      </c>
      <c r="EX57" s="59">
        <f t="shared" si="14"/>
        <v>575.25</v>
      </c>
      <c r="EY57" s="192">
        <v>575</v>
      </c>
      <c r="EZ57" s="192">
        <v>572</v>
      </c>
      <c r="FA57" s="59">
        <f t="shared" si="15"/>
        <v>574.75</v>
      </c>
      <c r="FB57" s="192">
        <v>580</v>
      </c>
      <c r="FC57" s="192">
        <v>583</v>
      </c>
      <c r="FD57" s="59">
        <f t="shared" si="16"/>
        <v>582.25</v>
      </c>
      <c r="FE57" s="192">
        <v>583</v>
      </c>
      <c r="FF57" s="192">
        <v>576</v>
      </c>
      <c r="FG57" s="59">
        <f t="shared" si="17"/>
        <v>576</v>
      </c>
      <c r="FH57" s="192">
        <v>569</v>
      </c>
      <c r="FI57" s="193">
        <v>574</v>
      </c>
      <c r="FJ57" s="59">
        <f t="shared" si="18"/>
        <v>576.25</v>
      </c>
      <c r="FK57" s="192">
        <v>588</v>
      </c>
      <c r="FL57" s="192">
        <v>600</v>
      </c>
      <c r="FM57" s="59">
        <f t="shared" si="19"/>
        <v>598.75</v>
      </c>
      <c r="FN57" s="192">
        <v>607</v>
      </c>
      <c r="FO57" s="192">
        <v>629</v>
      </c>
      <c r="FP57" s="59">
        <f t="shared" si="20"/>
        <v>627</v>
      </c>
      <c r="FQ57" s="192">
        <v>643</v>
      </c>
      <c r="FR57" s="192">
        <v>640</v>
      </c>
      <c r="FS57" s="59" t="e">
        <f>(FQ57+#REF!*2+FR58)/4</f>
        <v>#REF!</v>
      </c>
      <c r="FT57" s="200">
        <v>685</v>
      </c>
      <c r="FU57" s="192">
        <v>682</v>
      </c>
      <c r="FV57" s="59">
        <f t="shared" si="21"/>
        <v>645.75</v>
      </c>
      <c r="FW57" s="193">
        <v>695</v>
      </c>
      <c r="FX57" s="194">
        <v>772</v>
      </c>
      <c r="FY57" s="59">
        <f t="shared" si="22"/>
        <v>559.75</v>
      </c>
      <c r="FZ57" s="192"/>
      <c r="GA57" s="192"/>
      <c r="GB57" s="59">
        <f t="shared" si="23"/>
        <v>0</v>
      </c>
      <c r="GC57" s="192"/>
      <c r="GD57" s="193"/>
      <c r="GE57" s="59">
        <f t="shared" si="24"/>
        <v>0</v>
      </c>
      <c r="GF57" s="192"/>
      <c r="GG57" s="192"/>
      <c r="GH57" s="57">
        <f t="shared" si="25"/>
        <v>0</v>
      </c>
      <c r="GI57" s="64"/>
      <c r="GJ57" s="64"/>
      <c r="GK57" s="57">
        <f t="shared" si="26"/>
        <v>0</v>
      </c>
      <c r="GL57" s="64"/>
      <c r="GM57" s="64"/>
      <c r="GN57" s="57">
        <f t="shared" si="27"/>
        <v>0</v>
      </c>
      <c r="GO57" s="64"/>
      <c r="GP57" s="64"/>
      <c r="GQ57" s="57"/>
      <c r="GR57" s="64"/>
    </row>
    <row r="58" spans="1:200" ht="10.5" hidden="1" customHeight="1" outlineLevel="1">
      <c r="A58" s="55">
        <v>50</v>
      </c>
      <c r="B58" s="56" t="s">
        <v>17</v>
      </c>
      <c r="C58" s="57">
        <v>380</v>
      </c>
      <c r="D58" s="55" t="s">
        <v>35</v>
      </c>
      <c r="E58" s="55" t="s">
        <v>35</v>
      </c>
      <c r="F58" s="55" t="s">
        <v>35</v>
      </c>
      <c r="G58" s="55" t="s">
        <v>35</v>
      </c>
      <c r="H58" s="55" t="s">
        <v>35</v>
      </c>
      <c r="I58" s="55" t="s">
        <v>35</v>
      </c>
      <c r="J58" s="55" t="s">
        <v>35</v>
      </c>
      <c r="K58" s="55" t="s">
        <v>35</v>
      </c>
      <c r="L58" s="55" t="s">
        <v>35</v>
      </c>
      <c r="M58" s="55" t="s">
        <v>35</v>
      </c>
      <c r="N58" s="55" t="s">
        <v>35</v>
      </c>
      <c r="O58" s="55" t="s">
        <v>35</v>
      </c>
      <c r="P58" s="55" t="s">
        <v>35</v>
      </c>
      <c r="Q58" s="55" t="s">
        <v>35</v>
      </c>
      <c r="R58" s="55" t="s">
        <v>35</v>
      </c>
      <c r="S58" s="55" t="s">
        <v>35</v>
      </c>
      <c r="T58" s="55" t="s">
        <v>35</v>
      </c>
      <c r="U58" s="55" t="s">
        <v>35</v>
      </c>
      <c r="V58" s="55" t="s">
        <v>35</v>
      </c>
      <c r="W58" s="55" t="s">
        <v>35</v>
      </c>
      <c r="X58" s="55" t="s">
        <v>35</v>
      </c>
      <c r="Y58" s="55" t="s">
        <v>35</v>
      </c>
      <c r="Z58" s="55" t="s">
        <v>35</v>
      </c>
      <c r="AA58" s="55" t="s">
        <v>35</v>
      </c>
      <c r="AB58" s="55" t="s">
        <v>35</v>
      </c>
      <c r="AC58" s="55" t="s">
        <v>35</v>
      </c>
      <c r="AD58" s="55" t="s">
        <v>35</v>
      </c>
      <c r="AE58" s="55" t="s">
        <v>35</v>
      </c>
      <c r="AF58" s="55" t="s">
        <v>35</v>
      </c>
      <c r="AG58" s="55" t="s">
        <v>35</v>
      </c>
      <c r="AH58" s="55" t="s">
        <v>35</v>
      </c>
      <c r="AI58" s="55" t="s">
        <v>35</v>
      </c>
      <c r="AJ58" s="55" t="s">
        <v>35</v>
      </c>
      <c r="AK58" s="55" t="s">
        <v>35</v>
      </c>
      <c r="AL58" s="55" t="s">
        <v>35</v>
      </c>
      <c r="AM58" s="55" t="s">
        <v>35</v>
      </c>
      <c r="AN58" s="55" t="s">
        <v>35</v>
      </c>
      <c r="AO58" s="55" t="s">
        <v>35</v>
      </c>
      <c r="AP58" s="55" t="s">
        <v>35</v>
      </c>
      <c r="AQ58" s="55" t="s">
        <v>35</v>
      </c>
      <c r="AR58" s="55" t="s">
        <v>35</v>
      </c>
      <c r="AS58" s="58">
        <v>45</v>
      </c>
      <c r="AT58" s="58">
        <v>46</v>
      </c>
      <c r="AU58" s="58">
        <v>47</v>
      </c>
      <c r="AV58" s="58">
        <v>49</v>
      </c>
      <c r="AW58" s="58">
        <v>52</v>
      </c>
      <c r="AX58" s="58">
        <v>54</v>
      </c>
      <c r="AY58" s="58">
        <v>56</v>
      </c>
      <c r="AZ58" s="58">
        <v>57</v>
      </c>
      <c r="BA58" s="58">
        <v>59</v>
      </c>
      <c r="BB58" s="58">
        <v>61</v>
      </c>
      <c r="BC58" s="58">
        <v>62</v>
      </c>
      <c r="BD58" s="58">
        <v>64</v>
      </c>
      <c r="BE58" s="58">
        <v>65</v>
      </c>
      <c r="BF58" s="58">
        <v>68</v>
      </c>
      <c r="BG58" s="58">
        <v>71</v>
      </c>
      <c r="BH58" s="58">
        <v>74</v>
      </c>
      <c r="BI58" s="58">
        <v>78</v>
      </c>
      <c r="BJ58" s="58">
        <v>84</v>
      </c>
      <c r="BK58" s="58">
        <v>89</v>
      </c>
      <c r="BL58" s="58">
        <v>95</v>
      </c>
      <c r="BM58" s="58">
        <v>100</v>
      </c>
      <c r="BN58" s="13">
        <v>111</v>
      </c>
      <c r="BO58" s="58">
        <v>127</v>
      </c>
      <c r="BP58" s="58">
        <v>134</v>
      </c>
      <c r="BQ58" s="58">
        <v>144</v>
      </c>
      <c r="BR58" s="58">
        <v>155</v>
      </c>
      <c r="BS58" s="58">
        <v>170</v>
      </c>
      <c r="BT58" s="58">
        <v>184</v>
      </c>
      <c r="BU58" s="58">
        <v>197</v>
      </c>
      <c r="BV58" s="58">
        <v>218</v>
      </c>
      <c r="BW58" s="58">
        <v>227</v>
      </c>
      <c r="BX58" s="58">
        <v>230</v>
      </c>
      <c r="BY58" s="58">
        <v>226</v>
      </c>
      <c r="BZ58" s="58">
        <v>230</v>
      </c>
      <c r="CA58" s="58">
        <v>236</v>
      </c>
      <c r="CB58" s="58">
        <v>239</v>
      </c>
      <c r="CC58" s="58">
        <v>239</v>
      </c>
      <c r="CD58" s="58">
        <v>239.5</v>
      </c>
      <c r="CE58" s="58">
        <v>241</v>
      </c>
      <c r="CF58" s="58">
        <v>247</v>
      </c>
      <c r="CG58" s="58">
        <v>246.75</v>
      </c>
      <c r="CH58" s="58">
        <v>252</v>
      </c>
      <c r="CI58" s="58">
        <v>255</v>
      </c>
      <c r="CJ58" s="58">
        <v>255.75</v>
      </c>
      <c r="CK58" s="58">
        <v>261</v>
      </c>
      <c r="CL58" s="58">
        <v>266</v>
      </c>
      <c r="CM58" s="59">
        <v>264.75</v>
      </c>
      <c r="CN58" s="59">
        <v>266</v>
      </c>
      <c r="CO58" s="59">
        <v>269</v>
      </c>
      <c r="CP58" s="59">
        <v>269.25</v>
      </c>
      <c r="CQ58" s="59">
        <v>273</v>
      </c>
      <c r="CR58" s="59">
        <v>273</v>
      </c>
      <c r="CS58" s="59">
        <v>276.75</v>
      </c>
      <c r="CT58" s="59">
        <v>288</v>
      </c>
      <c r="CU58" s="59">
        <v>278</v>
      </c>
      <c r="CV58" s="59">
        <v>281</v>
      </c>
      <c r="CW58" s="59">
        <v>280</v>
      </c>
      <c r="CX58" s="59">
        <v>277</v>
      </c>
      <c r="CY58" s="59">
        <v>278.75</v>
      </c>
      <c r="CZ58" s="59">
        <v>281</v>
      </c>
      <c r="DA58" s="59">
        <v>288</v>
      </c>
      <c r="DB58" s="59">
        <v>286.5</v>
      </c>
      <c r="DC58" s="59">
        <v>289</v>
      </c>
      <c r="DD58" s="59">
        <v>292</v>
      </c>
      <c r="DE58" s="59">
        <v>292.25</v>
      </c>
      <c r="DF58" s="59">
        <v>296</v>
      </c>
      <c r="DG58" s="59">
        <v>294</v>
      </c>
      <c r="DH58" s="59">
        <f t="shared" si="0"/>
        <v>296</v>
      </c>
      <c r="DI58" s="59">
        <v>300</v>
      </c>
      <c r="DJ58" s="67">
        <v>305</v>
      </c>
      <c r="DK58" s="67">
        <f t="shared" si="1"/>
        <v>304.25</v>
      </c>
      <c r="DL58" s="59">
        <v>307</v>
      </c>
      <c r="DM58" s="59">
        <v>310</v>
      </c>
      <c r="DN58" s="59">
        <f t="shared" si="2"/>
        <v>311.75</v>
      </c>
      <c r="DO58" s="59">
        <v>320</v>
      </c>
      <c r="DP58" s="59">
        <v>321</v>
      </c>
      <c r="DQ58" s="59">
        <f t="shared" si="3"/>
        <v>322.25</v>
      </c>
      <c r="DR58" s="59">
        <v>327</v>
      </c>
      <c r="DS58" s="59">
        <v>334</v>
      </c>
      <c r="DT58" s="59">
        <f t="shared" si="4"/>
        <v>333</v>
      </c>
      <c r="DU58" s="59">
        <v>337</v>
      </c>
      <c r="DV58" s="59">
        <v>338</v>
      </c>
      <c r="DW58" s="59">
        <f t="shared" si="5"/>
        <v>338.75</v>
      </c>
      <c r="DX58" s="187">
        <v>342</v>
      </c>
      <c r="DY58" s="187">
        <v>344</v>
      </c>
      <c r="DZ58" s="59">
        <f t="shared" si="6"/>
        <v>347.25</v>
      </c>
      <c r="EA58" s="198">
        <v>359</v>
      </c>
      <c r="EB58" s="187">
        <v>364</v>
      </c>
      <c r="EC58" s="59">
        <f t="shared" si="7"/>
        <v>364.25</v>
      </c>
      <c r="ED58" s="195">
        <v>370</v>
      </c>
      <c r="EE58" s="195">
        <v>374</v>
      </c>
      <c r="EF58" s="59">
        <f t="shared" si="8"/>
        <v>376</v>
      </c>
      <c r="EG58" s="196">
        <v>386</v>
      </c>
      <c r="EH58" s="196">
        <v>388.31996352292498</v>
      </c>
      <c r="EI58" s="59">
        <f t="shared" si="9"/>
        <v>390.90998176146252</v>
      </c>
      <c r="EJ58" s="196">
        <v>401</v>
      </c>
      <c r="EK58" s="196">
        <v>404</v>
      </c>
      <c r="EL58" s="59">
        <f t="shared" si="10"/>
        <v>409.5</v>
      </c>
      <c r="EM58" s="196">
        <v>429</v>
      </c>
      <c r="EN58" s="196">
        <v>430</v>
      </c>
      <c r="EO58" s="59">
        <f t="shared" si="11"/>
        <v>431.25</v>
      </c>
      <c r="EP58" s="196">
        <v>436</v>
      </c>
      <c r="EQ58" s="197">
        <v>436</v>
      </c>
      <c r="ER58" s="59">
        <f t="shared" si="12"/>
        <v>438.75</v>
      </c>
      <c r="ES58" s="192">
        <v>447</v>
      </c>
      <c r="ET58" s="192">
        <v>450</v>
      </c>
      <c r="EU58" s="59">
        <f t="shared" si="13"/>
        <v>453.25</v>
      </c>
      <c r="EV58" s="192">
        <v>466</v>
      </c>
      <c r="EW58" s="192">
        <v>470</v>
      </c>
      <c r="EX58" s="59">
        <f t="shared" si="14"/>
        <v>469</v>
      </c>
      <c r="EY58" s="192">
        <v>470</v>
      </c>
      <c r="EZ58" s="192">
        <v>471</v>
      </c>
      <c r="FA58" s="59">
        <f t="shared" si="15"/>
        <v>472.5</v>
      </c>
      <c r="FB58" s="192">
        <v>478</v>
      </c>
      <c r="FC58" s="192">
        <v>481</v>
      </c>
      <c r="FD58" s="59">
        <f t="shared" si="16"/>
        <v>481.25</v>
      </c>
      <c r="FE58" s="192">
        <v>485</v>
      </c>
      <c r="FF58" s="192">
        <v>486</v>
      </c>
      <c r="FG58" s="59">
        <f t="shared" si="17"/>
        <v>487.75</v>
      </c>
      <c r="FH58" s="192">
        <v>494</v>
      </c>
      <c r="FI58" s="193">
        <v>495</v>
      </c>
      <c r="FJ58" s="59">
        <f t="shared" si="18"/>
        <v>496.5</v>
      </c>
      <c r="FK58" s="192">
        <v>502</v>
      </c>
      <c r="FL58" s="192">
        <v>503</v>
      </c>
      <c r="FM58" s="59">
        <f t="shared" si="19"/>
        <v>505.75</v>
      </c>
      <c r="FN58" s="192">
        <v>515</v>
      </c>
      <c r="FO58" s="192">
        <v>513</v>
      </c>
      <c r="FP58" s="59">
        <f t="shared" si="20"/>
        <v>515.5</v>
      </c>
      <c r="FQ58" s="192">
        <v>521</v>
      </c>
      <c r="FR58" s="192">
        <v>524</v>
      </c>
      <c r="FS58" s="59" t="e">
        <f>(FQ58+#REF!*2+FR59)/4</f>
        <v>#REF!</v>
      </c>
      <c r="FT58" s="200">
        <v>542</v>
      </c>
      <c r="FU58" s="192">
        <v>544</v>
      </c>
      <c r="FV58" s="59">
        <f t="shared" si="21"/>
        <v>541.25</v>
      </c>
      <c r="FW58" s="193">
        <v>566</v>
      </c>
      <c r="FX58" s="194">
        <v>571</v>
      </c>
      <c r="FY58" s="59">
        <f t="shared" si="22"/>
        <v>427</v>
      </c>
      <c r="FZ58" s="192"/>
      <c r="GA58" s="192"/>
      <c r="GB58" s="59">
        <f t="shared" si="23"/>
        <v>0</v>
      </c>
      <c r="GC58" s="192"/>
      <c r="GD58" s="193"/>
      <c r="GE58" s="59">
        <f t="shared" si="24"/>
        <v>0</v>
      </c>
      <c r="GF58" s="192"/>
      <c r="GG58" s="192"/>
      <c r="GH58" s="57">
        <f t="shared" si="25"/>
        <v>0</v>
      </c>
      <c r="GI58" s="64"/>
      <c r="GJ58" s="64"/>
      <c r="GK58" s="57">
        <f t="shared" si="26"/>
        <v>0</v>
      </c>
      <c r="GL58" s="64"/>
      <c r="GM58" s="64"/>
      <c r="GN58" s="57">
        <f t="shared" si="27"/>
        <v>0</v>
      </c>
      <c r="GO58" s="64"/>
      <c r="GP58" s="64"/>
      <c r="GQ58" s="57"/>
      <c r="GR58" s="64"/>
    </row>
    <row r="59" spans="1:200" ht="10.5" hidden="1" customHeight="1" outlineLevel="1">
      <c r="A59" s="55">
        <v>51</v>
      </c>
      <c r="B59" s="56" t="s">
        <v>19</v>
      </c>
      <c r="C59" s="57">
        <v>381</v>
      </c>
      <c r="D59" s="58">
        <v>17</v>
      </c>
      <c r="E59" s="58">
        <v>18</v>
      </c>
      <c r="F59" s="58">
        <v>18</v>
      </c>
      <c r="G59" s="58">
        <v>18</v>
      </c>
      <c r="H59" s="58">
        <v>19</v>
      </c>
      <c r="I59" s="58">
        <v>23</v>
      </c>
      <c r="J59" s="58">
        <v>33</v>
      </c>
      <c r="K59" s="58">
        <v>33</v>
      </c>
      <c r="L59" s="58">
        <v>32</v>
      </c>
      <c r="M59" s="58">
        <v>33</v>
      </c>
      <c r="N59" s="58">
        <v>30</v>
      </c>
      <c r="O59" s="58">
        <v>30</v>
      </c>
      <c r="P59" s="58">
        <v>28</v>
      </c>
      <c r="Q59" s="58">
        <v>27</v>
      </c>
      <c r="R59" s="58">
        <v>27</v>
      </c>
      <c r="S59" s="58">
        <v>27</v>
      </c>
      <c r="T59" s="58">
        <v>27</v>
      </c>
      <c r="U59" s="58">
        <v>27</v>
      </c>
      <c r="V59" s="58">
        <v>27</v>
      </c>
      <c r="W59" s="58">
        <v>26</v>
      </c>
      <c r="X59" s="58">
        <v>25</v>
      </c>
      <c r="Y59" s="58">
        <v>25</v>
      </c>
      <c r="Z59" s="58">
        <v>25</v>
      </c>
      <c r="AA59" s="58">
        <v>25</v>
      </c>
      <c r="AB59" s="58">
        <v>25</v>
      </c>
      <c r="AC59" s="58">
        <v>26</v>
      </c>
      <c r="AD59" s="58">
        <v>26</v>
      </c>
      <c r="AE59" s="58">
        <v>26</v>
      </c>
      <c r="AF59" s="58">
        <v>26</v>
      </c>
      <c r="AG59" s="58">
        <v>26</v>
      </c>
      <c r="AH59" s="58">
        <v>26</v>
      </c>
      <c r="AI59" s="58">
        <v>26</v>
      </c>
      <c r="AJ59" s="58">
        <v>26</v>
      </c>
      <c r="AK59" s="58">
        <v>26</v>
      </c>
      <c r="AL59" s="58">
        <v>33</v>
      </c>
      <c r="AM59" s="58">
        <v>41</v>
      </c>
      <c r="AN59" s="58">
        <v>42</v>
      </c>
      <c r="AO59" s="58">
        <v>45</v>
      </c>
      <c r="AP59" s="58">
        <v>48</v>
      </c>
      <c r="AQ59" s="58">
        <v>55</v>
      </c>
      <c r="AR59" s="58">
        <v>55</v>
      </c>
      <c r="AS59" s="58">
        <v>55</v>
      </c>
      <c r="AT59" s="58">
        <v>55</v>
      </c>
      <c r="AU59" s="58">
        <v>56</v>
      </c>
      <c r="AV59" s="58">
        <v>63</v>
      </c>
      <c r="AW59" s="58">
        <v>66</v>
      </c>
      <c r="AX59" s="58">
        <v>71</v>
      </c>
      <c r="AY59" s="58">
        <v>71</v>
      </c>
      <c r="AZ59" s="58">
        <v>71</v>
      </c>
      <c r="BA59" s="58">
        <v>73</v>
      </c>
      <c r="BB59" s="58">
        <v>79</v>
      </c>
      <c r="BC59" s="58">
        <v>79</v>
      </c>
      <c r="BD59" s="58">
        <v>79</v>
      </c>
      <c r="BE59" s="58">
        <v>79</v>
      </c>
      <c r="BF59" s="58">
        <v>86</v>
      </c>
      <c r="BG59" s="58">
        <v>88</v>
      </c>
      <c r="BH59" s="58">
        <v>88</v>
      </c>
      <c r="BI59" s="58">
        <v>89</v>
      </c>
      <c r="BJ59" s="58">
        <v>94</v>
      </c>
      <c r="BK59" s="58">
        <v>100</v>
      </c>
      <c r="BL59" s="58">
        <v>100</v>
      </c>
      <c r="BM59" s="58">
        <v>100</v>
      </c>
      <c r="BN59" s="13">
        <v>111</v>
      </c>
      <c r="BO59" s="58">
        <v>128</v>
      </c>
      <c r="BP59" s="58">
        <v>131</v>
      </c>
      <c r="BQ59" s="58">
        <v>136</v>
      </c>
      <c r="BR59" s="58">
        <v>139</v>
      </c>
      <c r="BS59" s="58">
        <v>143</v>
      </c>
      <c r="BT59" s="58">
        <v>149</v>
      </c>
      <c r="BU59" s="58">
        <v>158</v>
      </c>
      <c r="BV59" s="58">
        <v>158</v>
      </c>
      <c r="BW59" s="58">
        <v>146</v>
      </c>
      <c r="BX59" s="58">
        <v>147</v>
      </c>
      <c r="BY59" s="58">
        <v>158</v>
      </c>
      <c r="BZ59" s="58">
        <v>166</v>
      </c>
      <c r="CA59" s="58">
        <v>165</v>
      </c>
      <c r="CB59" s="58">
        <v>168</v>
      </c>
      <c r="CC59" s="58">
        <v>170</v>
      </c>
      <c r="CD59" s="58">
        <v>170.25</v>
      </c>
      <c r="CE59" s="58">
        <v>173</v>
      </c>
      <c r="CF59" s="58">
        <v>175</v>
      </c>
      <c r="CG59" s="58">
        <v>176.75</v>
      </c>
      <c r="CH59" s="58">
        <v>184</v>
      </c>
      <c r="CI59" s="58">
        <v>184</v>
      </c>
      <c r="CJ59" s="58">
        <v>185</v>
      </c>
      <c r="CK59" s="58">
        <v>188</v>
      </c>
      <c r="CL59" s="58">
        <v>191</v>
      </c>
      <c r="CM59" s="59">
        <v>190.25</v>
      </c>
      <c r="CN59" s="59">
        <v>191</v>
      </c>
      <c r="CO59" s="59">
        <v>192</v>
      </c>
      <c r="CP59" s="59">
        <v>191.5</v>
      </c>
      <c r="CQ59" s="59">
        <v>191</v>
      </c>
      <c r="CR59" s="59">
        <v>191</v>
      </c>
      <c r="CS59" s="59">
        <v>190.5</v>
      </c>
      <c r="CT59" s="59">
        <v>189</v>
      </c>
      <c r="CU59" s="59">
        <v>188</v>
      </c>
      <c r="CV59" s="59">
        <v>188.5</v>
      </c>
      <c r="CW59" s="59">
        <v>189</v>
      </c>
      <c r="CX59" s="59">
        <v>190</v>
      </c>
      <c r="CY59" s="59">
        <v>190</v>
      </c>
      <c r="CZ59" s="59">
        <v>191</v>
      </c>
      <c r="DA59" s="59">
        <v>193</v>
      </c>
      <c r="DB59" s="59">
        <v>191.75</v>
      </c>
      <c r="DC59" s="59">
        <v>190</v>
      </c>
      <c r="DD59" s="59">
        <v>197</v>
      </c>
      <c r="DE59" s="59">
        <v>195.5</v>
      </c>
      <c r="DF59" s="59">
        <v>198</v>
      </c>
      <c r="DG59" s="59">
        <v>196</v>
      </c>
      <c r="DH59" s="59">
        <f t="shared" si="0"/>
        <v>196</v>
      </c>
      <c r="DI59" s="59">
        <v>194</v>
      </c>
      <c r="DJ59" s="67">
        <v>184</v>
      </c>
      <c r="DK59" s="67">
        <f t="shared" si="1"/>
        <v>190.75</v>
      </c>
      <c r="DL59" s="59">
        <v>201</v>
      </c>
      <c r="DM59" s="59">
        <v>202</v>
      </c>
      <c r="DN59" s="59">
        <f t="shared" si="2"/>
        <v>201.75</v>
      </c>
      <c r="DO59" s="59">
        <v>202</v>
      </c>
      <c r="DP59" s="59">
        <v>210</v>
      </c>
      <c r="DQ59" s="59">
        <f t="shared" si="3"/>
        <v>209.25</v>
      </c>
      <c r="DR59" s="59">
        <v>215</v>
      </c>
      <c r="DS59" s="59">
        <v>197</v>
      </c>
      <c r="DT59" s="59">
        <f t="shared" si="4"/>
        <v>201.5</v>
      </c>
      <c r="DU59" s="59">
        <v>197</v>
      </c>
      <c r="DV59" s="59">
        <v>197</v>
      </c>
      <c r="DW59" s="59">
        <f t="shared" si="5"/>
        <v>192.75</v>
      </c>
      <c r="DX59" s="187">
        <v>180</v>
      </c>
      <c r="DY59" s="187">
        <v>183</v>
      </c>
      <c r="DZ59" s="59">
        <f t="shared" si="6"/>
        <v>182.75</v>
      </c>
      <c r="EA59" s="198">
        <v>185</v>
      </c>
      <c r="EB59" s="187">
        <v>184</v>
      </c>
      <c r="EC59" s="59">
        <f t="shared" si="7"/>
        <v>185.25</v>
      </c>
      <c r="ED59" s="195">
        <v>188</v>
      </c>
      <c r="EE59" s="195">
        <v>197</v>
      </c>
      <c r="EF59" s="59">
        <f t="shared" si="8"/>
        <v>196.75</v>
      </c>
      <c r="EG59" s="196">
        <v>205</v>
      </c>
      <c r="EH59" s="196">
        <v>231.25789012396282</v>
      </c>
      <c r="EI59" s="59">
        <f t="shared" si="9"/>
        <v>227.12894506198143</v>
      </c>
      <c r="EJ59" s="196">
        <v>241</v>
      </c>
      <c r="EK59" s="196">
        <v>250</v>
      </c>
      <c r="EL59" s="59">
        <f t="shared" si="10"/>
        <v>250.5</v>
      </c>
      <c r="EM59" s="196">
        <v>261</v>
      </c>
      <c r="EN59" s="196">
        <v>252</v>
      </c>
      <c r="EO59" s="59">
        <f t="shared" si="11"/>
        <v>255.5</v>
      </c>
      <c r="EP59" s="196">
        <v>257</v>
      </c>
      <c r="EQ59" s="197">
        <v>252</v>
      </c>
      <c r="ER59" s="59">
        <f t="shared" si="12"/>
        <v>253.25</v>
      </c>
      <c r="ES59" s="192">
        <v>252</v>
      </c>
      <c r="ET59" s="192">
        <v>256</v>
      </c>
      <c r="EU59" s="59">
        <f t="shared" si="13"/>
        <v>256.25</v>
      </c>
      <c r="EV59" s="192">
        <v>261</v>
      </c>
      <c r="EW59" s="192">
        <v>271</v>
      </c>
      <c r="EX59" s="59">
        <f t="shared" si="14"/>
        <v>268.5</v>
      </c>
      <c r="EY59" s="192">
        <v>271</v>
      </c>
      <c r="EZ59" s="192">
        <v>272</v>
      </c>
      <c r="FA59" s="59">
        <f t="shared" si="15"/>
        <v>289</v>
      </c>
      <c r="FB59" s="192">
        <v>341</v>
      </c>
      <c r="FC59" s="192">
        <v>342</v>
      </c>
      <c r="FD59" s="59">
        <f t="shared" si="16"/>
        <v>349.25</v>
      </c>
      <c r="FE59" s="192">
        <v>372</v>
      </c>
      <c r="FF59" s="192">
        <v>372</v>
      </c>
      <c r="FG59" s="59">
        <f t="shared" si="17"/>
        <v>376</v>
      </c>
      <c r="FH59" s="192">
        <v>388</v>
      </c>
      <c r="FI59" s="193">
        <v>388</v>
      </c>
      <c r="FJ59" s="59">
        <f t="shared" si="18"/>
        <v>401.5</v>
      </c>
      <c r="FK59" s="192">
        <v>442</v>
      </c>
      <c r="FL59" s="192">
        <v>442</v>
      </c>
      <c r="FM59" s="59">
        <f t="shared" si="19"/>
        <v>450.25</v>
      </c>
      <c r="FN59" s="192">
        <v>475</v>
      </c>
      <c r="FO59" s="192">
        <v>477</v>
      </c>
      <c r="FP59" s="59">
        <f t="shared" si="20"/>
        <v>485</v>
      </c>
      <c r="FQ59" s="192">
        <v>511</v>
      </c>
      <c r="FR59" s="192">
        <v>511</v>
      </c>
      <c r="FS59" s="59" t="e">
        <f>(FQ59+#REF!*2+FR60)/4</f>
        <v>#REF!</v>
      </c>
      <c r="FT59" s="200">
        <v>489</v>
      </c>
      <c r="FU59" s="192">
        <v>490</v>
      </c>
      <c r="FV59" s="59">
        <f t="shared" si="21"/>
        <v>611.5</v>
      </c>
      <c r="FW59" s="193">
        <v>469</v>
      </c>
      <c r="FX59" s="194">
        <v>469</v>
      </c>
      <c r="FY59" s="59">
        <f t="shared" si="22"/>
        <v>351.75</v>
      </c>
      <c r="FZ59" s="192"/>
      <c r="GA59" s="192"/>
      <c r="GB59" s="59">
        <f t="shared" si="23"/>
        <v>0</v>
      </c>
      <c r="GC59" s="192"/>
      <c r="GD59" s="193"/>
      <c r="GE59" s="59">
        <f t="shared" si="24"/>
        <v>0</v>
      </c>
      <c r="GF59" s="192"/>
      <c r="GG59" s="192"/>
      <c r="GH59" s="57">
        <f t="shared" si="25"/>
        <v>0</v>
      </c>
      <c r="GI59" s="64"/>
      <c r="GJ59" s="64"/>
      <c r="GK59" s="57">
        <f t="shared" si="26"/>
        <v>0</v>
      </c>
      <c r="GL59" s="64"/>
      <c r="GM59" s="64"/>
      <c r="GN59" s="57">
        <f t="shared" si="27"/>
        <v>0</v>
      </c>
      <c r="GO59" s="64"/>
      <c r="GP59" s="64"/>
      <c r="GQ59" s="57"/>
      <c r="GR59" s="64"/>
    </row>
    <row r="60" spans="1:200" ht="10.5" hidden="1" customHeight="1" outlineLevel="1">
      <c r="A60" s="55">
        <v>52</v>
      </c>
      <c r="B60" s="56" t="s">
        <v>46</v>
      </c>
      <c r="C60" s="57">
        <v>382</v>
      </c>
      <c r="D60" s="58">
        <v>9</v>
      </c>
      <c r="E60" s="58">
        <v>9</v>
      </c>
      <c r="F60" s="58">
        <v>9</v>
      </c>
      <c r="G60" s="58">
        <v>10</v>
      </c>
      <c r="H60" s="58">
        <v>11</v>
      </c>
      <c r="I60" s="58">
        <v>16</v>
      </c>
      <c r="J60" s="58">
        <v>18</v>
      </c>
      <c r="K60" s="58">
        <v>19</v>
      </c>
      <c r="L60" s="58">
        <v>20</v>
      </c>
      <c r="M60" s="58">
        <v>20</v>
      </c>
      <c r="N60" s="58">
        <v>19</v>
      </c>
      <c r="O60" s="58">
        <v>20</v>
      </c>
      <c r="P60" s="58">
        <v>21</v>
      </c>
      <c r="Q60" s="58">
        <v>21</v>
      </c>
      <c r="R60" s="58">
        <v>22</v>
      </c>
      <c r="S60" s="58">
        <v>22</v>
      </c>
      <c r="T60" s="58">
        <v>22</v>
      </c>
      <c r="U60" s="58">
        <v>22</v>
      </c>
      <c r="V60" s="58">
        <v>22</v>
      </c>
      <c r="W60" s="58">
        <v>22</v>
      </c>
      <c r="X60" s="58">
        <v>22</v>
      </c>
      <c r="Y60" s="58">
        <v>21</v>
      </c>
      <c r="Z60" s="58">
        <v>21</v>
      </c>
      <c r="AA60" s="58">
        <v>20</v>
      </c>
      <c r="AB60" s="58">
        <v>20</v>
      </c>
      <c r="AC60" s="58">
        <v>22</v>
      </c>
      <c r="AD60" s="58">
        <v>22</v>
      </c>
      <c r="AE60" s="58">
        <v>22</v>
      </c>
      <c r="AF60" s="58">
        <v>22</v>
      </c>
      <c r="AG60" s="58">
        <v>22</v>
      </c>
      <c r="AH60" s="58">
        <v>22</v>
      </c>
      <c r="AI60" s="58">
        <v>22</v>
      </c>
      <c r="AJ60" s="58">
        <v>23</v>
      </c>
      <c r="AK60" s="58">
        <v>23</v>
      </c>
      <c r="AL60" s="58">
        <v>25</v>
      </c>
      <c r="AM60" s="58">
        <v>29</v>
      </c>
      <c r="AN60" s="58">
        <v>32</v>
      </c>
      <c r="AO60" s="58">
        <v>34</v>
      </c>
      <c r="AP60" s="58">
        <v>35</v>
      </c>
      <c r="AQ60" s="58">
        <v>38</v>
      </c>
      <c r="AR60" s="58">
        <v>39</v>
      </c>
      <c r="AS60" s="58">
        <v>40</v>
      </c>
      <c r="AT60" s="58">
        <v>43</v>
      </c>
      <c r="AU60" s="58">
        <v>44</v>
      </c>
      <c r="AV60" s="58">
        <v>50</v>
      </c>
      <c r="AW60" s="58">
        <v>55</v>
      </c>
      <c r="AX60" s="58">
        <v>57</v>
      </c>
      <c r="AY60" s="58">
        <v>60</v>
      </c>
      <c r="AZ60" s="58">
        <v>62</v>
      </c>
      <c r="BA60" s="58">
        <v>63</v>
      </c>
      <c r="BB60" s="58">
        <v>64</v>
      </c>
      <c r="BC60" s="58">
        <v>65</v>
      </c>
      <c r="BD60" s="58">
        <v>65</v>
      </c>
      <c r="BE60" s="58">
        <v>66</v>
      </c>
      <c r="BF60" s="58">
        <v>67</v>
      </c>
      <c r="BG60" s="58">
        <v>69</v>
      </c>
      <c r="BH60" s="58">
        <v>71</v>
      </c>
      <c r="BI60" s="58">
        <v>75</v>
      </c>
      <c r="BJ60" s="58">
        <v>83</v>
      </c>
      <c r="BK60" s="58">
        <v>88</v>
      </c>
      <c r="BL60" s="58">
        <v>96</v>
      </c>
      <c r="BM60" s="58">
        <v>100</v>
      </c>
      <c r="BN60" s="13">
        <v>120</v>
      </c>
      <c r="BO60" s="58">
        <v>135</v>
      </c>
      <c r="BP60" s="58">
        <v>145</v>
      </c>
      <c r="BQ60" s="58">
        <v>157</v>
      </c>
      <c r="BR60" s="58">
        <v>175</v>
      </c>
      <c r="BS60" s="58">
        <v>191</v>
      </c>
      <c r="BT60" s="58">
        <v>201</v>
      </c>
      <c r="BU60" s="58">
        <v>223</v>
      </c>
      <c r="BV60" s="58">
        <v>246</v>
      </c>
      <c r="BW60" s="58">
        <v>254</v>
      </c>
      <c r="BX60" s="58">
        <v>260</v>
      </c>
      <c r="BY60" s="58">
        <v>249</v>
      </c>
      <c r="BZ60" s="58">
        <v>232</v>
      </c>
      <c r="CA60" s="58">
        <v>240</v>
      </c>
      <c r="CB60" s="58">
        <v>252</v>
      </c>
      <c r="CC60" s="58">
        <v>264</v>
      </c>
      <c r="CD60" s="58">
        <v>263</v>
      </c>
      <c r="CE60" s="58">
        <v>272</v>
      </c>
      <c r="CF60" s="58">
        <v>282</v>
      </c>
      <c r="CG60" s="58">
        <v>279.75</v>
      </c>
      <c r="CH60" s="58">
        <v>283</v>
      </c>
      <c r="CI60" s="58">
        <v>281</v>
      </c>
      <c r="CJ60" s="58">
        <v>282</v>
      </c>
      <c r="CK60" s="58">
        <v>283</v>
      </c>
      <c r="CL60" s="58">
        <v>290</v>
      </c>
      <c r="CM60" s="59">
        <v>286.5</v>
      </c>
      <c r="CN60" s="59">
        <v>283</v>
      </c>
      <c r="CO60" s="59">
        <v>290</v>
      </c>
      <c r="CP60" s="59">
        <v>288.5</v>
      </c>
      <c r="CQ60" s="59">
        <v>291</v>
      </c>
      <c r="CR60" s="59">
        <v>286</v>
      </c>
      <c r="CS60" s="59">
        <v>295.5</v>
      </c>
      <c r="CT60" s="59">
        <v>319</v>
      </c>
      <c r="CU60" s="59">
        <v>322</v>
      </c>
      <c r="CV60" s="59">
        <v>324.75</v>
      </c>
      <c r="CW60" s="59">
        <v>336</v>
      </c>
      <c r="CX60" s="59">
        <v>331</v>
      </c>
      <c r="CY60" s="59">
        <v>328.75</v>
      </c>
      <c r="CZ60" s="59">
        <v>317</v>
      </c>
      <c r="DA60" s="59">
        <v>335</v>
      </c>
      <c r="DB60" s="59">
        <v>331</v>
      </c>
      <c r="DC60" s="59">
        <v>337</v>
      </c>
      <c r="DD60" s="59">
        <v>342</v>
      </c>
      <c r="DE60" s="59">
        <v>341.25</v>
      </c>
      <c r="DF60" s="59">
        <v>344</v>
      </c>
      <c r="DG60" s="59">
        <v>343</v>
      </c>
      <c r="DH60" s="59">
        <f t="shared" si="0"/>
        <v>344</v>
      </c>
      <c r="DI60" s="59">
        <v>346</v>
      </c>
      <c r="DJ60" s="67">
        <v>350</v>
      </c>
      <c r="DK60" s="67">
        <f t="shared" si="1"/>
        <v>355</v>
      </c>
      <c r="DL60" s="59">
        <v>374</v>
      </c>
      <c r="DM60" s="59">
        <v>374</v>
      </c>
      <c r="DN60" s="59">
        <f t="shared" si="2"/>
        <v>375.5</v>
      </c>
      <c r="DO60" s="59">
        <v>380</v>
      </c>
      <c r="DP60" s="59">
        <v>380</v>
      </c>
      <c r="DQ60" s="59">
        <f t="shared" si="3"/>
        <v>381</v>
      </c>
      <c r="DR60" s="59">
        <v>384</v>
      </c>
      <c r="DS60" s="59">
        <v>386</v>
      </c>
      <c r="DT60" s="59">
        <f t="shared" si="4"/>
        <v>387</v>
      </c>
      <c r="DU60" s="59">
        <v>392</v>
      </c>
      <c r="DV60" s="59">
        <v>392</v>
      </c>
      <c r="DW60" s="59">
        <f t="shared" si="5"/>
        <v>405.5</v>
      </c>
      <c r="DX60" s="187">
        <v>446</v>
      </c>
      <c r="DY60" s="187">
        <v>475</v>
      </c>
      <c r="DZ60" s="59">
        <f t="shared" si="6"/>
        <v>509.75</v>
      </c>
      <c r="EA60" s="198">
        <v>643</v>
      </c>
      <c r="EB60" s="187">
        <v>632</v>
      </c>
      <c r="EC60" s="59">
        <f t="shared" si="7"/>
        <v>645</v>
      </c>
      <c r="ED60" s="195">
        <v>673</v>
      </c>
      <c r="EE60" s="195">
        <v>689</v>
      </c>
      <c r="EF60" s="59">
        <f t="shared" si="8"/>
        <v>670</v>
      </c>
      <c r="EG60" s="196">
        <v>629</v>
      </c>
      <c r="EH60" s="196">
        <v>633.97182274188594</v>
      </c>
      <c r="EI60" s="59">
        <f t="shared" si="9"/>
        <v>633.23591137094297</v>
      </c>
      <c r="EJ60" s="196">
        <v>636</v>
      </c>
      <c r="EK60" s="196">
        <v>789</v>
      </c>
      <c r="EL60" s="59">
        <f t="shared" si="10"/>
        <v>740.75</v>
      </c>
      <c r="EM60" s="196">
        <v>749</v>
      </c>
      <c r="EN60" s="196">
        <v>701</v>
      </c>
      <c r="EO60" s="59">
        <f t="shared" si="11"/>
        <v>713</v>
      </c>
      <c r="EP60" s="196">
        <v>701</v>
      </c>
      <c r="EQ60" s="197">
        <v>741</v>
      </c>
      <c r="ER60" s="59">
        <f t="shared" si="12"/>
        <v>746.5</v>
      </c>
      <c r="ES60" s="192">
        <v>803</v>
      </c>
      <c r="ET60" s="192">
        <v>825</v>
      </c>
      <c r="EU60" s="59">
        <f t="shared" si="13"/>
        <v>850</v>
      </c>
      <c r="EV60" s="192">
        <v>947</v>
      </c>
      <c r="EW60" s="192">
        <v>935</v>
      </c>
      <c r="EX60" s="59">
        <f t="shared" si="14"/>
        <v>935.5</v>
      </c>
      <c r="EY60" s="192">
        <v>925</v>
      </c>
      <c r="EZ60" s="192">
        <v>909</v>
      </c>
      <c r="FA60" s="59">
        <f t="shared" si="15"/>
        <v>911.25</v>
      </c>
      <c r="FB60" s="192">
        <v>902</v>
      </c>
      <c r="FC60" s="192">
        <v>908</v>
      </c>
      <c r="FD60" s="59">
        <f t="shared" si="16"/>
        <v>904.25</v>
      </c>
      <c r="FE60" s="192">
        <v>899</v>
      </c>
      <c r="FF60" s="192">
        <v>871</v>
      </c>
      <c r="FG60" s="59">
        <f t="shared" si="17"/>
        <v>866</v>
      </c>
      <c r="FH60" s="192">
        <v>823</v>
      </c>
      <c r="FI60" s="193">
        <v>838</v>
      </c>
      <c r="FJ60" s="59">
        <f t="shared" si="18"/>
        <v>843.5</v>
      </c>
      <c r="FK60" s="192">
        <v>875</v>
      </c>
      <c r="FL60" s="192">
        <v>913</v>
      </c>
      <c r="FM60" s="59">
        <f t="shared" si="19"/>
        <v>901.5</v>
      </c>
      <c r="FN60" s="192">
        <v>905</v>
      </c>
      <c r="FO60" s="192">
        <v>991</v>
      </c>
      <c r="FP60" s="59">
        <f t="shared" si="20"/>
        <v>976</v>
      </c>
      <c r="FQ60" s="192">
        <v>1017</v>
      </c>
      <c r="FR60" s="192">
        <v>997</v>
      </c>
      <c r="FS60" s="59" t="e">
        <f>(FQ60+#REF!*2+FR61)/4</f>
        <v>#REF!</v>
      </c>
      <c r="FT60" s="200">
        <v>1109</v>
      </c>
      <c r="FU60" s="192">
        <v>1091</v>
      </c>
      <c r="FV60" s="59">
        <f t="shared" si="21"/>
        <v>964.5</v>
      </c>
      <c r="FW60" s="193">
        <v>1111</v>
      </c>
      <c r="FX60" s="194">
        <v>1376</v>
      </c>
      <c r="FY60" s="59">
        <f t="shared" si="22"/>
        <v>965.75</v>
      </c>
      <c r="FZ60" s="192"/>
      <c r="GA60" s="192"/>
      <c r="GB60" s="59">
        <f t="shared" si="23"/>
        <v>0</v>
      </c>
      <c r="GC60" s="192"/>
      <c r="GD60" s="193"/>
      <c r="GE60" s="59">
        <f t="shared" si="24"/>
        <v>0</v>
      </c>
      <c r="GF60" s="192"/>
      <c r="GG60" s="192"/>
      <c r="GH60" s="57">
        <f t="shared" si="25"/>
        <v>0</v>
      </c>
      <c r="GI60" s="64"/>
      <c r="GJ60" s="64"/>
      <c r="GK60" s="57">
        <f t="shared" si="26"/>
        <v>0</v>
      </c>
      <c r="GL60" s="64"/>
      <c r="GM60" s="64"/>
      <c r="GN60" s="57">
        <f t="shared" si="27"/>
        <v>0</v>
      </c>
      <c r="GO60" s="64"/>
      <c r="GP60" s="64"/>
      <c r="GQ60" s="57"/>
      <c r="GR60" s="64"/>
    </row>
    <row r="61" spans="1:200" ht="10.5" hidden="1" customHeight="1" outlineLevel="1">
      <c r="A61" s="55">
        <v>53</v>
      </c>
      <c r="B61" s="56" t="s">
        <v>47</v>
      </c>
      <c r="C61" s="57">
        <v>383</v>
      </c>
      <c r="D61" s="58">
        <v>24</v>
      </c>
      <c r="E61" s="58">
        <v>25</v>
      </c>
      <c r="F61" s="58">
        <v>25</v>
      </c>
      <c r="G61" s="58">
        <v>25</v>
      </c>
      <c r="H61" s="58">
        <v>26</v>
      </c>
      <c r="I61" s="58">
        <v>31</v>
      </c>
      <c r="J61" s="58">
        <v>47</v>
      </c>
      <c r="K61" s="58">
        <v>46</v>
      </c>
      <c r="L61" s="58">
        <v>45</v>
      </c>
      <c r="M61" s="58">
        <v>45</v>
      </c>
      <c r="N61" s="58">
        <v>41</v>
      </c>
      <c r="O61" s="58">
        <v>41</v>
      </c>
      <c r="P61" s="58">
        <v>39</v>
      </c>
      <c r="Q61" s="58">
        <v>37</v>
      </c>
      <c r="R61" s="58">
        <v>37</v>
      </c>
      <c r="S61" s="58">
        <v>38</v>
      </c>
      <c r="T61" s="58">
        <v>38</v>
      </c>
      <c r="U61" s="58">
        <v>38</v>
      </c>
      <c r="V61" s="58">
        <v>37</v>
      </c>
      <c r="W61" s="58">
        <v>36</v>
      </c>
      <c r="X61" s="58">
        <v>34</v>
      </c>
      <c r="Y61" s="58">
        <v>34</v>
      </c>
      <c r="Z61" s="58">
        <v>34</v>
      </c>
      <c r="AA61" s="58">
        <v>34</v>
      </c>
      <c r="AB61" s="58">
        <v>34</v>
      </c>
      <c r="AC61" s="58">
        <v>35</v>
      </c>
      <c r="AD61" s="58">
        <v>37</v>
      </c>
      <c r="AE61" s="58">
        <v>40</v>
      </c>
      <c r="AF61" s="58">
        <v>48</v>
      </c>
      <c r="AG61" s="58">
        <v>48</v>
      </c>
      <c r="AH61" s="58">
        <v>48</v>
      </c>
      <c r="AI61" s="58">
        <v>48</v>
      </c>
      <c r="AJ61" s="58">
        <v>48</v>
      </c>
      <c r="AK61" s="58">
        <v>48</v>
      </c>
      <c r="AL61" s="58">
        <v>53</v>
      </c>
      <c r="AM61" s="58">
        <v>63</v>
      </c>
      <c r="AN61" s="58">
        <v>64</v>
      </c>
      <c r="AO61" s="58">
        <v>68</v>
      </c>
      <c r="AP61" s="58">
        <v>69</v>
      </c>
      <c r="AQ61" s="58">
        <v>74</v>
      </c>
      <c r="AR61" s="58">
        <v>74</v>
      </c>
      <c r="AS61" s="58">
        <v>74</v>
      </c>
      <c r="AT61" s="58">
        <v>74</v>
      </c>
      <c r="AU61" s="58">
        <v>74</v>
      </c>
      <c r="AV61" s="58">
        <v>74</v>
      </c>
      <c r="AW61" s="58">
        <v>76</v>
      </c>
      <c r="AX61" s="58">
        <v>80</v>
      </c>
      <c r="AY61" s="58">
        <v>80</v>
      </c>
      <c r="AZ61" s="58">
        <v>80</v>
      </c>
      <c r="BA61" s="58">
        <v>81</v>
      </c>
      <c r="BB61" s="58">
        <v>82</v>
      </c>
      <c r="BC61" s="58">
        <v>82</v>
      </c>
      <c r="BD61" s="58">
        <v>82</v>
      </c>
      <c r="BE61" s="58">
        <v>80</v>
      </c>
      <c r="BF61" s="58">
        <v>80</v>
      </c>
      <c r="BG61" s="58">
        <v>80</v>
      </c>
      <c r="BH61" s="58">
        <v>81</v>
      </c>
      <c r="BI61" s="58">
        <v>83</v>
      </c>
      <c r="BJ61" s="58">
        <v>92</v>
      </c>
      <c r="BK61" s="58">
        <v>98</v>
      </c>
      <c r="BL61" s="58">
        <v>100</v>
      </c>
      <c r="BM61" s="58">
        <v>100</v>
      </c>
      <c r="BN61" s="13">
        <v>106</v>
      </c>
      <c r="BO61" s="58">
        <v>125</v>
      </c>
      <c r="BP61" s="58">
        <v>132</v>
      </c>
      <c r="BQ61" s="58">
        <v>136</v>
      </c>
      <c r="BR61" s="58">
        <v>144</v>
      </c>
      <c r="BS61" s="58">
        <v>171</v>
      </c>
      <c r="BT61" s="58">
        <v>201</v>
      </c>
      <c r="BU61" s="58">
        <v>210</v>
      </c>
      <c r="BV61" s="58">
        <v>217</v>
      </c>
      <c r="BW61" s="58">
        <v>221</v>
      </c>
      <c r="BX61" s="58">
        <v>230</v>
      </c>
      <c r="BY61" s="58">
        <v>237</v>
      </c>
      <c r="BZ61" s="58">
        <v>236</v>
      </c>
      <c r="CA61" s="58">
        <v>243</v>
      </c>
      <c r="CB61" s="58">
        <v>247</v>
      </c>
      <c r="CC61" s="58">
        <v>245</v>
      </c>
      <c r="CD61" s="58">
        <v>246.75</v>
      </c>
      <c r="CE61" s="58">
        <v>250</v>
      </c>
      <c r="CF61" s="58">
        <v>250</v>
      </c>
      <c r="CG61" s="58">
        <v>253</v>
      </c>
      <c r="CH61" s="58">
        <v>262</v>
      </c>
      <c r="CI61" s="58">
        <v>270</v>
      </c>
      <c r="CJ61" s="58">
        <v>268.75</v>
      </c>
      <c r="CK61" s="58">
        <v>273</v>
      </c>
      <c r="CL61" s="58">
        <v>286</v>
      </c>
      <c r="CM61" s="59">
        <v>282.75</v>
      </c>
      <c r="CN61" s="59">
        <v>286</v>
      </c>
      <c r="CO61" s="59">
        <v>301</v>
      </c>
      <c r="CP61" s="59">
        <v>294</v>
      </c>
      <c r="CQ61" s="59">
        <v>288</v>
      </c>
      <c r="CR61" s="59">
        <v>299</v>
      </c>
      <c r="CS61" s="59">
        <v>297.25</v>
      </c>
      <c r="CT61" s="59">
        <v>303</v>
      </c>
      <c r="CU61" s="59">
        <v>303</v>
      </c>
      <c r="CV61" s="59">
        <v>303.25</v>
      </c>
      <c r="CW61" s="59">
        <v>304</v>
      </c>
      <c r="CX61" s="59">
        <v>301</v>
      </c>
      <c r="CY61" s="59">
        <v>302.25</v>
      </c>
      <c r="CZ61" s="59">
        <v>303</v>
      </c>
      <c r="DA61" s="59">
        <v>304</v>
      </c>
      <c r="DB61" s="59">
        <v>303.25</v>
      </c>
      <c r="DC61" s="59">
        <v>302</v>
      </c>
      <c r="DD61" s="59">
        <v>302</v>
      </c>
      <c r="DE61" s="59">
        <v>302.75</v>
      </c>
      <c r="DF61" s="59">
        <v>305</v>
      </c>
      <c r="DG61" s="59">
        <v>307</v>
      </c>
      <c r="DH61" s="59">
        <f t="shared" si="0"/>
        <v>306.75</v>
      </c>
      <c r="DI61" s="59">
        <v>308</v>
      </c>
      <c r="DJ61" s="67">
        <v>304</v>
      </c>
      <c r="DK61" s="67">
        <f t="shared" si="1"/>
        <v>305.5</v>
      </c>
      <c r="DL61" s="59">
        <v>306</v>
      </c>
      <c r="DM61" s="59">
        <v>307</v>
      </c>
      <c r="DN61" s="59">
        <f t="shared" si="2"/>
        <v>305.25</v>
      </c>
      <c r="DO61" s="59">
        <v>301</v>
      </c>
      <c r="DP61" s="59">
        <v>313</v>
      </c>
      <c r="DQ61" s="59">
        <f t="shared" si="3"/>
        <v>311.75</v>
      </c>
      <c r="DR61" s="59">
        <v>320</v>
      </c>
      <c r="DS61" s="59">
        <v>318</v>
      </c>
      <c r="DT61" s="59">
        <f t="shared" si="4"/>
        <v>318.5</v>
      </c>
      <c r="DU61" s="59">
        <v>318</v>
      </c>
      <c r="DV61" s="59">
        <v>321</v>
      </c>
      <c r="DW61" s="59">
        <f t="shared" si="5"/>
        <v>317.75</v>
      </c>
      <c r="DX61" s="187">
        <v>311</v>
      </c>
      <c r="DY61" s="187">
        <v>322</v>
      </c>
      <c r="DZ61" s="59">
        <f t="shared" si="6"/>
        <v>322.75</v>
      </c>
      <c r="EA61" s="198">
        <v>336</v>
      </c>
      <c r="EB61" s="187">
        <v>339</v>
      </c>
      <c r="EC61" s="59">
        <f t="shared" si="7"/>
        <v>339.5</v>
      </c>
      <c r="ED61" s="195">
        <v>344</v>
      </c>
      <c r="EE61" s="195">
        <v>356</v>
      </c>
      <c r="EF61" s="59">
        <f t="shared" si="8"/>
        <v>358.25</v>
      </c>
      <c r="EG61" s="196">
        <v>377</v>
      </c>
      <c r="EH61" s="196">
        <v>377.01615000000004</v>
      </c>
      <c r="EI61" s="59">
        <f t="shared" si="9"/>
        <v>379.50807500000002</v>
      </c>
      <c r="EJ61" s="196">
        <v>387</v>
      </c>
      <c r="EK61" s="196">
        <v>392</v>
      </c>
      <c r="EL61" s="59">
        <f t="shared" si="10"/>
        <v>395.75</v>
      </c>
      <c r="EM61" s="196">
        <v>412</v>
      </c>
      <c r="EN61" s="196">
        <v>400</v>
      </c>
      <c r="EO61" s="59">
        <f t="shared" si="11"/>
        <v>404.5</v>
      </c>
      <c r="EP61" s="196">
        <v>406</v>
      </c>
      <c r="EQ61" s="197">
        <v>414</v>
      </c>
      <c r="ER61" s="59">
        <f t="shared" si="12"/>
        <v>414.75</v>
      </c>
      <c r="ES61" s="192">
        <v>425</v>
      </c>
      <c r="ET61" s="192">
        <v>430</v>
      </c>
      <c r="EU61" s="59">
        <f t="shared" si="13"/>
        <v>429.25</v>
      </c>
      <c r="EV61" s="192">
        <v>432</v>
      </c>
      <c r="EW61" s="192">
        <v>438</v>
      </c>
      <c r="EX61" s="59">
        <f t="shared" si="14"/>
        <v>437.75</v>
      </c>
      <c r="EY61" s="192">
        <v>443</v>
      </c>
      <c r="EZ61" s="192">
        <v>443</v>
      </c>
      <c r="FA61" s="59">
        <f t="shared" si="15"/>
        <v>445.75</v>
      </c>
      <c r="FB61" s="192">
        <v>454</v>
      </c>
      <c r="FC61" s="192">
        <v>454</v>
      </c>
      <c r="FD61" s="59">
        <f t="shared" si="16"/>
        <v>457.75</v>
      </c>
      <c r="FE61" s="192">
        <v>469</v>
      </c>
      <c r="FF61" s="192">
        <v>469</v>
      </c>
      <c r="FG61" s="59">
        <f t="shared" si="17"/>
        <v>472</v>
      </c>
      <c r="FH61" s="192">
        <v>481</v>
      </c>
      <c r="FI61" s="193">
        <v>481</v>
      </c>
      <c r="FJ61" s="59">
        <f t="shared" si="18"/>
        <v>482.5</v>
      </c>
      <c r="FK61" s="192">
        <v>487</v>
      </c>
      <c r="FL61" s="192">
        <v>487</v>
      </c>
      <c r="FM61" s="59">
        <f t="shared" si="19"/>
        <v>498.5</v>
      </c>
      <c r="FN61" s="192">
        <v>533</v>
      </c>
      <c r="FO61" s="192">
        <v>533</v>
      </c>
      <c r="FP61" s="59">
        <f t="shared" si="20"/>
        <v>539.25</v>
      </c>
      <c r="FQ61" s="192">
        <v>558</v>
      </c>
      <c r="FR61" s="192">
        <v>565</v>
      </c>
      <c r="FS61" s="59" t="e">
        <f>(FQ61+#REF!*2+FR62)/4</f>
        <v>#REF!</v>
      </c>
      <c r="FT61" s="200">
        <v>559</v>
      </c>
      <c r="FU61" s="192">
        <v>559</v>
      </c>
      <c r="FV61" s="59">
        <f t="shared" si="21"/>
        <v>655.75</v>
      </c>
      <c r="FW61" s="193">
        <v>549</v>
      </c>
      <c r="FX61" s="194">
        <v>549</v>
      </c>
      <c r="FY61" s="59">
        <f t="shared" si="22"/>
        <v>411.75</v>
      </c>
      <c r="FZ61" s="192"/>
      <c r="GA61" s="192"/>
      <c r="GB61" s="59">
        <f t="shared" si="23"/>
        <v>0</v>
      </c>
      <c r="GC61" s="192"/>
      <c r="GD61" s="193"/>
      <c r="GE61" s="59">
        <f t="shared" si="24"/>
        <v>0</v>
      </c>
      <c r="GF61" s="192"/>
      <c r="GG61" s="192"/>
      <c r="GH61" s="57">
        <f t="shared" si="25"/>
        <v>0</v>
      </c>
      <c r="GI61" s="64"/>
      <c r="GJ61" s="64"/>
      <c r="GK61" s="57">
        <f t="shared" si="26"/>
        <v>0</v>
      </c>
      <c r="GL61" s="64"/>
      <c r="GM61" s="64"/>
      <c r="GN61" s="57">
        <f t="shared" si="27"/>
        <v>0</v>
      </c>
      <c r="GO61" s="64"/>
      <c r="GP61" s="64"/>
      <c r="GQ61" s="57"/>
      <c r="GR61" s="64"/>
    </row>
    <row r="62" spans="1:200" ht="10.5" hidden="1" customHeight="1" outlineLevel="1">
      <c r="A62" s="55">
        <v>54</v>
      </c>
      <c r="B62" s="56" t="s">
        <v>48</v>
      </c>
      <c r="C62" s="57">
        <v>384</v>
      </c>
      <c r="D62" s="58">
        <v>9</v>
      </c>
      <c r="E62" s="58">
        <v>9</v>
      </c>
      <c r="F62" s="58">
        <v>10</v>
      </c>
      <c r="G62" s="58">
        <v>10</v>
      </c>
      <c r="H62" s="58">
        <v>11</v>
      </c>
      <c r="I62" s="58">
        <v>16</v>
      </c>
      <c r="J62" s="58">
        <v>18</v>
      </c>
      <c r="K62" s="58">
        <v>18</v>
      </c>
      <c r="L62" s="58">
        <v>19</v>
      </c>
      <c r="M62" s="58">
        <v>19</v>
      </c>
      <c r="N62" s="58">
        <v>19</v>
      </c>
      <c r="O62" s="58">
        <v>20</v>
      </c>
      <c r="P62" s="58">
        <v>21</v>
      </c>
      <c r="Q62" s="58">
        <v>21</v>
      </c>
      <c r="R62" s="58">
        <v>21</v>
      </c>
      <c r="S62" s="58">
        <v>21</v>
      </c>
      <c r="T62" s="58">
        <v>21</v>
      </c>
      <c r="U62" s="58">
        <v>21</v>
      </c>
      <c r="V62" s="58">
        <v>21</v>
      </c>
      <c r="W62" s="58">
        <v>21</v>
      </c>
      <c r="X62" s="58">
        <v>21</v>
      </c>
      <c r="Y62" s="58">
        <v>19</v>
      </c>
      <c r="Z62" s="58">
        <v>19</v>
      </c>
      <c r="AA62" s="58">
        <v>20</v>
      </c>
      <c r="AB62" s="58">
        <v>20</v>
      </c>
      <c r="AC62" s="58">
        <v>22</v>
      </c>
      <c r="AD62" s="58">
        <v>23</v>
      </c>
      <c r="AE62" s="58">
        <v>22</v>
      </c>
      <c r="AF62" s="58">
        <v>22</v>
      </c>
      <c r="AG62" s="58">
        <v>23</v>
      </c>
      <c r="AH62" s="58">
        <v>23</v>
      </c>
      <c r="AI62" s="58">
        <v>23</v>
      </c>
      <c r="AJ62" s="58">
        <v>23</v>
      </c>
      <c r="AK62" s="58">
        <v>24</v>
      </c>
      <c r="AL62" s="58">
        <v>25</v>
      </c>
      <c r="AM62" s="58">
        <v>28</v>
      </c>
      <c r="AN62" s="58">
        <v>31</v>
      </c>
      <c r="AO62" s="58">
        <v>34</v>
      </c>
      <c r="AP62" s="58">
        <v>34</v>
      </c>
      <c r="AQ62" s="58">
        <v>36</v>
      </c>
      <c r="AR62" s="58">
        <v>38</v>
      </c>
      <c r="AS62" s="58">
        <v>40</v>
      </c>
      <c r="AT62" s="58">
        <v>42</v>
      </c>
      <c r="AU62" s="58">
        <v>44</v>
      </c>
      <c r="AV62" s="58">
        <v>49</v>
      </c>
      <c r="AW62" s="58">
        <v>53</v>
      </c>
      <c r="AX62" s="58">
        <v>55</v>
      </c>
      <c r="AY62" s="58">
        <v>58</v>
      </c>
      <c r="AZ62" s="58">
        <v>60</v>
      </c>
      <c r="BA62" s="58">
        <v>61</v>
      </c>
      <c r="BB62" s="58">
        <v>62</v>
      </c>
      <c r="BC62" s="58">
        <v>63</v>
      </c>
      <c r="BD62" s="58">
        <v>64</v>
      </c>
      <c r="BE62" s="58">
        <v>64</v>
      </c>
      <c r="BF62" s="58">
        <v>66</v>
      </c>
      <c r="BG62" s="58">
        <v>68</v>
      </c>
      <c r="BH62" s="58">
        <v>70</v>
      </c>
      <c r="BI62" s="58">
        <v>74</v>
      </c>
      <c r="BJ62" s="58">
        <v>82</v>
      </c>
      <c r="BK62" s="58">
        <v>88</v>
      </c>
      <c r="BL62" s="58">
        <v>96</v>
      </c>
      <c r="BM62" s="58">
        <v>100</v>
      </c>
      <c r="BN62" s="13">
        <v>120</v>
      </c>
      <c r="BO62" s="58">
        <v>134</v>
      </c>
      <c r="BP62" s="58">
        <v>144</v>
      </c>
      <c r="BQ62" s="58">
        <v>156</v>
      </c>
      <c r="BR62" s="58">
        <v>174</v>
      </c>
      <c r="BS62" s="58">
        <v>189</v>
      </c>
      <c r="BT62" s="58">
        <v>199</v>
      </c>
      <c r="BU62" s="58">
        <v>220</v>
      </c>
      <c r="BV62" s="58">
        <v>243</v>
      </c>
      <c r="BW62" s="58">
        <v>252</v>
      </c>
      <c r="BX62" s="58">
        <v>258</v>
      </c>
      <c r="BY62" s="58">
        <v>247</v>
      </c>
      <c r="BZ62" s="58">
        <v>232</v>
      </c>
      <c r="CA62" s="58">
        <v>239</v>
      </c>
      <c r="CB62" s="58">
        <v>250</v>
      </c>
      <c r="CC62" s="58">
        <v>261</v>
      </c>
      <c r="CD62" s="58">
        <v>260.25</v>
      </c>
      <c r="CE62" s="58">
        <v>269</v>
      </c>
      <c r="CF62" s="58">
        <v>279</v>
      </c>
      <c r="CG62" s="58">
        <v>276.75</v>
      </c>
      <c r="CH62" s="58">
        <v>280</v>
      </c>
      <c r="CI62" s="58">
        <v>278</v>
      </c>
      <c r="CJ62" s="58">
        <v>278.75</v>
      </c>
      <c r="CK62" s="58">
        <v>279</v>
      </c>
      <c r="CL62" s="58">
        <v>287</v>
      </c>
      <c r="CM62" s="59">
        <v>283.25</v>
      </c>
      <c r="CN62" s="59">
        <v>280</v>
      </c>
      <c r="CO62" s="59">
        <v>287</v>
      </c>
      <c r="CP62" s="59">
        <v>285.75</v>
      </c>
      <c r="CQ62" s="59">
        <v>289</v>
      </c>
      <c r="CR62" s="59">
        <v>284</v>
      </c>
      <c r="CS62" s="59">
        <v>292.75</v>
      </c>
      <c r="CT62" s="59">
        <v>314</v>
      </c>
      <c r="CU62" s="59">
        <v>318</v>
      </c>
      <c r="CV62" s="59">
        <v>320.25</v>
      </c>
      <c r="CW62" s="59">
        <v>331</v>
      </c>
      <c r="CX62" s="59">
        <v>325</v>
      </c>
      <c r="CY62" s="59">
        <v>323.5</v>
      </c>
      <c r="CZ62" s="59">
        <v>313</v>
      </c>
      <c r="DA62" s="59">
        <v>331</v>
      </c>
      <c r="DB62" s="59">
        <v>326.75</v>
      </c>
      <c r="DC62" s="59">
        <v>332</v>
      </c>
      <c r="DD62" s="59">
        <v>338</v>
      </c>
      <c r="DE62" s="59">
        <v>337</v>
      </c>
      <c r="DF62" s="59">
        <v>340</v>
      </c>
      <c r="DG62" s="59">
        <v>338</v>
      </c>
      <c r="DH62" s="59">
        <f t="shared" si="0"/>
        <v>339.5</v>
      </c>
      <c r="DI62" s="59">
        <v>342</v>
      </c>
      <c r="DJ62" s="67">
        <v>346</v>
      </c>
      <c r="DK62" s="67">
        <f t="shared" si="1"/>
        <v>350.75</v>
      </c>
      <c r="DL62" s="59">
        <v>369</v>
      </c>
      <c r="DM62" s="59">
        <v>369</v>
      </c>
      <c r="DN62" s="59">
        <f>(DL62+DM62*2+DO62)/4</f>
        <v>370.5</v>
      </c>
      <c r="DO62" s="59">
        <v>375</v>
      </c>
      <c r="DP62" s="59">
        <v>376</v>
      </c>
      <c r="DQ62" s="59">
        <f>(DO62+DP62*2+DR62)/4</f>
        <v>376.75</v>
      </c>
      <c r="DR62" s="59">
        <v>380</v>
      </c>
      <c r="DS62" s="59">
        <v>383</v>
      </c>
      <c r="DT62" s="59">
        <f>(DR62+DS62*2+DU62)/4</f>
        <v>383.75</v>
      </c>
      <c r="DU62" s="59">
        <v>389</v>
      </c>
      <c r="DV62" s="59">
        <v>389</v>
      </c>
      <c r="DW62" s="59">
        <f>(DU62+DV62*2+DX62)/4</f>
        <v>401.25</v>
      </c>
      <c r="DX62" s="187">
        <v>438</v>
      </c>
      <c r="DY62" s="187">
        <v>465</v>
      </c>
      <c r="DZ62" s="59">
        <f>(DX62+DY62*2+EA62)/4</f>
        <v>496.75</v>
      </c>
      <c r="EA62" s="198">
        <v>619</v>
      </c>
      <c r="EB62" s="187">
        <v>610</v>
      </c>
      <c r="EC62" s="59">
        <f>(EA62+EB62*2+ED62)/4</f>
        <v>621.5</v>
      </c>
      <c r="ED62" s="195">
        <v>647</v>
      </c>
      <c r="EE62" s="195">
        <v>661</v>
      </c>
      <c r="EF62" s="59">
        <f>(ED62+EE62*2+EG62)/4</f>
        <v>644.25</v>
      </c>
      <c r="EG62" s="196">
        <v>608</v>
      </c>
      <c r="EH62" s="196">
        <v>612.98381863113173</v>
      </c>
      <c r="EI62" s="59">
        <f>(EG62+EH62*2+EJ62)/4</f>
        <v>612.49190931556586</v>
      </c>
      <c r="EJ62" s="196">
        <v>616</v>
      </c>
      <c r="EK62" s="196">
        <v>755</v>
      </c>
      <c r="EL62" s="59">
        <f>(EJ62+EK62*2+EM62)/4</f>
        <v>711.75</v>
      </c>
      <c r="EM62" s="196">
        <v>721</v>
      </c>
      <c r="EN62" s="196">
        <v>678</v>
      </c>
      <c r="EO62" s="59">
        <f>(EM62+EN62*2+EP62)/4</f>
        <v>689.25</v>
      </c>
      <c r="EP62" s="196">
        <v>680</v>
      </c>
      <c r="EQ62" s="197">
        <v>716</v>
      </c>
      <c r="ER62" s="59">
        <f>(EP62+EQ62*2+ES62)/4</f>
        <v>721.5</v>
      </c>
      <c r="ES62" s="192">
        <v>774</v>
      </c>
      <c r="ET62" s="192">
        <v>794</v>
      </c>
      <c r="EU62" s="59">
        <f>(ES62+ET62*2+EV62)/4</f>
        <v>816.75</v>
      </c>
      <c r="EV62" s="192">
        <v>905</v>
      </c>
      <c r="EW62" s="192">
        <v>894</v>
      </c>
      <c r="EX62" s="59">
        <f>(EV62+EW62*2+EY62)/4</f>
        <v>894.5</v>
      </c>
      <c r="EY62" s="192">
        <v>885</v>
      </c>
      <c r="EZ62" s="192">
        <v>872</v>
      </c>
      <c r="FA62" s="59">
        <f>(EY62+EZ62*2+FB62)/4</f>
        <v>873.5</v>
      </c>
      <c r="FB62" s="192">
        <v>865</v>
      </c>
      <c r="FC62" s="192">
        <v>872</v>
      </c>
      <c r="FD62" s="59">
        <f>(FB62+FC62*2+FE62)/4</f>
        <v>868.25</v>
      </c>
      <c r="FE62" s="192">
        <v>864</v>
      </c>
      <c r="FF62" s="192">
        <v>838</v>
      </c>
      <c r="FG62" s="59">
        <f>(FE62+FF62*2+FH62)/4</f>
        <v>834</v>
      </c>
      <c r="FH62" s="192">
        <v>796</v>
      </c>
      <c r="FI62" s="193">
        <v>810</v>
      </c>
      <c r="FJ62" s="59">
        <f>(FH62+FI62*2+FK62)/4</f>
        <v>815</v>
      </c>
      <c r="FK62" s="192">
        <v>844</v>
      </c>
      <c r="FL62" s="192">
        <v>879</v>
      </c>
      <c r="FM62" s="59">
        <f>(FK62+FL62*2+FN62)/4</f>
        <v>868.5</v>
      </c>
      <c r="FN62" s="192">
        <v>872</v>
      </c>
      <c r="FO62" s="192">
        <v>951</v>
      </c>
      <c r="FP62" s="59">
        <f>(FN62+FO62*2+FQ62)/4</f>
        <v>937.25</v>
      </c>
      <c r="FQ62" s="192">
        <v>975</v>
      </c>
      <c r="FR62" s="192">
        <v>956</v>
      </c>
      <c r="FS62" s="59" t="e">
        <f>(FQ62+#REF!*2+FR63)/4</f>
        <v>#REF!</v>
      </c>
      <c r="FT62" s="200">
        <v>1060</v>
      </c>
      <c r="FU62" s="192">
        <v>1043</v>
      </c>
      <c r="FV62" s="59">
        <f t="shared" si="21"/>
        <v>787.75</v>
      </c>
      <c r="FW62" s="193">
        <v>1065</v>
      </c>
      <c r="FX62" s="194">
        <v>1305</v>
      </c>
      <c r="FY62" s="59">
        <f>(FW62+FX62*2+FZ62)/4</f>
        <v>918.75</v>
      </c>
      <c r="FZ62" s="192"/>
      <c r="GA62" s="192"/>
      <c r="GB62" s="59">
        <f>(FZ62+GA62*2+GC62)/4</f>
        <v>0</v>
      </c>
      <c r="GC62" s="192"/>
      <c r="GD62" s="193"/>
      <c r="GE62" s="59">
        <f>(GC62+GD62*2+GF62)/4</f>
        <v>0</v>
      </c>
      <c r="GF62" s="192"/>
      <c r="GG62" s="192"/>
      <c r="GH62" s="57">
        <f t="shared" si="25"/>
        <v>0</v>
      </c>
      <c r="GI62" s="64"/>
      <c r="GJ62" s="64"/>
      <c r="GK62" s="57">
        <f t="shared" si="26"/>
        <v>0</v>
      </c>
      <c r="GL62" s="64"/>
      <c r="GM62" s="64"/>
      <c r="GN62" s="57">
        <f t="shared" si="27"/>
        <v>0</v>
      </c>
      <c r="GO62" s="64"/>
      <c r="GP62" s="64"/>
      <c r="GQ62" s="57"/>
      <c r="GR62" s="64"/>
    </row>
    <row r="63" spans="1:200" ht="10.5" hidden="1" customHeight="1" outlineLevel="1">
      <c r="A63" s="55">
        <v>55</v>
      </c>
      <c r="B63" s="56"/>
      <c r="C63" s="57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9"/>
      <c r="CN63" s="59"/>
      <c r="CO63" s="59"/>
      <c r="CP63" s="59"/>
      <c r="CQ63" s="59"/>
      <c r="CR63" s="59"/>
      <c r="CS63" s="59"/>
      <c r="CT63" s="59"/>
      <c r="CU63" s="59"/>
      <c r="CV63" s="59"/>
      <c r="CW63" s="59"/>
      <c r="CX63" s="59"/>
      <c r="CY63" s="59"/>
      <c r="CZ63" s="59"/>
      <c r="DA63" s="59"/>
      <c r="DB63" s="59"/>
      <c r="DC63" s="59"/>
      <c r="DD63" s="59"/>
      <c r="DE63" s="59"/>
      <c r="DF63" s="59"/>
      <c r="DG63" s="59"/>
      <c r="DH63" s="59"/>
      <c r="DI63" s="59"/>
      <c r="DJ63" s="59"/>
      <c r="DK63" s="59"/>
      <c r="DL63" s="59"/>
      <c r="DM63" s="59"/>
      <c r="DN63" s="59"/>
      <c r="DO63" s="59"/>
      <c r="DP63" s="59"/>
      <c r="DQ63" s="59"/>
      <c r="DR63" s="59"/>
      <c r="DS63" s="59"/>
      <c r="DT63" s="59"/>
      <c r="DU63" s="59"/>
      <c r="DV63" s="59"/>
      <c r="DW63" s="59"/>
      <c r="DX63" s="187"/>
      <c r="DY63" s="187"/>
      <c r="DZ63" s="59"/>
      <c r="EA63" s="187"/>
      <c r="EB63" s="187"/>
      <c r="EC63" s="59"/>
      <c r="ED63" s="195"/>
      <c r="EE63" s="195"/>
      <c r="EF63" s="59"/>
      <c r="EG63" s="196"/>
      <c r="EH63" s="196"/>
      <c r="EI63" s="59"/>
      <c r="EJ63" s="196"/>
      <c r="EK63" s="196"/>
      <c r="EL63" s="59"/>
      <c r="EM63" s="196"/>
      <c r="EN63" s="196"/>
      <c r="EO63" s="59"/>
      <c r="EP63" s="196"/>
      <c r="EQ63" s="197"/>
      <c r="ER63" s="59"/>
      <c r="ES63" s="201"/>
      <c r="ET63" s="192"/>
      <c r="EU63" s="59"/>
      <c r="EV63" s="192"/>
      <c r="EW63" s="192"/>
      <c r="EX63" s="59"/>
      <c r="EY63" s="192"/>
      <c r="EZ63" s="192"/>
      <c r="FA63" s="59"/>
      <c r="FB63" s="192"/>
      <c r="FC63" s="192"/>
      <c r="FD63" s="59"/>
      <c r="FE63" s="192"/>
      <c r="FF63" s="192"/>
      <c r="FG63" s="59"/>
      <c r="FH63" s="192"/>
      <c r="FI63" s="193"/>
      <c r="FJ63" s="59"/>
      <c r="FK63" s="192"/>
      <c r="FL63" s="192"/>
      <c r="FM63" s="59"/>
      <c r="FN63" s="201"/>
      <c r="FO63" s="192"/>
      <c r="FP63" s="59"/>
      <c r="FQ63" s="192"/>
      <c r="FR63" s="192"/>
      <c r="FS63" s="59"/>
      <c r="FU63" s="192"/>
      <c r="FV63" s="59"/>
      <c r="FW63" s="193"/>
      <c r="FX63" s="194"/>
      <c r="FY63" s="59"/>
      <c r="FZ63" s="192"/>
      <c r="GA63" s="192"/>
      <c r="GB63" s="59"/>
      <c r="GC63" s="192"/>
      <c r="GD63" s="193"/>
      <c r="GE63" s="59"/>
      <c r="GF63" s="192"/>
      <c r="GG63" s="192"/>
      <c r="GH63" s="57"/>
      <c r="GI63" s="64"/>
      <c r="GJ63" s="64"/>
      <c r="GK63" s="57"/>
      <c r="GL63" s="64"/>
      <c r="GM63" s="64"/>
      <c r="GN63" s="57"/>
      <c r="GO63" s="64"/>
      <c r="GP63" s="64"/>
      <c r="GQ63" s="57"/>
      <c r="GR63" s="64"/>
    </row>
    <row r="64" spans="1:200" ht="10.5" hidden="1" customHeight="1" outlineLevel="1">
      <c r="A64" s="69">
        <v>56</v>
      </c>
      <c r="B64" s="70"/>
      <c r="C64" s="71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202"/>
      <c r="DY64" s="202"/>
      <c r="DZ64" s="72"/>
      <c r="EA64" s="202"/>
      <c r="EB64" s="202"/>
      <c r="EC64" s="72"/>
      <c r="ED64" s="203"/>
      <c r="EE64" s="203"/>
      <c r="EF64" s="72"/>
      <c r="EG64" s="204"/>
      <c r="EH64" s="204"/>
      <c r="EI64" s="72"/>
      <c r="EJ64" s="204"/>
      <c r="EK64" s="204"/>
      <c r="EL64" s="72"/>
      <c r="EM64" s="204"/>
      <c r="EN64" s="204"/>
      <c r="EO64" s="72"/>
      <c r="EP64" s="204"/>
      <c r="EQ64" s="205"/>
      <c r="ER64" s="72"/>
      <c r="ES64" s="206"/>
      <c r="ET64" s="207"/>
      <c r="EU64" s="72"/>
      <c r="EV64" s="207"/>
      <c r="EW64" s="207"/>
      <c r="EX64" s="72"/>
      <c r="EY64" s="207"/>
      <c r="EZ64" s="207"/>
      <c r="FA64" s="72"/>
      <c r="FB64" s="207"/>
      <c r="FC64" s="207"/>
      <c r="FD64" s="72"/>
      <c r="FE64" s="207"/>
      <c r="FF64" s="207"/>
      <c r="FG64" s="72"/>
      <c r="FH64" s="207"/>
      <c r="FI64" s="208"/>
      <c r="FJ64" s="72"/>
      <c r="FK64" s="207"/>
      <c r="FL64" s="207"/>
      <c r="FM64" s="72"/>
      <c r="FN64" s="206"/>
      <c r="FO64" s="207"/>
      <c r="FP64" s="72"/>
      <c r="FQ64" s="207"/>
      <c r="FR64" s="209"/>
      <c r="FS64" s="72"/>
      <c r="FT64" s="207"/>
      <c r="FU64" s="207"/>
      <c r="FV64" s="72"/>
      <c r="FW64" s="208"/>
      <c r="FX64" s="210"/>
      <c r="FY64" s="72"/>
      <c r="FZ64" s="207"/>
      <c r="GA64" s="207"/>
      <c r="GB64" s="72"/>
      <c r="GC64" s="207"/>
      <c r="GD64" s="208"/>
      <c r="GE64" s="72"/>
      <c r="GF64" s="207"/>
      <c r="GG64" s="207"/>
      <c r="GH64" s="71"/>
      <c r="GI64" s="76"/>
      <c r="GJ64" s="76"/>
      <c r="GK64" s="71"/>
      <c r="GL64" s="76"/>
      <c r="GM64" s="76"/>
      <c r="GN64" s="71"/>
      <c r="GO64" s="76"/>
      <c r="GP64" s="76"/>
      <c r="GQ64" s="71"/>
      <c r="GR64" s="76"/>
    </row>
    <row r="65" spans="1:264" hidden="1" outlineLevel="1">
      <c r="A65" s="77"/>
      <c r="B65" s="11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F65" s="78"/>
      <c r="EG65" s="162"/>
      <c r="EH65" s="162"/>
      <c r="EI65" s="78"/>
      <c r="EJ65" s="162"/>
      <c r="EK65" s="162"/>
      <c r="EL65" s="78"/>
      <c r="EM65" s="162"/>
      <c r="EN65" s="162"/>
      <c r="EO65" s="78"/>
      <c r="EP65" s="162"/>
      <c r="EQ65" s="162"/>
      <c r="ER65" s="78"/>
      <c r="EU65" s="78"/>
      <c r="EX65" s="78"/>
      <c r="FA65" s="78"/>
      <c r="FD65" s="78"/>
      <c r="FG65" s="78"/>
      <c r="FJ65" s="78"/>
      <c r="FM65" s="78"/>
      <c r="FP65" s="78"/>
      <c r="FS65" s="78"/>
      <c r="FV65" s="78"/>
      <c r="FY65" s="78"/>
      <c r="GB65" s="78"/>
      <c r="GE65" s="78"/>
      <c r="GH65" s="78"/>
      <c r="GK65" s="78"/>
      <c r="GN65" s="78"/>
      <c r="GQ65" s="78"/>
    </row>
    <row r="66" spans="1:264" s="1" customFormat="1" hidden="1" outlineLevel="1">
      <c r="A66" s="77"/>
      <c r="EG66" s="162"/>
      <c r="EH66" s="162"/>
      <c r="EJ66" s="162"/>
      <c r="EK66" s="162"/>
      <c r="EM66" s="162"/>
      <c r="EN66" s="162"/>
      <c r="EP66" s="162"/>
      <c r="EQ66" s="162"/>
      <c r="ES66" s="162"/>
      <c r="ET66" s="162"/>
      <c r="EV66" s="162"/>
      <c r="EW66" s="162"/>
      <c r="EY66" s="162"/>
      <c r="EZ66" s="162"/>
      <c r="FB66" s="162"/>
      <c r="FC66" s="162"/>
      <c r="FE66" s="162"/>
      <c r="FF66" s="162"/>
      <c r="FH66" s="162"/>
      <c r="FI66" s="162"/>
      <c r="FK66" s="162"/>
      <c r="FL66" s="162"/>
      <c r="FN66" s="162"/>
      <c r="FO66" s="162"/>
      <c r="FQ66" s="162"/>
      <c r="FR66" s="162"/>
      <c r="FT66" s="162"/>
      <c r="FU66" s="162"/>
      <c r="FW66" s="162"/>
      <c r="FX66" s="162"/>
      <c r="FZ66" s="162"/>
      <c r="GA66" s="162"/>
      <c r="GC66" s="162"/>
      <c r="GD66" s="162"/>
      <c r="GF66" s="162"/>
      <c r="GG66" s="162"/>
      <c r="GS66" s="162"/>
    </row>
    <row r="67" spans="1:264" s="1" customFormat="1" collapsed="1">
      <c r="CD67" s="262" t="s">
        <v>49</v>
      </c>
      <c r="CE67" s="262"/>
      <c r="CF67" s="262"/>
      <c r="CG67" s="262"/>
      <c r="CH67" s="262"/>
      <c r="CI67" s="262"/>
      <c r="CJ67" s="262"/>
      <c r="CK67" s="262"/>
      <c r="CL67" s="262"/>
      <c r="CM67" s="262"/>
      <c r="CN67" s="262"/>
      <c r="CO67" s="262"/>
      <c r="CP67" s="262"/>
      <c r="CQ67" s="262"/>
      <c r="CR67" s="262"/>
      <c r="CS67" s="262"/>
      <c r="GR67" s="162"/>
      <c r="GS67" s="162"/>
      <c r="GU67" s="162"/>
      <c r="GV67" s="162"/>
      <c r="GX67" s="162"/>
      <c r="GY67" s="162"/>
      <c r="HA67" s="162"/>
      <c r="HB67" s="162"/>
      <c r="HD67" s="162"/>
      <c r="HE67" s="162"/>
      <c r="HG67" s="162"/>
      <c r="HH67" s="162"/>
      <c r="HJ67" s="162"/>
      <c r="HK67" s="162"/>
      <c r="HM67" s="162"/>
      <c r="HN67" s="162"/>
      <c r="HP67" s="162"/>
      <c r="HQ67" s="162"/>
      <c r="HS67" s="162"/>
      <c r="HT67" s="162"/>
      <c r="HV67" s="162"/>
      <c r="HW67" s="162"/>
      <c r="HY67" s="162"/>
      <c r="HZ67" s="162"/>
      <c r="IB67" s="162"/>
      <c r="IC67" s="162"/>
      <c r="IE67" s="162"/>
      <c r="IF67" s="162"/>
      <c r="IH67" s="162"/>
      <c r="II67" s="162"/>
      <c r="IK67" s="162"/>
      <c r="IL67" s="162"/>
      <c r="IN67" s="162"/>
      <c r="IO67" s="162"/>
      <c r="IQ67" s="162"/>
      <c r="IR67" s="162"/>
      <c r="JD67" s="162"/>
    </row>
    <row r="68" spans="1:264" s="1" customFormat="1">
      <c r="D68" s="1">
        <v>22</v>
      </c>
      <c r="E68" s="1">
        <v>23</v>
      </c>
      <c r="F68" s="1">
        <v>24</v>
      </c>
      <c r="G68" s="1">
        <v>25</v>
      </c>
      <c r="H68" s="1">
        <v>26</v>
      </c>
      <c r="I68" s="1">
        <v>27</v>
      </c>
      <c r="J68" s="1">
        <v>28</v>
      </c>
      <c r="K68" s="1">
        <v>29</v>
      </c>
      <c r="L68" s="1">
        <v>30</v>
      </c>
      <c r="M68" s="1">
        <v>31</v>
      </c>
      <c r="N68" s="1">
        <v>32</v>
      </c>
      <c r="O68" s="1">
        <v>33</v>
      </c>
      <c r="P68" s="1">
        <v>34</v>
      </c>
      <c r="Q68" s="1">
        <v>35</v>
      </c>
      <c r="R68" s="1">
        <v>36</v>
      </c>
      <c r="S68" s="1">
        <v>37</v>
      </c>
      <c r="T68" s="1">
        <v>38</v>
      </c>
      <c r="U68" s="1">
        <v>39</v>
      </c>
      <c r="V68" s="1">
        <v>40</v>
      </c>
      <c r="W68" s="1">
        <v>41</v>
      </c>
      <c r="X68" s="1">
        <v>42</v>
      </c>
      <c r="Y68" s="1">
        <v>43</v>
      </c>
      <c r="Z68" s="1">
        <v>44</v>
      </c>
      <c r="AA68" s="1">
        <v>45</v>
      </c>
      <c r="AB68" s="1">
        <v>46</v>
      </c>
      <c r="AC68" s="1">
        <v>47</v>
      </c>
      <c r="AD68" s="1">
        <v>48</v>
      </c>
      <c r="AE68" s="1">
        <v>49</v>
      </c>
      <c r="AF68" s="1">
        <v>50</v>
      </c>
      <c r="AG68" s="1">
        <v>51</v>
      </c>
      <c r="AH68" s="1">
        <v>52</v>
      </c>
      <c r="AI68" s="1">
        <v>53</v>
      </c>
      <c r="AJ68" s="1">
        <v>54</v>
      </c>
      <c r="AK68" s="1">
        <v>55</v>
      </c>
      <c r="AL68" s="1">
        <v>56</v>
      </c>
      <c r="AM68" s="1">
        <v>57</v>
      </c>
      <c r="AN68" s="1">
        <v>58</v>
      </c>
      <c r="AO68" s="1">
        <v>59</v>
      </c>
      <c r="AP68" s="1">
        <v>60</v>
      </c>
      <c r="AQ68" s="1">
        <v>61</v>
      </c>
      <c r="AR68" s="1">
        <v>62</v>
      </c>
      <c r="AS68" s="1">
        <v>63</v>
      </c>
      <c r="AT68" s="1">
        <v>64</v>
      </c>
      <c r="AU68" s="1">
        <v>65</v>
      </c>
      <c r="AV68" s="1">
        <v>66</v>
      </c>
      <c r="AW68" s="1">
        <v>67</v>
      </c>
      <c r="AX68" s="1">
        <v>68</v>
      </c>
      <c r="AY68" s="1">
        <v>69</v>
      </c>
      <c r="AZ68" s="1">
        <v>70</v>
      </c>
      <c r="BA68" s="1">
        <v>71</v>
      </c>
      <c r="BB68" s="1">
        <v>72</v>
      </c>
      <c r="BC68" s="1">
        <v>73</v>
      </c>
      <c r="BD68" s="1">
        <v>74</v>
      </c>
      <c r="BE68" s="1">
        <v>75</v>
      </c>
      <c r="BF68" s="1">
        <v>76</v>
      </c>
      <c r="BG68" s="1">
        <v>77</v>
      </c>
      <c r="BH68" s="1">
        <v>78</v>
      </c>
      <c r="BI68" s="1">
        <v>79</v>
      </c>
      <c r="BJ68" s="1">
        <v>82</v>
      </c>
      <c r="BK68" s="1">
        <v>85</v>
      </c>
      <c r="BL68" s="1">
        <v>88</v>
      </c>
      <c r="BM68" s="1">
        <v>91</v>
      </c>
      <c r="BN68" s="1">
        <v>94</v>
      </c>
      <c r="BO68" s="1">
        <v>97</v>
      </c>
      <c r="BP68" s="1">
        <v>100</v>
      </c>
      <c r="BQ68" s="1">
        <v>103</v>
      </c>
      <c r="BR68" s="1">
        <v>106</v>
      </c>
      <c r="BS68" s="1">
        <v>109</v>
      </c>
      <c r="BT68" s="1">
        <v>112</v>
      </c>
      <c r="BU68" s="1">
        <v>115</v>
      </c>
      <c r="BV68" s="1">
        <v>118</v>
      </c>
      <c r="BW68" s="1">
        <v>121</v>
      </c>
      <c r="BX68" s="1">
        <v>124</v>
      </c>
      <c r="BY68" s="1">
        <v>127</v>
      </c>
      <c r="BZ68" s="1">
        <v>130</v>
      </c>
      <c r="CA68" s="1">
        <v>132</v>
      </c>
      <c r="CB68" s="1">
        <v>135</v>
      </c>
      <c r="CC68" s="1">
        <v>138</v>
      </c>
      <c r="CD68" s="1">
        <v>141</v>
      </c>
      <c r="CE68" s="1">
        <v>144</v>
      </c>
      <c r="CF68" s="1">
        <v>147</v>
      </c>
      <c r="CG68" s="1">
        <v>150</v>
      </c>
      <c r="CH68" s="1">
        <v>153</v>
      </c>
      <c r="CI68" s="1">
        <v>156</v>
      </c>
      <c r="CJ68" s="1">
        <v>159</v>
      </c>
      <c r="CK68" s="1">
        <v>162</v>
      </c>
      <c r="CL68" s="1">
        <v>165</v>
      </c>
      <c r="CM68" s="1">
        <v>168</v>
      </c>
      <c r="CN68" s="1">
        <v>171</v>
      </c>
      <c r="CO68" s="1">
        <v>174</v>
      </c>
      <c r="CP68" s="1">
        <v>177</v>
      </c>
      <c r="CS68" s="1">
        <v>180</v>
      </c>
      <c r="GO68" s="162"/>
      <c r="GP68" s="162"/>
      <c r="GR68" s="162"/>
      <c r="GS68" s="162"/>
      <c r="GU68" s="162"/>
      <c r="GV68" s="162"/>
      <c r="GX68" s="162"/>
      <c r="GY68" s="162"/>
      <c r="HA68" s="162"/>
      <c r="HB68" s="162"/>
      <c r="HD68" s="162"/>
      <c r="HE68" s="162"/>
      <c r="HG68" s="162"/>
      <c r="HH68" s="162"/>
      <c r="HJ68" s="162"/>
      <c r="HK68" s="162"/>
      <c r="HM68" s="162"/>
      <c r="HN68" s="162"/>
      <c r="HP68" s="162"/>
      <c r="HQ68" s="162"/>
      <c r="HS68" s="162"/>
      <c r="HT68" s="162"/>
      <c r="HV68" s="162"/>
      <c r="HW68" s="162"/>
      <c r="HY68" s="162"/>
      <c r="HZ68" s="162"/>
      <c r="IB68" s="162"/>
      <c r="IC68" s="162"/>
      <c r="IE68" s="162"/>
      <c r="IF68" s="162"/>
      <c r="IH68" s="162"/>
      <c r="II68" s="162"/>
      <c r="IK68" s="162"/>
      <c r="IL68" s="162"/>
      <c r="IN68" s="162"/>
      <c r="IO68" s="162"/>
      <c r="JA68" s="162"/>
    </row>
    <row r="69" spans="1:264" s="1" customFormat="1">
      <c r="D69" s="213">
        <v>1930</v>
      </c>
      <c r="E69" s="213">
        <v>1931</v>
      </c>
      <c r="F69" s="213">
        <v>1932</v>
      </c>
      <c r="G69" s="213">
        <v>1933</v>
      </c>
      <c r="H69" s="213">
        <v>1934</v>
      </c>
      <c r="I69" s="213">
        <v>1935</v>
      </c>
      <c r="J69" s="213">
        <v>1936</v>
      </c>
      <c r="K69" s="213">
        <v>1937</v>
      </c>
      <c r="L69" s="213">
        <v>1938</v>
      </c>
      <c r="M69" s="213">
        <v>1939</v>
      </c>
      <c r="N69" s="213">
        <v>1940</v>
      </c>
      <c r="O69" s="213">
        <v>1941</v>
      </c>
      <c r="P69" s="213">
        <v>1942</v>
      </c>
      <c r="Q69" s="213">
        <v>1943</v>
      </c>
      <c r="R69" s="213">
        <v>1944</v>
      </c>
      <c r="S69" s="213">
        <v>1945</v>
      </c>
      <c r="T69" s="213">
        <v>1946</v>
      </c>
      <c r="U69" s="213">
        <v>1947</v>
      </c>
      <c r="V69" s="213">
        <v>1948</v>
      </c>
      <c r="W69" s="213">
        <v>1949</v>
      </c>
      <c r="X69" s="213">
        <v>1950</v>
      </c>
      <c r="Y69" s="213">
        <v>1951</v>
      </c>
      <c r="Z69" s="213">
        <v>1952</v>
      </c>
      <c r="AA69" s="213">
        <v>1953</v>
      </c>
      <c r="AB69" s="213">
        <v>1954</v>
      </c>
      <c r="AC69" s="213">
        <v>1955</v>
      </c>
      <c r="AD69" s="213">
        <v>1956</v>
      </c>
      <c r="AE69" s="213">
        <v>1957</v>
      </c>
      <c r="AF69" s="213">
        <v>1958</v>
      </c>
      <c r="AG69" s="213">
        <v>1959</v>
      </c>
      <c r="AH69" s="213">
        <v>1960</v>
      </c>
      <c r="AI69" s="213">
        <v>1961</v>
      </c>
      <c r="AJ69" s="213">
        <v>1962</v>
      </c>
      <c r="AK69" s="213">
        <v>1963</v>
      </c>
      <c r="AL69" s="213">
        <v>1964</v>
      </c>
      <c r="AM69" s="213">
        <v>1965</v>
      </c>
      <c r="AN69" s="213">
        <v>1966</v>
      </c>
      <c r="AO69" s="213">
        <v>1967</v>
      </c>
      <c r="AP69" s="213">
        <v>1968</v>
      </c>
      <c r="AQ69" s="213">
        <v>1969</v>
      </c>
      <c r="AR69" s="213">
        <v>1970</v>
      </c>
      <c r="AS69" s="213">
        <v>1971</v>
      </c>
      <c r="AT69" s="213">
        <v>1972</v>
      </c>
      <c r="AU69" s="213">
        <v>1973</v>
      </c>
      <c r="AV69" s="213">
        <v>1974</v>
      </c>
      <c r="AW69" s="213">
        <v>1975</v>
      </c>
      <c r="AX69" s="213">
        <v>1976</v>
      </c>
      <c r="AY69" s="213">
        <v>1977</v>
      </c>
      <c r="AZ69" s="213">
        <v>1978</v>
      </c>
      <c r="BA69" s="213">
        <v>1979</v>
      </c>
      <c r="BB69" s="213">
        <v>1980</v>
      </c>
      <c r="BC69" s="213">
        <v>1981</v>
      </c>
      <c r="BD69" s="213">
        <v>1982</v>
      </c>
      <c r="BE69" s="213">
        <v>1983</v>
      </c>
      <c r="BF69" s="213">
        <v>1984</v>
      </c>
      <c r="BG69" s="213">
        <v>1985</v>
      </c>
      <c r="BH69" s="213">
        <v>1986</v>
      </c>
      <c r="BI69" s="213">
        <v>1987</v>
      </c>
      <c r="BJ69" s="213">
        <v>1988</v>
      </c>
      <c r="BK69" s="213">
        <v>1989</v>
      </c>
      <c r="BL69" s="213">
        <v>1990</v>
      </c>
      <c r="BM69" s="213">
        <v>1991</v>
      </c>
      <c r="BN69" s="213">
        <v>1992</v>
      </c>
      <c r="BO69" s="213">
        <v>1993</v>
      </c>
      <c r="BP69" s="213">
        <v>1994</v>
      </c>
      <c r="BQ69" s="213">
        <v>1995</v>
      </c>
      <c r="BR69" s="213">
        <v>1996</v>
      </c>
      <c r="BS69" s="213">
        <v>1997</v>
      </c>
      <c r="BT69" s="213">
        <v>1998</v>
      </c>
      <c r="BU69" s="213">
        <v>1999</v>
      </c>
      <c r="BV69" s="213">
        <v>2000</v>
      </c>
      <c r="BW69" s="213">
        <v>2001</v>
      </c>
      <c r="BX69" s="213">
        <v>2002</v>
      </c>
      <c r="BY69" s="213">
        <v>2003</v>
      </c>
      <c r="BZ69" s="213">
        <v>2004</v>
      </c>
      <c r="CA69" s="213">
        <v>2005</v>
      </c>
      <c r="CB69" s="213">
        <v>2006</v>
      </c>
      <c r="CC69" s="213">
        <v>2007</v>
      </c>
      <c r="CD69" s="213">
        <v>2008</v>
      </c>
      <c r="CE69" s="213">
        <v>2009</v>
      </c>
      <c r="CF69" s="213">
        <v>2010</v>
      </c>
      <c r="CG69" s="213">
        <v>2011</v>
      </c>
      <c r="CH69" s="213">
        <v>2012</v>
      </c>
      <c r="CI69" s="213">
        <v>2013</v>
      </c>
      <c r="CJ69" s="213">
        <v>2014</v>
      </c>
      <c r="CK69" s="213">
        <v>2015</v>
      </c>
      <c r="CL69" s="213">
        <v>2016</v>
      </c>
      <c r="CM69" s="213">
        <v>2017</v>
      </c>
      <c r="CN69" s="213">
        <v>2018</v>
      </c>
      <c r="CO69" s="213">
        <v>2019</v>
      </c>
      <c r="CP69" s="213">
        <v>2020</v>
      </c>
      <c r="CS69" s="213">
        <v>2021</v>
      </c>
      <c r="GO69" s="162"/>
      <c r="GP69" s="162"/>
      <c r="GR69" s="162"/>
      <c r="GS69" s="162"/>
      <c r="GU69" s="162"/>
      <c r="GV69" s="162"/>
      <c r="GX69" s="162"/>
      <c r="GY69" s="162"/>
      <c r="HA69" s="162"/>
      <c r="HB69" s="162"/>
      <c r="HD69" s="162"/>
      <c r="HE69" s="162"/>
      <c r="HG69" s="162"/>
      <c r="HH69" s="162"/>
      <c r="HJ69" s="162"/>
      <c r="HK69" s="162"/>
      <c r="HM69" s="162"/>
      <c r="HN69" s="162"/>
      <c r="HP69" s="162"/>
      <c r="HQ69" s="162"/>
      <c r="HS69" s="162"/>
      <c r="HT69" s="162"/>
      <c r="HV69" s="162"/>
      <c r="HW69" s="162"/>
      <c r="HY69" s="162"/>
      <c r="HZ69" s="162"/>
      <c r="IB69" s="162"/>
      <c r="IC69" s="162"/>
      <c r="IE69" s="162"/>
      <c r="IF69" s="162"/>
      <c r="IH69" s="162"/>
      <c r="II69" s="162"/>
      <c r="IK69" s="162"/>
      <c r="IL69" s="162"/>
      <c r="IN69" s="162"/>
      <c r="IO69" s="162"/>
      <c r="JA69" s="162"/>
    </row>
    <row r="70" spans="1:264" s="1" customFormat="1" ht="3.75" customHeight="1"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GO70" s="162"/>
      <c r="GP70" s="162"/>
      <c r="GR70" s="162"/>
      <c r="GS70" s="162"/>
      <c r="GU70" s="162"/>
      <c r="GV70" s="162"/>
      <c r="GX70" s="162"/>
      <c r="GY70" s="162"/>
      <c r="HA70" s="162"/>
      <c r="HB70" s="162"/>
      <c r="HD70" s="162"/>
      <c r="HE70" s="162"/>
      <c r="HG70" s="162"/>
      <c r="HH70" s="162"/>
      <c r="HJ70" s="162"/>
      <c r="HK70" s="162"/>
      <c r="HM70" s="162"/>
      <c r="HN70" s="162"/>
      <c r="HP70" s="162"/>
      <c r="HQ70" s="162"/>
      <c r="HS70" s="162"/>
      <c r="HT70" s="162"/>
      <c r="HV70" s="162"/>
      <c r="HW70" s="162"/>
      <c r="HY70" s="162"/>
      <c r="HZ70" s="162"/>
      <c r="IB70" s="162"/>
      <c r="IC70" s="162"/>
      <c r="IE70" s="162"/>
      <c r="IF70" s="162"/>
      <c r="IH70" s="162"/>
      <c r="II70" s="162"/>
      <c r="IK70" s="162"/>
      <c r="IL70" s="162"/>
      <c r="IN70" s="162"/>
      <c r="IO70" s="162"/>
      <c r="JA70" s="162"/>
    </row>
    <row r="71" spans="1:264" s="1" customFormat="1">
      <c r="B71" s="56" t="s">
        <v>32</v>
      </c>
      <c r="C71" s="250"/>
      <c r="D71" s="1">
        <f t="shared" ref="D71:BK71" si="28">INDEX($D$9:$FU$62,MATCH($B71,$B$9:$B$62,0),MATCH(D$68,$D$1:$FU$1,0))</f>
        <v>18</v>
      </c>
      <c r="E71" s="1">
        <f t="shared" si="28"/>
        <v>18</v>
      </c>
      <c r="F71" s="1">
        <f t="shared" si="28"/>
        <v>16</v>
      </c>
      <c r="G71" s="1">
        <f t="shared" si="28"/>
        <v>17</v>
      </c>
      <c r="H71" s="1">
        <f t="shared" si="28"/>
        <v>18</v>
      </c>
      <c r="I71" s="1">
        <f t="shared" si="28"/>
        <v>19</v>
      </c>
      <c r="J71" s="1">
        <f t="shared" si="28"/>
        <v>19</v>
      </c>
      <c r="K71" s="1">
        <f t="shared" si="28"/>
        <v>21</v>
      </c>
      <c r="L71" s="1">
        <f t="shared" si="28"/>
        <v>21</v>
      </c>
      <c r="M71" s="1">
        <f t="shared" si="28"/>
        <v>21</v>
      </c>
      <c r="N71" s="1">
        <f t="shared" si="28"/>
        <v>22</v>
      </c>
      <c r="O71" s="1">
        <f t="shared" si="28"/>
        <v>22</v>
      </c>
      <c r="P71" s="1">
        <f t="shared" si="28"/>
        <v>23</v>
      </c>
      <c r="Q71" s="1">
        <f t="shared" si="28"/>
        <v>23</v>
      </c>
      <c r="R71" s="1">
        <f t="shared" si="28"/>
        <v>23</v>
      </c>
      <c r="S71" s="1">
        <f t="shared" si="28"/>
        <v>24</v>
      </c>
      <c r="T71" s="1">
        <f t="shared" si="28"/>
        <v>28</v>
      </c>
      <c r="U71" s="1">
        <f t="shared" si="28"/>
        <v>33</v>
      </c>
      <c r="V71" s="1">
        <f t="shared" si="28"/>
        <v>38</v>
      </c>
      <c r="W71" s="1">
        <f t="shared" si="28"/>
        <v>39</v>
      </c>
      <c r="X71" s="1">
        <f t="shared" si="28"/>
        <v>40</v>
      </c>
      <c r="Y71" s="1">
        <f t="shared" si="28"/>
        <v>43</v>
      </c>
      <c r="Z71" s="1">
        <f t="shared" si="28"/>
        <v>45</v>
      </c>
      <c r="AA71" s="1">
        <f t="shared" si="28"/>
        <v>47</v>
      </c>
      <c r="AB71" s="1">
        <f t="shared" si="28"/>
        <v>49</v>
      </c>
      <c r="AC71" s="1">
        <f t="shared" si="28"/>
        <v>51</v>
      </c>
      <c r="AD71" s="1">
        <f t="shared" si="28"/>
        <v>56</v>
      </c>
      <c r="AE71" s="1">
        <f t="shared" si="28"/>
        <v>59</v>
      </c>
      <c r="AF71" s="1">
        <f t="shared" si="28"/>
        <v>61</v>
      </c>
      <c r="AG71" s="1">
        <f t="shared" si="28"/>
        <v>63</v>
      </c>
      <c r="AH71" s="1">
        <f t="shared" si="28"/>
        <v>65</v>
      </c>
      <c r="AI71" s="1">
        <f t="shared" si="28"/>
        <v>66</v>
      </c>
      <c r="AJ71" s="1">
        <f t="shared" si="28"/>
        <v>67</v>
      </c>
      <c r="AK71" s="1">
        <f t="shared" si="28"/>
        <v>68</v>
      </c>
      <c r="AL71" s="1">
        <f t="shared" si="28"/>
        <v>69</v>
      </c>
      <c r="AM71" s="1">
        <f t="shared" si="28"/>
        <v>71</v>
      </c>
      <c r="AN71" s="1">
        <f t="shared" si="28"/>
        <v>72</v>
      </c>
      <c r="AO71" s="1">
        <f t="shared" si="28"/>
        <v>74</v>
      </c>
      <c r="AP71" s="1">
        <f t="shared" si="28"/>
        <v>76</v>
      </c>
      <c r="AQ71" s="1">
        <f t="shared" si="28"/>
        <v>79</v>
      </c>
      <c r="AR71" s="1">
        <f t="shared" si="28"/>
        <v>84</v>
      </c>
      <c r="AS71" s="1">
        <f t="shared" si="28"/>
        <v>90</v>
      </c>
      <c r="AT71" s="1">
        <f t="shared" si="28"/>
        <v>95</v>
      </c>
      <c r="AU71" s="1">
        <f t="shared" si="28"/>
        <v>100</v>
      </c>
      <c r="AV71" s="1">
        <f t="shared" si="28"/>
        <v>115</v>
      </c>
      <c r="AW71" s="1">
        <f t="shared" si="28"/>
        <v>133</v>
      </c>
      <c r="AX71" s="1">
        <f t="shared" si="28"/>
        <v>143</v>
      </c>
      <c r="AY71" s="1">
        <f t="shared" si="28"/>
        <v>155</v>
      </c>
      <c r="AZ71" s="1">
        <f t="shared" si="28"/>
        <v>169</v>
      </c>
      <c r="BA71" s="1">
        <f t="shared" si="28"/>
        <v>184</v>
      </c>
      <c r="BB71" s="1">
        <f t="shared" si="28"/>
        <v>198</v>
      </c>
      <c r="BC71" s="1">
        <f t="shared" si="28"/>
        <v>223</v>
      </c>
      <c r="BD71" s="1">
        <f t="shared" si="28"/>
        <v>235</v>
      </c>
      <c r="BE71" s="1">
        <f t="shared" si="28"/>
        <v>241</v>
      </c>
      <c r="BF71" s="1">
        <f t="shared" si="28"/>
        <v>246</v>
      </c>
      <c r="BG71" s="1">
        <f t="shared" si="28"/>
        <v>241</v>
      </c>
      <c r="BH71" s="1">
        <f t="shared" si="28"/>
        <v>234</v>
      </c>
      <c r="BI71" s="1">
        <f t="shared" si="28"/>
        <v>242</v>
      </c>
      <c r="BJ71" s="1">
        <f t="shared" si="28"/>
        <v>254.5</v>
      </c>
      <c r="BK71" s="1">
        <f t="shared" si="28"/>
        <v>264</v>
      </c>
      <c r="BL71" s="1">
        <f>INDEX($D$9:$FU$62,MATCH($B71,$B$9:$B$62,0),MATCH(BL$68,$D$1:$FU$1,0))</f>
        <v>271.25</v>
      </c>
      <c r="BM71" s="1">
        <f t="shared" ref="BM71:CB85" si="29">INDEX($D$9:$FU$62,MATCH($B71,$B$9:$B$62,0),MATCH(BM$68,$D$1:$FU$1,0))</f>
        <v>278.25</v>
      </c>
      <c r="BN71" s="1">
        <f t="shared" si="29"/>
        <v>283</v>
      </c>
      <c r="BO71" s="1">
        <f t="shared" si="29"/>
        <v>290.5</v>
      </c>
      <c r="BP71" s="1">
        <f t="shared" si="29"/>
        <v>307</v>
      </c>
      <c r="BQ71" s="1">
        <f t="shared" si="29"/>
        <v>308.5</v>
      </c>
      <c r="BR71" s="1">
        <f t="shared" si="29"/>
        <v>312</v>
      </c>
      <c r="BS71" s="1">
        <f t="shared" si="29"/>
        <v>319.75</v>
      </c>
      <c r="BT71" s="1">
        <f t="shared" si="29"/>
        <v>322.75</v>
      </c>
      <c r="BU71" s="1">
        <f t="shared" si="29"/>
        <v>331.25</v>
      </c>
      <c r="BV71" s="1">
        <f t="shared" si="29"/>
        <v>345.5</v>
      </c>
      <c r="BW71" s="1">
        <f t="shared" si="29"/>
        <v>352</v>
      </c>
      <c r="BX71" s="1">
        <f t="shared" si="29"/>
        <v>358.25</v>
      </c>
      <c r="BY71" s="1">
        <f t="shared" si="29"/>
        <v>370.25</v>
      </c>
      <c r="BZ71" s="1">
        <f t="shared" si="29"/>
        <v>432.5</v>
      </c>
      <c r="CA71" s="1">
        <f t="shared" si="29"/>
        <v>508</v>
      </c>
      <c r="CB71" s="1">
        <f t="shared" si="29"/>
        <v>543</v>
      </c>
      <c r="CC71" s="1">
        <f t="shared" ref="CC71:CP85" si="30">INDEX($D$9:$FU$62,MATCH($B71,$B$9:$B$62,0),MATCH(CC$68,$D$1:$FU$1,0))</f>
        <v>516.76348532548241</v>
      </c>
      <c r="CD71" s="1">
        <f t="shared" si="30"/>
        <v>614</v>
      </c>
      <c r="CE71" s="1">
        <f t="shared" si="30"/>
        <v>570</v>
      </c>
      <c r="CF71" s="1">
        <f t="shared" si="30"/>
        <v>599</v>
      </c>
      <c r="CG71" s="1">
        <f t="shared" si="30"/>
        <v>649</v>
      </c>
      <c r="CH71" s="1">
        <f t="shared" si="30"/>
        <v>722</v>
      </c>
      <c r="CI71" s="1">
        <f t="shared" si="30"/>
        <v>710</v>
      </c>
      <c r="CJ71" s="1">
        <f t="shared" si="30"/>
        <v>719</v>
      </c>
      <c r="CK71" s="1">
        <f t="shared" si="30"/>
        <v>702</v>
      </c>
      <c r="CL71" s="1">
        <f t="shared" si="30"/>
        <v>688</v>
      </c>
      <c r="CM71" s="1">
        <f t="shared" si="30"/>
        <v>734</v>
      </c>
      <c r="CN71" s="1">
        <f t="shared" si="30"/>
        <v>785</v>
      </c>
      <c r="CO71" s="1">
        <f t="shared" si="30"/>
        <v>796</v>
      </c>
      <c r="CP71" s="1">
        <f t="shared" si="30"/>
        <v>856</v>
      </c>
      <c r="CS71" s="1">
        <f>INDEX($D$9:$FX$62,MATCH($B71,$B$9:$B$62,0),MATCH(CS$68,$D$1:$FX$1,0))</f>
        <v>1027</v>
      </c>
      <c r="GO71" s="162"/>
      <c r="GP71" s="162"/>
      <c r="GR71" s="162"/>
      <c r="GS71" s="162"/>
      <c r="GU71" s="162"/>
      <c r="GV71" s="162"/>
      <c r="GX71" s="162"/>
      <c r="GY71" s="162"/>
      <c r="HA71" s="162"/>
      <c r="HB71" s="162"/>
      <c r="HD71" s="162"/>
      <c r="HE71" s="162"/>
      <c r="HG71" s="162"/>
      <c r="HH71" s="162"/>
      <c r="HJ71" s="162"/>
      <c r="HK71" s="162"/>
      <c r="HM71" s="162"/>
      <c r="HN71" s="162"/>
      <c r="HP71" s="162"/>
      <c r="HQ71" s="162"/>
      <c r="HS71" s="162"/>
      <c r="HT71" s="162"/>
      <c r="HV71" s="162"/>
      <c r="HW71" s="162"/>
      <c r="HY71" s="162"/>
      <c r="HZ71" s="162"/>
      <c r="IB71" s="162"/>
      <c r="IC71" s="162"/>
      <c r="IE71" s="162"/>
      <c r="IF71" s="162"/>
      <c r="IH71" s="162"/>
      <c r="II71" s="162"/>
      <c r="IK71" s="162"/>
      <c r="IL71" s="162"/>
      <c r="IN71" s="162"/>
      <c r="IO71" s="162"/>
      <c r="JA71" s="162"/>
    </row>
    <row r="72" spans="1:264" s="1" customFormat="1">
      <c r="B72" s="66" t="s">
        <v>33</v>
      </c>
      <c r="C72" s="251"/>
      <c r="GO72" s="162"/>
      <c r="GP72" s="162"/>
      <c r="GR72" s="162"/>
      <c r="GS72" s="162"/>
      <c r="GU72" s="162"/>
      <c r="GV72" s="162"/>
      <c r="GX72" s="162"/>
      <c r="GY72" s="162"/>
      <c r="HA72" s="162"/>
      <c r="HB72" s="162"/>
      <c r="HD72" s="162"/>
      <c r="HE72" s="162"/>
      <c r="HG72" s="162"/>
      <c r="HH72" s="162"/>
      <c r="HJ72" s="162"/>
      <c r="HK72" s="162"/>
      <c r="HM72" s="162"/>
      <c r="HN72" s="162"/>
      <c r="HP72" s="162"/>
      <c r="HQ72" s="162"/>
      <c r="HS72" s="162"/>
      <c r="HT72" s="162"/>
      <c r="HV72" s="162"/>
      <c r="HW72" s="162"/>
      <c r="HY72" s="162"/>
      <c r="HZ72" s="162"/>
      <c r="IB72" s="162"/>
      <c r="IC72" s="162"/>
      <c r="IE72" s="162"/>
      <c r="IF72" s="162"/>
      <c r="IH72" s="162"/>
      <c r="II72" s="162"/>
      <c r="IK72" s="162"/>
      <c r="IL72" s="162"/>
      <c r="IN72" s="162"/>
      <c r="IO72" s="162"/>
      <c r="JA72" s="162"/>
    </row>
    <row r="73" spans="1:264" s="1" customFormat="1">
      <c r="B73" s="56" t="s">
        <v>34</v>
      </c>
      <c r="C73" s="250"/>
      <c r="D73" s="1" t="str">
        <f t="shared" ref="D73:BK81" si="31">INDEX($D$9:$FU$62,MATCH($B73,$B$9:$B$62,0),MATCH(D$68,$D$1:$FU$1,0))</f>
        <v>-</v>
      </c>
      <c r="E73" s="1" t="str">
        <f t="shared" si="31"/>
        <v>-</v>
      </c>
      <c r="F73" s="1" t="str">
        <f t="shared" si="31"/>
        <v>-</v>
      </c>
      <c r="G73" s="1" t="str">
        <f t="shared" si="31"/>
        <v>-</v>
      </c>
      <c r="H73" s="1" t="str">
        <f t="shared" si="31"/>
        <v>-</v>
      </c>
      <c r="I73" s="1" t="str">
        <f t="shared" si="31"/>
        <v>-</v>
      </c>
      <c r="J73" s="1" t="str">
        <f t="shared" si="31"/>
        <v>-</v>
      </c>
      <c r="K73" s="1" t="str">
        <f t="shared" si="31"/>
        <v>-</v>
      </c>
      <c r="L73" s="1" t="str">
        <f t="shared" si="31"/>
        <v>-</v>
      </c>
      <c r="M73" s="1" t="str">
        <f t="shared" si="31"/>
        <v>-</v>
      </c>
      <c r="N73" s="1" t="str">
        <f t="shared" si="31"/>
        <v>-</v>
      </c>
      <c r="O73" s="1" t="str">
        <f t="shared" si="31"/>
        <v>-</v>
      </c>
      <c r="P73" s="1" t="str">
        <f t="shared" si="31"/>
        <v>-</v>
      </c>
      <c r="Q73" s="1" t="str">
        <f t="shared" si="31"/>
        <v>-</v>
      </c>
      <c r="R73" s="1" t="str">
        <f t="shared" si="31"/>
        <v>-</v>
      </c>
      <c r="S73" s="1" t="str">
        <f t="shared" si="31"/>
        <v>-</v>
      </c>
      <c r="T73" s="1" t="str">
        <f t="shared" si="31"/>
        <v>-</v>
      </c>
      <c r="U73" s="1" t="str">
        <f t="shared" si="31"/>
        <v>-</v>
      </c>
      <c r="V73" s="1">
        <f t="shared" si="31"/>
        <v>34</v>
      </c>
      <c r="W73" s="1">
        <f t="shared" si="31"/>
        <v>36</v>
      </c>
      <c r="X73" s="1">
        <f t="shared" si="31"/>
        <v>37</v>
      </c>
      <c r="Y73" s="1">
        <f t="shared" si="31"/>
        <v>40</v>
      </c>
      <c r="Z73" s="1">
        <f t="shared" si="31"/>
        <v>43</v>
      </c>
      <c r="AA73" s="1">
        <f t="shared" si="31"/>
        <v>44</v>
      </c>
      <c r="AB73" s="1">
        <f t="shared" si="31"/>
        <v>45</v>
      </c>
      <c r="AC73" s="1">
        <f t="shared" si="31"/>
        <v>47</v>
      </c>
      <c r="AD73" s="1">
        <f t="shared" si="31"/>
        <v>51</v>
      </c>
      <c r="AE73" s="1">
        <f t="shared" si="31"/>
        <v>54</v>
      </c>
      <c r="AF73" s="1">
        <f t="shared" si="31"/>
        <v>55</v>
      </c>
      <c r="AG73" s="1">
        <f t="shared" si="31"/>
        <v>55</v>
      </c>
      <c r="AH73" s="1">
        <f t="shared" si="31"/>
        <v>58</v>
      </c>
      <c r="AI73" s="1">
        <f t="shared" si="31"/>
        <v>58</v>
      </c>
      <c r="AJ73" s="1">
        <f t="shared" si="31"/>
        <v>59</v>
      </c>
      <c r="AK73" s="1">
        <f t="shared" si="31"/>
        <v>61</v>
      </c>
      <c r="AL73" s="1">
        <f t="shared" si="31"/>
        <v>63</v>
      </c>
      <c r="AM73" s="1">
        <f t="shared" si="31"/>
        <v>65</v>
      </c>
      <c r="AN73" s="1">
        <f t="shared" si="31"/>
        <v>66</v>
      </c>
      <c r="AO73" s="1">
        <f t="shared" si="31"/>
        <v>69</v>
      </c>
      <c r="AP73" s="1">
        <f t="shared" si="31"/>
        <v>72</v>
      </c>
      <c r="AQ73" s="1">
        <f t="shared" si="31"/>
        <v>77</v>
      </c>
      <c r="AR73" s="1">
        <f t="shared" si="31"/>
        <v>81</v>
      </c>
      <c r="AS73" s="1">
        <f t="shared" si="31"/>
        <v>88</v>
      </c>
      <c r="AT73" s="1">
        <f t="shared" si="31"/>
        <v>94</v>
      </c>
      <c r="AU73" s="1">
        <f t="shared" si="31"/>
        <v>100</v>
      </c>
      <c r="AV73" s="1">
        <f t="shared" si="31"/>
        <v>113</v>
      </c>
      <c r="AW73" s="1">
        <f t="shared" si="31"/>
        <v>125</v>
      </c>
      <c r="AX73" s="1">
        <f t="shared" si="31"/>
        <v>133</v>
      </c>
      <c r="AY73" s="1">
        <f t="shared" si="31"/>
        <v>150</v>
      </c>
      <c r="AZ73" s="1">
        <f t="shared" si="31"/>
        <v>161</v>
      </c>
      <c r="BA73" s="1">
        <f t="shared" si="31"/>
        <v>171</v>
      </c>
      <c r="BB73" s="1">
        <f t="shared" si="31"/>
        <v>183</v>
      </c>
      <c r="BC73" s="1">
        <f t="shared" si="31"/>
        <v>202</v>
      </c>
      <c r="BD73" s="1">
        <f t="shared" si="31"/>
        <v>217</v>
      </c>
      <c r="BE73" s="1">
        <f t="shared" si="31"/>
        <v>220</v>
      </c>
      <c r="BF73" s="1">
        <f t="shared" si="31"/>
        <v>220</v>
      </c>
      <c r="BG73" s="1">
        <f t="shared" si="31"/>
        <v>217</v>
      </c>
      <c r="BH73" s="1">
        <f t="shared" si="31"/>
        <v>219</v>
      </c>
      <c r="BI73" s="1">
        <f t="shared" si="31"/>
        <v>223</v>
      </c>
      <c r="BJ73" s="1">
        <f t="shared" si="31"/>
        <v>234.25</v>
      </c>
      <c r="BK73" s="1">
        <f t="shared" si="31"/>
        <v>245.5</v>
      </c>
      <c r="BL73" s="1">
        <f t="shared" ref="BL73:BL85" si="32">INDEX($D$9:$FU$62,MATCH($B73,$B$9:$B$62,0),MATCH(BL$68,$D$1:$FU$1,0))</f>
        <v>249.5</v>
      </c>
      <c r="BM73" s="1">
        <f t="shared" si="29"/>
        <v>255.5</v>
      </c>
      <c r="BN73" s="1">
        <f t="shared" si="29"/>
        <v>261.75</v>
      </c>
      <c r="BO73" s="1">
        <f t="shared" si="29"/>
        <v>268.25</v>
      </c>
      <c r="BP73" s="1">
        <f t="shared" si="29"/>
        <v>275.5</v>
      </c>
      <c r="BQ73" s="1">
        <f t="shared" si="29"/>
        <v>278</v>
      </c>
      <c r="BR73" s="1">
        <f t="shared" si="29"/>
        <v>285</v>
      </c>
      <c r="BS73" s="1">
        <f t="shared" si="29"/>
        <v>291.75</v>
      </c>
      <c r="BT73" s="1">
        <f t="shared" si="29"/>
        <v>294.5</v>
      </c>
      <c r="BU73" s="1">
        <f t="shared" si="29"/>
        <v>299.75</v>
      </c>
      <c r="BV73" s="1">
        <f t="shared" si="29"/>
        <v>306.75</v>
      </c>
      <c r="BW73" s="1">
        <f t="shared" si="29"/>
        <v>315.5</v>
      </c>
      <c r="BX73" s="1">
        <f t="shared" si="29"/>
        <v>328.5</v>
      </c>
      <c r="BY73" s="1">
        <f t="shared" si="29"/>
        <v>334.25</v>
      </c>
      <c r="BZ73" s="1">
        <f t="shared" si="29"/>
        <v>369.5</v>
      </c>
      <c r="CA73" s="1">
        <f t="shared" si="29"/>
        <v>402</v>
      </c>
      <c r="CB73" s="1">
        <f t="shared" si="29"/>
        <v>407</v>
      </c>
      <c r="CC73" s="1">
        <f t="shared" si="30"/>
        <v>422.78114913009318</v>
      </c>
      <c r="CD73" s="1">
        <f t="shared" si="30"/>
        <v>450</v>
      </c>
      <c r="CE73" s="1">
        <f t="shared" si="30"/>
        <v>476</v>
      </c>
      <c r="CF73" s="1">
        <f t="shared" si="30"/>
        <v>482</v>
      </c>
      <c r="CG73" s="1">
        <f t="shared" si="30"/>
        <v>540</v>
      </c>
      <c r="CH73" s="1">
        <f t="shared" si="30"/>
        <v>574</v>
      </c>
      <c r="CI73" s="1">
        <f t="shared" si="30"/>
        <v>579</v>
      </c>
      <c r="CJ73" s="1">
        <f t="shared" si="30"/>
        <v>591</v>
      </c>
      <c r="CK73" s="1">
        <f t="shared" si="30"/>
        <v>598</v>
      </c>
      <c r="CL73" s="1">
        <f t="shared" si="30"/>
        <v>611</v>
      </c>
      <c r="CM73" s="1">
        <f t="shared" si="30"/>
        <v>630</v>
      </c>
      <c r="CN73" s="1">
        <f t="shared" si="30"/>
        <v>658</v>
      </c>
      <c r="CO73" s="1">
        <f t="shared" si="30"/>
        <v>677</v>
      </c>
      <c r="CP73" s="1">
        <f t="shared" si="30"/>
        <v>705</v>
      </c>
      <c r="CS73" s="1">
        <f>INDEX($D$9:$FX$62,MATCH($B73,$B$9:$B$62,0),MATCH(CS$68,$D$1:$FX$1,0))</f>
        <v>725</v>
      </c>
      <c r="GO73" s="162"/>
      <c r="GP73" s="162"/>
      <c r="GR73" s="162"/>
      <c r="GS73" s="162"/>
      <c r="GU73" s="162"/>
      <c r="GV73" s="162"/>
      <c r="GX73" s="162"/>
      <c r="GY73" s="162"/>
      <c r="HA73" s="162"/>
      <c r="HB73" s="162"/>
      <c r="HD73" s="162"/>
      <c r="HE73" s="162"/>
      <c r="HG73" s="162"/>
      <c r="HH73" s="162"/>
      <c r="HJ73" s="162"/>
      <c r="HK73" s="162"/>
      <c r="HM73" s="162"/>
      <c r="HN73" s="162"/>
      <c r="HP73" s="162"/>
      <c r="HQ73" s="162"/>
      <c r="HS73" s="162"/>
      <c r="HT73" s="162"/>
      <c r="HV73" s="162"/>
      <c r="HW73" s="162"/>
      <c r="HY73" s="162"/>
      <c r="HZ73" s="162"/>
      <c r="IB73" s="162"/>
      <c r="IC73" s="162"/>
      <c r="IE73" s="162"/>
      <c r="IF73" s="162"/>
      <c r="IH73" s="162"/>
      <c r="II73" s="162"/>
      <c r="IK73" s="162"/>
      <c r="IL73" s="162"/>
      <c r="IN73" s="162"/>
      <c r="IO73" s="162"/>
      <c r="JA73" s="162"/>
    </row>
    <row r="74" spans="1:264" s="1" customFormat="1">
      <c r="B74" s="56" t="s">
        <v>36</v>
      </c>
      <c r="C74" s="250"/>
      <c r="D74" s="1" t="str">
        <f t="shared" si="31"/>
        <v>-</v>
      </c>
      <c r="E74" s="1" t="str">
        <f t="shared" si="31"/>
        <v>-</v>
      </c>
      <c r="F74" s="1" t="str">
        <f t="shared" si="31"/>
        <v>-</v>
      </c>
      <c r="G74" s="1" t="str">
        <f t="shared" si="31"/>
        <v>-</v>
      </c>
      <c r="H74" s="1" t="str">
        <f t="shared" si="31"/>
        <v>-</v>
      </c>
      <c r="I74" s="1" t="str">
        <f t="shared" si="31"/>
        <v>-</v>
      </c>
      <c r="J74" s="1" t="str">
        <f t="shared" si="31"/>
        <v>-</v>
      </c>
      <c r="K74" s="1" t="str">
        <f t="shared" si="31"/>
        <v>-</v>
      </c>
      <c r="L74" s="1" t="str">
        <f t="shared" si="31"/>
        <v>-</v>
      </c>
      <c r="M74" s="1" t="str">
        <f t="shared" si="31"/>
        <v>-</v>
      </c>
      <c r="N74" s="1" t="str">
        <f t="shared" si="31"/>
        <v>-</v>
      </c>
      <c r="O74" s="1" t="str">
        <f t="shared" si="31"/>
        <v>-</v>
      </c>
      <c r="P74" s="1" t="str">
        <f t="shared" si="31"/>
        <v>-</v>
      </c>
      <c r="Q74" s="1" t="str">
        <f t="shared" si="31"/>
        <v>-</v>
      </c>
      <c r="R74" s="1" t="str">
        <f t="shared" si="31"/>
        <v>-</v>
      </c>
      <c r="S74" s="1" t="str">
        <f t="shared" si="31"/>
        <v>-</v>
      </c>
      <c r="T74" s="1" t="str">
        <f t="shared" si="31"/>
        <v>-</v>
      </c>
      <c r="U74" s="1" t="str">
        <f t="shared" si="31"/>
        <v>-</v>
      </c>
      <c r="V74" s="1" t="str">
        <f t="shared" si="31"/>
        <v>-</v>
      </c>
      <c r="W74" s="1" t="str">
        <f t="shared" si="31"/>
        <v>-</v>
      </c>
      <c r="X74" s="1" t="str">
        <f t="shared" si="31"/>
        <v>-</v>
      </c>
      <c r="Y74" s="1" t="str">
        <f t="shared" si="31"/>
        <v>-</v>
      </c>
      <c r="Z74" s="1" t="str">
        <f t="shared" si="31"/>
        <v>-</v>
      </c>
      <c r="AA74" s="1" t="str">
        <f t="shared" si="31"/>
        <v>-</v>
      </c>
      <c r="AB74" s="1" t="str">
        <f t="shared" si="31"/>
        <v>-</v>
      </c>
      <c r="AC74" s="1" t="str">
        <f t="shared" si="31"/>
        <v>-</v>
      </c>
      <c r="AD74" s="1" t="str">
        <f t="shared" si="31"/>
        <v>-</v>
      </c>
      <c r="AE74" s="1" t="str">
        <f t="shared" si="31"/>
        <v>-</v>
      </c>
      <c r="AF74" s="1" t="str">
        <f t="shared" si="31"/>
        <v>-</v>
      </c>
      <c r="AG74" s="1" t="str">
        <f t="shared" si="31"/>
        <v>-</v>
      </c>
      <c r="AH74" s="1" t="str">
        <f t="shared" si="31"/>
        <v>-</v>
      </c>
      <c r="AI74" s="1" t="str">
        <f t="shared" si="31"/>
        <v>-</v>
      </c>
      <c r="AJ74" s="1" t="str">
        <f t="shared" si="31"/>
        <v>-</v>
      </c>
      <c r="AK74" s="1" t="str">
        <f t="shared" si="31"/>
        <v>-</v>
      </c>
      <c r="AL74" s="1" t="str">
        <f t="shared" si="31"/>
        <v>-</v>
      </c>
      <c r="AM74" s="1" t="str">
        <f t="shared" si="31"/>
        <v>-</v>
      </c>
      <c r="AN74" s="1" t="str">
        <f t="shared" si="31"/>
        <v>-</v>
      </c>
      <c r="AO74" s="1" t="str">
        <f t="shared" si="31"/>
        <v>-</v>
      </c>
      <c r="AP74" s="1" t="str">
        <f t="shared" si="31"/>
        <v>-</v>
      </c>
      <c r="AQ74" s="1" t="str">
        <f t="shared" si="31"/>
        <v>-</v>
      </c>
      <c r="AR74" s="1" t="str">
        <f t="shared" si="31"/>
        <v>-</v>
      </c>
      <c r="AS74" s="1" t="str">
        <f t="shared" si="31"/>
        <v>-</v>
      </c>
      <c r="AT74" s="1" t="str">
        <f t="shared" si="31"/>
        <v>-</v>
      </c>
      <c r="AU74" s="1">
        <f t="shared" si="31"/>
        <v>100</v>
      </c>
      <c r="AV74" s="1">
        <f t="shared" si="31"/>
        <v>118</v>
      </c>
      <c r="AW74" s="1">
        <f t="shared" si="31"/>
        <v>132</v>
      </c>
      <c r="AX74" s="1">
        <f t="shared" si="31"/>
        <v>140</v>
      </c>
      <c r="AY74" s="1">
        <f t="shared" si="31"/>
        <v>151</v>
      </c>
      <c r="AZ74" s="1">
        <f t="shared" si="31"/>
        <v>163</v>
      </c>
      <c r="BA74" s="1">
        <f t="shared" si="31"/>
        <v>177</v>
      </c>
      <c r="BB74" s="1">
        <f t="shared" si="31"/>
        <v>192</v>
      </c>
      <c r="BC74" s="1">
        <f t="shared" si="31"/>
        <v>209</v>
      </c>
      <c r="BD74" s="1">
        <f t="shared" si="31"/>
        <v>229</v>
      </c>
      <c r="BE74" s="1">
        <f t="shared" si="31"/>
        <v>234</v>
      </c>
      <c r="BF74" s="1">
        <f t="shared" si="31"/>
        <v>235</v>
      </c>
      <c r="BG74" s="1">
        <f t="shared" si="31"/>
        <v>235</v>
      </c>
      <c r="BH74" s="1">
        <f t="shared" si="31"/>
        <v>238</v>
      </c>
      <c r="BI74" s="1">
        <f t="shared" si="31"/>
        <v>244</v>
      </c>
      <c r="BJ74" s="1">
        <f t="shared" si="31"/>
        <v>254.5</v>
      </c>
      <c r="BK74" s="1">
        <f t="shared" si="31"/>
        <v>264.75</v>
      </c>
      <c r="BL74" s="1">
        <f t="shared" si="32"/>
        <v>271.25</v>
      </c>
      <c r="BM74" s="1">
        <f t="shared" si="29"/>
        <v>276</v>
      </c>
      <c r="BN74" s="1">
        <f t="shared" si="29"/>
        <v>280.5</v>
      </c>
      <c r="BO74" s="1">
        <f t="shared" si="29"/>
        <v>288.75</v>
      </c>
      <c r="BP74" s="1">
        <f t="shared" si="29"/>
        <v>296.5</v>
      </c>
      <c r="BQ74" s="1">
        <f t="shared" si="29"/>
        <v>300.25</v>
      </c>
      <c r="BR74" s="1">
        <f t="shared" si="29"/>
        <v>309</v>
      </c>
      <c r="BS74" s="1">
        <f t="shared" si="29"/>
        <v>316.75</v>
      </c>
      <c r="BT74" s="1">
        <f t="shared" si="29"/>
        <v>321.75</v>
      </c>
      <c r="BU74" s="1">
        <f t="shared" si="29"/>
        <v>328.5</v>
      </c>
      <c r="BV74" s="1">
        <f t="shared" si="29"/>
        <v>339.25</v>
      </c>
      <c r="BW74" s="1">
        <f t="shared" si="29"/>
        <v>350.75</v>
      </c>
      <c r="BX74" s="1">
        <f t="shared" si="29"/>
        <v>369.25</v>
      </c>
      <c r="BY74" s="1">
        <f t="shared" si="29"/>
        <v>370.75</v>
      </c>
      <c r="BZ74" s="1">
        <f t="shared" si="29"/>
        <v>382.5</v>
      </c>
      <c r="CA74" s="1">
        <f t="shared" si="29"/>
        <v>409</v>
      </c>
      <c r="CB74" s="1">
        <f t="shared" si="29"/>
        <v>425</v>
      </c>
      <c r="CC74" s="1">
        <f t="shared" si="30"/>
        <v>445.97102007067332</v>
      </c>
      <c r="CD74" s="1">
        <f t="shared" si="30"/>
        <v>475</v>
      </c>
      <c r="CE74" s="1">
        <f t="shared" si="30"/>
        <v>473</v>
      </c>
      <c r="CF74" s="1">
        <f t="shared" si="30"/>
        <v>486</v>
      </c>
      <c r="CG74" s="1">
        <f t="shared" si="30"/>
        <v>519</v>
      </c>
      <c r="CH74" s="1">
        <f t="shared" si="30"/>
        <v>526</v>
      </c>
      <c r="CI74" s="1">
        <f t="shared" si="30"/>
        <v>529</v>
      </c>
      <c r="CJ74" s="1">
        <f t="shared" si="30"/>
        <v>544</v>
      </c>
      <c r="CK74" s="1">
        <f t="shared" si="30"/>
        <v>564</v>
      </c>
      <c r="CL74" s="1">
        <f t="shared" si="30"/>
        <v>571</v>
      </c>
      <c r="CM74" s="1">
        <f t="shared" si="30"/>
        <v>563</v>
      </c>
      <c r="CN74" s="1">
        <f t="shared" si="30"/>
        <v>587</v>
      </c>
      <c r="CO74" s="1">
        <f t="shared" si="30"/>
        <v>596</v>
      </c>
      <c r="CP74" s="1">
        <f t="shared" si="30"/>
        <v>605</v>
      </c>
      <c r="CS74" s="1">
        <f>INDEX($D$9:$FX$62,MATCH($B74,$B$9:$B$62,0),MATCH(CS$68,$D$1:$FX$1,0))</f>
        <v>661</v>
      </c>
      <c r="GO74" s="162"/>
      <c r="GP74" s="162"/>
      <c r="GR74" s="162"/>
      <c r="GS74" s="162"/>
      <c r="GU74" s="162"/>
      <c r="GV74" s="162"/>
      <c r="GX74" s="162"/>
      <c r="GY74" s="162"/>
      <c r="HA74" s="162"/>
      <c r="HB74" s="162"/>
      <c r="HD74" s="162"/>
      <c r="HE74" s="162"/>
      <c r="HG74" s="162"/>
      <c r="HH74" s="162"/>
      <c r="HJ74" s="162"/>
      <c r="HK74" s="162"/>
      <c r="HM74" s="162"/>
      <c r="HN74" s="162"/>
      <c r="HP74" s="162"/>
      <c r="HQ74" s="162"/>
      <c r="HS74" s="162"/>
      <c r="HT74" s="162"/>
      <c r="HV74" s="162"/>
      <c r="HW74" s="162"/>
      <c r="HY74" s="162"/>
      <c r="HZ74" s="162"/>
      <c r="IB74" s="162"/>
      <c r="IC74" s="162"/>
      <c r="IE74" s="162"/>
      <c r="IF74" s="162"/>
      <c r="IH74" s="162"/>
      <c r="II74" s="162"/>
      <c r="IK74" s="162"/>
      <c r="IL74" s="162"/>
      <c r="IN74" s="162"/>
      <c r="IO74" s="162"/>
      <c r="JA74" s="162"/>
    </row>
    <row r="75" spans="1:264" s="1" customFormat="1">
      <c r="B75" s="56"/>
      <c r="C75" s="250"/>
      <c r="GO75" s="162"/>
      <c r="GP75" s="162"/>
      <c r="GR75" s="162"/>
      <c r="GS75" s="162"/>
      <c r="GU75" s="162"/>
      <c r="GV75" s="162"/>
      <c r="GX75" s="162"/>
      <c r="GY75" s="162"/>
      <c r="HA75" s="162"/>
      <c r="HB75" s="162"/>
      <c r="HD75" s="162"/>
      <c r="HE75" s="162"/>
      <c r="HG75" s="162"/>
      <c r="HH75" s="162"/>
      <c r="HJ75" s="162"/>
      <c r="HK75" s="162"/>
      <c r="HM75" s="162"/>
      <c r="HN75" s="162"/>
      <c r="HP75" s="162"/>
      <c r="HQ75" s="162"/>
      <c r="HS75" s="162"/>
      <c r="HT75" s="162"/>
      <c r="HV75" s="162"/>
      <c r="HW75" s="162"/>
      <c r="HY75" s="162"/>
      <c r="HZ75" s="162"/>
      <c r="IB75" s="162"/>
      <c r="IC75" s="162"/>
      <c r="IE75" s="162"/>
      <c r="IF75" s="162"/>
      <c r="IH75" s="162"/>
      <c r="II75" s="162"/>
      <c r="IK75" s="162"/>
      <c r="IL75" s="162"/>
      <c r="IN75" s="162"/>
      <c r="IO75" s="162"/>
      <c r="JA75" s="162"/>
    </row>
    <row r="76" spans="1:264" s="1" customFormat="1">
      <c r="B76" s="66" t="s">
        <v>37</v>
      </c>
      <c r="C76" s="251"/>
      <c r="GO76" s="162"/>
      <c r="GP76" s="162"/>
      <c r="GR76" s="162"/>
      <c r="GS76" s="162"/>
      <c r="GU76" s="162"/>
      <c r="GV76" s="162"/>
      <c r="GX76" s="162"/>
      <c r="GY76" s="162"/>
      <c r="HA76" s="162"/>
      <c r="HB76" s="162"/>
      <c r="HD76" s="162"/>
      <c r="HE76" s="162"/>
      <c r="HG76" s="162"/>
      <c r="HH76" s="162"/>
      <c r="HJ76" s="162"/>
      <c r="HK76" s="162"/>
      <c r="HM76" s="162"/>
      <c r="HN76" s="162"/>
      <c r="HP76" s="162"/>
      <c r="HQ76" s="162"/>
      <c r="HS76" s="162"/>
      <c r="HT76" s="162"/>
      <c r="HV76" s="162"/>
      <c r="HW76" s="162"/>
      <c r="HY76" s="162"/>
      <c r="HZ76" s="162"/>
      <c r="IB76" s="162"/>
      <c r="IC76" s="162"/>
      <c r="IE76" s="162"/>
      <c r="IF76" s="162"/>
      <c r="IH76" s="162"/>
      <c r="II76" s="162"/>
      <c r="IK76" s="162"/>
      <c r="IL76" s="162"/>
      <c r="IN76" s="162"/>
      <c r="IO76" s="162"/>
      <c r="JA76" s="162"/>
    </row>
    <row r="77" spans="1:264" s="1" customFormat="1">
      <c r="B77" s="56" t="s">
        <v>38</v>
      </c>
      <c r="C77" s="250"/>
      <c r="D77" s="1">
        <f t="shared" si="31"/>
        <v>14</v>
      </c>
      <c r="E77" s="1">
        <f t="shared" si="31"/>
        <v>13</v>
      </c>
      <c r="F77" s="1">
        <f t="shared" si="31"/>
        <v>12</v>
      </c>
      <c r="G77" s="1">
        <f t="shared" si="31"/>
        <v>12</v>
      </c>
      <c r="H77" s="1">
        <f t="shared" si="31"/>
        <v>14</v>
      </c>
      <c r="I77" s="1">
        <f t="shared" si="31"/>
        <v>14</v>
      </c>
      <c r="J77" s="1">
        <f t="shared" si="31"/>
        <v>14</v>
      </c>
      <c r="K77" s="1">
        <f t="shared" si="31"/>
        <v>15</v>
      </c>
      <c r="L77" s="1">
        <f t="shared" si="31"/>
        <v>16</v>
      </c>
      <c r="M77" s="1">
        <f t="shared" si="31"/>
        <v>16</v>
      </c>
      <c r="N77" s="1">
        <f t="shared" si="31"/>
        <v>16</v>
      </c>
      <c r="O77" s="1">
        <f t="shared" si="31"/>
        <v>17</v>
      </c>
      <c r="P77" s="1">
        <f t="shared" si="31"/>
        <v>18</v>
      </c>
      <c r="Q77" s="1">
        <f t="shared" si="31"/>
        <v>19</v>
      </c>
      <c r="R77" s="1">
        <f t="shared" si="31"/>
        <v>19</v>
      </c>
      <c r="S77" s="1">
        <f t="shared" si="31"/>
        <v>19</v>
      </c>
      <c r="T77" s="1">
        <f t="shared" si="31"/>
        <v>21</v>
      </c>
      <c r="U77" s="1">
        <f t="shared" si="31"/>
        <v>26</v>
      </c>
      <c r="V77" s="1">
        <f t="shared" si="31"/>
        <v>30</v>
      </c>
      <c r="W77" s="1">
        <f t="shared" si="31"/>
        <v>30</v>
      </c>
      <c r="X77" s="1">
        <f t="shared" si="31"/>
        <v>31</v>
      </c>
      <c r="Y77" s="1">
        <f t="shared" si="31"/>
        <v>34</v>
      </c>
      <c r="Z77" s="1">
        <f t="shared" si="31"/>
        <v>36</v>
      </c>
      <c r="AA77" s="1">
        <f t="shared" si="31"/>
        <v>38</v>
      </c>
      <c r="AB77" s="1">
        <f t="shared" si="31"/>
        <v>40</v>
      </c>
      <c r="AC77" s="1">
        <f t="shared" si="31"/>
        <v>44</v>
      </c>
      <c r="AD77" s="1">
        <f t="shared" si="31"/>
        <v>47</v>
      </c>
      <c r="AE77" s="1">
        <f t="shared" si="31"/>
        <v>50</v>
      </c>
      <c r="AF77" s="1">
        <f t="shared" si="31"/>
        <v>51</v>
      </c>
      <c r="AG77" s="1">
        <f t="shared" si="31"/>
        <v>52</v>
      </c>
      <c r="AH77" s="1">
        <f t="shared" si="31"/>
        <v>54</v>
      </c>
      <c r="AI77" s="1">
        <f t="shared" si="31"/>
        <v>56</v>
      </c>
      <c r="AJ77" s="1">
        <f t="shared" si="31"/>
        <v>56</v>
      </c>
      <c r="AK77" s="1">
        <f t="shared" si="31"/>
        <v>58</v>
      </c>
      <c r="AL77" s="1">
        <f t="shared" si="31"/>
        <v>60</v>
      </c>
      <c r="AM77" s="1">
        <f t="shared" si="31"/>
        <v>61</v>
      </c>
      <c r="AN77" s="1">
        <f t="shared" si="31"/>
        <v>63</v>
      </c>
      <c r="AO77" s="1">
        <f t="shared" si="31"/>
        <v>64</v>
      </c>
      <c r="AP77" s="1">
        <f t="shared" si="31"/>
        <v>66</v>
      </c>
      <c r="AQ77" s="1">
        <f t="shared" si="31"/>
        <v>72</v>
      </c>
      <c r="AR77" s="1">
        <f t="shared" si="31"/>
        <v>79</v>
      </c>
      <c r="AS77" s="1">
        <f t="shared" si="31"/>
        <v>89</v>
      </c>
      <c r="AT77" s="1">
        <f t="shared" si="31"/>
        <v>96</v>
      </c>
      <c r="AU77" s="1">
        <f t="shared" si="31"/>
        <v>100</v>
      </c>
      <c r="AV77" s="1">
        <f t="shared" si="31"/>
        <v>109</v>
      </c>
      <c r="AW77" s="1">
        <f t="shared" si="31"/>
        <v>129</v>
      </c>
      <c r="AX77" s="1">
        <f t="shared" si="31"/>
        <v>145</v>
      </c>
      <c r="AY77" s="1">
        <f t="shared" si="31"/>
        <v>157</v>
      </c>
      <c r="AZ77" s="1">
        <f t="shared" si="31"/>
        <v>172</v>
      </c>
      <c r="BA77" s="1">
        <f t="shared" si="31"/>
        <v>188</v>
      </c>
      <c r="BB77" s="1">
        <f t="shared" si="31"/>
        <v>206</v>
      </c>
      <c r="BC77" s="1">
        <f t="shared" si="31"/>
        <v>230</v>
      </c>
      <c r="BD77" s="1">
        <f t="shared" si="31"/>
        <v>245</v>
      </c>
      <c r="BE77" s="1">
        <f t="shared" si="31"/>
        <v>256</v>
      </c>
      <c r="BF77" s="1">
        <f t="shared" si="31"/>
        <v>259</v>
      </c>
      <c r="BG77" s="1">
        <f t="shared" si="31"/>
        <v>259</v>
      </c>
      <c r="BH77" s="1">
        <f t="shared" si="31"/>
        <v>261</v>
      </c>
      <c r="BI77" s="1">
        <f t="shared" si="31"/>
        <v>264</v>
      </c>
      <c r="BJ77" s="1">
        <f t="shared" si="31"/>
        <v>263.25</v>
      </c>
      <c r="BK77" s="1">
        <f t="shared" si="31"/>
        <v>266</v>
      </c>
      <c r="BL77" s="1">
        <f t="shared" si="32"/>
        <v>272.75</v>
      </c>
      <c r="BM77" s="1">
        <f t="shared" si="29"/>
        <v>280.25</v>
      </c>
      <c r="BN77" s="1">
        <f t="shared" si="29"/>
        <v>283.25</v>
      </c>
      <c r="BO77" s="1">
        <f t="shared" si="29"/>
        <v>289.75</v>
      </c>
      <c r="BP77" s="1">
        <f t="shared" si="29"/>
        <v>297</v>
      </c>
      <c r="BQ77" s="1">
        <f t="shared" si="29"/>
        <v>297.25</v>
      </c>
      <c r="BR77" s="1">
        <f t="shared" si="29"/>
        <v>306.75</v>
      </c>
      <c r="BS77" s="1">
        <f t="shared" si="29"/>
        <v>311.25</v>
      </c>
      <c r="BT77" s="1">
        <f t="shared" si="29"/>
        <v>315.25</v>
      </c>
      <c r="BU77" s="1">
        <f t="shared" si="29"/>
        <v>320.5</v>
      </c>
      <c r="BV77" s="1">
        <f t="shared" si="29"/>
        <v>326.25</v>
      </c>
      <c r="BW77" s="1">
        <f t="shared" si="29"/>
        <v>336.25</v>
      </c>
      <c r="BX77" s="1">
        <f t="shared" si="29"/>
        <v>344</v>
      </c>
      <c r="BY77" s="1">
        <f t="shared" si="29"/>
        <v>349</v>
      </c>
      <c r="BZ77" s="1">
        <f t="shared" si="29"/>
        <v>382.75</v>
      </c>
      <c r="CA77" s="1">
        <f t="shared" si="29"/>
        <v>400</v>
      </c>
      <c r="CB77" s="1">
        <f t="shared" si="29"/>
        <v>411</v>
      </c>
      <c r="CC77" s="1">
        <f t="shared" si="30"/>
        <v>341.47262313157205</v>
      </c>
      <c r="CD77" s="1">
        <f t="shared" si="30"/>
        <v>368</v>
      </c>
      <c r="CE77" s="1">
        <f t="shared" si="30"/>
        <v>369</v>
      </c>
      <c r="CF77" s="1">
        <f t="shared" si="30"/>
        <v>385</v>
      </c>
      <c r="CG77" s="1">
        <f t="shared" si="30"/>
        <v>390</v>
      </c>
      <c r="CH77" s="1">
        <f t="shared" si="30"/>
        <v>406</v>
      </c>
      <c r="CI77" s="1">
        <f t="shared" si="30"/>
        <v>413</v>
      </c>
      <c r="CJ77" s="1">
        <f t="shared" si="30"/>
        <v>422</v>
      </c>
      <c r="CK77" s="1">
        <f t="shared" si="30"/>
        <v>423</v>
      </c>
      <c r="CL77" s="1">
        <f t="shared" si="30"/>
        <v>424</v>
      </c>
      <c r="CM77" s="1">
        <f t="shared" si="30"/>
        <v>422</v>
      </c>
      <c r="CN77" s="1">
        <f t="shared" si="30"/>
        <v>445</v>
      </c>
      <c r="CO77" s="1">
        <f t="shared" si="30"/>
        <v>455</v>
      </c>
      <c r="CP77" s="1">
        <f t="shared" si="30"/>
        <v>467</v>
      </c>
      <c r="CS77" s="1">
        <f>INDEX($D$9:$FX$62,MATCH($B77,$B$9:$B$62,0),MATCH(CS$68,$D$1:$FX$1,0))</f>
        <v>519</v>
      </c>
      <c r="GO77" s="162"/>
      <c r="GP77" s="162"/>
      <c r="GR77" s="162"/>
      <c r="GS77" s="162"/>
      <c r="GU77" s="162"/>
      <c r="GV77" s="162"/>
      <c r="GX77" s="162"/>
      <c r="GY77" s="162"/>
      <c r="HA77" s="162"/>
      <c r="HB77" s="162"/>
      <c r="HD77" s="162"/>
      <c r="HE77" s="162"/>
      <c r="HG77" s="162"/>
      <c r="HH77" s="162"/>
      <c r="HJ77" s="162"/>
      <c r="HK77" s="162"/>
      <c r="HM77" s="162"/>
      <c r="HN77" s="162"/>
      <c r="HP77" s="162"/>
      <c r="HQ77" s="162"/>
      <c r="HS77" s="162"/>
      <c r="HT77" s="162"/>
      <c r="HV77" s="162"/>
      <c r="HW77" s="162"/>
      <c r="HY77" s="162"/>
      <c r="HZ77" s="162"/>
      <c r="IB77" s="162"/>
      <c r="IC77" s="162"/>
      <c r="IE77" s="162"/>
      <c r="IF77" s="162"/>
      <c r="IH77" s="162"/>
      <c r="II77" s="162"/>
      <c r="IK77" s="162"/>
      <c r="IL77" s="162"/>
      <c r="IN77" s="162"/>
      <c r="IO77" s="162"/>
      <c r="JA77" s="162"/>
    </row>
    <row r="78" spans="1:264" s="1" customFormat="1">
      <c r="B78" s="56"/>
      <c r="C78" s="250"/>
      <c r="GO78" s="162"/>
      <c r="GP78" s="162"/>
      <c r="GR78" s="162"/>
      <c r="GS78" s="162"/>
      <c r="GU78" s="162"/>
      <c r="GV78" s="162"/>
      <c r="GX78" s="162"/>
      <c r="GY78" s="162"/>
      <c r="HA78" s="162"/>
      <c r="HB78" s="162"/>
      <c r="HD78" s="162"/>
      <c r="HE78" s="162"/>
      <c r="HG78" s="162"/>
      <c r="HH78" s="162"/>
      <c r="HJ78" s="162"/>
      <c r="HK78" s="162"/>
      <c r="HM78" s="162"/>
      <c r="HN78" s="162"/>
      <c r="HP78" s="162"/>
      <c r="HQ78" s="162"/>
      <c r="HS78" s="162"/>
      <c r="HT78" s="162"/>
      <c r="HV78" s="162"/>
      <c r="HW78" s="162"/>
      <c r="HY78" s="162"/>
      <c r="HZ78" s="162"/>
      <c r="IB78" s="162"/>
      <c r="IC78" s="162"/>
      <c r="IE78" s="162"/>
      <c r="IF78" s="162"/>
      <c r="IH78" s="162"/>
      <c r="II78" s="162"/>
      <c r="IK78" s="162"/>
      <c r="IL78" s="162"/>
      <c r="IN78" s="162"/>
      <c r="IO78" s="162"/>
      <c r="JA78" s="162"/>
    </row>
    <row r="79" spans="1:264" s="1" customFormat="1">
      <c r="B79" s="66" t="s">
        <v>39</v>
      </c>
      <c r="C79" s="251"/>
      <c r="GO79" s="162"/>
      <c r="GP79" s="162"/>
      <c r="GR79" s="162"/>
      <c r="GS79" s="162"/>
      <c r="GU79" s="162"/>
      <c r="GV79" s="162"/>
      <c r="GX79" s="162"/>
      <c r="GY79" s="162"/>
      <c r="HA79" s="162"/>
      <c r="HB79" s="162"/>
      <c r="HD79" s="162"/>
      <c r="HE79" s="162"/>
      <c r="HG79" s="162"/>
      <c r="HH79" s="162"/>
      <c r="HJ79" s="162"/>
      <c r="HK79" s="162"/>
      <c r="HM79" s="162"/>
      <c r="HN79" s="162"/>
      <c r="HP79" s="162"/>
      <c r="HQ79" s="162"/>
      <c r="HS79" s="162"/>
      <c r="HT79" s="162"/>
      <c r="HV79" s="162"/>
      <c r="HW79" s="162"/>
      <c r="HY79" s="162"/>
      <c r="HZ79" s="162"/>
      <c r="IB79" s="162"/>
      <c r="IC79" s="162"/>
      <c r="IE79" s="162"/>
      <c r="IF79" s="162"/>
      <c r="IH79" s="162"/>
      <c r="II79" s="162"/>
      <c r="IK79" s="162"/>
      <c r="IL79" s="162"/>
      <c r="IN79" s="162"/>
      <c r="IO79" s="162"/>
      <c r="JA79" s="162"/>
    </row>
    <row r="80" spans="1:264" s="1" customFormat="1">
      <c r="B80" s="56" t="s">
        <v>40</v>
      </c>
      <c r="C80" s="250"/>
      <c r="D80" s="1">
        <f t="shared" si="31"/>
        <v>25</v>
      </c>
      <c r="E80" s="1">
        <f t="shared" si="31"/>
        <v>25</v>
      </c>
      <c r="F80" s="1">
        <f t="shared" si="31"/>
        <v>24</v>
      </c>
      <c r="G80" s="1">
        <f t="shared" si="31"/>
        <v>22</v>
      </c>
      <c r="H80" s="1">
        <f t="shared" si="31"/>
        <v>22</v>
      </c>
      <c r="I80" s="1">
        <f t="shared" si="31"/>
        <v>22</v>
      </c>
      <c r="J80" s="1">
        <f t="shared" si="31"/>
        <v>22</v>
      </c>
      <c r="K80" s="1">
        <f t="shared" si="31"/>
        <v>24</v>
      </c>
      <c r="L80" s="1">
        <f t="shared" si="31"/>
        <v>24</v>
      </c>
      <c r="M80" s="1">
        <f t="shared" si="31"/>
        <v>24</v>
      </c>
      <c r="N80" s="1">
        <f t="shared" si="31"/>
        <v>24</v>
      </c>
      <c r="O80" s="1">
        <f t="shared" si="31"/>
        <v>25</v>
      </c>
      <c r="P80" s="1">
        <f t="shared" si="31"/>
        <v>25</v>
      </c>
      <c r="Q80" s="1">
        <f t="shared" si="31"/>
        <v>25</v>
      </c>
      <c r="R80" s="1">
        <f t="shared" si="31"/>
        <v>25</v>
      </c>
      <c r="S80" s="1">
        <f t="shared" si="31"/>
        <v>26</v>
      </c>
      <c r="T80" s="1">
        <f t="shared" si="31"/>
        <v>28</v>
      </c>
      <c r="U80" s="1">
        <f t="shared" si="31"/>
        <v>32</v>
      </c>
      <c r="V80" s="1">
        <f t="shared" si="31"/>
        <v>35</v>
      </c>
      <c r="W80" s="1">
        <f t="shared" si="31"/>
        <v>38</v>
      </c>
      <c r="X80" s="1">
        <f t="shared" si="31"/>
        <v>40</v>
      </c>
      <c r="Y80" s="1">
        <f t="shared" si="31"/>
        <v>42</v>
      </c>
      <c r="Z80" s="1">
        <f t="shared" si="31"/>
        <v>43</v>
      </c>
      <c r="AA80" s="1">
        <f t="shared" si="31"/>
        <v>45</v>
      </c>
      <c r="AB80" s="1">
        <f t="shared" si="31"/>
        <v>46</v>
      </c>
      <c r="AC80" s="1">
        <f t="shared" si="31"/>
        <v>48</v>
      </c>
      <c r="AD80" s="1">
        <f t="shared" si="31"/>
        <v>51</v>
      </c>
      <c r="AE80" s="1">
        <f t="shared" si="31"/>
        <v>53</v>
      </c>
      <c r="AF80" s="1">
        <f t="shared" si="31"/>
        <v>55</v>
      </c>
      <c r="AG80" s="1">
        <f t="shared" si="31"/>
        <v>57</v>
      </c>
      <c r="AH80" s="1">
        <f t="shared" si="31"/>
        <v>58</v>
      </c>
      <c r="AI80" s="1">
        <f t="shared" si="31"/>
        <v>60</v>
      </c>
      <c r="AJ80" s="1">
        <f t="shared" si="31"/>
        <v>62</v>
      </c>
      <c r="AK80" s="1">
        <f t="shared" si="31"/>
        <v>63</v>
      </c>
      <c r="AL80" s="1">
        <f t="shared" si="31"/>
        <v>65</v>
      </c>
      <c r="AM80" s="1">
        <f t="shared" si="31"/>
        <v>67</v>
      </c>
      <c r="AN80" s="1">
        <f t="shared" si="31"/>
        <v>68</v>
      </c>
      <c r="AO80" s="1">
        <f t="shared" si="31"/>
        <v>71</v>
      </c>
      <c r="AP80" s="1">
        <f t="shared" si="31"/>
        <v>75</v>
      </c>
      <c r="AQ80" s="1">
        <f t="shared" si="31"/>
        <v>79</v>
      </c>
      <c r="AR80" s="1">
        <f t="shared" si="31"/>
        <v>83</v>
      </c>
      <c r="AS80" s="1">
        <f t="shared" si="31"/>
        <v>89</v>
      </c>
      <c r="AT80" s="1">
        <f t="shared" si="31"/>
        <v>96</v>
      </c>
      <c r="AU80" s="1">
        <f t="shared" si="31"/>
        <v>100</v>
      </c>
      <c r="AV80" s="1">
        <f t="shared" si="31"/>
        <v>117</v>
      </c>
      <c r="AW80" s="1">
        <f t="shared" si="31"/>
        <v>135</v>
      </c>
      <c r="AX80" s="1">
        <f t="shared" si="31"/>
        <v>151</v>
      </c>
      <c r="AY80" s="1">
        <f t="shared" si="31"/>
        <v>164</v>
      </c>
      <c r="AZ80" s="1">
        <f t="shared" si="31"/>
        <v>181</v>
      </c>
      <c r="BA80" s="1">
        <f t="shared" si="31"/>
        <v>196</v>
      </c>
      <c r="BB80" s="1">
        <f t="shared" si="31"/>
        <v>216</v>
      </c>
      <c r="BC80" s="1">
        <f t="shared" si="31"/>
        <v>239</v>
      </c>
      <c r="BD80" s="1">
        <f t="shared" si="31"/>
        <v>259</v>
      </c>
      <c r="BE80" s="1">
        <f t="shared" si="31"/>
        <v>246</v>
      </c>
      <c r="BF80" s="1">
        <f t="shared" si="31"/>
        <v>245</v>
      </c>
      <c r="BG80" s="1">
        <f t="shared" si="31"/>
        <v>242</v>
      </c>
      <c r="BH80" s="1">
        <f t="shared" si="31"/>
        <v>248</v>
      </c>
      <c r="BI80" s="1">
        <f t="shared" si="31"/>
        <v>253</v>
      </c>
      <c r="BJ80" s="1">
        <f t="shared" si="31"/>
        <v>268</v>
      </c>
      <c r="BK80" s="1">
        <f t="shared" si="31"/>
        <v>270</v>
      </c>
      <c r="BL80" s="1">
        <f t="shared" si="32"/>
        <v>262.75</v>
      </c>
      <c r="BM80" s="1">
        <f t="shared" si="29"/>
        <v>260.25</v>
      </c>
      <c r="BN80" s="1">
        <f t="shared" si="29"/>
        <v>259.75</v>
      </c>
      <c r="BO80" s="1">
        <f t="shared" si="29"/>
        <v>262.25</v>
      </c>
      <c r="BP80" s="1">
        <f t="shared" si="29"/>
        <v>266.5</v>
      </c>
      <c r="BQ80" s="1">
        <f t="shared" si="29"/>
        <v>270.25</v>
      </c>
      <c r="BR80" s="1">
        <f t="shared" si="29"/>
        <v>284.5</v>
      </c>
      <c r="BS80" s="1">
        <f t="shared" si="29"/>
        <v>289</v>
      </c>
      <c r="BT80" s="1">
        <f t="shared" si="29"/>
        <v>292.25</v>
      </c>
      <c r="BU80" s="1">
        <f t="shared" si="29"/>
        <v>293.5</v>
      </c>
      <c r="BV80" s="1">
        <f t="shared" si="29"/>
        <v>296.25</v>
      </c>
      <c r="BW80" s="1">
        <f t="shared" si="29"/>
        <v>298.5</v>
      </c>
      <c r="BX80" s="1">
        <f t="shared" si="29"/>
        <v>302</v>
      </c>
      <c r="BY80" s="1">
        <f t="shared" si="29"/>
        <v>305.75</v>
      </c>
      <c r="BZ80" s="1">
        <f t="shared" si="29"/>
        <v>360.75</v>
      </c>
      <c r="CA80" s="1">
        <f t="shared" si="29"/>
        <v>403</v>
      </c>
      <c r="CB80" s="1">
        <f t="shared" si="29"/>
        <v>410</v>
      </c>
      <c r="CC80" s="1">
        <f t="shared" si="30"/>
        <v>425.74845348268036</v>
      </c>
      <c r="CD80" s="1">
        <f t="shared" si="30"/>
        <v>489</v>
      </c>
      <c r="CE80" s="1">
        <f t="shared" si="30"/>
        <v>456</v>
      </c>
      <c r="CF80" s="1">
        <f t="shared" si="30"/>
        <v>471</v>
      </c>
      <c r="CG80" s="1">
        <f t="shared" si="30"/>
        <v>487</v>
      </c>
      <c r="CH80" s="1">
        <f t="shared" si="30"/>
        <v>533</v>
      </c>
      <c r="CI80" s="1">
        <f t="shared" si="30"/>
        <v>504</v>
      </c>
      <c r="CJ80" s="1">
        <f t="shared" si="30"/>
        <v>547</v>
      </c>
      <c r="CK80" s="1">
        <f t="shared" si="30"/>
        <v>538</v>
      </c>
      <c r="CL80" s="1">
        <f t="shared" si="30"/>
        <v>523</v>
      </c>
      <c r="CM80" s="1">
        <f t="shared" si="30"/>
        <v>555</v>
      </c>
      <c r="CN80" s="1">
        <f t="shared" si="30"/>
        <v>600</v>
      </c>
      <c r="CO80" s="1">
        <f t="shared" si="30"/>
        <v>606</v>
      </c>
      <c r="CP80" s="1">
        <f t="shared" si="30"/>
        <v>597</v>
      </c>
      <c r="CS80" s="1">
        <f>INDEX($D$9:$FX$62,MATCH($B80,$B$9:$B$62,0),MATCH(CS$68,$D$1:$FX$1,0))</f>
        <v>759</v>
      </c>
      <c r="GO80" s="162"/>
      <c r="GP80" s="162"/>
      <c r="GR80" s="162"/>
      <c r="GS80" s="162"/>
      <c r="GU80" s="162"/>
      <c r="GV80" s="162"/>
      <c r="GX80" s="162"/>
      <c r="GY80" s="162"/>
      <c r="HA80" s="162"/>
      <c r="HB80" s="162"/>
      <c r="HD80" s="162"/>
      <c r="HE80" s="162"/>
      <c r="HG80" s="162"/>
      <c r="HH80" s="162"/>
      <c r="HJ80" s="162"/>
      <c r="HK80" s="162"/>
      <c r="HM80" s="162"/>
      <c r="HN80" s="162"/>
      <c r="HP80" s="162"/>
      <c r="HQ80" s="162"/>
      <c r="HS80" s="162"/>
      <c r="HT80" s="162"/>
      <c r="HV80" s="162"/>
      <c r="HW80" s="162"/>
      <c r="HY80" s="162"/>
      <c r="HZ80" s="162"/>
      <c r="IB80" s="162"/>
      <c r="IC80" s="162"/>
      <c r="IE80" s="162"/>
      <c r="IF80" s="162"/>
      <c r="IH80" s="162"/>
      <c r="II80" s="162"/>
      <c r="IK80" s="162"/>
      <c r="IL80" s="162"/>
      <c r="IN80" s="162"/>
      <c r="IO80" s="162"/>
      <c r="JA80" s="162"/>
    </row>
    <row r="81" spans="2:261" s="1" customFormat="1">
      <c r="B81" s="56" t="s">
        <v>41</v>
      </c>
      <c r="C81" s="250"/>
      <c r="D81" s="1">
        <f t="shared" si="31"/>
        <v>19</v>
      </c>
      <c r="E81" s="1">
        <f t="shared" si="31"/>
        <v>17</v>
      </c>
      <c r="F81" s="1">
        <f t="shared" si="31"/>
        <v>16</v>
      </c>
      <c r="G81" s="1">
        <f t="shared" si="31"/>
        <v>17</v>
      </c>
      <c r="H81" s="1">
        <f t="shared" si="31"/>
        <v>19</v>
      </c>
      <c r="I81" s="1">
        <f t="shared" si="31"/>
        <v>18</v>
      </c>
      <c r="J81" s="1">
        <f t="shared" si="31"/>
        <v>19</v>
      </c>
      <c r="K81" s="1">
        <f t="shared" si="31"/>
        <v>20</v>
      </c>
      <c r="L81" s="1">
        <f t="shared" si="31"/>
        <v>20</v>
      </c>
      <c r="M81" s="1">
        <f t="shared" si="31"/>
        <v>20</v>
      </c>
      <c r="N81" s="1">
        <f t="shared" si="31"/>
        <v>20</v>
      </c>
      <c r="O81" s="1">
        <f t="shared" si="31"/>
        <v>22</v>
      </c>
      <c r="P81" s="1">
        <f t="shared" si="31"/>
        <v>23</v>
      </c>
      <c r="Q81" s="1">
        <f t="shared" si="31"/>
        <v>23</v>
      </c>
      <c r="R81" s="1">
        <f t="shared" si="31"/>
        <v>24</v>
      </c>
      <c r="S81" s="1">
        <f t="shared" ref="D81:BK85" si="33">INDEX($D$9:$FU$62,MATCH($B81,$B$9:$B$62,0),MATCH(S$68,$D$1:$FU$1,0))</f>
        <v>24</v>
      </c>
      <c r="T81" s="1">
        <f t="shared" si="33"/>
        <v>27</v>
      </c>
      <c r="U81" s="1">
        <f t="shared" si="33"/>
        <v>32</v>
      </c>
      <c r="V81" s="1">
        <f t="shared" si="33"/>
        <v>36</v>
      </c>
      <c r="W81" s="1">
        <f t="shared" si="33"/>
        <v>37</v>
      </c>
      <c r="X81" s="1">
        <f t="shared" si="33"/>
        <v>39</v>
      </c>
      <c r="Y81" s="1">
        <f t="shared" si="33"/>
        <v>42</v>
      </c>
      <c r="Z81" s="1">
        <f t="shared" si="33"/>
        <v>44</v>
      </c>
      <c r="AA81" s="1">
        <f t="shared" si="33"/>
        <v>44</v>
      </c>
      <c r="AB81" s="1">
        <f t="shared" si="33"/>
        <v>46</v>
      </c>
      <c r="AC81" s="1">
        <f t="shared" si="33"/>
        <v>48</v>
      </c>
      <c r="AD81" s="1">
        <f t="shared" si="33"/>
        <v>52</v>
      </c>
      <c r="AE81" s="1">
        <f t="shared" si="33"/>
        <v>55</v>
      </c>
      <c r="AF81" s="1">
        <f t="shared" si="33"/>
        <v>57</v>
      </c>
      <c r="AG81" s="1">
        <f t="shared" si="33"/>
        <v>58</v>
      </c>
      <c r="AH81" s="1">
        <f t="shared" si="33"/>
        <v>59</v>
      </c>
      <c r="AI81" s="1">
        <f t="shared" si="33"/>
        <v>58</v>
      </c>
      <c r="AJ81" s="1">
        <f t="shared" si="33"/>
        <v>59</v>
      </c>
      <c r="AK81" s="1">
        <f t="shared" si="33"/>
        <v>60</v>
      </c>
      <c r="AL81" s="1">
        <f t="shared" si="33"/>
        <v>61</v>
      </c>
      <c r="AM81" s="1">
        <f t="shared" si="33"/>
        <v>64</v>
      </c>
      <c r="AN81" s="1">
        <f t="shared" si="33"/>
        <v>65</v>
      </c>
      <c r="AO81" s="1">
        <f t="shared" si="33"/>
        <v>67</v>
      </c>
      <c r="AP81" s="1">
        <f t="shared" si="33"/>
        <v>71</v>
      </c>
      <c r="AQ81" s="1">
        <f t="shared" si="33"/>
        <v>75</v>
      </c>
      <c r="AR81" s="1">
        <f t="shared" si="33"/>
        <v>79</v>
      </c>
      <c r="AS81" s="1">
        <f t="shared" si="33"/>
        <v>87</v>
      </c>
      <c r="AT81" s="1">
        <f t="shared" si="33"/>
        <v>93</v>
      </c>
      <c r="AU81" s="1">
        <f t="shared" si="33"/>
        <v>100</v>
      </c>
      <c r="AV81" s="1">
        <f t="shared" si="33"/>
        <v>118</v>
      </c>
      <c r="AW81" s="1">
        <f t="shared" si="33"/>
        <v>133</v>
      </c>
      <c r="AX81" s="1">
        <f t="shared" si="33"/>
        <v>138</v>
      </c>
      <c r="AY81" s="1">
        <f t="shared" si="33"/>
        <v>148</v>
      </c>
      <c r="AZ81" s="1">
        <f t="shared" si="33"/>
        <v>161</v>
      </c>
      <c r="BA81" s="1">
        <f t="shared" si="33"/>
        <v>177</v>
      </c>
      <c r="BB81" s="1">
        <f t="shared" si="33"/>
        <v>194</v>
      </c>
      <c r="BC81" s="1">
        <f t="shared" si="33"/>
        <v>204</v>
      </c>
      <c r="BD81" s="1">
        <f t="shared" si="33"/>
        <v>207</v>
      </c>
      <c r="BE81" s="1">
        <f t="shared" si="33"/>
        <v>215</v>
      </c>
      <c r="BF81" s="1">
        <f t="shared" si="33"/>
        <v>224</v>
      </c>
      <c r="BG81" s="1">
        <f t="shared" si="33"/>
        <v>226</v>
      </c>
      <c r="BH81" s="1">
        <f t="shared" si="33"/>
        <v>231</v>
      </c>
      <c r="BI81" s="1">
        <f t="shared" si="33"/>
        <v>232</v>
      </c>
      <c r="BJ81" s="1">
        <f t="shared" si="33"/>
        <v>233</v>
      </c>
      <c r="BK81" s="1">
        <f t="shared" si="33"/>
        <v>232</v>
      </c>
      <c r="BL81" s="1">
        <f t="shared" si="32"/>
        <v>236.5</v>
      </c>
      <c r="BM81" s="1">
        <f t="shared" si="29"/>
        <v>233.25</v>
      </c>
      <c r="BN81" s="1">
        <f t="shared" si="29"/>
        <v>237.75</v>
      </c>
      <c r="BO81" s="1">
        <f t="shared" si="29"/>
        <v>250</v>
      </c>
      <c r="BP81" s="1">
        <f t="shared" si="29"/>
        <v>261</v>
      </c>
      <c r="BQ81" s="1">
        <f t="shared" si="29"/>
        <v>264.75</v>
      </c>
      <c r="BR81" s="1">
        <f t="shared" si="29"/>
        <v>275.75</v>
      </c>
      <c r="BS81" s="1">
        <f t="shared" si="29"/>
        <v>282</v>
      </c>
      <c r="BT81" s="1">
        <f t="shared" si="29"/>
        <v>286</v>
      </c>
      <c r="BU81" s="1">
        <f t="shared" si="29"/>
        <v>286.25</v>
      </c>
      <c r="BV81" s="1">
        <f t="shared" si="29"/>
        <v>295</v>
      </c>
      <c r="BW81" s="1">
        <f t="shared" si="29"/>
        <v>303.25</v>
      </c>
      <c r="BX81" s="1">
        <f t="shared" si="29"/>
        <v>310.75</v>
      </c>
      <c r="BY81" s="1">
        <f t="shared" si="29"/>
        <v>318.25</v>
      </c>
      <c r="BZ81" s="1">
        <f t="shared" si="29"/>
        <v>342</v>
      </c>
      <c r="CA81" s="1">
        <f t="shared" si="29"/>
        <v>352</v>
      </c>
      <c r="CB81" s="1">
        <f t="shared" si="29"/>
        <v>364</v>
      </c>
      <c r="CC81" s="1">
        <f t="shared" si="30"/>
        <v>383.60325175379825</v>
      </c>
      <c r="CD81" s="1">
        <f t="shared" si="30"/>
        <v>405</v>
      </c>
      <c r="CE81" s="1">
        <f t="shared" si="30"/>
        <v>378</v>
      </c>
      <c r="CF81" s="1">
        <f t="shared" si="30"/>
        <v>399</v>
      </c>
      <c r="CG81" s="1">
        <f t="shared" si="30"/>
        <v>409</v>
      </c>
      <c r="CH81" s="1">
        <f t="shared" si="30"/>
        <v>419</v>
      </c>
      <c r="CI81" s="1">
        <f t="shared" si="30"/>
        <v>429</v>
      </c>
      <c r="CJ81" s="1">
        <f t="shared" si="30"/>
        <v>438</v>
      </c>
      <c r="CK81" s="1">
        <f t="shared" si="30"/>
        <v>441</v>
      </c>
      <c r="CL81" s="1">
        <f t="shared" si="30"/>
        <v>442</v>
      </c>
      <c r="CM81" s="1">
        <f t="shared" si="30"/>
        <v>462</v>
      </c>
      <c r="CN81" s="1">
        <f t="shared" si="30"/>
        <v>488</v>
      </c>
      <c r="CO81" s="1">
        <f t="shared" si="30"/>
        <v>489</v>
      </c>
      <c r="CP81" s="1">
        <f t="shared" si="30"/>
        <v>496</v>
      </c>
      <c r="CS81" s="1">
        <f>INDEX($D$9:$FX$62,MATCH($B81,$B$9:$B$62,0),MATCH(CS$68,$D$1:$FX$1,0))</f>
        <v>575</v>
      </c>
      <c r="GO81" s="162"/>
      <c r="GP81" s="162"/>
      <c r="GR81" s="162"/>
      <c r="GS81" s="162"/>
      <c r="GU81" s="162"/>
      <c r="GV81" s="162"/>
      <c r="GX81" s="162"/>
      <c r="GY81" s="162"/>
      <c r="HA81" s="162"/>
      <c r="HB81" s="162"/>
      <c r="HD81" s="162"/>
      <c r="HE81" s="162"/>
      <c r="HG81" s="162"/>
      <c r="HH81" s="162"/>
      <c r="HJ81" s="162"/>
      <c r="HK81" s="162"/>
      <c r="HM81" s="162"/>
      <c r="HN81" s="162"/>
      <c r="HP81" s="162"/>
      <c r="HQ81" s="162"/>
      <c r="HS81" s="162"/>
      <c r="HT81" s="162"/>
      <c r="HV81" s="162"/>
      <c r="HW81" s="162"/>
      <c r="HY81" s="162"/>
      <c r="HZ81" s="162"/>
      <c r="IB81" s="162"/>
      <c r="IC81" s="162"/>
      <c r="IE81" s="162"/>
      <c r="IF81" s="162"/>
      <c r="IH81" s="162"/>
      <c r="II81" s="162"/>
      <c r="IK81" s="162"/>
      <c r="IL81" s="162"/>
      <c r="IN81" s="162"/>
      <c r="IO81" s="162"/>
      <c r="JA81" s="162"/>
    </row>
    <row r="82" spans="2:261" s="1" customFormat="1">
      <c r="B82" s="56" t="s">
        <v>42</v>
      </c>
      <c r="C82" s="250"/>
      <c r="D82" s="1">
        <f t="shared" si="33"/>
        <v>25</v>
      </c>
      <c r="E82" s="1">
        <f t="shared" si="33"/>
        <v>25</v>
      </c>
      <c r="F82" s="1">
        <f t="shared" si="33"/>
        <v>24</v>
      </c>
      <c r="G82" s="1">
        <f t="shared" si="33"/>
        <v>23</v>
      </c>
      <c r="H82" s="1">
        <f t="shared" si="33"/>
        <v>22</v>
      </c>
      <c r="I82" s="1">
        <f t="shared" si="33"/>
        <v>22</v>
      </c>
      <c r="J82" s="1">
        <f t="shared" si="33"/>
        <v>22</v>
      </c>
      <c r="K82" s="1">
        <f t="shared" si="33"/>
        <v>23</v>
      </c>
      <c r="L82" s="1">
        <f t="shared" si="33"/>
        <v>23</v>
      </c>
      <c r="M82" s="1">
        <f t="shared" si="33"/>
        <v>23</v>
      </c>
      <c r="N82" s="1">
        <f t="shared" si="33"/>
        <v>23</v>
      </c>
      <c r="O82" s="1">
        <f t="shared" si="33"/>
        <v>24</v>
      </c>
      <c r="P82" s="1">
        <f t="shared" si="33"/>
        <v>24</v>
      </c>
      <c r="Q82" s="1">
        <f t="shared" si="33"/>
        <v>24</v>
      </c>
      <c r="R82" s="1">
        <f t="shared" si="33"/>
        <v>25</v>
      </c>
      <c r="S82" s="1">
        <f t="shared" si="33"/>
        <v>25</v>
      </c>
      <c r="T82" s="1">
        <f t="shared" si="33"/>
        <v>27</v>
      </c>
      <c r="U82" s="1">
        <f t="shared" si="33"/>
        <v>31</v>
      </c>
      <c r="V82" s="1">
        <f t="shared" si="33"/>
        <v>34</v>
      </c>
      <c r="W82" s="1">
        <f t="shared" si="33"/>
        <v>36</v>
      </c>
      <c r="X82" s="1">
        <f t="shared" si="33"/>
        <v>38</v>
      </c>
      <c r="Y82" s="1">
        <f t="shared" si="33"/>
        <v>39</v>
      </c>
      <c r="Z82" s="1">
        <f t="shared" si="33"/>
        <v>41</v>
      </c>
      <c r="AA82" s="1">
        <f t="shared" si="33"/>
        <v>43</v>
      </c>
      <c r="AB82" s="1">
        <f t="shared" si="33"/>
        <v>45</v>
      </c>
      <c r="AC82" s="1">
        <f t="shared" si="33"/>
        <v>46</v>
      </c>
      <c r="AD82" s="1">
        <f t="shared" si="33"/>
        <v>49</v>
      </c>
      <c r="AE82" s="1">
        <f t="shared" si="33"/>
        <v>52</v>
      </c>
      <c r="AF82" s="1">
        <f t="shared" si="33"/>
        <v>54</v>
      </c>
      <c r="AG82" s="1">
        <f t="shared" si="33"/>
        <v>57</v>
      </c>
      <c r="AH82" s="1">
        <f t="shared" si="33"/>
        <v>58</v>
      </c>
      <c r="AI82" s="1">
        <f t="shared" si="33"/>
        <v>60</v>
      </c>
      <c r="AJ82" s="1">
        <f t="shared" si="33"/>
        <v>62</v>
      </c>
      <c r="AK82" s="1">
        <f t="shared" si="33"/>
        <v>63</v>
      </c>
      <c r="AL82" s="1">
        <f t="shared" si="33"/>
        <v>65</v>
      </c>
      <c r="AM82" s="1">
        <f t="shared" si="33"/>
        <v>67</v>
      </c>
      <c r="AN82" s="1">
        <f t="shared" si="33"/>
        <v>68</v>
      </c>
      <c r="AO82" s="1">
        <f t="shared" si="33"/>
        <v>70</v>
      </c>
      <c r="AP82" s="1">
        <f t="shared" si="33"/>
        <v>73</v>
      </c>
      <c r="AQ82" s="1">
        <f t="shared" si="33"/>
        <v>78</v>
      </c>
      <c r="AR82" s="1">
        <f t="shared" si="33"/>
        <v>82</v>
      </c>
      <c r="AS82" s="1">
        <f t="shared" si="33"/>
        <v>89</v>
      </c>
      <c r="AT82" s="1">
        <f t="shared" si="33"/>
        <v>96</v>
      </c>
      <c r="AU82" s="1">
        <f t="shared" si="33"/>
        <v>100</v>
      </c>
      <c r="AV82" s="1">
        <f t="shared" si="33"/>
        <v>116</v>
      </c>
      <c r="AW82" s="1">
        <f t="shared" si="33"/>
        <v>135</v>
      </c>
      <c r="AX82" s="1">
        <f t="shared" si="33"/>
        <v>152</v>
      </c>
      <c r="AY82" s="1">
        <f t="shared" si="33"/>
        <v>165</v>
      </c>
      <c r="AZ82" s="1">
        <f t="shared" si="33"/>
        <v>184</v>
      </c>
      <c r="BA82" s="1">
        <f t="shared" si="33"/>
        <v>197</v>
      </c>
      <c r="BB82" s="1">
        <f t="shared" si="33"/>
        <v>218</v>
      </c>
      <c r="BC82" s="1">
        <f t="shared" si="33"/>
        <v>242</v>
      </c>
      <c r="BD82" s="1">
        <f t="shared" si="33"/>
        <v>263</v>
      </c>
      <c r="BE82" s="1">
        <f t="shared" si="33"/>
        <v>246</v>
      </c>
      <c r="BF82" s="1">
        <f t="shared" si="33"/>
        <v>244</v>
      </c>
      <c r="BG82" s="1">
        <f t="shared" si="33"/>
        <v>240</v>
      </c>
      <c r="BH82" s="1">
        <f t="shared" si="33"/>
        <v>246</v>
      </c>
      <c r="BI82" s="1">
        <f t="shared" si="33"/>
        <v>251</v>
      </c>
      <c r="BJ82" s="1">
        <f t="shared" si="33"/>
        <v>266.5</v>
      </c>
      <c r="BK82" s="1">
        <f t="shared" si="33"/>
        <v>266.25</v>
      </c>
      <c r="BL82" s="1">
        <f t="shared" si="32"/>
        <v>256</v>
      </c>
      <c r="BM82" s="1">
        <f t="shared" si="29"/>
        <v>251</v>
      </c>
      <c r="BN82" s="1">
        <f t="shared" si="29"/>
        <v>248</v>
      </c>
      <c r="BO82" s="1">
        <f t="shared" si="29"/>
        <v>248.75</v>
      </c>
      <c r="BP82" s="1">
        <f t="shared" si="29"/>
        <v>251.75</v>
      </c>
      <c r="BQ82" s="1">
        <f t="shared" si="29"/>
        <v>255</v>
      </c>
      <c r="BR82" s="1">
        <f t="shared" si="29"/>
        <v>270.75</v>
      </c>
      <c r="BS82" s="1">
        <f t="shared" si="29"/>
        <v>275</v>
      </c>
      <c r="BT82" s="1">
        <f t="shared" si="29"/>
        <v>277.5</v>
      </c>
      <c r="BU82" s="1">
        <f t="shared" si="29"/>
        <v>278.5</v>
      </c>
      <c r="BV82" s="1">
        <f t="shared" si="29"/>
        <v>280.25</v>
      </c>
      <c r="BW82" s="1">
        <f t="shared" si="29"/>
        <v>281.25</v>
      </c>
      <c r="BX82" s="1">
        <f t="shared" si="29"/>
        <v>284</v>
      </c>
      <c r="BY82" s="1">
        <f t="shared" si="29"/>
        <v>287.75</v>
      </c>
      <c r="BZ82" s="1">
        <f t="shared" si="29"/>
        <v>350.25</v>
      </c>
      <c r="CA82" s="1">
        <f t="shared" si="29"/>
        <v>394</v>
      </c>
      <c r="CB82" s="1">
        <f t="shared" si="29"/>
        <v>402</v>
      </c>
      <c r="CC82" s="1">
        <f t="shared" si="30"/>
        <v>416.66349046056769</v>
      </c>
      <c r="CD82" s="1">
        <f t="shared" si="30"/>
        <v>486</v>
      </c>
      <c r="CE82" s="1">
        <f t="shared" si="30"/>
        <v>448</v>
      </c>
      <c r="CF82" s="1">
        <f t="shared" si="30"/>
        <v>462</v>
      </c>
      <c r="CG82" s="1">
        <f t="shared" si="30"/>
        <v>477</v>
      </c>
      <c r="CH82" s="1">
        <f t="shared" si="30"/>
        <v>530</v>
      </c>
      <c r="CI82" s="1">
        <f t="shared" si="30"/>
        <v>491</v>
      </c>
      <c r="CJ82" s="1">
        <f t="shared" si="30"/>
        <v>541</v>
      </c>
      <c r="CK82" s="1">
        <f t="shared" si="30"/>
        <v>529</v>
      </c>
      <c r="CL82" s="1">
        <f t="shared" si="30"/>
        <v>509</v>
      </c>
      <c r="CM82" s="1">
        <f t="shared" si="30"/>
        <v>545</v>
      </c>
      <c r="CN82" s="1">
        <f t="shared" si="30"/>
        <v>595</v>
      </c>
      <c r="CO82" s="1">
        <f t="shared" si="30"/>
        <v>599</v>
      </c>
      <c r="CP82" s="1">
        <f t="shared" si="30"/>
        <v>585</v>
      </c>
      <c r="CS82" s="1">
        <f>INDEX($D$9:$FX$62,MATCH($B82,$B$9:$B$62,0),MATCH(CS$68,$D$1:$FX$1,0))</f>
        <v>771</v>
      </c>
      <c r="GO82" s="162"/>
      <c r="GP82" s="162"/>
      <c r="GR82" s="162"/>
      <c r="GS82" s="162"/>
      <c r="GU82" s="162"/>
      <c r="GV82" s="162"/>
      <c r="GX82" s="162"/>
      <c r="GY82" s="162"/>
      <c r="HA82" s="162"/>
      <c r="HB82" s="162"/>
      <c r="HD82" s="162"/>
      <c r="HE82" s="162"/>
      <c r="HG82" s="162"/>
      <c r="HH82" s="162"/>
      <c r="HJ82" s="162"/>
      <c r="HK82" s="162"/>
      <c r="HM82" s="162"/>
      <c r="HN82" s="162"/>
      <c r="HP82" s="162"/>
      <c r="HQ82" s="162"/>
      <c r="HS82" s="162"/>
      <c r="HT82" s="162"/>
      <c r="HV82" s="162"/>
      <c r="HW82" s="162"/>
      <c r="HY82" s="162"/>
      <c r="HZ82" s="162"/>
      <c r="IB82" s="162"/>
      <c r="IC82" s="162"/>
      <c r="IE82" s="162"/>
      <c r="IF82" s="162"/>
      <c r="IH82" s="162"/>
      <c r="II82" s="162"/>
      <c r="IK82" s="162"/>
      <c r="IL82" s="162"/>
      <c r="IN82" s="162"/>
      <c r="IO82" s="162"/>
      <c r="JA82" s="162"/>
    </row>
    <row r="83" spans="2:261" s="1" customFormat="1">
      <c r="B83" s="56"/>
      <c r="C83" s="250"/>
      <c r="GO83" s="162"/>
      <c r="GP83" s="162"/>
      <c r="GR83" s="162"/>
      <c r="GS83" s="162"/>
      <c r="GU83" s="162"/>
      <c r="GV83" s="162"/>
      <c r="GX83" s="162"/>
      <c r="GY83" s="162"/>
      <c r="HA83" s="162"/>
      <c r="HB83" s="162"/>
      <c r="HD83" s="162"/>
      <c r="HE83" s="162"/>
      <c r="HG83" s="162"/>
      <c r="HH83" s="162"/>
      <c r="HJ83" s="162"/>
      <c r="HK83" s="162"/>
      <c r="HM83" s="162"/>
      <c r="HN83" s="162"/>
      <c r="HP83" s="162"/>
      <c r="HQ83" s="162"/>
      <c r="HS83" s="162"/>
      <c r="HT83" s="162"/>
      <c r="HV83" s="162"/>
      <c r="HW83" s="162"/>
      <c r="HY83" s="162"/>
      <c r="HZ83" s="162"/>
      <c r="IB83" s="162"/>
      <c r="IC83" s="162"/>
      <c r="IE83" s="162"/>
      <c r="IF83" s="162"/>
      <c r="IH83" s="162"/>
      <c r="II83" s="162"/>
      <c r="IK83" s="162"/>
      <c r="IL83" s="162"/>
      <c r="IN83" s="162"/>
      <c r="IO83" s="162"/>
      <c r="JA83" s="162"/>
    </row>
    <row r="84" spans="2:261" s="1" customFormat="1">
      <c r="B84" s="56" t="s">
        <v>43</v>
      </c>
      <c r="C84" s="250"/>
      <c r="D84" s="1">
        <f t="shared" si="33"/>
        <v>22</v>
      </c>
      <c r="E84" s="1">
        <f t="shared" si="33"/>
        <v>22</v>
      </c>
      <c r="F84" s="1">
        <f t="shared" si="33"/>
        <v>21</v>
      </c>
      <c r="G84" s="1">
        <f t="shared" si="33"/>
        <v>21</v>
      </c>
      <c r="H84" s="1">
        <f t="shared" si="33"/>
        <v>21</v>
      </c>
      <c r="I84" s="1">
        <f t="shared" si="33"/>
        <v>21</v>
      </c>
      <c r="J84" s="1">
        <f t="shared" si="33"/>
        <v>21</v>
      </c>
      <c r="K84" s="1">
        <f t="shared" si="33"/>
        <v>22</v>
      </c>
      <c r="L84" s="1">
        <f t="shared" si="33"/>
        <v>22</v>
      </c>
      <c r="M84" s="1">
        <f t="shared" si="33"/>
        <v>22</v>
      </c>
      <c r="N84" s="1">
        <f t="shared" si="33"/>
        <v>22</v>
      </c>
      <c r="O84" s="1">
        <f t="shared" si="33"/>
        <v>24</v>
      </c>
      <c r="P84" s="1">
        <f t="shared" si="33"/>
        <v>25</v>
      </c>
      <c r="Q84" s="1">
        <f t="shared" si="33"/>
        <v>25</v>
      </c>
      <c r="R84" s="1">
        <f t="shared" si="33"/>
        <v>24</v>
      </c>
      <c r="S84" s="1">
        <f t="shared" si="33"/>
        <v>25</v>
      </c>
      <c r="T84" s="1">
        <f t="shared" si="33"/>
        <v>28</v>
      </c>
      <c r="U84" s="1">
        <f t="shared" si="33"/>
        <v>30</v>
      </c>
      <c r="V84" s="1">
        <f t="shared" si="33"/>
        <v>33</v>
      </c>
      <c r="W84" s="1">
        <f t="shared" si="33"/>
        <v>36</v>
      </c>
      <c r="X84" s="1">
        <f t="shared" si="33"/>
        <v>38</v>
      </c>
      <c r="Y84" s="1">
        <f t="shared" si="33"/>
        <v>40</v>
      </c>
      <c r="Z84" s="1">
        <f t="shared" si="33"/>
        <v>41</v>
      </c>
      <c r="AA84" s="1">
        <f t="shared" si="33"/>
        <v>43</v>
      </c>
      <c r="AB84" s="1">
        <f t="shared" si="33"/>
        <v>45</v>
      </c>
      <c r="AC84" s="1">
        <f t="shared" si="33"/>
        <v>46</v>
      </c>
      <c r="AD84" s="1">
        <f t="shared" si="33"/>
        <v>51</v>
      </c>
      <c r="AE84" s="1">
        <f t="shared" si="33"/>
        <v>55</v>
      </c>
      <c r="AF84" s="1">
        <f t="shared" si="33"/>
        <v>59</v>
      </c>
      <c r="AG84" s="1">
        <f t="shared" si="33"/>
        <v>61</v>
      </c>
      <c r="AH84" s="1">
        <f t="shared" si="33"/>
        <v>62</v>
      </c>
      <c r="AI84" s="1">
        <f t="shared" si="33"/>
        <v>62</v>
      </c>
      <c r="AJ84" s="1">
        <f t="shared" si="33"/>
        <v>61</v>
      </c>
      <c r="AK84" s="1">
        <f t="shared" si="33"/>
        <v>63</v>
      </c>
      <c r="AL84" s="1">
        <f t="shared" si="33"/>
        <v>66</v>
      </c>
      <c r="AM84" s="1">
        <f t="shared" si="33"/>
        <v>69</v>
      </c>
      <c r="AN84" s="1">
        <f t="shared" si="33"/>
        <v>71</v>
      </c>
      <c r="AO84" s="1">
        <f t="shared" si="33"/>
        <v>74</v>
      </c>
      <c r="AP84" s="1">
        <f t="shared" si="33"/>
        <v>78</v>
      </c>
      <c r="AQ84" s="1">
        <f t="shared" si="33"/>
        <v>82</v>
      </c>
      <c r="AR84" s="1">
        <f t="shared" si="33"/>
        <v>87</v>
      </c>
      <c r="AS84" s="1">
        <f t="shared" si="33"/>
        <v>90</v>
      </c>
      <c r="AT84" s="1">
        <f t="shared" si="33"/>
        <v>94</v>
      </c>
      <c r="AU84" s="1">
        <f t="shared" si="33"/>
        <v>100</v>
      </c>
      <c r="AV84" s="1">
        <f t="shared" si="33"/>
        <v>116</v>
      </c>
      <c r="AW84" s="1">
        <f t="shared" si="33"/>
        <v>139</v>
      </c>
      <c r="AX84" s="1">
        <f t="shared" si="33"/>
        <v>149</v>
      </c>
      <c r="AY84" s="1">
        <f t="shared" si="33"/>
        <v>162</v>
      </c>
      <c r="AZ84" s="1">
        <f t="shared" si="33"/>
        <v>177</v>
      </c>
      <c r="BA84" s="1">
        <f t="shared" si="33"/>
        <v>197</v>
      </c>
      <c r="BB84" s="1">
        <f t="shared" si="33"/>
        <v>216</v>
      </c>
      <c r="BC84" s="1">
        <f t="shared" si="33"/>
        <v>238</v>
      </c>
      <c r="BD84" s="1">
        <f t="shared" si="33"/>
        <v>255</v>
      </c>
      <c r="BE84" s="1">
        <f t="shared" si="33"/>
        <v>258</v>
      </c>
      <c r="BF84" s="1">
        <f t="shared" si="33"/>
        <v>264</v>
      </c>
      <c r="BG84" s="1">
        <f t="shared" si="33"/>
        <v>265</v>
      </c>
      <c r="BH84" s="1">
        <f t="shared" si="33"/>
        <v>265</v>
      </c>
      <c r="BI84" s="1">
        <f t="shared" si="33"/>
        <v>272</v>
      </c>
      <c r="BJ84" s="1">
        <f t="shared" si="33"/>
        <v>291.25</v>
      </c>
      <c r="BK84" s="1">
        <f t="shared" si="33"/>
        <v>308</v>
      </c>
      <c r="BL84" s="1">
        <f t="shared" si="32"/>
        <v>317.25</v>
      </c>
      <c r="BM84" s="1">
        <f t="shared" si="29"/>
        <v>330.25</v>
      </c>
      <c r="BN84" s="1">
        <f t="shared" si="29"/>
        <v>342.5</v>
      </c>
      <c r="BO84" s="1">
        <f t="shared" si="29"/>
        <v>351.75</v>
      </c>
      <c r="BP84" s="1">
        <f t="shared" si="29"/>
        <v>359</v>
      </c>
      <c r="BQ84" s="1">
        <f t="shared" si="29"/>
        <v>367.5</v>
      </c>
      <c r="BR84" s="1">
        <f t="shared" si="29"/>
        <v>373.75</v>
      </c>
      <c r="BS84" s="1">
        <f t="shared" si="29"/>
        <v>380.25</v>
      </c>
      <c r="BT84" s="1">
        <f t="shared" si="29"/>
        <v>386.5</v>
      </c>
      <c r="BU84" s="1">
        <f t="shared" si="29"/>
        <v>388.5</v>
      </c>
      <c r="BV84" s="1">
        <f t="shared" si="29"/>
        <v>393.5</v>
      </c>
      <c r="BW84" s="1">
        <f t="shared" si="29"/>
        <v>398.5</v>
      </c>
      <c r="BX84" s="1">
        <f t="shared" si="29"/>
        <v>407.25</v>
      </c>
      <c r="BY84" s="1">
        <f t="shared" si="29"/>
        <v>411.5</v>
      </c>
      <c r="BZ84" s="1">
        <f t="shared" si="29"/>
        <v>431.5</v>
      </c>
      <c r="CA84" s="1">
        <f t="shared" si="29"/>
        <v>487</v>
      </c>
      <c r="CB84" s="1">
        <f t="shared" si="29"/>
        <v>478</v>
      </c>
      <c r="CC84" s="1">
        <f t="shared" si="30"/>
        <v>501.71609803976872</v>
      </c>
      <c r="CD84" s="1">
        <f t="shared" si="30"/>
        <v>545</v>
      </c>
      <c r="CE84" s="1">
        <f t="shared" si="30"/>
        <v>550</v>
      </c>
      <c r="CF84" s="1">
        <f t="shared" si="30"/>
        <v>566</v>
      </c>
      <c r="CG84" s="1">
        <f t="shared" si="30"/>
        <v>594</v>
      </c>
      <c r="CH84" s="1">
        <f t="shared" si="30"/>
        <v>613</v>
      </c>
      <c r="CI84" s="1">
        <f t="shared" si="30"/>
        <v>619</v>
      </c>
      <c r="CJ84" s="1">
        <f t="shared" si="30"/>
        <v>634</v>
      </c>
      <c r="CK84" s="1">
        <f t="shared" si="30"/>
        <v>643</v>
      </c>
      <c r="CL84" s="1">
        <f t="shared" si="30"/>
        <v>650</v>
      </c>
      <c r="CM84" s="1">
        <f t="shared" si="30"/>
        <v>660</v>
      </c>
      <c r="CN84" s="1">
        <f t="shared" si="30"/>
        <v>689</v>
      </c>
      <c r="CO84" s="1">
        <f t="shared" si="30"/>
        <v>706</v>
      </c>
      <c r="CP84" s="1">
        <f t="shared" si="30"/>
        <v>723</v>
      </c>
      <c r="CS84" s="1">
        <f>INDEX($D$9:$FX$62,MATCH($B84,$B$9:$B$62,0),MATCH(CS$68,$D$1:$FX$1,0))</f>
        <v>770</v>
      </c>
      <c r="GO84" s="162"/>
      <c r="GP84" s="162"/>
      <c r="GR84" s="162"/>
      <c r="GS84" s="162"/>
      <c r="GU84" s="162"/>
      <c r="GV84" s="162"/>
      <c r="GX84" s="162"/>
      <c r="GY84" s="162"/>
      <c r="HA84" s="162"/>
      <c r="HB84" s="162"/>
      <c r="HD84" s="162"/>
      <c r="HE84" s="162"/>
      <c r="HG84" s="162"/>
      <c r="HH84" s="162"/>
      <c r="HJ84" s="162"/>
      <c r="HK84" s="162"/>
      <c r="HM84" s="162"/>
      <c r="HN84" s="162"/>
      <c r="HP84" s="162"/>
      <c r="HQ84" s="162"/>
      <c r="HS84" s="162"/>
      <c r="HT84" s="162"/>
      <c r="HV84" s="162"/>
      <c r="HW84" s="162"/>
      <c r="HY84" s="162"/>
      <c r="HZ84" s="162"/>
      <c r="IB84" s="162"/>
      <c r="IC84" s="162"/>
      <c r="IE84" s="162"/>
      <c r="IF84" s="162"/>
      <c r="IH84" s="162"/>
      <c r="II84" s="162"/>
      <c r="IK84" s="162"/>
      <c r="IL84" s="162"/>
      <c r="IN84" s="162"/>
      <c r="IO84" s="162"/>
      <c r="JA84" s="162"/>
    </row>
    <row r="85" spans="2:261" s="1" customFormat="1">
      <c r="B85" s="56" t="s">
        <v>44</v>
      </c>
      <c r="C85" s="250"/>
      <c r="D85" s="1">
        <f t="shared" si="33"/>
        <v>25</v>
      </c>
      <c r="E85" s="1">
        <f t="shared" si="33"/>
        <v>25</v>
      </c>
      <c r="F85" s="1">
        <f t="shared" si="33"/>
        <v>24</v>
      </c>
      <c r="G85" s="1">
        <f t="shared" si="33"/>
        <v>23</v>
      </c>
      <c r="H85" s="1">
        <f t="shared" si="33"/>
        <v>23</v>
      </c>
      <c r="I85" s="1">
        <f t="shared" si="33"/>
        <v>23</v>
      </c>
      <c r="J85" s="1">
        <f t="shared" si="33"/>
        <v>23</v>
      </c>
      <c r="K85" s="1">
        <f t="shared" si="33"/>
        <v>25</v>
      </c>
      <c r="L85" s="1">
        <f t="shared" si="33"/>
        <v>25</v>
      </c>
      <c r="M85" s="1">
        <f t="shared" si="33"/>
        <v>25</v>
      </c>
      <c r="N85" s="1">
        <f t="shared" si="33"/>
        <v>27</v>
      </c>
      <c r="O85" s="1">
        <f t="shared" si="33"/>
        <v>27</v>
      </c>
      <c r="P85" s="1">
        <f t="shared" si="33"/>
        <v>27</v>
      </c>
      <c r="Q85" s="1">
        <f t="shared" si="33"/>
        <v>27</v>
      </c>
      <c r="R85" s="1">
        <f t="shared" si="33"/>
        <v>27</v>
      </c>
      <c r="S85" s="1">
        <f t="shared" si="33"/>
        <v>28</v>
      </c>
      <c r="T85" s="1">
        <f t="shared" si="33"/>
        <v>30</v>
      </c>
      <c r="U85" s="1">
        <f t="shared" si="33"/>
        <v>36</v>
      </c>
      <c r="V85" s="1">
        <f t="shared" si="33"/>
        <v>38</v>
      </c>
      <c r="W85" s="1">
        <f t="shared" si="33"/>
        <v>41</v>
      </c>
      <c r="X85" s="1">
        <f t="shared" si="33"/>
        <v>42</v>
      </c>
      <c r="Y85" s="1">
        <f t="shared" si="33"/>
        <v>46</v>
      </c>
      <c r="Z85" s="1">
        <f t="shared" si="33"/>
        <v>47</v>
      </c>
      <c r="AA85" s="1">
        <f t="shared" si="33"/>
        <v>48</v>
      </c>
      <c r="AB85" s="1">
        <f t="shared" si="33"/>
        <v>50</v>
      </c>
      <c r="AC85" s="1">
        <f t="shared" si="33"/>
        <v>51</v>
      </c>
      <c r="AD85" s="1">
        <f t="shared" si="33"/>
        <v>53</v>
      </c>
      <c r="AE85" s="1">
        <f t="shared" si="33"/>
        <v>57</v>
      </c>
      <c r="AF85" s="1">
        <f t="shared" si="33"/>
        <v>59</v>
      </c>
      <c r="AG85" s="1">
        <f t="shared" si="33"/>
        <v>61</v>
      </c>
      <c r="AH85" s="1">
        <f t="shared" si="33"/>
        <v>62</v>
      </c>
      <c r="AI85" s="1">
        <f t="shared" si="33"/>
        <v>63</v>
      </c>
      <c r="AJ85" s="1">
        <f t="shared" si="33"/>
        <v>64</v>
      </c>
      <c r="AK85" s="1">
        <f t="shared" si="33"/>
        <v>65</v>
      </c>
      <c r="AL85" s="1">
        <f t="shared" si="33"/>
        <v>66</v>
      </c>
      <c r="AM85" s="1">
        <f t="shared" si="33"/>
        <v>67</v>
      </c>
      <c r="AN85" s="1">
        <f t="shared" si="33"/>
        <v>68</v>
      </c>
      <c r="AO85" s="1">
        <f t="shared" si="33"/>
        <v>70</v>
      </c>
      <c r="AP85" s="1">
        <f t="shared" si="33"/>
        <v>72</v>
      </c>
      <c r="AQ85" s="1">
        <f t="shared" si="33"/>
        <v>76</v>
      </c>
      <c r="AR85" s="1">
        <f t="shared" si="33"/>
        <v>83</v>
      </c>
      <c r="AS85" s="1">
        <f t="shared" si="33"/>
        <v>90</v>
      </c>
      <c r="AT85" s="1">
        <f t="shared" si="33"/>
        <v>97</v>
      </c>
      <c r="AU85" s="1">
        <f t="shared" si="33"/>
        <v>100</v>
      </c>
      <c r="AV85" s="1">
        <f t="shared" si="33"/>
        <v>117</v>
      </c>
      <c r="AW85" s="1">
        <f t="shared" si="33"/>
        <v>138</v>
      </c>
      <c r="AX85" s="1">
        <f t="shared" si="33"/>
        <v>150</v>
      </c>
      <c r="AY85" s="1">
        <f t="shared" si="33"/>
        <v>162</v>
      </c>
      <c r="AZ85" s="1">
        <f t="shared" si="33"/>
        <v>178</v>
      </c>
      <c r="BA85" s="1">
        <f t="shared" si="33"/>
        <v>192</v>
      </c>
      <c r="BB85" s="1">
        <f t="shared" si="33"/>
        <v>209</v>
      </c>
      <c r="BC85" s="1">
        <f t="shared" si="33"/>
        <v>234</v>
      </c>
      <c r="BD85" s="1">
        <f t="shared" si="33"/>
        <v>251</v>
      </c>
      <c r="BE85" s="1">
        <f t="shared" si="33"/>
        <v>249</v>
      </c>
      <c r="BF85" s="1">
        <f t="shared" si="33"/>
        <v>253</v>
      </c>
      <c r="BG85" s="1">
        <f t="shared" si="33"/>
        <v>248</v>
      </c>
      <c r="BH85" s="1">
        <f t="shared" si="33"/>
        <v>251</v>
      </c>
      <c r="BI85" s="1">
        <f t="shared" si="33"/>
        <v>259</v>
      </c>
      <c r="BJ85" s="1">
        <f t="shared" si="33"/>
        <v>278.25</v>
      </c>
      <c r="BK85" s="1">
        <f t="shared" si="33"/>
        <v>294</v>
      </c>
      <c r="BL85" s="1">
        <f t="shared" si="32"/>
        <v>293</v>
      </c>
      <c r="BM85" s="1">
        <f t="shared" si="29"/>
        <v>298.75</v>
      </c>
      <c r="BN85" s="1">
        <f t="shared" si="29"/>
        <v>314.75</v>
      </c>
      <c r="BO85" s="1">
        <f t="shared" si="29"/>
        <v>322.75</v>
      </c>
      <c r="BP85" s="1">
        <f t="shared" si="29"/>
        <v>336</v>
      </c>
      <c r="BQ85" s="1">
        <f t="shared" si="29"/>
        <v>339.75</v>
      </c>
      <c r="BR85" s="1">
        <f t="shared" si="29"/>
        <v>350.75</v>
      </c>
      <c r="BS85" s="1">
        <f t="shared" si="29"/>
        <v>361.5</v>
      </c>
      <c r="BT85" s="1">
        <f t="shared" si="29"/>
        <v>366.5</v>
      </c>
      <c r="BU85" s="1">
        <f t="shared" si="29"/>
        <v>372.75</v>
      </c>
      <c r="BV85" s="1">
        <f t="shared" si="29"/>
        <v>386.25</v>
      </c>
      <c r="BW85" s="1">
        <f t="shared" si="29"/>
        <v>389</v>
      </c>
      <c r="BX85" s="1">
        <f t="shared" si="29"/>
        <v>392.75</v>
      </c>
      <c r="BY85" s="1">
        <f t="shared" si="29"/>
        <v>382.5</v>
      </c>
      <c r="BZ85" s="1">
        <f t="shared" si="29"/>
        <v>439</v>
      </c>
      <c r="CA85" s="1">
        <f t="shared" si="29"/>
        <v>497</v>
      </c>
      <c r="CB85" s="1">
        <f t="shared" si="29"/>
        <v>523</v>
      </c>
      <c r="CC85" s="1">
        <f t="shared" si="30"/>
        <v>518.34582982080599</v>
      </c>
      <c r="CD85" s="1">
        <f t="shared" si="30"/>
        <v>595</v>
      </c>
      <c r="CE85" s="1">
        <f t="shared" si="30"/>
        <v>567</v>
      </c>
      <c r="CF85" s="1">
        <f t="shared" si="30"/>
        <v>560</v>
      </c>
      <c r="CG85" s="1">
        <f t="shared" si="30"/>
        <v>630</v>
      </c>
      <c r="CH85" s="1">
        <f t="shared" si="30"/>
        <v>679</v>
      </c>
      <c r="CI85" s="1">
        <f t="shared" si="30"/>
        <v>666</v>
      </c>
      <c r="CJ85" s="1">
        <f t="shared" si="30"/>
        <v>689</v>
      </c>
      <c r="CK85" s="1">
        <f t="shared" si="30"/>
        <v>681</v>
      </c>
      <c r="CL85" s="1">
        <f t="shared" si="30"/>
        <v>689</v>
      </c>
      <c r="CM85" s="1">
        <f t="shared" si="30"/>
        <v>719</v>
      </c>
      <c r="CN85" s="1">
        <f t="shared" si="30"/>
        <v>764</v>
      </c>
      <c r="CO85" s="1">
        <f t="shared" si="30"/>
        <v>784</v>
      </c>
      <c r="CP85" s="1">
        <f t="shared" si="30"/>
        <v>810</v>
      </c>
      <c r="CS85" s="1">
        <f>INDEX($D$9:$FX$62,MATCH($B85,$B$9:$B$62,0),MATCH(CS$68,$D$1:$FX$1,0))</f>
        <v>962</v>
      </c>
      <c r="GO85" s="162"/>
      <c r="GP85" s="162"/>
      <c r="GR85" s="162"/>
      <c r="GS85" s="162"/>
      <c r="GU85" s="162"/>
      <c r="GV85" s="162"/>
      <c r="GX85" s="162"/>
      <c r="GY85" s="162"/>
      <c r="HA85" s="162"/>
      <c r="HB85" s="162"/>
      <c r="HD85" s="162"/>
      <c r="HE85" s="162"/>
      <c r="HG85" s="162"/>
      <c r="HH85" s="162"/>
      <c r="HJ85" s="162"/>
      <c r="HK85" s="162"/>
      <c r="HM85" s="162"/>
      <c r="HN85" s="162"/>
      <c r="HP85" s="162"/>
      <c r="HQ85" s="162"/>
      <c r="HS85" s="162"/>
      <c r="HT85" s="162"/>
      <c r="HV85" s="162"/>
      <c r="HW85" s="162"/>
      <c r="HY85" s="162"/>
      <c r="HZ85" s="162"/>
      <c r="IB85" s="162"/>
      <c r="IC85" s="162"/>
      <c r="IE85" s="162"/>
      <c r="IF85" s="162"/>
      <c r="IH85" s="162"/>
      <c r="II85" s="162"/>
      <c r="IK85" s="162"/>
      <c r="IL85" s="162"/>
      <c r="IN85" s="162"/>
      <c r="IO85" s="162"/>
      <c r="JA85" s="162"/>
    </row>
    <row r="86" spans="2:261" s="1" customFormat="1">
      <c r="B86" s="56"/>
      <c r="C86" s="250"/>
      <c r="GO86" s="162"/>
      <c r="GP86" s="162"/>
      <c r="GR86" s="162"/>
      <c r="GS86" s="162"/>
      <c r="GU86" s="162"/>
      <c r="GV86" s="162"/>
      <c r="GX86" s="162"/>
      <c r="GY86" s="162"/>
      <c r="HA86" s="162"/>
      <c r="HB86" s="162"/>
      <c r="HD86" s="162"/>
      <c r="HE86" s="162"/>
      <c r="HG86" s="162"/>
      <c r="HH86" s="162"/>
      <c r="HJ86" s="162"/>
      <c r="HK86" s="162"/>
      <c r="HM86" s="162"/>
      <c r="HN86" s="162"/>
      <c r="HP86" s="162"/>
      <c r="HQ86" s="162"/>
      <c r="HS86" s="162"/>
      <c r="HT86" s="162"/>
      <c r="HV86" s="162"/>
      <c r="HW86" s="162"/>
      <c r="HY86" s="162"/>
      <c r="HZ86" s="162"/>
      <c r="IB86" s="162"/>
      <c r="IC86" s="162"/>
      <c r="IE86" s="162"/>
      <c r="IF86" s="162"/>
      <c r="IH86" s="162"/>
      <c r="II86" s="162"/>
      <c r="IK86" s="162"/>
      <c r="IL86" s="162"/>
      <c r="IN86" s="162"/>
      <c r="IO86" s="162"/>
      <c r="JA86" s="162"/>
    </row>
    <row r="87" spans="2:261" s="1" customFormat="1">
      <c r="B87" s="66" t="s">
        <v>45</v>
      </c>
      <c r="C87" s="251"/>
      <c r="GO87" s="162"/>
      <c r="GP87" s="162"/>
      <c r="GR87" s="162"/>
      <c r="GS87" s="162"/>
      <c r="GU87" s="162"/>
      <c r="GV87" s="162"/>
      <c r="GX87" s="162"/>
      <c r="GY87" s="162"/>
      <c r="HA87" s="162"/>
      <c r="HB87" s="162"/>
      <c r="HD87" s="162"/>
      <c r="HE87" s="162"/>
      <c r="HG87" s="162"/>
      <c r="HH87" s="162"/>
      <c r="HJ87" s="162"/>
      <c r="HK87" s="162"/>
      <c r="HM87" s="162"/>
      <c r="HN87" s="162"/>
      <c r="HP87" s="162"/>
      <c r="HQ87" s="162"/>
      <c r="HS87" s="162"/>
      <c r="HT87" s="162"/>
      <c r="HV87" s="162"/>
      <c r="HW87" s="162"/>
      <c r="HY87" s="162"/>
      <c r="HZ87" s="162"/>
      <c r="IB87" s="162"/>
      <c r="IC87" s="162"/>
      <c r="IE87" s="162"/>
      <c r="IF87" s="162"/>
      <c r="IH87" s="162"/>
      <c r="II87" s="162"/>
      <c r="IK87" s="162"/>
      <c r="IL87" s="162"/>
      <c r="IN87" s="162"/>
      <c r="IO87" s="162"/>
      <c r="JA87" s="162"/>
    </row>
    <row r="88" spans="2:261" s="1" customFormat="1">
      <c r="B88" s="56" t="s">
        <v>5</v>
      </c>
      <c r="C88" s="250"/>
      <c r="D88" s="1">
        <f t="shared" ref="D88:BK92" si="34">INDEX($D$9:$FU$62,MATCH($B88,$B$9:$B$62,0),MATCH(D$68,$D$1:$FU$1,0))</f>
        <v>19</v>
      </c>
      <c r="E88" s="1">
        <f t="shared" si="34"/>
        <v>17</v>
      </c>
      <c r="F88" s="1">
        <f t="shared" si="34"/>
        <v>16</v>
      </c>
      <c r="G88" s="1">
        <f t="shared" si="34"/>
        <v>17</v>
      </c>
      <c r="H88" s="1">
        <f t="shared" si="34"/>
        <v>19</v>
      </c>
      <c r="I88" s="1">
        <f t="shared" si="34"/>
        <v>18</v>
      </c>
      <c r="J88" s="1">
        <f t="shared" si="34"/>
        <v>19</v>
      </c>
      <c r="K88" s="1">
        <f t="shared" si="34"/>
        <v>20</v>
      </c>
      <c r="L88" s="1">
        <f t="shared" si="34"/>
        <v>20</v>
      </c>
      <c r="M88" s="1">
        <f t="shared" si="34"/>
        <v>20</v>
      </c>
      <c r="N88" s="1">
        <f t="shared" si="34"/>
        <v>20</v>
      </c>
      <c r="O88" s="1">
        <f t="shared" si="34"/>
        <v>22</v>
      </c>
      <c r="P88" s="1">
        <f t="shared" si="34"/>
        <v>23</v>
      </c>
      <c r="Q88" s="1">
        <f t="shared" si="34"/>
        <v>23</v>
      </c>
      <c r="R88" s="1">
        <f t="shared" si="34"/>
        <v>24</v>
      </c>
      <c r="S88" s="1">
        <f t="shared" si="34"/>
        <v>24</v>
      </c>
      <c r="T88" s="1">
        <f t="shared" si="34"/>
        <v>27</v>
      </c>
      <c r="U88" s="1">
        <f t="shared" si="34"/>
        <v>32</v>
      </c>
      <c r="V88" s="1">
        <f t="shared" si="34"/>
        <v>36</v>
      </c>
      <c r="W88" s="1">
        <f t="shared" si="34"/>
        <v>37</v>
      </c>
      <c r="X88" s="1">
        <f t="shared" si="34"/>
        <v>39</v>
      </c>
      <c r="Y88" s="1">
        <f t="shared" si="34"/>
        <v>42</v>
      </c>
      <c r="Z88" s="1">
        <f t="shared" si="34"/>
        <v>44</v>
      </c>
      <c r="AA88" s="1">
        <f t="shared" si="34"/>
        <v>44</v>
      </c>
      <c r="AB88" s="1">
        <f t="shared" si="34"/>
        <v>46</v>
      </c>
      <c r="AC88" s="1">
        <f t="shared" si="34"/>
        <v>48</v>
      </c>
      <c r="AD88" s="1">
        <f t="shared" si="34"/>
        <v>52</v>
      </c>
      <c r="AE88" s="1">
        <f t="shared" si="34"/>
        <v>55</v>
      </c>
      <c r="AF88" s="1">
        <f t="shared" si="34"/>
        <v>57</v>
      </c>
      <c r="AG88" s="1">
        <f t="shared" si="34"/>
        <v>58</v>
      </c>
      <c r="AH88" s="1">
        <f t="shared" si="34"/>
        <v>59</v>
      </c>
      <c r="AI88" s="1">
        <f t="shared" si="34"/>
        <v>58</v>
      </c>
      <c r="AJ88" s="1">
        <f t="shared" si="34"/>
        <v>59</v>
      </c>
      <c r="AK88" s="1">
        <f t="shared" si="34"/>
        <v>60</v>
      </c>
      <c r="AL88" s="1">
        <f t="shared" si="34"/>
        <v>61</v>
      </c>
      <c r="AM88" s="1">
        <f t="shared" si="34"/>
        <v>64</v>
      </c>
      <c r="AN88" s="1">
        <f t="shared" si="34"/>
        <v>65</v>
      </c>
      <c r="AO88" s="1">
        <f t="shared" si="34"/>
        <v>67</v>
      </c>
      <c r="AP88" s="1">
        <f t="shared" si="34"/>
        <v>71</v>
      </c>
      <c r="AQ88" s="1">
        <f t="shared" si="34"/>
        <v>75</v>
      </c>
      <c r="AR88" s="1">
        <f t="shared" si="34"/>
        <v>79</v>
      </c>
      <c r="AS88" s="1">
        <f t="shared" si="34"/>
        <v>87</v>
      </c>
      <c r="AT88" s="1">
        <f t="shared" si="34"/>
        <v>93</v>
      </c>
      <c r="AU88" s="1">
        <f t="shared" si="34"/>
        <v>100</v>
      </c>
      <c r="AV88" s="1">
        <f t="shared" si="34"/>
        <v>118</v>
      </c>
      <c r="AW88" s="1">
        <f t="shared" si="34"/>
        <v>133</v>
      </c>
      <c r="AX88" s="1">
        <f t="shared" si="34"/>
        <v>138</v>
      </c>
      <c r="AY88" s="1">
        <f t="shared" si="34"/>
        <v>148</v>
      </c>
      <c r="AZ88" s="1">
        <f t="shared" si="34"/>
        <v>161</v>
      </c>
      <c r="BA88" s="1">
        <f t="shared" si="34"/>
        <v>177</v>
      </c>
      <c r="BB88" s="1">
        <f t="shared" si="34"/>
        <v>194</v>
      </c>
      <c r="BC88" s="1">
        <f t="shared" si="34"/>
        <v>204</v>
      </c>
      <c r="BD88" s="1">
        <f t="shared" si="34"/>
        <v>207</v>
      </c>
      <c r="BE88" s="1">
        <f t="shared" si="34"/>
        <v>215</v>
      </c>
      <c r="BF88" s="1">
        <f t="shared" si="34"/>
        <v>224</v>
      </c>
      <c r="BG88" s="1">
        <f t="shared" si="34"/>
        <v>226</v>
      </c>
      <c r="BH88" s="1">
        <f t="shared" si="34"/>
        <v>231</v>
      </c>
      <c r="BI88" s="1">
        <f t="shared" si="34"/>
        <v>232</v>
      </c>
      <c r="BJ88" s="1">
        <f t="shared" si="34"/>
        <v>233</v>
      </c>
      <c r="BK88" s="1">
        <f t="shared" si="34"/>
        <v>232</v>
      </c>
      <c r="BL88" s="1">
        <f t="shared" ref="BL88:CA100" si="35">INDEX($D$9:$FU$62,MATCH($B88,$B$9:$B$62,0),MATCH(BL$68,$D$1:$FU$1,0))</f>
        <v>236.5</v>
      </c>
      <c r="BM88" s="1">
        <f t="shared" si="35"/>
        <v>233.25</v>
      </c>
      <c r="BN88" s="1">
        <f t="shared" si="35"/>
        <v>237.75</v>
      </c>
      <c r="BO88" s="1">
        <f t="shared" si="35"/>
        <v>250</v>
      </c>
      <c r="BP88" s="1">
        <f t="shared" si="35"/>
        <v>261</v>
      </c>
      <c r="BQ88" s="1">
        <f t="shared" si="35"/>
        <v>264.75</v>
      </c>
      <c r="BR88" s="1">
        <f t="shared" si="35"/>
        <v>275.75</v>
      </c>
      <c r="BS88" s="1">
        <f t="shared" si="35"/>
        <v>282</v>
      </c>
      <c r="BT88" s="1">
        <f t="shared" si="35"/>
        <v>286</v>
      </c>
      <c r="BU88" s="1">
        <f t="shared" si="35"/>
        <v>286.25</v>
      </c>
      <c r="BV88" s="1">
        <f t="shared" si="35"/>
        <v>295</v>
      </c>
      <c r="BW88" s="1">
        <f t="shared" si="35"/>
        <v>303.25</v>
      </c>
      <c r="BX88" s="1">
        <f t="shared" si="35"/>
        <v>310.75</v>
      </c>
      <c r="BY88" s="1">
        <f t="shared" si="35"/>
        <v>318.25</v>
      </c>
      <c r="BZ88" s="1">
        <f t="shared" si="35"/>
        <v>342</v>
      </c>
      <c r="CA88" s="1">
        <f t="shared" si="35"/>
        <v>352</v>
      </c>
      <c r="CB88" s="1">
        <f t="shared" ref="CB88:CP100" si="36">INDEX($D$9:$FU$62,MATCH($B88,$B$9:$B$62,0),MATCH(CB$68,$D$1:$FU$1,0))</f>
        <v>364</v>
      </c>
      <c r="CC88" s="1">
        <f t="shared" si="36"/>
        <v>383.60325175379825</v>
      </c>
      <c r="CD88" s="1">
        <f t="shared" si="36"/>
        <v>405</v>
      </c>
      <c r="CE88" s="1">
        <f t="shared" si="36"/>
        <v>378</v>
      </c>
      <c r="CF88" s="1">
        <f t="shared" si="36"/>
        <v>399</v>
      </c>
      <c r="CG88" s="1">
        <f t="shared" si="36"/>
        <v>409</v>
      </c>
      <c r="CH88" s="1">
        <f t="shared" si="36"/>
        <v>419</v>
      </c>
      <c r="CI88" s="1">
        <f t="shared" si="36"/>
        <v>429</v>
      </c>
      <c r="CJ88" s="1">
        <f t="shared" si="36"/>
        <v>438</v>
      </c>
      <c r="CK88" s="1">
        <f t="shared" si="36"/>
        <v>441</v>
      </c>
      <c r="CL88" s="1">
        <f t="shared" si="36"/>
        <v>442</v>
      </c>
      <c r="CM88" s="1">
        <f t="shared" si="36"/>
        <v>462</v>
      </c>
      <c r="CN88" s="1">
        <f t="shared" si="36"/>
        <v>488</v>
      </c>
      <c r="CO88" s="1">
        <f t="shared" si="36"/>
        <v>489</v>
      </c>
      <c r="CP88" s="1">
        <f t="shared" si="36"/>
        <v>496</v>
      </c>
      <c r="CS88" s="1">
        <f t="shared" ref="CS88:CS100" si="37">INDEX($D$9:$FX$62,MATCH($B88,$B$9:$B$62,0),MATCH(CS$68,$D$1:$FX$1,0))</f>
        <v>575</v>
      </c>
      <c r="GO88" s="162"/>
      <c r="GP88" s="162"/>
      <c r="GR88" s="162"/>
      <c r="GS88" s="162"/>
      <c r="GU88" s="162"/>
      <c r="GV88" s="162"/>
      <c r="GX88" s="162"/>
      <c r="GY88" s="162"/>
      <c r="HA88" s="162"/>
      <c r="HB88" s="162"/>
      <c r="HD88" s="162"/>
      <c r="HE88" s="162"/>
      <c r="HG88" s="162"/>
      <c r="HH88" s="162"/>
      <c r="HJ88" s="162"/>
      <c r="HK88" s="162"/>
      <c r="HM88" s="162"/>
      <c r="HN88" s="162"/>
      <c r="HP88" s="162"/>
      <c r="HQ88" s="162"/>
      <c r="HS88" s="162"/>
      <c r="HT88" s="162"/>
      <c r="HV88" s="162"/>
      <c r="HW88" s="162"/>
      <c r="HY88" s="162"/>
      <c r="HZ88" s="162"/>
      <c r="IB88" s="162"/>
      <c r="IC88" s="162"/>
      <c r="IE88" s="162"/>
      <c r="IF88" s="162"/>
      <c r="IH88" s="162"/>
      <c r="II88" s="162"/>
      <c r="IK88" s="162"/>
      <c r="IL88" s="162"/>
      <c r="IN88" s="162"/>
      <c r="IO88" s="162"/>
      <c r="JA88" s="162"/>
    </row>
    <row r="89" spans="2:261" s="1" customFormat="1">
      <c r="B89" s="56" t="s">
        <v>7</v>
      </c>
      <c r="C89" s="250"/>
      <c r="D89" s="1">
        <f t="shared" si="34"/>
        <v>22</v>
      </c>
      <c r="E89" s="1">
        <f t="shared" si="34"/>
        <v>20</v>
      </c>
      <c r="F89" s="1">
        <f t="shared" si="34"/>
        <v>19</v>
      </c>
      <c r="G89" s="1">
        <f t="shared" si="34"/>
        <v>21</v>
      </c>
      <c r="H89" s="1">
        <f t="shared" si="34"/>
        <v>23</v>
      </c>
      <c r="I89" s="1">
        <f t="shared" si="34"/>
        <v>23</v>
      </c>
      <c r="J89" s="1">
        <f t="shared" si="34"/>
        <v>24</v>
      </c>
      <c r="K89" s="1">
        <f t="shared" si="34"/>
        <v>26</v>
      </c>
      <c r="L89" s="1">
        <f t="shared" si="34"/>
        <v>26</v>
      </c>
      <c r="M89" s="1">
        <f t="shared" si="34"/>
        <v>26</v>
      </c>
      <c r="N89" s="1">
        <f t="shared" si="34"/>
        <v>27</v>
      </c>
      <c r="O89" s="1">
        <f t="shared" si="34"/>
        <v>27</v>
      </c>
      <c r="P89" s="1">
        <f t="shared" si="34"/>
        <v>28</v>
      </c>
      <c r="Q89" s="1">
        <f t="shared" si="34"/>
        <v>28</v>
      </c>
      <c r="R89" s="1">
        <f t="shared" si="34"/>
        <v>29</v>
      </c>
      <c r="S89" s="1">
        <f t="shared" si="34"/>
        <v>30</v>
      </c>
      <c r="T89" s="1">
        <f t="shared" si="34"/>
        <v>36</v>
      </c>
      <c r="U89" s="1">
        <f t="shared" si="34"/>
        <v>44</v>
      </c>
      <c r="V89" s="1">
        <f t="shared" si="34"/>
        <v>51</v>
      </c>
      <c r="W89" s="1">
        <f t="shared" si="34"/>
        <v>51</v>
      </c>
      <c r="X89" s="1">
        <f t="shared" si="34"/>
        <v>52</v>
      </c>
      <c r="Y89" s="1">
        <f t="shared" si="34"/>
        <v>56</v>
      </c>
      <c r="Z89" s="1">
        <f t="shared" si="34"/>
        <v>57</v>
      </c>
      <c r="AA89" s="1">
        <f t="shared" si="34"/>
        <v>58</v>
      </c>
      <c r="AB89" s="1">
        <f t="shared" si="34"/>
        <v>62</v>
      </c>
      <c r="AC89" s="1">
        <f t="shared" si="34"/>
        <v>64</v>
      </c>
      <c r="AD89" s="1">
        <f t="shared" si="34"/>
        <v>68</v>
      </c>
      <c r="AE89" s="1">
        <f t="shared" si="34"/>
        <v>71</v>
      </c>
      <c r="AF89" s="1">
        <f t="shared" si="34"/>
        <v>74</v>
      </c>
      <c r="AG89" s="1">
        <f t="shared" si="34"/>
        <v>76</v>
      </c>
      <c r="AH89" s="1">
        <f t="shared" si="34"/>
        <v>78</v>
      </c>
      <c r="AI89" s="1">
        <f t="shared" si="34"/>
        <v>80</v>
      </c>
      <c r="AJ89" s="1">
        <f t="shared" si="34"/>
        <v>81</v>
      </c>
      <c r="AK89" s="1">
        <f t="shared" si="34"/>
        <v>82</v>
      </c>
      <c r="AL89" s="1">
        <f t="shared" si="34"/>
        <v>85</v>
      </c>
      <c r="AM89" s="1">
        <f t="shared" si="34"/>
        <v>86</v>
      </c>
      <c r="AN89" s="1">
        <f t="shared" si="34"/>
        <v>87</v>
      </c>
      <c r="AO89" s="1">
        <f t="shared" si="34"/>
        <v>88</v>
      </c>
      <c r="AP89" s="1">
        <f t="shared" si="34"/>
        <v>89</v>
      </c>
      <c r="AQ89" s="1">
        <f t="shared" si="34"/>
        <v>91</v>
      </c>
      <c r="AR89" s="1">
        <f t="shared" si="34"/>
        <v>94</v>
      </c>
      <c r="AS89" s="1">
        <f t="shared" si="34"/>
        <v>97</v>
      </c>
      <c r="AT89" s="1">
        <f t="shared" si="34"/>
        <v>99</v>
      </c>
      <c r="AU89" s="1">
        <f t="shared" si="34"/>
        <v>100</v>
      </c>
      <c r="AV89" s="1">
        <f t="shared" si="34"/>
        <v>142</v>
      </c>
      <c r="AW89" s="1">
        <f t="shared" si="34"/>
        <v>159</v>
      </c>
      <c r="AX89" s="1">
        <f t="shared" si="34"/>
        <v>163</v>
      </c>
      <c r="AY89" s="1">
        <f t="shared" si="34"/>
        <v>168</v>
      </c>
      <c r="AZ89" s="1">
        <f t="shared" si="34"/>
        <v>180</v>
      </c>
      <c r="BA89" s="1">
        <f t="shared" si="34"/>
        <v>189</v>
      </c>
      <c r="BB89" s="1">
        <f t="shared" si="34"/>
        <v>205</v>
      </c>
      <c r="BC89" s="1">
        <f t="shared" si="34"/>
        <v>221</v>
      </c>
      <c r="BD89" s="1">
        <f t="shared" si="34"/>
        <v>227</v>
      </c>
      <c r="BE89" s="1">
        <f t="shared" si="34"/>
        <v>245</v>
      </c>
      <c r="BF89" s="1">
        <f t="shared" si="34"/>
        <v>240</v>
      </c>
      <c r="BG89" s="1">
        <f t="shared" si="34"/>
        <v>250</v>
      </c>
      <c r="BH89" s="1">
        <f t="shared" si="34"/>
        <v>242</v>
      </c>
      <c r="BI89" s="1">
        <f t="shared" si="34"/>
        <v>249</v>
      </c>
      <c r="BJ89" s="1">
        <f t="shared" si="34"/>
        <v>263</v>
      </c>
      <c r="BK89" s="1">
        <f t="shared" si="34"/>
        <v>277.25</v>
      </c>
      <c r="BL89" s="1">
        <f t="shared" si="35"/>
        <v>277.75</v>
      </c>
      <c r="BM89" s="1">
        <f t="shared" si="35"/>
        <v>278.5</v>
      </c>
      <c r="BN89" s="1">
        <f t="shared" si="35"/>
        <v>280</v>
      </c>
      <c r="BO89" s="1">
        <f t="shared" si="35"/>
        <v>285.75</v>
      </c>
      <c r="BP89" s="1">
        <f t="shared" si="35"/>
        <v>294.25</v>
      </c>
      <c r="BQ89" s="1">
        <f t="shared" si="35"/>
        <v>285</v>
      </c>
      <c r="BR89" s="1">
        <f t="shared" si="35"/>
        <v>287.75</v>
      </c>
      <c r="BS89" s="1">
        <f t="shared" si="35"/>
        <v>297</v>
      </c>
      <c r="BT89" s="1">
        <f t="shared" si="35"/>
        <v>299.25</v>
      </c>
      <c r="BU89" s="1">
        <f t="shared" si="35"/>
        <v>303.75</v>
      </c>
      <c r="BV89" s="1">
        <f t="shared" si="35"/>
        <v>309.75</v>
      </c>
      <c r="BW89" s="1">
        <f t="shared" si="35"/>
        <v>317.5</v>
      </c>
      <c r="BX89" s="1">
        <f t="shared" si="35"/>
        <v>336.5</v>
      </c>
      <c r="BY89" s="1">
        <f t="shared" si="35"/>
        <v>343</v>
      </c>
      <c r="BZ89" s="1">
        <f t="shared" si="35"/>
        <v>350</v>
      </c>
      <c r="CA89" s="1">
        <f t="shared" si="35"/>
        <v>375</v>
      </c>
      <c r="CB89" s="1">
        <f t="shared" si="36"/>
        <v>407</v>
      </c>
      <c r="CC89" s="1">
        <f t="shared" si="36"/>
        <v>447.62625054883404</v>
      </c>
      <c r="CD89" s="1">
        <f t="shared" si="36"/>
        <v>509</v>
      </c>
      <c r="CE89" s="1">
        <f t="shared" si="36"/>
        <v>569</v>
      </c>
      <c r="CF89" s="1">
        <f t="shared" si="36"/>
        <v>599</v>
      </c>
      <c r="CG89" s="1">
        <f t="shared" si="36"/>
        <v>592</v>
      </c>
      <c r="CH89" s="1">
        <f t="shared" si="36"/>
        <v>695</v>
      </c>
      <c r="CI89" s="1">
        <f t="shared" si="36"/>
        <v>715</v>
      </c>
      <c r="CJ89" s="1">
        <f t="shared" si="36"/>
        <v>803</v>
      </c>
      <c r="CK89" s="1">
        <f t="shared" si="36"/>
        <v>775</v>
      </c>
      <c r="CL89" s="1">
        <f t="shared" si="36"/>
        <v>783</v>
      </c>
      <c r="CM89" s="1">
        <f t="shared" si="36"/>
        <v>840</v>
      </c>
      <c r="CN89" s="1">
        <f t="shared" si="36"/>
        <v>892</v>
      </c>
      <c r="CO89" s="1">
        <f t="shared" si="36"/>
        <v>929</v>
      </c>
      <c r="CP89" s="1">
        <f t="shared" si="36"/>
        <v>968</v>
      </c>
      <c r="CS89" s="1">
        <f t="shared" si="37"/>
        <v>1042</v>
      </c>
      <c r="GO89" s="162"/>
      <c r="GP89" s="162"/>
      <c r="GR89" s="162"/>
      <c r="GS89" s="162"/>
      <c r="GU89" s="162"/>
      <c r="GV89" s="162"/>
      <c r="GX89" s="162"/>
      <c r="GY89" s="162"/>
      <c r="HA89" s="162"/>
      <c r="HB89" s="162"/>
      <c r="HD89" s="162"/>
      <c r="HE89" s="162"/>
      <c r="HG89" s="162"/>
      <c r="HH89" s="162"/>
      <c r="HJ89" s="162"/>
      <c r="HK89" s="162"/>
      <c r="HM89" s="162"/>
      <c r="HN89" s="162"/>
      <c r="HP89" s="162"/>
      <c r="HQ89" s="162"/>
      <c r="HS89" s="162"/>
      <c r="HT89" s="162"/>
      <c r="HV89" s="162"/>
      <c r="HW89" s="162"/>
      <c r="HY89" s="162"/>
      <c r="HZ89" s="162"/>
      <c r="IB89" s="162"/>
      <c r="IC89" s="162"/>
      <c r="IE89" s="162"/>
      <c r="IF89" s="162"/>
      <c r="IH89" s="162"/>
      <c r="II89" s="162"/>
      <c r="IK89" s="162"/>
      <c r="IL89" s="162"/>
      <c r="IN89" s="162"/>
      <c r="IO89" s="162"/>
      <c r="JA89" s="162"/>
    </row>
    <row r="90" spans="2:261" s="1" customFormat="1">
      <c r="B90" s="56" t="s">
        <v>8</v>
      </c>
      <c r="C90" s="250"/>
      <c r="D90" s="1">
        <f t="shared" si="34"/>
        <v>19</v>
      </c>
      <c r="E90" s="1">
        <f t="shared" si="34"/>
        <v>18</v>
      </c>
      <c r="F90" s="1">
        <f t="shared" si="34"/>
        <v>18</v>
      </c>
      <c r="G90" s="1">
        <f t="shared" si="34"/>
        <v>17</v>
      </c>
      <c r="H90" s="1">
        <f t="shared" si="34"/>
        <v>18</v>
      </c>
      <c r="I90" s="1">
        <f t="shared" si="34"/>
        <v>19</v>
      </c>
      <c r="J90" s="1">
        <f t="shared" si="34"/>
        <v>18</v>
      </c>
      <c r="K90" s="1">
        <f t="shared" si="34"/>
        <v>20</v>
      </c>
      <c r="L90" s="1">
        <f t="shared" si="34"/>
        <v>20</v>
      </c>
      <c r="M90" s="1">
        <f t="shared" si="34"/>
        <v>20</v>
      </c>
      <c r="N90" s="1">
        <f t="shared" si="34"/>
        <v>20</v>
      </c>
      <c r="O90" s="1">
        <f t="shared" si="34"/>
        <v>20</v>
      </c>
      <c r="P90" s="1">
        <f t="shared" si="34"/>
        <v>21</v>
      </c>
      <c r="Q90" s="1">
        <f t="shared" si="34"/>
        <v>21</v>
      </c>
      <c r="R90" s="1">
        <f t="shared" si="34"/>
        <v>21</v>
      </c>
      <c r="S90" s="1">
        <f t="shared" si="34"/>
        <v>22</v>
      </c>
      <c r="T90" s="1">
        <f t="shared" si="34"/>
        <v>24</v>
      </c>
      <c r="U90" s="1">
        <f t="shared" si="34"/>
        <v>27</v>
      </c>
      <c r="V90" s="1">
        <f t="shared" si="34"/>
        <v>31</v>
      </c>
      <c r="W90" s="1">
        <f t="shared" si="34"/>
        <v>33</v>
      </c>
      <c r="X90" s="1">
        <f t="shared" si="34"/>
        <v>35</v>
      </c>
      <c r="Y90" s="1">
        <f t="shared" si="34"/>
        <v>37</v>
      </c>
      <c r="Z90" s="1">
        <f t="shared" si="34"/>
        <v>39</v>
      </c>
      <c r="AA90" s="1">
        <f t="shared" si="34"/>
        <v>41</v>
      </c>
      <c r="AB90" s="1">
        <f t="shared" si="34"/>
        <v>44</v>
      </c>
      <c r="AC90" s="1">
        <f t="shared" si="34"/>
        <v>46</v>
      </c>
      <c r="AD90" s="1">
        <f t="shared" si="34"/>
        <v>48</v>
      </c>
      <c r="AE90" s="1">
        <f t="shared" si="34"/>
        <v>52</v>
      </c>
      <c r="AF90" s="1">
        <f t="shared" si="34"/>
        <v>54</v>
      </c>
      <c r="AG90" s="1">
        <f t="shared" si="34"/>
        <v>57</v>
      </c>
      <c r="AH90" s="1">
        <f t="shared" si="34"/>
        <v>58</v>
      </c>
      <c r="AI90" s="1">
        <f t="shared" si="34"/>
        <v>61</v>
      </c>
      <c r="AJ90" s="1">
        <f t="shared" si="34"/>
        <v>63</v>
      </c>
      <c r="AK90" s="1">
        <f t="shared" si="34"/>
        <v>64</v>
      </c>
      <c r="AL90" s="1">
        <f t="shared" si="34"/>
        <v>66</v>
      </c>
      <c r="AM90" s="1">
        <f t="shared" si="34"/>
        <v>68</v>
      </c>
      <c r="AN90" s="1">
        <f t="shared" si="34"/>
        <v>69</v>
      </c>
      <c r="AO90" s="1">
        <f t="shared" si="34"/>
        <v>73</v>
      </c>
      <c r="AP90" s="1">
        <f t="shared" si="34"/>
        <v>75</v>
      </c>
      <c r="AQ90" s="1">
        <f t="shared" si="34"/>
        <v>80</v>
      </c>
      <c r="AR90" s="1">
        <f t="shared" si="34"/>
        <v>84</v>
      </c>
      <c r="AS90" s="1">
        <f t="shared" si="34"/>
        <v>90</v>
      </c>
      <c r="AT90" s="1">
        <f t="shared" si="34"/>
        <v>96</v>
      </c>
      <c r="AU90" s="1">
        <f t="shared" si="34"/>
        <v>100</v>
      </c>
      <c r="AV90" s="1">
        <f t="shared" si="34"/>
        <v>117</v>
      </c>
      <c r="AW90" s="1">
        <f t="shared" si="34"/>
        <v>133</v>
      </c>
      <c r="AX90" s="1">
        <f t="shared" si="34"/>
        <v>142</v>
      </c>
      <c r="AY90" s="1">
        <f t="shared" si="34"/>
        <v>155</v>
      </c>
      <c r="AZ90" s="1">
        <f t="shared" si="34"/>
        <v>171</v>
      </c>
      <c r="BA90" s="1">
        <f t="shared" si="34"/>
        <v>187</v>
      </c>
      <c r="BB90" s="1">
        <f t="shared" si="34"/>
        <v>200</v>
      </c>
      <c r="BC90" s="1">
        <f t="shared" si="34"/>
        <v>219</v>
      </c>
      <c r="BD90" s="1">
        <f t="shared" si="34"/>
        <v>239</v>
      </c>
      <c r="BE90" s="1">
        <f t="shared" si="34"/>
        <v>246</v>
      </c>
      <c r="BF90" s="1">
        <f t="shared" si="34"/>
        <v>251</v>
      </c>
      <c r="BG90" s="1">
        <f t="shared" si="34"/>
        <v>245</v>
      </c>
      <c r="BH90" s="1">
        <f t="shared" si="34"/>
        <v>233</v>
      </c>
      <c r="BI90" s="1">
        <f t="shared" si="34"/>
        <v>241</v>
      </c>
      <c r="BJ90" s="1">
        <f t="shared" si="34"/>
        <v>257.75</v>
      </c>
      <c r="BK90" s="1">
        <f t="shared" si="34"/>
        <v>269.75</v>
      </c>
      <c r="BL90" s="1">
        <f t="shared" si="35"/>
        <v>276</v>
      </c>
      <c r="BM90" s="1">
        <f t="shared" si="35"/>
        <v>282.75</v>
      </c>
      <c r="BN90" s="1">
        <f t="shared" si="35"/>
        <v>286</v>
      </c>
      <c r="BO90" s="1">
        <f t="shared" si="35"/>
        <v>294</v>
      </c>
      <c r="BP90" s="1">
        <f t="shared" si="35"/>
        <v>314.5</v>
      </c>
      <c r="BQ90" s="1">
        <f t="shared" si="35"/>
        <v>316.5</v>
      </c>
      <c r="BR90" s="1">
        <f t="shared" si="35"/>
        <v>319</v>
      </c>
      <c r="BS90" s="1">
        <f t="shared" si="35"/>
        <v>327.25</v>
      </c>
      <c r="BT90" s="1">
        <f t="shared" si="35"/>
        <v>329.75</v>
      </c>
      <c r="BU90" s="1">
        <f t="shared" si="35"/>
        <v>339.75</v>
      </c>
      <c r="BV90" s="1">
        <f t="shared" si="35"/>
        <v>355.75</v>
      </c>
      <c r="BW90" s="1">
        <f t="shared" si="35"/>
        <v>361.25</v>
      </c>
      <c r="BX90" s="1">
        <f t="shared" si="35"/>
        <v>367.25</v>
      </c>
      <c r="BY90" s="1">
        <f t="shared" si="35"/>
        <v>381.75</v>
      </c>
      <c r="BZ90" s="1">
        <f t="shared" si="35"/>
        <v>461</v>
      </c>
      <c r="CA90" s="1">
        <f t="shared" si="35"/>
        <v>556</v>
      </c>
      <c r="CB90" s="1">
        <f t="shared" si="36"/>
        <v>599</v>
      </c>
      <c r="CC90" s="1">
        <f t="shared" si="36"/>
        <v>559.87642776101336</v>
      </c>
      <c r="CD90" s="1">
        <f t="shared" si="36"/>
        <v>680</v>
      </c>
      <c r="CE90" s="1">
        <f t="shared" si="36"/>
        <v>619</v>
      </c>
      <c r="CF90" s="1">
        <f t="shared" si="36"/>
        <v>652</v>
      </c>
      <c r="CG90" s="1">
        <f t="shared" si="36"/>
        <v>715</v>
      </c>
      <c r="CH90" s="1">
        <f t="shared" si="36"/>
        <v>805</v>
      </c>
      <c r="CI90" s="1">
        <f t="shared" si="36"/>
        <v>787</v>
      </c>
      <c r="CJ90" s="1">
        <f t="shared" si="36"/>
        <v>791</v>
      </c>
      <c r="CK90" s="1">
        <f t="shared" si="36"/>
        <v>764</v>
      </c>
      <c r="CL90" s="1">
        <f t="shared" si="36"/>
        <v>742</v>
      </c>
      <c r="CM90" s="1">
        <f t="shared" si="36"/>
        <v>799</v>
      </c>
      <c r="CN90" s="1">
        <f t="shared" si="36"/>
        <v>860</v>
      </c>
      <c r="CO90" s="1">
        <f t="shared" si="36"/>
        <v>869</v>
      </c>
      <c r="CP90" s="1">
        <f t="shared" si="36"/>
        <v>945</v>
      </c>
      <c r="CS90" s="1">
        <f t="shared" si="37"/>
        <v>1161</v>
      </c>
      <c r="GO90" s="162"/>
      <c r="GP90" s="162"/>
      <c r="GR90" s="162"/>
      <c r="GS90" s="162"/>
      <c r="GU90" s="162"/>
      <c r="GV90" s="162"/>
      <c r="GX90" s="162"/>
      <c r="GY90" s="162"/>
      <c r="HA90" s="162"/>
      <c r="HB90" s="162"/>
      <c r="HD90" s="162"/>
      <c r="HE90" s="162"/>
      <c r="HG90" s="162"/>
      <c r="HH90" s="162"/>
      <c r="HJ90" s="162"/>
      <c r="HK90" s="162"/>
      <c r="HM90" s="162"/>
      <c r="HN90" s="162"/>
      <c r="HP90" s="162"/>
      <c r="HQ90" s="162"/>
      <c r="HS90" s="162"/>
      <c r="HT90" s="162"/>
      <c r="HV90" s="162"/>
      <c r="HW90" s="162"/>
      <c r="HY90" s="162"/>
      <c r="HZ90" s="162"/>
      <c r="IB90" s="162"/>
      <c r="IC90" s="162"/>
      <c r="IE90" s="162"/>
      <c r="IF90" s="162"/>
      <c r="IH90" s="162"/>
      <c r="II90" s="162"/>
      <c r="IK90" s="162"/>
      <c r="IL90" s="162"/>
      <c r="IN90" s="162"/>
      <c r="IO90" s="162"/>
      <c r="JA90" s="162"/>
    </row>
    <row r="91" spans="2:261" s="1" customFormat="1">
      <c r="B91" s="56" t="s">
        <v>10</v>
      </c>
      <c r="C91" s="250"/>
      <c r="D91" s="1" t="str">
        <f t="shared" si="34"/>
        <v>-</v>
      </c>
      <c r="E91" s="1" t="str">
        <f t="shared" si="34"/>
        <v>-</v>
      </c>
      <c r="F91" s="1" t="str">
        <f t="shared" si="34"/>
        <v>-</v>
      </c>
      <c r="G91" s="1" t="str">
        <f t="shared" si="34"/>
        <v>-</v>
      </c>
      <c r="H91" s="1" t="str">
        <f t="shared" si="34"/>
        <v>-</v>
      </c>
      <c r="I91" s="1" t="str">
        <f t="shared" si="34"/>
        <v>-</v>
      </c>
      <c r="J91" s="1" t="str">
        <f t="shared" si="34"/>
        <v>-</v>
      </c>
      <c r="K91" s="1" t="str">
        <f t="shared" si="34"/>
        <v>-</v>
      </c>
      <c r="L91" s="1" t="str">
        <f t="shared" si="34"/>
        <v>-</v>
      </c>
      <c r="M91" s="1" t="str">
        <f t="shared" si="34"/>
        <v>-</v>
      </c>
      <c r="N91" s="1" t="str">
        <f t="shared" si="34"/>
        <v>-</v>
      </c>
      <c r="O91" s="1" t="str">
        <f t="shared" si="34"/>
        <v>-</v>
      </c>
      <c r="P91" s="1" t="str">
        <f t="shared" si="34"/>
        <v>-</v>
      </c>
      <c r="Q91" s="1" t="str">
        <f t="shared" si="34"/>
        <v>-</v>
      </c>
      <c r="R91" s="1" t="str">
        <f t="shared" si="34"/>
        <v>-</v>
      </c>
      <c r="S91" s="1" t="str">
        <f t="shared" si="34"/>
        <v>-</v>
      </c>
      <c r="T91" s="1" t="str">
        <f t="shared" si="34"/>
        <v>-</v>
      </c>
      <c r="U91" s="1" t="str">
        <f t="shared" si="34"/>
        <v>-</v>
      </c>
      <c r="V91" s="1" t="str">
        <f t="shared" si="34"/>
        <v>-</v>
      </c>
      <c r="W91" s="1" t="str">
        <f t="shared" si="34"/>
        <v>-</v>
      </c>
      <c r="X91" s="1" t="str">
        <f t="shared" si="34"/>
        <v>-</v>
      </c>
      <c r="Y91" s="1" t="str">
        <f t="shared" si="34"/>
        <v>-</v>
      </c>
      <c r="Z91" s="1" t="str">
        <f t="shared" si="34"/>
        <v>-</v>
      </c>
      <c r="AA91" s="1" t="str">
        <f t="shared" si="34"/>
        <v>-</v>
      </c>
      <c r="AB91" s="1" t="str">
        <f t="shared" si="34"/>
        <v>-</v>
      </c>
      <c r="AC91" s="1" t="str">
        <f t="shared" si="34"/>
        <v>-</v>
      </c>
      <c r="AD91" s="1" t="str">
        <f t="shared" si="34"/>
        <v>-</v>
      </c>
      <c r="AE91" s="1" t="str">
        <f t="shared" si="34"/>
        <v>-</v>
      </c>
      <c r="AF91" s="1" t="str">
        <f t="shared" si="34"/>
        <v>-</v>
      </c>
      <c r="AG91" s="1" t="str">
        <f t="shared" si="34"/>
        <v>-</v>
      </c>
      <c r="AH91" s="1" t="str">
        <f t="shared" si="34"/>
        <v>-</v>
      </c>
      <c r="AI91" s="1" t="str">
        <f t="shared" si="34"/>
        <v>-</v>
      </c>
      <c r="AJ91" s="1">
        <f t="shared" si="34"/>
        <v>71</v>
      </c>
      <c r="AK91" s="1">
        <f t="shared" si="34"/>
        <v>72</v>
      </c>
      <c r="AL91" s="1">
        <f t="shared" si="34"/>
        <v>73</v>
      </c>
      <c r="AM91" s="1">
        <f t="shared" si="34"/>
        <v>74</v>
      </c>
      <c r="AN91" s="1">
        <f t="shared" si="34"/>
        <v>76</v>
      </c>
      <c r="AO91" s="1">
        <f t="shared" si="34"/>
        <v>79</v>
      </c>
      <c r="AP91" s="1">
        <f t="shared" si="34"/>
        <v>81</v>
      </c>
      <c r="AQ91" s="1">
        <f t="shared" si="34"/>
        <v>84</v>
      </c>
      <c r="AR91" s="1">
        <f t="shared" si="34"/>
        <v>87</v>
      </c>
      <c r="AS91" s="1">
        <f t="shared" si="34"/>
        <v>92</v>
      </c>
      <c r="AT91" s="1">
        <f t="shared" si="34"/>
        <v>96</v>
      </c>
      <c r="AU91" s="1">
        <f t="shared" si="34"/>
        <v>100</v>
      </c>
      <c r="AV91" s="1">
        <f t="shared" si="34"/>
        <v>112</v>
      </c>
      <c r="AW91" s="1">
        <f t="shared" si="34"/>
        <v>130</v>
      </c>
      <c r="AX91" s="1">
        <f t="shared" si="34"/>
        <v>137</v>
      </c>
      <c r="AY91" s="1">
        <f t="shared" si="34"/>
        <v>147</v>
      </c>
      <c r="AZ91" s="1">
        <f t="shared" si="34"/>
        <v>158</v>
      </c>
      <c r="BA91" s="1">
        <f t="shared" si="34"/>
        <v>174</v>
      </c>
      <c r="BB91" s="1">
        <f t="shared" si="34"/>
        <v>193</v>
      </c>
      <c r="BC91" s="1">
        <f t="shared" si="34"/>
        <v>209</v>
      </c>
      <c r="BD91" s="1">
        <f t="shared" si="34"/>
        <v>224</v>
      </c>
      <c r="BE91" s="1">
        <f t="shared" si="34"/>
        <v>232</v>
      </c>
      <c r="BF91" s="1">
        <f t="shared" si="34"/>
        <v>236</v>
      </c>
      <c r="BG91" s="1">
        <f t="shared" si="34"/>
        <v>235</v>
      </c>
      <c r="BH91" s="1">
        <f t="shared" si="34"/>
        <v>238</v>
      </c>
      <c r="BI91" s="1">
        <f t="shared" si="34"/>
        <v>245</v>
      </c>
      <c r="BJ91" s="1">
        <f t="shared" si="34"/>
        <v>256.25</v>
      </c>
      <c r="BK91" s="1">
        <f t="shared" si="34"/>
        <v>272.5</v>
      </c>
      <c r="BL91" s="1">
        <f t="shared" si="35"/>
        <v>281</v>
      </c>
      <c r="BM91" s="1">
        <f t="shared" si="35"/>
        <v>287.75</v>
      </c>
      <c r="BN91" s="1">
        <f t="shared" si="35"/>
        <v>290.25</v>
      </c>
      <c r="BO91" s="1">
        <f t="shared" si="35"/>
        <v>296.75</v>
      </c>
      <c r="BP91" s="1">
        <f t="shared" si="35"/>
        <v>301.5</v>
      </c>
      <c r="BQ91" s="1">
        <f t="shared" si="35"/>
        <v>305.25</v>
      </c>
      <c r="BR91" s="1">
        <f t="shared" si="35"/>
        <v>312.5</v>
      </c>
      <c r="BS91" s="1">
        <f t="shared" si="35"/>
        <v>318.75</v>
      </c>
      <c r="BT91" s="1">
        <f t="shared" si="35"/>
        <v>323.5</v>
      </c>
      <c r="BU91" s="1">
        <f t="shared" si="35"/>
        <v>329.5</v>
      </c>
      <c r="BV91" s="1">
        <f t="shared" si="35"/>
        <v>335.5</v>
      </c>
      <c r="BW91" s="1">
        <f t="shared" si="35"/>
        <v>343.5</v>
      </c>
      <c r="BX91" s="1">
        <f t="shared" si="35"/>
        <v>350.75</v>
      </c>
      <c r="BY91" s="1">
        <f t="shared" si="35"/>
        <v>356</v>
      </c>
      <c r="BZ91" s="1">
        <f t="shared" si="35"/>
        <v>367</v>
      </c>
      <c r="CA91" s="1">
        <f t="shared" si="35"/>
        <v>391</v>
      </c>
      <c r="CB91" s="1">
        <f t="shared" si="36"/>
        <v>408</v>
      </c>
      <c r="CC91" s="1">
        <f t="shared" si="36"/>
        <v>429.27526887159399</v>
      </c>
      <c r="CD91" s="1">
        <f t="shared" si="36"/>
        <v>444</v>
      </c>
      <c r="CE91" s="1">
        <f t="shared" si="36"/>
        <v>474</v>
      </c>
      <c r="CF91" s="1">
        <f t="shared" si="36"/>
        <v>457</v>
      </c>
      <c r="CG91" s="1">
        <f t="shared" si="36"/>
        <v>472</v>
      </c>
      <c r="CH91" s="1">
        <f t="shared" si="36"/>
        <v>496</v>
      </c>
      <c r="CI91" s="1">
        <f t="shared" si="36"/>
        <v>496</v>
      </c>
      <c r="CJ91" s="1">
        <f t="shared" si="36"/>
        <v>498</v>
      </c>
      <c r="CK91" s="1">
        <f t="shared" si="36"/>
        <v>503</v>
      </c>
      <c r="CL91" s="1">
        <f t="shared" si="36"/>
        <v>510</v>
      </c>
      <c r="CM91" s="1">
        <f t="shared" si="36"/>
        <v>514</v>
      </c>
      <c r="CN91" s="1">
        <f t="shared" si="36"/>
        <v>518</v>
      </c>
      <c r="CO91" s="1">
        <f t="shared" si="36"/>
        <v>539</v>
      </c>
      <c r="CP91" s="1">
        <f t="shared" si="36"/>
        <v>555</v>
      </c>
      <c r="CS91" s="1">
        <f t="shared" si="37"/>
        <v>586</v>
      </c>
      <c r="GO91" s="162"/>
      <c r="GP91" s="162"/>
      <c r="GR91" s="162"/>
      <c r="GS91" s="162"/>
      <c r="GU91" s="162"/>
      <c r="GV91" s="162"/>
      <c r="GX91" s="162"/>
      <c r="GY91" s="162"/>
      <c r="HA91" s="162"/>
      <c r="HB91" s="162"/>
      <c r="HD91" s="162"/>
      <c r="HE91" s="162"/>
      <c r="HG91" s="162"/>
      <c r="HH91" s="162"/>
      <c r="HJ91" s="162"/>
      <c r="HK91" s="162"/>
      <c r="HM91" s="162"/>
      <c r="HN91" s="162"/>
      <c r="HP91" s="162"/>
      <c r="HQ91" s="162"/>
      <c r="HS91" s="162"/>
      <c r="HT91" s="162"/>
      <c r="HV91" s="162"/>
      <c r="HW91" s="162"/>
      <c r="HY91" s="162"/>
      <c r="HZ91" s="162"/>
      <c r="IB91" s="162"/>
      <c r="IC91" s="162"/>
      <c r="IE91" s="162"/>
      <c r="IF91" s="162"/>
      <c r="IH91" s="162"/>
      <c r="II91" s="162"/>
      <c r="IK91" s="162"/>
      <c r="IL91" s="162"/>
      <c r="IN91" s="162"/>
      <c r="IO91" s="162"/>
      <c r="JA91" s="162"/>
    </row>
    <row r="92" spans="2:261" s="1" customFormat="1">
      <c r="B92" s="56" t="s">
        <v>11</v>
      </c>
      <c r="C92" s="250"/>
      <c r="D92" s="1">
        <f t="shared" si="34"/>
        <v>22</v>
      </c>
      <c r="E92" s="1">
        <f t="shared" si="34"/>
        <v>22</v>
      </c>
      <c r="F92" s="1">
        <f t="shared" si="34"/>
        <v>21</v>
      </c>
      <c r="G92" s="1">
        <f t="shared" si="34"/>
        <v>21</v>
      </c>
      <c r="H92" s="1">
        <f t="shared" si="34"/>
        <v>21</v>
      </c>
      <c r="I92" s="1">
        <f t="shared" si="34"/>
        <v>21</v>
      </c>
      <c r="J92" s="1">
        <f t="shared" si="34"/>
        <v>21</v>
      </c>
      <c r="K92" s="1">
        <f t="shared" si="34"/>
        <v>22</v>
      </c>
      <c r="L92" s="1">
        <f t="shared" si="34"/>
        <v>22</v>
      </c>
      <c r="M92" s="1">
        <f t="shared" si="34"/>
        <v>22</v>
      </c>
      <c r="N92" s="1">
        <f t="shared" si="34"/>
        <v>22</v>
      </c>
      <c r="O92" s="1">
        <f t="shared" si="34"/>
        <v>24</v>
      </c>
      <c r="P92" s="1">
        <f t="shared" si="34"/>
        <v>25</v>
      </c>
      <c r="Q92" s="1">
        <f t="shared" si="34"/>
        <v>25</v>
      </c>
      <c r="R92" s="1">
        <f t="shared" si="34"/>
        <v>24</v>
      </c>
      <c r="S92" s="1">
        <f t="shared" ref="D92:BK96" si="38">INDEX($D$9:$FU$62,MATCH($B92,$B$9:$B$62,0),MATCH(S$68,$D$1:$FU$1,0))</f>
        <v>25</v>
      </c>
      <c r="T92" s="1">
        <f t="shared" si="38"/>
        <v>28</v>
      </c>
      <c r="U92" s="1">
        <f t="shared" si="38"/>
        <v>30</v>
      </c>
      <c r="V92" s="1">
        <f t="shared" si="38"/>
        <v>33</v>
      </c>
      <c r="W92" s="1">
        <f t="shared" si="38"/>
        <v>36</v>
      </c>
      <c r="X92" s="1">
        <f t="shared" si="38"/>
        <v>38</v>
      </c>
      <c r="Y92" s="1">
        <f t="shared" si="38"/>
        <v>40</v>
      </c>
      <c r="Z92" s="1">
        <f t="shared" si="38"/>
        <v>41</v>
      </c>
      <c r="AA92" s="1">
        <f t="shared" si="38"/>
        <v>43</v>
      </c>
      <c r="AB92" s="1">
        <f t="shared" si="38"/>
        <v>45</v>
      </c>
      <c r="AC92" s="1">
        <f t="shared" si="38"/>
        <v>46</v>
      </c>
      <c r="AD92" s="1">
        <f t="shared" si="38"/>
        <v>51</v>
      </c>
      <c r="AE92" s="1">
        <f t="shared" si="38"/>
        <v>55</v>
      </c>
      <c r="AF92" s="1">
        <f t="shared" si="38"/>
        <v>59</v>
      </c>
      <c r="AG92" s="1">
        <f t="shared" si="38"/>
        <v>61</v>
      </c>
      <c r="AH92" s="1">
        <f t="shared" si="38"/>
        <v>62</v>
      </c>
      <c r="AI92" s="1">
        <f t="shared" si="38"/>
        <v>62</v>
      </c>
      <c r="AJ92" s="1">
        <f t="shared" si="38"/>
        <v>61</v>
      </c>
      <c r="AK92" s="1">
        <f t="shared" si="38"/>
        <v>63</v>
      </c>
      <c r="AL92" s="1">
        <f t="shared" si="38"/>
        <v>66</v>
      </c>
      <c r="AM92" s="1">
        <f t="shared" si="38"/>
        <v>69</v>
      </c>
      <c r="AN92" s="1">
        <f t="shared" si="38"/>
        <v>71</v>
      </c>
      <c r="AO92" s="1">
        <f t="shared" si="38"/>
        <v>74</v>
      </c>
      <c r="AP92" s="1">
        <f t="shared" si="38"/>
        <v>78</v>
      </c>
      <c r="AQ92" s="1">
        <f t="shared" si="38"/>
        <v>82</v>
      </c>
      <c r="AR92" s="1">
        <f t="shared" si="38"/>
        <v>87</v>
      </c>
      <c r="AS92" s="1">
        <f t="shared" si="38"/>
        <v>90</v>
      </c>
      <c r="AT92" s="1">
        <f t="shared" si="38"/>
        <v>94</v>
      </c>
      <c r="AU92" s="1">
        <f t="shared" si="38"/>
        <v>100</v>
      </c>
      <c r="AV92" s="1">
        <f t="shared" si="38"/>
        <v>116</v>
      </c>
      <c r="AW92" s="1">
        <f t="shared" si="38"/>
        <v>139</v>
      </c>
      <c r="AX92" s="1">
        <f t="shared" si="38"/>
        <v>149</v>
      </c>
      <c r="AY92" s="1">
        <f t="shared" si="38"/>
        <v>162</v>
      </c>
      <c r="AZ92" s="1">
        <f t="shared" si="38"/>
        <v>177</v>
      </c>
      <c r="BA92" s="1">
        <f t="shared" si="38"/>
        <v>197</v>
      </c>
      <c r="BB92" s="1">
        <f t="shared" si="38"/>
        <v>216</v>
      </c>
      <c r="BC92" s="1">
        <f t="shared" si="38"/>
        <v>238</v>
      </c>
      <c r="BD92" s="1">
        <f t="shared" si="38"/>
        <v>255</v>
      </c>
      <c r="BE92" s="1">
        <f t="shared" si="38"/>
        <v>258</v>
      </c>
      <c r="BF92" s="1">
        <f t="shared" si="38"/>
        <v>264</v>
      </c>
      <c r="BG92" s="1">
        <f t="shared" si="38"/>
        <v>265</v>
      </c>
      <c r="BH92" s="1">
        <f t="shared" si="38"/>
        <v>265</v>
      </c>
      <c r="BI92" s="1">
        <f t="shared" si="38"/>
        <v>272</v>
      </c>
      <c r="BJ92" s="1">
        <f t="shared" si="38"/>
        <v>291.25</v>
      </c>
      <c r="BK92" s="1">
        <f t="shared" si="38"/>
        <v>308</v>
      </c>
      <c r="BL92" s="1">
        <f t="shared" si="35"/>
        <v>317.25</v>
      </c>
      <c r="BM92" s="1">
        <f t="shared" si="35"/>
        <v>330.25</v>
      </c>
      <c r="BN92" s="1">
        <f t="shared" si="35"/>
        <v>342.5</v>
      </c>
      <c r="BO92" s="1">
        <f t="shared" si="35"/>
        <v>351.75</v>
      </c>
      <c r="BP92" s="1">
        <f t="shared" si="35"/>
        <v>359</v>
      </c>
      <c r="BQ92" s="1">
        <f t="shared" si="35"/>
        <v>367.5</v>
      </c>
      <c r="BR92" s="1">
        <f t="shared" si="35"/>
        <v>373.75</v>
      </c>
      <c r="BS92" s="1">
        <f t="shared" si="35"/>
        <v>380.25</v>
      </c>
      <c r="BT92" s="1">
        <f t="shared" si="35"/>
        <v>386.5</v>
      </c>
      <c r="BU92" s="1">
        <f t="shared" si="35"/>
        <v>388.5</v>
      </c>
      <c r="BV92" s="1">
        <f t="shared" si="35"/>
        <v>393.5</v>
      </c>
      <c r="BW92" s="1">
        <f t="shared" si="35"/>
        <v>398.5</v>
      </c>
      <c r="BX92" s="1">
        <f t="shared" si="35"/>
        <v>407.25</v>
      </c>
      <c r="BY92" s="1">
        <f t="shared" si="35"/>
        <v>411.5</v>
      </c>
      <c r="BZ92" s="1">
        <f t="shared" si="35"/>
        <v>431.5</v>
      </c>
      <c r="CA92" s="1">
        <f t="shared" si="35"/>
        <v>487</v>
      </c>
      <c r="CB92" s="1">
        <f t="shared" si="36"/>
        <v>478</v>
      </c>
      <c r="CC92" s="1">
        <f t="shared" si="36"/>
        <v>501.71609803976872</v>
      </c>
      <c r="CD92" s="1">
        <f t="shared" si="36"/>
        <v>545</v>
      </c>
      <c r="CE92" s="1">
        <f t="shared" si="36"/>
        <v>550</v>
      </c>
      <c r="CF92" s="1">
        <f t="shared" si="36"/>
        <v>566</v>
      </c>
      <c r="CG92" s="1">
        <f t="shared" si="36"/>
        <v>594</v>
      </c>
      <c r="CH92" s="1">
        <f t="shared" si="36"/>
        <v>613</v>
      </c>
      <c r="CI92" s="1">
        <f t="shared" si="36"/>
        <v>619</v>
      </c>
      <c r="CJ92" s="1">
        <f t="shared" si="36"/>
        <v>634</v>
      </c>
      <c r="CK92" s="1">
        <f t="shared" si="36"/>
        <v>643</v>
      </c>
      <c r="CL92" s="1">
        <f t="shared" si="36"/>
        <v>650</v>
      </c>
      <c r="CM92" s="1">
        <f t="shared" si="36"/>
        <v>660</v>
      </c>
      <c r="CN92" s="1">
        <f t="shared" si="36"/>
        <v>689</v>
      </c>
      <c r="CO92" s="1">
        <f t="shared" si="36"/>
        <v>706</v>
      </c>
      <c r="CP92" s="1">
        <f t="shared" si="36"/>
        <v>723</v>
      </c>
      <c r="CS92" s="1">
        <f t="shared" si="37"/>
        <v>770</v>
      </c>
      <c r="GO92" s="162"/>
      <c r="GP92" s="162"/>
      <c r="GR92" s="162"/>
      <c r="GS92" s="162"/>
      <c r="GU92" s="162"/>
      <c r="GV92" s="162"/>
      <c r="GX92" s="162"/>
      <c r="GY92" s="162"/>
      <c r="HA92" s="162"/>
      <c r="HB92" s="162"/>
      <c r="HD92" s="162"/>
      <c r="HE92" s="162"/>
      <c r="HG92" s="162"/>
      <c r="HH92" s="162"/>
      <c r="HJ92" s="162"/>
      <c r="HK92" s="162"/>
      <c r="HM92" s="162"/>
      <c r="HN92" s="162"/>
      <c r="HP92" s="162"/>
      <c r="HQ92" s="162"/>
      <c r="HS92" s="162"/>
      <c r="HT92" s="162"/>
      <c r="HV92" s="162"/>
      <c r="HW92" s="162"/>
      <c r="HY92" s="162"/>
      <c r="HZ92" s="162"/>
      <c r="IB92" s="162"/>
      <c r="IC92" s="162"/>
      <c r="IE92" s="162"/>
      <c r="IF92" s="162"/>
      <c r="IH92" s="162"/>
      <c r="II92" s="162"/>
      <c r="IK92" s="162"/>
      <c r="IL92" s="162"/>
      <c r="IN92" s="162"/>
      <c r="IO92" s="162"/>
      <c r="JA92" s="162"/>
    </row>
    <row r="93" spans="2:261" s="1" customFormat="1">
      <c r="B93" s="56" t="s">
        <v>13</v>
      </c>
      <c r="C93" s="250"/>
      <c r="D93" s="1">
        <f t="shared" si="38"/>
        <v>24</v>
      </c>
      <c r="E93" s="1">
        <f t="shared" si="38"/>
        <v>24</v>
      </c>
      <c r="F93" s="1">
        <f t="shared" si="38"/>
        <v>23</v>
      </c>
      <c r="G93" s="1">
        <f t="shared" si="38"/>
        <v>22</v>
      </c>
      <c r="H93" s="1">
        <f t="shared" si="38"/>
        <v>22</v>
      </c>
      <c r="I93" s="1">
        <f t="shared" si="38"/>
        <v>22</v>
      </c>
      <c r="J93" s="1">
        <f t="shared" si="38"/>
        <v>22</v>
      </c>
      <c r="K93" s="1">
        <f t="shared" si="38"/>
        <v>24</v>
      </c>
      <c r="L93" s="1">
        <f t="shared" si="38"/>
        <v>24</v>
      </c>
      <c r="M93" s="1">
        <f t="shared" si="38"/>
        <v>24</v>
      </c>
      <c r="N93" s="1">
        <f t="shared" si="38"/>
        <v>26</v>
      </c>
      <c r="O93" s="1">
        <f t="shared" si="38"/>
        <v>26</v>
      </c>
      <c r="P93" s="1">
        <f t="shared" si="38"/>
        <v>26</v>
      </c>
      <c r="Q93" s="1">
        <f t="shared" si="38"/>
        <v>26</v>
      </c>
      <c r="R93" s="1">
        <f t="shared" si="38"/>
        <v>26</v>
      </c>
      <c r="S93" s="1">
        <f t="shared" si="38"/>
        <v>26</v>
      </c>
      <c r="T93" s="1">
        <f t="shared" si="38"/>
        <v>29</v>
      </c>
      <c r="U93" s="1">
        <f t="shared" si="38"/>
        <v>34</v>
      </c>
      <c r="V93" s="1">
        <f t="shared" si="38"/>
        <v>37</v>
      </c>
      <c r="W93" s="1">
        <f t="shared" si="38"/>
        <v>39</v>
      </c>
      <c r="X93" s="1">
        <f t="shared" si="38"/>
        <v>40</v>
      </c>
      <c r="Y93" s="1">
        <f t="shared" si="38"/>
        <v>44</v>
      </c>
      <c r="Z93" s="1">
        <f t="shared" si="38"/>
        <v>45</v>
      </c>
      <c r="AA93" s="1">
        <f t="shared" si="38"/>
        <v>46</v>
      </c>
      <c r="AB93" s="1">
        <f t="shared" si="38"/>
        <v>47</v>
      </c>
      <c r="AC93" s="1">
        <f t="shared" si="38"/>
        <v>49</v>
      </c>
      <c r="AD93" s="1">
        <f t="shared" si="38"/>
        <v>54</v>
      </c>
      <c r="AE93" s="1">
        <f t="shared" si="38"/>
        <v>57</v>
      </c>
      <c r="AF93" s="1">
        <f t="shared" si="38"/>
        <v>60</v>
      </c>
      <c r="AG93" s="1">
        <f t="shared" si="38"/>
        <v>62</v>
      </c>
      <c r="AH93" s="1">
        <f t="shared" si="38"/>
        <v>64</v>
      </c>
      <c r="AI93" s="1">
        <f t="shared" si="38"/>
        <v>64</v>
      </c>
      <c r="AJ93" s="1">
        <f t="shared" si="38"/>
        <v>66</v>
      </c>
      <c r="AK93" s="1">
        <f t="shared" si="38"/>
        <v>67</v>
      </c>
      <c r="AL93" s="1">
        <f t="shared" si="38"/>
        <v>68</v>
      </c>
      <c r="AM93" s="1">
        <f t="shared" si="38"/>
        <v>68</v>
      </c>
      <c r="AN93" s="1">
        <f t="shared" si="38"/>
        <v>70</v>
      </c>
      <c r="AO93" s="1">
        <f t="shared" si="38"/>
        <v>72</v>
      </c>
      <c r="AP93" s="1">
        <f t="shared" si="38"/>
        <v>73</v>
      </c>
      <c r="AQ93" s="1">
        <f t="shared" si="38"/>
        <v>76</v>
      </c>
      <c r="AR93" s="1">
        <f t="shared" si="38"/>
        <v>83</v>
      </c>
      <c r="AS93" s="1">
        <f t="shared" si="38"/>
        <v>90</v>
      </c>
      <c r="AT93" s="1">
        <f t="shared" si="38"/>
        <v>97</v>
      </c>
      <c r="AU93" s="1">
        <f t="shared" si="38"/>
        <v>100</v>
      </c>
      <c r="AV93" s="1">
        <f t="shared" si="38"/>
        <v>116</v>
      </c>
      <c r="AW93" s="1">
        <f t="shared" si="38"/>
        <v>135</v>
      </c>
      <c r="AX93" s="1">
        <f t="shared" si="38"/>
        <v>148</v>
      </c>
      <c r="AY93" s="1">
        <f t="shared" si="38"/>
        <v>158</v>
      </c>
      <c r="AZ93" s="1">
        <f t="shared" si="38"/>
        <v>173</v>
      </c>
      <c r="BA93" s="1">
        <f t="shared" si="38"/>
        <v>187</v>
      </c>
      <c r="BB93" s="1">
        <f t="shared" si="38"/>
        <v>203</v>
      </c>
      <c r="BC93" s="1">
        <f t="shared" si="38"/>
        <v>224</v>
      </c>
      <c r="BD93" s="1">
        <f t="shared" si="38"/>
        <v>246</v>
      </c>
      <c r="BE93" s="1">
        <f t="shared" si="38"/>
        <v>246</v>
      </c>
      <c r="BF93" s="1">
        <f t="shared" si="38"/>
        <v>248</v>
      </c>
      <c r="BG93" s="1">
        <f t="shared" si="38"/>
        <v>243</v>
      </c>
      <c r="BH93" s="1">
        <f t="shared" si="38"/>
        <v>243</v>
      </c>
      <c r="BI93" s="1">
        <f t="shared" si="38"/>
        <v>250</v>
      </c>
      <c r="BJ93" s="1">
        <f t="shared" si="38"/>
        <v>266.75</v>
      </c>
      <c r="BK93" s="1">
        <f t="shared" si="38"/>
        <v>278</v>
      </c>
      <c r="BL93" s="1">
        <f t="shared" si="35"/>
        <v>276.25</v>
      </c>
      <c r="BM93" s="1">
        <f t="shared" si="35"/>
        <v>278.75</v>
      </c>
      <c r="BN93" s="1">
        <f t="shared" si="35"/>
        <v>288</v>
      </c>
      <c r="BO93" s="1">
        <f t="shared" si="35"/>
        <v>297.5</v>
      </c>
      <c r="BP93" s="1">
        <f t="shared" si="35"/>
        <v>310.25</v>
      </c>
      <c r="BQ93" s="1">
        <f t="shared" si="35"/>
        <v>312.75</v>
      </c>
      <c r="BR93" s="1">
        <f t="shared" si="35"/>
        <v>323</v>
      </c>
      <c r="BS93" s="1">
        <f t="shared" si="35"/>
        <v>331.5</v>
      </c>
      <c r="BT93" s="1">
        <f t="shared" si="35"/>
        <v>335</v>
      </c>
      <c r="BU93" s="1">
        <f t="shared" si="35"/>
        <v>341.5</v>
      </c>
      <c r="BV93" s="1">
        <f t="shared" si="35"/>
        <v>352.25</v>
      </c>
      <c r="BW93" s="1">
        <f t="shared" si="35"/>
        <v>357</v>
      </c>
      <c r="BX93" s="1">
        <f t="shared" si="35"/>
        <v>364.25</v>
      </c>
      <c r="BY93" s="1">
        <f t="shared" si="35"/>
        <v>364</v>
      </c>
      <c r="BZ93" s="1">
        <f t="shared" si="35"/>
        <v>419.75</v>
      </c>
      <c r="CA93" s="1">
        <f t="shared" si="35"/>
        <v>476</v>
      </c>
      <c r="CB93" s="1">
        <f t="shared" si="36"/>
        <v>499</v>
      </c>
      <c r="CC93" s="1">
        <f t="shared" si="36"/>
        <v>491.61234022248925</v>
      </c>
      <c r="CD93" s="1">
        <f t="shared" si="36"/>
        <v>566</v>
      </c>
      <c r="CE93" s="1">
        <f t="shared" si="36"/>
        <v>535</v>
      </c>
      <c r="CF93" s="1">
        <f t="shared" si="36"/>
        <v>528</v>
      </c>
      <c r="CG93" s="1">
        <f t="shared" si="36"/>
        <v>621</v>
      </c>
      <c r="CH93" s="1">
        <f t="shared" si="36"/>
        <v>672</v>
      </c>
      <c r="CI93" s="1">
        <f t="shared" si="36"/>
        <v>641</v>
      </c>
      <c r="CJ93" s="1">
        <f t="shared" si="36"/>
        <v>665</v>
      </c>
      <c r="CK93" s="1">
        <f t="shared" si="36"/>
        <v>655</v>
      </c>
      <c r="CL93" s="1">
        <f t="shared" si="36"/>
        <v>657</v>
      </c>
      <c r="CM93" s="1">
        <f t="shared" si="36"/>
        <v>688</v>
      </c>
      <c r="CN93" s="1">
        <f t="shared" si="36"/>
        <v>730</v>
      </c>
      <c r="CO93" s="1">
        <f t="shared" si="36"/>
        <v>741</v>
      </c>
      <c r="CP93" s="1">
        <f t="shared" si="36"/>
        <v>767</v>
      </c>
      <c r="CS93" s="1">
        <f t="shared" si="37"/>
        <v>922</v>
      </c>
      <c r="GO93" s="162"/>
      <c r="GP93" s="162"/>
      <c r="GR93" s="162"/>
      <c r="GS93" s="162"/>
      <c r="GU93" s="162"/>
      <c r="GV93" s="162"/>
      <c r="GX93" s="162"/>
      <c r="GY93" s="162"/>
      <c r="HA93" s="162"/>
      <c r="HB93" s="162"/>
      <c r="HD93" s="162"/>
      <c r="HE93" s="162"/>
      <c r="HG93" s="162"/>
      <c r="HH93" s="162"/>
      <c r="HJ93" s="162"/>
      <c r="HK93" s="162"/>
      <c r="HM93" s="162"/>
      <c r="HN93" s="162"/>
      <c r="HP93" s="162"/>
      <c r="HQ93" s="162"/>
      <c r="HS93" s="162"/>
      <c r="HT93" s="162"/>
      <c r="HV93" s="162"/>
      <c r="HW93" s="162"/>
      <c r="HY93" s="162"/>
      <c r="HZ93" s="162"/>
      <c r="IB93" s="162"/>
      <c r="IC93" s="162"/>
      <c r="IE93" s="162"/>
      <c r="IF93" s="162"/>
      <c r="IH93" s="162"/>
      <c r="II93" s="162"/>
      <c r="IK93" s="162"/>
      <c r="IL93" s="162"/>
      <c r="IN93" s="162"/>
      <c r="IO93" s="162"/>
      <c r="JA93" s="162"/>
    </row>
    <row r="94" spans="2:261" s="1" customFormat="1">
      <c r="B94" s="56" t="s">
        <v>14</v>
      </c>
      <c r="C94" s="250"/>
      <c r="D94" s="1">
        <f t="shared" si="38"/>
        <v>24</v>
      </c>
      <c r="E94" s="1">
        <f t="shared" si="38"/>
        <v>23</v>
      </c>
      <c r="F94" s="1">
        <f t="shared" si="38"/>
        <v>23</v>
      </c>
      <c r="G94" s="1">
        <f t="shared" si="38"/>
        <v>22</v>
      </c>
      <c r="H94" s="1">
        <f t="shared" si="38"/>
        <v>22</v>
      </c>
      <c r="I94" s="1">
        <f t="shared" si="38"/>
        <v>22</v>
      </c>
      <c r="J94" s="1">
        <f t="shared" si="38"/>
        <v>22</v>
      </c>
      <c r="K94" s="1">
        <f t="shared" si="38"/>
        <v>23</v>
      </c>
      <c r="L94" s="1">
        <f t="shared" si="38"/>
        <v>24</v>
      </c>
      <c r="M94" s="1">
        <f t="shared" si="38"/>
        <v>24</v>
      </c>
      <c r="N94" s="1">
        <f t="shared" si="38"/>
        <v>25</v>
      </c>
      <c r="O94" s="1">
        <f t="shared" si="38"/>
        <v>25</v>
      </c>
      <c r="P94" s="1">
        <f t="shared" si="38"/>
        <v>26</v>
      </c>
      <c r="Q94" s="1">
        <f t="shared" si="38"/>
        <v>26</v>
      </c>
      <c r="R94" s="1">
        <f t="shared" si="38"/>
        <v>26</v>
      </c>
      <c r="S94" s="1">
        <f t="shared" si="38"/>
        <v>26</v>
      </c>
      <c r="T94" s="1">
        <f t="shared" si="38"/>
        <v>29</v>
      </c>
      <c r="U94" s="1">
        <f t="shared" si="38"/>
        <v>34</v>
      </c>
      <c r="V94" s="1">
        <f t="shared" si="38"/>
        <v>36</v>
      </c>
      <c r="W94" s="1">
        <f t="shared" si="38"/>
        <v>39</v>
      </c>
      <c r="X94" s="1">
        <f t="shared" si="38"/>
        <v>40</v>
      </c>
      <c r="Y94" s="1">
        <f t="shared" si="38"/>
        <v>43</v>
      </c>
      <c r="Z94" s="1">
        <f t="shared" si="38"/>
        <v>44</v>
      </c>
      <c r="AA94" s="1">
        <f t="shared" si="38"/>
        <v>46</v>
      </c>
      <c r="AB94" s="1">
        <f t="shared" si="38"/>
        <v>47</v>
      </c>
      <c r="AC94" s="1">
        <f t="shared" si="38"/>
        <v>48</v>
      </c>
      <c r="AD94" s="1">
        <f t="shared" si="38"/>
        <v>52</v>
      </c>
      <c r="AE94" s="1">
        <f t="shared" si="38"/>
        <v>55</v>
      </c>
      <c r="AF94" s="1">
        <f t="shared" si="38"/>
        <v>58</v>
      </c>
      <c r="AG94" s="1">
        <f t="shared" si="38"/>
        <v>60</v>
      </c>
      <c r="AH94" s="1">
        <f t="shared" si="38"/>
        <v>61</v>
      </c>
      <c r="AI94" s="1">
        <f t="shared" si="38"/>
        <v>62</v>
      </c>
      <c r="AJ94" s="1">
        <f t="shared" si="38"/>
        <v>64</v>
      </c>
      <c r="AK94" s="1">
        <f t="shared" si="38"/>
        <v>64</v>
      </c>
      <c r="AL94" s="1">
        <f t="shared" si="38"/>
        <v>66</v>
      </c>
      <c r="AM94" s="1">
        <f t="shared" si="38"/>
        <v>66</v>
      </c>
      <c r="AN94" s="1">
        <f t="shared" si="38"/>
        <v>68</v>
      </c>
      <c r="AO94" s="1">
        <f t="shared" si="38"/>
        <v>70</v>
      </c>
      <c r="AP94" s="1">
        <f t="shared" si="38"/>
        <v>72</v>
      </c>
      <c r="AQ94" s="1">
        <f t="shared" si="38"/>
        <v>76</v>
      </c>
      <c r="AR94" s="1">
        <f t="shared" si="38"/>
        <v>83</v>
      </c>
      <c r="AS94" s="1">
        <f t="shared" si="38"/>
        <v>91</v>
      </c>
      <c r="AT94" s="1">
        <f t="shared" si="38"/>
        <v>97</v>
      </c>
      <c r="AU94" s="1">
        <f t="shared" si="38"/>
        <v>100</v>
      </c>
      <c r="AV94" s="1">
        <f t="shared" si="38"/>
        <v>116</v>
      </c>
      <c r="AW94" s="1">
        <f t="shared" si="38"/>
        <v>134</v>
      </c>
      <c r="AX94" s="1">
        <f t="shared" si="38"/>
        <v>147</v>
      </c>
      <c r="AY94" s="1">
        <f t="shared" si="38"/>
        <v>157</v>
      </c>
      <c r="AZ94" s="1">
        <f t="shared" si="38"/>
        <v>173</v>
      </c>
      <c r="BA94" s="1">
        <f t="shared" si="38"/>
        <v>187</v>
      </c>
      <c r="BB94" s="1">
        <f t="shared" si="38"/>
        <v>203</v>
      </c>
      <c r="BC94" s="1">
        <f t="shared" si="38"/>
        <v>225</v>
      </c>
      <c r="BD94" s="1">
        <f t="shared" si="38"/>
        <v>246</v>
      </c>
      <c r="BE94" s="1">
        <f t="shared" si="38"/>
        <v>246</v>
      </c>
      <c r="BF94" s="1">
        <f t="shared" si="38"/>
        <v>249</v>
      </c>
      <c r="BG94" s="1">
        <f t="shared" si="38"/>
        <v>244</v>
      </c>
      <c r="BH94" s="1">
        <f t="shared" si="38"/>
        <v>243</v>
      </c>
      <c r="BI94" s="1">
        <f t="shared" si="38"/>
        <v>250</v>
      </c>
      <c r="BJ94" s="1">
        <f t="shared" si="38"/>
        <v>266.75</v>
      </c>
      <c r="BK94" s="1">
        <f t="shared" si="38"/>
        <v>278</v>
      </c>
      <c r="BL94" s="1">
        <f t="shared" si="35"/>
        <v>277</v>
      </c>
      <c r="BM94" s="1">
        <f t="shared" si="35"/>
        <v>279</v>
      </c>
      <c r="BN94" s="1">
        <f t="shared" si="35"/>
        <v>287.75</v>
      </c>
      <c r="BO94" s="1">
        <f t="shared" si="35"/>
        <v>296.75</v>
      </c>
      <c r="BP94" s="1">
        <f t="shared" si="35"/>
        <v>310.25</v>
      </c>
      <c r="BQ94" s="1">
        <f t="shared" si="35"/>
        <v>313</v>
      </c>
      <c r="BR94" s="1">
        <f t="shared" si="35"/>
        <v>322</v>
      </c>
      <c r="BS94" s="1">
        <f t="shared" si="35"/>
        <v>330.5</v>
      </c>
      <c r="BT94" s="1">
        <f t="shared" si="35"/>
        <v>333.75</v>
      </c>
      <c r="BU94" s="1">
        <f t="shared" si="35"/>
        <v>339.75</v>
      </c>
      <c r="BV94" s="1">
        <f t="shared" si="35"/>
        <v>351.25</v>
      </c>
      <c r="BW94" s="1">
        <f t="shared" si="35"/>
        <v>355.5</v>
      </c>
      <c r="BX94" s="1">
        <f t="shared" si="35"/>
        <v>362</v>
      </c>
      <c r="BY94" s="1">
        <f t="shared" si="35"/>
        <v>362.5</v>
      </c>
      <c r="BZ94" s="1">
        <f t="shared" si="35"/>
        <v>420.25</v>
      </c>
      <c r="CA94" s="1">
        <f t="shared" si="35"/>
        <v>480</v>
      </c>
      <c r="CB94" s="1">
        <f t="shared" si="36"/>
        <v>504</v>
      </c>
      <c r="CC94" s="1">
        <f t="shared" si="36"/>
        <v>493.99087671166512</v>
      </c>
      <c r="CD94" s="1">
        <f t="shared" si="36"/>
        <v>572</v>
      </c>
      <c r="CE94" s="1">
        <f t="shared" si="36"/>
        <v>537</v>
      </c>
      <c r="CF94" s="1">
        <f t="shared" si="36"/>
        <v>533</v>
      </c>
      <c r="CG94" s="1">
        <f t="shared" si="36"/>
        <v>623</v>
      </c>
      <c r="CH94" s="1">
        <f t="shared" si="36"/>
        <v>677</v>
      </c>
      <c r="CI94" s="1">
        <f t="shared" si="36"/>
        <v>647</v>
      </c>
      <c r="CJ94" s="1">
        <f t="shared" si="36"/>
        <v>669</v>
      </c>
      <c r="CK94" s="1">
        <f t="shared" si="36"/>
        <v>657</v>
      </c>
      <c r="CL94" s="1">
        <f t="shared" si="36"/>
        <v>657</v>
      </c>
      <c r="CM94" s="1">
        <f t="shared" si="36"/>
        <v>690</v>
      </c>
      <c r="CN94" s="1">
        <f t="shared" si="36"/>
        <v>734</v>
      </c>
      <c r="CO94" s="1">
        <f t="shared" si="36"/>
        <v>744</v>
      </c>
      <c r="CP94" s="1">
        <f t="shared" si="36"/>
        <v>774</v>
      </c>
      <c r="CS94" s="1">
        <f t="shared" si="37"/>
        <v>934</v>
      </c>
      <c r="GO94" s="162"/>
      <c r="GP94" s="162"/>
      <c r="GR94" s="162"/>
      <c r="GS94" s="162"/>
      <c r="GU94" s="162"/>
      <c r="GV94" s="162"/>
      <c r="GX94" s="162"/>
      <c r="GY94" s="162"/>
      <c r="HA94" s="162"/>
      <c r="HB94" s="162"/>
      <c r="HD94" s="162"/>
      <c r="HE94" s="162"/>
      <c r="HG94" s="162"/>
      <c r="HH94" s="162"/>
      <c r="HJ94" s="162"/>
      <c r="HK94" s="162"/>
      <c r="HM94" s="162"/>
      <c r="HN94" s="162"/>
      <c r="HP94" s="162"/>
      <c r="HQ94" s="162"/>
      <c r="HS94" s="162"/>
      <c r="HT94" s="162"/>
      <c r="HV94" s="162"/>
      <c r="HW94" s="162"/>
      <c r="HY94" s="162"/>
      <c r="HZ94" s="162"/>
      <c r="IB94" s="162"/>
      <c r="IC94" s="162"/>
      <c r="IE94" s="162"/>
      <c r="IF94" s="162"/>
      <c r="IH94" s="162"/>
      <c r="II94" s="162"/>
      <c r="IK94" s="162"/>
      <c r="IL94" s="162"/>
      <c r="IN94" s="162"/>
      <c r="IO94" s="162"/>
      <c r="JA94" s="162"/>
    </row>
    <row r="95" spans="2:261" s="1" customFormat="1">
      <c r="B95" s="56" t="s">
        <v>16</v>
      </c>
      <c r="C95" s="250"/>
      <c r="D95" s="1">
        <f t="shared" si="38"/>
        <v>16</v>
      </c>
      <c r="E95" s="1">
        <f t="shared" si="38"/>
        <v>15</v>
      </c>
      <c r="F95" s="1">
        <f t="shared" si="38"/>
        <v>15</v>
      </c>
      <c r="G95" s="1">
        <f t="shared" si="38"/>
        <v>14</v>
      </c>
      <c r="H95" s="1">
        <f t="shared" si="38"/>
        <v>15</v>
      </c>
      <c r="I95" s="1">
        <f t="shared" si="38"/>
        <v>15</v>
      </c>
      <c r="J95" s="1">
        <f t="shared" si="38"/>
        <v>16</v>
      </c>
      <c r="K95" s="1">
        <f t="shared" si="38"/>
        <v>17</v>
      </c>
      <c r="L95" s="1">
        <f t="shared" si="38"/>
        <v>17</v>
      </c>
      <c r="M95" s="1">
        <f t="shared" si="38"/>
        <v>17</v>
      </c>
      <c r="N95" s="1">
        <f t="shared" si="38"/>
        <v>18</v>
      </c>
      <c r="O95" s="1">
        <f t="shared" si="38"/>
        <v>18</v>
      </c>
      <c r="P95" s="1">
        <f t="shared" si="38"/>
        <v>19</v>
      </c>
      <c r="Q95" s="1">
        <f t="shared" si="38"/>
        <v>19</v>
      </c>
      <c r="R95" s="1">
        <f t="shared" si="38"/>
        <v>19</v>
      </c>
      <c r="S95" s="1">
        <f t="shared" si="38"/>
        <v>19</v>
      </c>
      <c r="T95" s="1">
        <f t="shared" si="38"/>
        <v>22</v>
      </c>
      <c r="U95" s="1">
        <f t="shared" si="38"/>
        <v>25</v>
      </c>
      <c r="V95" s="1">
        <f t="shared" si="38"/>
        <v>28</v>
      </c>
      <c r="W95" s="1">
        <f t="shared" si="38"/>
        <v>30</v>
      </c>
      <c r="X95" s="1">
        <f t="shared" si="38"/>
        <v>32</v>
      </c>
      <c r="Y95" s="1">
        <f t="shared" si="38"/>
        <v>33</v>
      </c>
      <c r="Z95" s="1">
        <f t="shared" si="38"/>
        <v>35</v>
      </c>
      <c r="AA95" s="1">
        <f t="shared" si="38"/>
        <v>37</v>
      </c>
      <c r="AB95" s="1">
        <f t="shared" si="38"/>
        <v>39</v>
      </c>
      <c r="AC95" s="1">
        <f t="shared" si="38"/>
        <v>41</v>
      </c>
      <c r="AD95" s="1">
        <f t="shared" si="38"/>
        <v>45</v>
      </c>
      <c r="AE95" s="1">
        <f t="shared" si="38"/>
        <v>48</v>
      </c>
      <c r="AF95" s="1">
        <f t="shared" si="38"/>
        <v>50</v>
      </c>
      <c r="AG95" s="1">
        <f t="shared" si="38"/>
        <v>53</v>
      </c>
      <c r="AH95" s="1">
        <f t="shared" si="38"/>
        <v>54</v>
      </c>
      <c r="AI95" s="1">
        <f t="shared" si="38"/>
        <v>58</v>
      </c>
      <c r="AJ95" s="1">
        <f t="shared" si="38"/>
        <v>60</v>
      </c>
      <c r="AK95" s="1">
        <f t="shared" si="38"/>
        <v>60</v>
      </c>
      <c r="AL95" s="1">
        <f t="shared" si="38"/>
        <v>63</v>
      </c>
      <c r="AM95" s="1">
        <f t="shared" si="38"/>
        <v>64</v>
      </c>
      <c r="AN95" s="1">
        <f t="shared" si="38"/>
        <v>66</v>
      </c>
      <c r="AO95" s="1">
        <f t="shared" si="38"/>
        <v>69</v>
      </c>
      <c r="AP95" s="1">
        <f t="shared" si="38"/>
        <v>72</v>
      </c>
      <c r="AQ95" s="1">
        <f t="shared" si="38"/>
        <v>77</v>
      </c>
      <c r="AR95" s="1">
        <f t="shared" si="38"/>
        <v>84</v>
      </c>
      <c r="AS95" s="1">
        <f t="shared" si="38"/>
        <v>90</v>
      </c>
      <c r="AT95" s="1">
        <f t="shared" si="38"/>
        <v>95</v>
      </c>
      <c r="AU95" s="1">
        <f t="shared" si="38"/>
        <v>100</v>
      </c>
      <c r="AV95" s="1">
        <f t="shared" si="38"/>
        <v>113</v>
      </c>
      <c r="AW95" s="1">
        <f t="shared" si="38"/>
        <v>129</v>
      </c>
      <c r="AX95" s="1">
        <f t="shared" si="38"/>
        <v>138</v>
      </c>
      <c r="AY95" s="1">
        <f t="shared" si="38"/>
        <v>149</v>
      </c>
      <c r="AZ95" s="1">
        <f t="shared" si="38"/>
        <v>161</v>
      </c>
      <c r="BA95" s="1">
        <f t="shared" si="38"/>
        <v>176</v>
      </c>
      <c r="BB95" s="1">
        <f t="shared" si="38"/>
        <v>192</v>
      </c>
      <c r="BC95" s="1">
        <f t="shared" si="38"/>
        <v>208</v>
      </c>
      <c r="BD95" s="1">
        <f t="shared" si="38"/>
        <v>226</v>
      </c>
      <c r="BE95" s="1">
        <f t="shared" si="38"/>
        <v>232</v>
      </c>
      <c r="BF95" s="1">
        <f t="shared" si="38"/>
        <v>237</v>
      </c>
      <c r="BG95" s="1">
        <f t="shared" si="38"/>
        <v>234</v>
      </c>
      <c r="BH95" s="1">
        <f t="shared" si="38"/>
        <v>233</v>
      </c>
      <c r="BI95" s="1">
        <f t="shared" si="38"/>
        <v>241</v>
      </c>
      <c r="BJ95" s="1">
        <f t="shared" si="38"/>
        <v>246.25</v>
      </c>
      <c r="BK95" s="1">
        <f t="shared" si="38"/>
        <v>250.75</v>
      </c>
      <c r="BL95" s="1">
        <f t="shared" si="35"/>
        <v>261.5</v>
      </c>
      <c r="BM95" s="1">
        <f t="shared" si="35"/>
        <v>271.5</v>
      </c>
      <c r="BN95" s="1">
        <f t="shared" si="35"/>
        <v>277.5</v>
      </c>
      <c r="BO95" s="1">
        <f t="shared" si="35"/>
        <v>285</v>
      </c>
      <c r="BP95" s="1">
        <f t="shared" si="35"/>
        <v>293.25</v>
      </c>
      <c r="BQ95" s="1">
        <f t="shared" si="35"/>
        <v>291.5</v>
      </c>
      <c r="BR95" s="1">
        <f t="shared" si="35"/>
        <v>295.75</v>
      </c>
      <c r="BS95" s="1">
        <f t="shared" si="35"/>
        <v>301.25</v>
      </c>
      <c r="BT95" s="1">
        <f t="shared" si="35"/>
        <v>305</v>
      </c>
      <c r="BU95" s="1">
        <f t="shared" si="35"/>
        <v>313</v>
      </c>
      <c r="BV95" s="1">
        <f t="shared" si="35"/>
        <v>322.5</v>
      </c>
      <c r="BW95" s="1">
        <f t="shared" si="35"/>
        <v>330.25</v>
      </c>
      <c r="BX95" s="1">
        <f t="shared" si="35"/>
        <v>337.75</v>
      </c>
      <c r="BY95" s="1">
        <f t="shared" si="35"/>
        <v>345.75</v>
      </c>
      <c r="BZ95" s="1">
        <f t="shared" si="35"/>
        <v>378.75</v>
      </c>
      <c r="CA95" s="1">
        <f t="shared" si="35"/>
        <v>422</v>
      </c>
      <c r="CB95" s="1">
        <f t="shared" si="36"/>
        <v>442</v>
      </c>
      <c r="CC95" s="1">
        <f t="shared" si="36"/>
        <v>432.92722566450828</v>
      </c>
      <c r="CD95" s="1">
        <f t="shared" si="36"/>
        <v>487</v>
      </c>
      <c r="CE95" s="1">
        <f t="shared" si="36"/>
        <v>478</v>
      </c>
      <c r="CF95" s="1">
        <f t="shared" si="36"/>
        <v>499</v>
      </c>
      <c r="CG95" s="1">
        <f t="shared" si="36"/>
        <v>528</v>
      </c>
      <c r="CH95" s="1">
        <f t="shared" si="36"/>
        <v>575</v>
      </c>
      <c r="CI95" s="1">
        <f t="shared" si="36"/>
        <v>572</v>
      </c>
      <c r="CJ95" s="1">
        <f t="shared" si="36"/>
        <v>583</v>
      </c>
      <c r="CK95" s="1">
        <f t="shared" si="36"/>
        <v>576</v>
      </c>
      <c r="CL95" s="1">
        <f t="shared" si="36"/>
        <v>574</v>
      </c>
      <c r="CM95" s="1">
        <f t="shared" si="36"/>
        <v>600</v>
      </c>
      <c r="CN95" s="1">
        <f t="shared" si="36"/>
        <v>629</v>
      </c>
      <c r="CO95" s="1">
        <f t="shared" si="36"/>
        <v>640</v>
      </c>
      <c r="CP95" s="1">
        <f t="shared" si="36"/>
        <v>682</v>
      </c>
      <c r="CS95" s="1">
        <f t="shared" si="37"/>
        <v>772</v>
      </c>
      <c r="GO95" s="162"/>
      <c r="GP95" s="162"/>
      <c r="GR95" s="162"/>
      <c r="GS95" s="162"/>
      <c r="GU95" s="162"/>
      <c r="GV95" s="162"/>
      <c r="GX95" s="162"/>
      <c r="GY95" s="162"/>
      <c r="HA95" s="162"/>
      <c r="HB95" s="162"/>
      <c r="HD95" s="162"/>
      <c r="HE95" s="162"/>
      <c r="HG95" s="162"/>
      <c r="HH95" s="162"/>
      <c r="HJ95" s="162"/>
      <c r="HK95" s="162"/>
      <c r="HM95" s="162"/>
      <c r="HN95" s="162"/>
      <c r="HP95" s="162"/>
      <c r="HQ95" s="162"/>
      <c r="HS95" s="162"/>
      <c r="HT95" s="162"/>
      <c r="HV95" s="162"/>
      <c r="HW95" s="162"/>
      <c r="HY95" s="162"/>
      <c r="HZ95" s="162"/>
      <c r="IB95" s="162"/>
      <c r="IC95" s="162"/>
      <c r="IE95" s="162"/>
      <c r="IF95" s="162"/>
      <c r="IH95" s="162"/>
      <c r="II95" s="162"/>
      <c r="IK95" s="162"/>
      <c r="IL95" s="162"/>
      <c r="IN95" s="162"/>
      <c r="IO95" s="162"/>
      <c r="JA95" s="162"/>
    </row>
    <row r="96" spans="2:261" s="1" customFormat="1">
      <c r="B96" s="56" t="s">
        <v>17</v>
      </c>
      <c r="C96" s="250"/>
      <c r="D96" s="1" t="str">
        <f t="shared" si="38"/>
        <v>-</v>
      </c>
      <c r="E96" s="1" t="str">
        <f t="shared" si="38"/>
        <v>-</v>
      </c>
      <c r="F96" s="1" t="str">
        <f t="shared" si="38"/>
        <v>-</v>
      </c>
      <c r="G96" s="1" t="str">
        <f t="shared" si="38"/>
        <v>-</v>
      </c>
      <c r="H96" s="1" t="str">
        <f t="shared" si="38"/>
        <v>-</v>
      </c>
      <c r="I96" s="1" t="str">
        <f t="shared" si="38"/>
        <v>-</v>
      </c>
      <c r="J96" s="1" t="str">
        <f t="shared" si="38"/>
        <v>-</v>
      </c>
      <c r="K96" s="1" t="str">
        <f t="shared" si="38"/>
        <v>-</v>
      </c>
      <c r="L96" s="1" t="str">
        <f t="shared" si="38"/>
        <v>-</v>
      </c>
      <c r="M96" s="1" t="str">
        <f t="shared" si="38"/>
        <v>-</v>
      </c>
      <c r="N96" s="1" t="str">
        <f t="shared" si="38"/>
        <v>-</v>
      </c>
      <c r="O96" s="1" t="str">
        <f t="shared" si="38"/>
        <v>-</v>
      </c>
      <c r="P96" s="1" t="str">
        <f t="shared" si="38"/>
        <v>-</v>
      </c>
      <c r="Q96" s="1" t="str">
        <f t="shared" si="38"/>
        <v>-</v>
      </c>
      <c r="R96" s="1" t="str">
        <f t="shared" si="38"/>
        <v>-</v>
      </c>
      <c r="S96" s="1" t="str">
        <f t="shared" si="38"/>
        <v>-</v>
      </c>
      <c r="T96" s="1" t="str">
        <f t="shared" si="38"/>
        <v>-</v>
      </c>
      <c r="U96" s="1" t="str">
        <f t="shared" si="38"/>
        <v>-</v>
      </c>
      <c r="V96" s="1" t="str">
        <f t="shared" si="38"/>
        <v>-</v>
      </c>
      <c r="W96" s="1" t="str">
        <f t="shared" si="38"/>
        <v>-</v>
      </c>
      <c r="X96" s="1" t="str">
        <f t="shared" si="38"/>
        <v>-</v>
      </c>
      <c r="Y96" s="1" t="str">
        <f t="shared" si="38"/>
        <v>-</v>
      </c>
      <c r="Z96" s="1" t="str">
        <f t="shared" si="38"/>
        <v>-</v>
      </c>
      <c r="AA96" s="1">
        <f t="shared" si="38"/>
        <v>45</v>
      </c>
      <c r="AB96" s="1">
        <f t="shared" si="38"/>
        <v>46</v>
      </c>
      <c r="AC96" s="1">
        <f t="shared" si="38"/>
        <v>47</v>
      </c>
      <c r="AD96" s="1">
        <f t="shared" si="38"/>
        <v>49</v>
      </c>
      <c r="AE96" s="1">
        <f t="shared" si="38"/>
        <v>52</v>
      </c>
      <c r="AF96" s="1">
        <f t="shared" si="38"/>
        <v>54</v>
      </c>
      <c r="AG96" s="1">
        <f t="shared" si="38"/>
        <v>56</v>
      </c>
      <c r="AH96" s="1">
        <f t="shared" ref="D96:BK100" si="39">INDEX($D$9:$FU$62,MATCH($B96,$B$9:$B$62,0),MATCH(AH$68,$D$1:$FU$1,0))</f>
        <v>57</v>
      </c>
      <c r="AI96" s="1">
        <f t="shared" si="39"/>
        <v>59</v>
      </c>
      <c r="AJ96" s="1">
        <f t="shared" si="39"/>
        <v>61</v>
      </c>
      <c r="AK96" s="1">
        <f t="shared" si="39"/>
        <v>62</v>
      </c>
      <c r="AL96" s="1">
        <f t="shared" si="39"/>
        <v>64</v>
      </c>
      <c r="AM96" s="1">
        <f t="shared" si="39"/>
        <v>65</v>
      </c>
      <c r="AN96" s="1">
        <f t="shared" si="39"/>
        <v>68</v>
      </c>
      <c r="AO96" s="1">
        <f t="shared" si="39"/>
        <v>71</v>
      </c>
      <c r="AP96" s="1">
        <f t="shared" si="39"/>
        <v>74</v>
      </c>
      <c r="AQ96" s="1">
        <f t="shared" si="39"/>
        <v>78</v>
      </c>
      <c r="AR96" s="1">
        <f t="shared" si="39"/>
        <v>84</v>
      </c>
      <c r="AS96" s="1">
        <f t="shared" si="39"/>
        <v>89</v>
      </c>
      <c r="AT96" s="1">
        <f t="shared" si="39"/>
        <v>95</v>
      </c>
      <c r="AU96" s="1">
        <f t="shared" si="39"/>
        <v>100</v>
      </c>
      <c r="AV96" s="1">
        <f t="shared" si="39"/>
        <v>111</v>
      </c>
      <c r="AW96" s="1">
        <f t="shared" si="39"/>
        <v>127</v>
      </c>
      <c r="AX96" s="1">
        <f t="shared" si="39"/>
        <v>134</v>
      </c>
      <c r="AY96" s="1">
        <f t="shared" si="39"/>
        <v>144</v>
      </c>
      <c r="AZ96" s="1">
        <f t="shared" si="39"/>
        <v>155</v>
      </c>
      <c r="BA96" s="1">
        <f t="shared" si="39"/>
        <v>170</v>
      </c>
      <c r="BB96" s="1">
        <f t="shared" si="39"/>
        <v>184</v>
      </c>
      <c r="BC96" s="1">
        <f t="shared" si="39"/>
        <v>197</v>
      </c>
      <c r="BD96" s="1">
        <f t="shared" si="39"/>
        <v>218</v>
      </c>
      <c r="BE96" s="1">
        <f t="shared" si="39"/>
        <v>227</v>
      </c>
      <c r="BF96" s="1">
        <f t="shared" si="39"/>
        <v>230</v>
      </c>
      <c r="BG96" s="1">
        <f t="shared" si="39"/>
        <v>226</v>
      </c>
      <c r="BH96" s="1">
        <f t="shared" si="39"/>
        <v>230</v>
      </c>
      <c r="BI96" s="1">
        <f t="shared" si="39"/>
        <v>236</v>
      </c>
      <c r="BJ96" s="1">
        <f t="shared" si="39"/>
        <v>239.5</v>
      </c>
      <c r="BK96" s="1">
        <f t="shared" si="39"/>
        <v>246.75</v>
      </c>
      <c r="BL96" s="1">
        <f t="shared" si="35"/>
        <v>255.75</v>
      </c>
      <c r="BM96" s="1">
        <f t="shared" si="35"/>
        <v>264.75</v>
      </c>
      <c r="BN96" s="1">
        <f t="shared" si="35"/>
        <v>269.25</v>
      </c>
      <c r="BO96" s="1">
        <f t="shared" si="35"/>
        <v>276.75</v>
      </c>
      <c r="BP96" s="1">
        <f t="shared" si="35"/>
        <v>281</v>
      </c>
      <c r="BQ96" s="1">
        <f t="shared" si="35"/>
        <v>278.75</v>
      </c>
      <c r="BR96" s="1">
        <f t="shared" si="35"/>
        <v>286.5</v>
      </c>
      <c r="BS96" s="1">
        <f t="shared" si="35"/>
        <v>292.25</v>
      </c>
      <c r="BT96" s="1">
        <f t="shared" si="35"/>
        <v>296</v>
      </c>
      <c r="BU96" s="1">
        <f t="shared" si="35"/>
        <v>304.25</v>
      </c>
      <c r="BV96" s="1">
        <f t="shared" si="35"/>
        <v>311.75</v>
      </c>
      <c r="BW96" s="1">
        <f t="shared" si="35"/>
        <v>322.25</v>
      </c>
      <c r="BX96" s="1">
        <f t="shared" si="35"/>
        <v>333</v>
      </c>
      <c r="BY96" s="1">
        <f t="shared" si="35"/>
        <v>338.75</v>
      </c>
      <c r="BZ96" s="1">
        <f t="shared" si="35"/>
        <v>347.25</v>
      </c>
      <c r="CA96" s="1">
        <f t="shared" si="35"/>
        <v>364</v>
      </c>
      <c r="CB96" s="1">
        <f t="shared" si="36"/>
        <v>374</v>
      </c>
      <c r="CC96" s="1">
        <f t="shared" si="36"/>
        <v>388.31996352292498</v>
      </c>
      <c r="CD96" s="1">
        <f t="shared" si="36"/>
        <v>404</v>
      </c>
      <c r="CE96" s="1">
        <f t="shared" si="36"/>
        <v>430</v>
      </c>
      <c r="CF96" s="1">
        <f t="shared" si="36"/>
        <v>436</v>
      </c>
      <c r="CG96" s="1">
        <f t="shared" si="36"/>
        <v>450</v>
      </c>
      <c r="CH96" s="1">
        <f t="shared" si="36"/>
        <v>470</v>
      </c>
      <c r="CI96" s="1">
        <f t="shared" si="36"/>
        <v>471</v>
      </c>
      <c r="CJ96" s="1">
        <f t="shared" si="36"/>
        <v>481</v>
      </c>
      <c r="CK96" s="1">
        <f t="shared" si="36"/>
        <v>486</v>
      </c>
      <c r="CL96" s="1">
        <f t="shared" si="36"/>
        <v>495</v>
      </c>
      <c r="CM96" s="1">
        <f t="shared" si="36"/>
        <v>503</v>
      </c>
      <c r="CN96" s="1">
        <f t="shared" si="36"/>
        <v>513</v>
      </c>
      <c r="CO96" s="1">
        <f t="shared" si="36"/>
        <v>524</v>
      </c>
      <c r="CP96" s="1">
        <f t="shared" si="36"/>
        <v>544</v>
      </c>
      <c r="CS96" s="1">
        <f t="shared" si="37"/>
        <v>571</v>
      </c>
      <c r="GO96" s="162"/>
      <c r="GP96" s="162"/>
      <c r="GR96" s="162"/>
      <c r="GS96" s="162"/>
      <c r="GU96" s="162"/>
      <c r="GV96" s="162"/>
      <c r="GX96" s="162"/>
      <c r="GY96" s="162"/>
      <c r="HA96" s="162"/>
      <c r="HB96" s="162"/>
      <c r="HD96" s="162"/>
      <c r="HE96" s="162"/>
      <c r="HG96" s="162"/>
      <c r="HH96" s="162"/>
      <c r="HJ96" s="162"/>
      <c r="HK96" s="162"/>
      <c r="HM96" s="162"/>
      <c r="HN96" s="162"/>
      <c r="HP96" s="162"/>
      <c r="HQ96" s="162"/>
      <c r="HS96" s="162"/>
      <c r="HT96" s="162"/>
      <c r="HV96" s="162"/>
      <c r="HW96" s="162"/>
      <c r="HY96" s="162"/>
      <c r="HZ96" s="162"/>
      <c r="IB96" s="162"/>
      <c r="IC96" s="162"/>
      <c r="IE96" s="162"/>
      <c r="IF96" s="162"/>
      <c r="IH96" s="162"/>
      <c r="II96" s="162"/>
      <c r="IK96" s="162"/>
      <c r="IL96" s="162"/>
      <c r="IN96" s="162"/>
      <c r="IO96" s="162"/>
      <c r="JA96" s="162"/>
    </row>
    <row r="97" spans="2:261" s="1" customFormat="1">
      <c r="B97" s="56" t="s">
        <v>19</v>
      </c>
      <c r="C97" s="250"/>
      <c r="D97" s="1">
        <f t="shared" si="39"/>
        <v>27</v>
      </c>
      <c r="E97" s="1">
        <f t="shared" si="39"/>
        <v>26</v>
      </c>
      <c r="F97" s="1">
        <f t="shared" si="39"/>
        <v>25</v>
      </c>
      <c r="G97" s="1">
        <f t="shared" si="39"/>
        <v>25</v>
      </c>
      <c r="H97" s="1">
        <f t="shared" si="39"/>
        <v>25</v>
      </c>
      <c r="I97" s="1">
        <f t="shared" si="39"/>
        <v>25</v>
      </c>
      <c r="J97" s="1">
        <f t="shared" si="39"/>
        <v>25</v>
      </c>
      <c r="K97" s="1">
        <f t="shared" si="39"/>
        <v>26</v>
      </c>
      <c r="L97" s="1">
        <f t="shared" si="39"/>
        <v>26</v>
      </c>
      <c r="M97" s="1">
        <f t="shared" si="39"/>
        <v>26</v>
      </c>
      <c r="N97" s="1">
        <f t="shared" si="39"/>
        <v>26</v>
      </c>
      <c r="O97" s="1">
        <f t="shared" si="39"/>
        <v>26</v>
      </c>
      <c r="P97" s="1">
        <f t="shared" si="39"/>
        <v>26</v>
      </c>
      <c r="Q97" s="1">
        <f t="shared" si="39"/>
        <v>26</v>
      </c>
      <c r="R97" s="1">
        <f t="shared" si="39"/>
        <v>26</v>
      </c>
      <c r="S97" s="1">
        <f t="shared" si="39"/>
        <v>26</v>
      </c>
      <c r="T97" s="1">
        <f t="shared" si="39"/>
        <v>33</v>
      </c>
      <c r="U97" s="1">
        <f t="shared" si="39"/>
        <v>41</v>
      </c>
      <c r="V97" s="1">
        <f t="shared" si="39"/>
        <v>42</v>
      </c>
      <c r="W97" s="1">
        <f t="shared" si="39"/>
        <v>45</v>
      </c>
      <c r="X97" s="1">
        <f t="shared" si="39"/>
        <v>48</v>
      </c>
      <c r="Y97" s="1">
        <f t="shared" si="39"/>
        <v>55</v>
      </c>
      <c r="Z97" s="1">
        <f t="shared" si="39"/>
        <v>55</v>
      </c>
      <c r="AA97" s="1">
        <f t="shared" si="39"/>
        <v>55</v>
      </c>
      <c r="AB97" s="1">
        <f t="shared" si="39"/>
        <v>55</v>
      </c>
      <c r="AC97" s="1">
        <f t="shared" si="39"/>
        <v>56</v>
      </c>
      <c r="AD97" s="1">
        <f t="shared" si="39"/>
        <v>63</v>
      </c>
      <c r="AE97" s="1">
        <f t="shared" si="39"/>
        <v>66</v>
      </c>
      <c r="AF97" s="1">
        <f t="shared" si="39"/>
        <v>71</v>
      </c>
      <c r="AG97" s="1">
        <f t="shared" si="39"/>
        <v>71</v>
      </c>
      <c r="AH97" s="1">
        <f t="shared" si="39"/>
        <v>71</v>
      </c>
      <c r="AI97" s="1">
        <f t="shared" si="39"/>
        <v>73</v>
      </c>
      <c r="AJ97" s="1">
        <f t="shared" si="39"/>
        <v>79</v>
      </c>
      <c r="AK97" s="1">
        <f t="shared" si="39"/>
        <v>79</v>
      </c>
      <c r="AL97" s="1">
        <f t="shared" si="39"/>
        <v>79</v>
      </c>
      <c r="AM97" s="1">
        <f t="shared" si="39"/>
        <v>79</v>
      </c>
      <c r="AN97" s="1">
        <f t="shared" si="39"/>
        <v>86</v>
      </c>
      <c r="AO97" s="1">
        <f t="shared" si="39"/>
        <v>88</v>
      </c>
      <c r="AP97" s="1">
        <f t="shared" si="39"/>
        <v>88</v>
      </c>
      <c r="AQ97" s="1">
        <f t="shared" si="39"/>
        <v>89</v>
      </c>
      <c r="AR97" s="1">
        <f t="shared" si="39"/>
        <v>94</v>
      </c>
      <c r="AS97" s="1">
        <f t="shared" si="39"/>
        <v>100</v>
      </c>
      <c r="AT97" s="1">
        <f t="shared" si="39"/>
        <v>100</v>
      </c>
      <c r="AU97" s="1">
        <f t="shared" si="39"/>
        <v>100</v>
      </c>
      <c r="AV97" s="1">
        <f t="shared" si="39"/>
        <v>111</v>
      </c>
      <c r="AW97" s="1">
        <f t="shared" si="39"/>
        <v>128</v>
      </c>
      <c r="AX97" s="1">
        <f t="shared" si="39"/>
        <v>131</v>
      </c>
      <c r="AY97" s="1">
        <f t="shared" si="39"/>
        <v>136</v>
      </c>
      <c r="AZ97" s="1">
        <f t="shared" si="39"/>
        <v>139</v>
      </c>
      <c r="BA97" s="1">
        <f t="shared" si="39"/>
        <v>143</v>
      </c>
      <c r="BB97" s="1">
        <f t="shared" si="39"/>
        <v>149</v>
      </c>
      <c r="BC97" s="1">
        <f t="shared" si="39"/>
        <v>158</v>
      </c>
      <c r="BD97" s="1">
        <f t="shared" si="39"/>
        <v>158</v>
      </c>
      <c r="BE97" s="1">
        <f t="shared" si="39"/>
        <v>146</v>
      </c>
      <c r="BF97" s="1">
        <f t="shared" si="39"/>
        <v>147</v>
      </c>
      <c r="BG97" s="1">
        <f t="shared" si="39"/>
        <v>158</v>
      </c>
      <c r="BH97" s="1">
        <f t="shared" si="39"/>
        <v>166</v>
      </c>
      <c r="BI97" s="1">
        <f t="shared" si="39"/>
        <v>165</v>
      </c>
      <c r="BJ97" s="1">
        <f t="shared" si="39"/>
        <v>170.25</v>
      </c>
      <c r="BK97" s="1">
        <f t="shared" si="39"/>
        <v>176.75</v>
      </c>
      <c r="BL97" s="1">
        <f t="shared" si="35"/>
        <v>185</v>
      </c>
      <c r="BM97" s="1">
        <f t="shared" si="35"/>
        <v>190.25</v>
      </c>
      <c r="BN97" s="1">
        <f t="shared" si="35"/>
        <v>191.5</v>
      </c>
      <c r="BO97" s="1">
        <f t="shared" si="35"/>
        <v>190.5</v>
      </c>
      <c r="BP97" s="1">
        <f t="shared" si="35"/>
        <v>188.5</v>
      </c>
      <c r="BQ97" s="1">
        <f t="shared" si="35"/>
        <v>190</v>
      </c>
      <c r="BR97" s="1">
        <f t="shared" si="35"/>
        <v>191.75</v>
      </c>
      <c r="BS97" s="1">
        <f t="shared" si="35"/>
        <v>195.5</v>
      </c>
      <c r="BT97" s="1">
        <f t="shared" si="35"/>
        <v>196</v>
      </c>
      <c r="BU97" s="1">
        <f t="shared" si="35"/>
        <v>190.75</v>
      </c>
      <c r="BV97" s="1">
        <f t="shared" si="35"/>
        <v>201.75</v>
      </c>
      <c r="BW97" s="1">
        <f t="shared" si="35"/>
        <v>209.25</v>
      </c>
      <c r="BX97" s="1">
        <f t="shared" si="35"/>
        <v>201.5</v>
      </c>
      <c r="BY97" s="1">
        <f t="shared" si="35"/>
        <v>192.75</v>
      </c>
      <c r="BZ97" s="1">
        <f t="shared" si="35"/>
        <v>182.75</v>
      </c>
      <c r="CA97" s="1">
        <f t="shared" si="35"/>
        <v>184</v>
      </c>
      <c r="CB97" s="1">
        <f t="shared" si="36"/>
        <v>197</v>
      </c>
      <c r="CC97" s="1">
        <f t="shared" si="36"/>
        <v>231.25789012396282</v>
      </c>
      <c r="CD97" s="1">
        <f t="shared" si="36"/>
        <v>250</v>
      </c>
      <c r="CE97" s="1">
        <f t="shared" si="36"/>
        <v>252</v>
      </c>
      <c r="CF97" s="1">
        <f t="shared" si="36"/>
        <v>252</v>
      </c>
      <c r="CG97" s="1">
        <f t="shared" si="36"/>
        <v>256</v>
      </c>
      <c r="CH97" s="1">
        <f t="shared" si="36"/>
        <v>271</v>
      </c>
      <c r="CI97" s="1">
        <f t="shared" si="36"/>
        <v>272</v>
      </c>
      <c r="CJ97" s="1">
        <f t="shared" si="36"/>
        <v>342</v>
      </c>
      <c r="CK97" s="1">
        <f t="shared" si="36"/>
        <v>372</v>
      </c>
      <c r="CL97" s="1">
        <f t="shared" si="36"/>
        <v>388</v>
      </c>
      <c r="CM97" s="1">
        <f t="shared" si="36"/>
        <v>442</v>
      </c>
      <c r="CN97" s="1">
        <f t="shared" si="36"/>
        <v>477</v>
      </c>
      <c r="CO97" s="1">
        <f t="shared" si="36"/>
        <v>511</v>
      </c>
      <c r="CP97" s="1">
        <f t="shared" si="36"/>
        <v>490</v>
      </c>
      <c r="CS97" s="1">
        <f t="shared" si="37"/>
        <v>469</v>
      </c>
      <c r="GO97" s="162"/>
      <c r="GP97" s="162"/>
      <c r="GR97" s="162"/>
      <c r="GS97" s="162"/>
      <c r="GU97" s="162"/>
      <c r="GV97" s="162"/>
      <c r="GX97" s="162"/>
      <c r="GY97" s="162"/>
      <c r="HA97" s="162"/>
      <c r="HB97" s="162"/>
      <c r="HD97" s="162"/>
      <c r="HE97" s="162"/>
      <c r="HG97" s="162"/>
      <c r="HH97" s="162"/>
      <c r="HJ97" s="162"/>
      <c r="HK97" s="162"/>
      <c r="HM97" s="162"/>
      <c r="HN97" s="162"/>
      <c r="HP97" s="162"/>
      <c r="HQ97" s="162"/>
      <c r="HS97" s="162"/>
      <c r="HT97" s="162"/>
      <c r="HV97" s="162"/>
      <c r="HW97" s="162"/>
      <c r="HY97" s="162"/>
      <c r="HZ97" s="162"/>
      <c r="IB97" s="162"/>
      <c r="IC97" s="162"/>
      <c r="IE97" s="162"/>
      <c r="IF97" s="162"/>
      <c r="IH97" s="162"/>
      <c r="II97" s="162"/>
      <c r="IK97" s="162"/>
      <c r="IL97" s="162"/>
      <c r="IN97" s="162"/>
      <c r="IO97" s="162"/>
      <c r="JA97" s="162"/>
    </row>
    <row r="98" spans="2:261" s="1" customFormat="1">
      <c r="B98" s="56" t="s">
        <v>46</v>
      </c>
      <c r="C98" s="250"/>
      <c r="D98" s="1">
        <f t="shared" si="39"/>
        <v>22</v>
      </c>
      <c r="E98" s="1">
        <f t="shared" si="39"/>
        <v>22</v>
      </c>
      <c r="F98" s="1">
        <f t="shared" si="39"/>
        <v>22</v>
      </c>
      <c r="G98" s="1">
        <f t="shared" si="39"/>
        <v>21</v>
      </c>
      <c r="H98" s="1">
        <f t="shared" si="39"/>
        <v>21</v>
      </c>
      <c r="I98" s="1">
        <f t="shared" si="39"/>
        <v>20</v>
      </c>
      <c r="J98" s="1">
        <f t="shared" si="39"/>
        <v>20</v>
      </c>
      <c r="K98" s="1">
        <f t="shared" si="39"/>
        <v>22</v>
      </c>
      <c r="L98" s="1">
        <f t="shared" si="39"/>
        <v>22</v>
      </c>
      <c r="M98" s="1">
        <f t="shared" si="39"/>
        <v>22</v>
      </c>
      <c r="N98" s="1">
        <f t="shared" si="39"/>
        <v>22</v>
      </c>
      <c r="O98" s="1">
        <f t="shared" si="39"/>
        <v>22</v>
      </c>
      <c r="P98" s="1">
        <f t="shared" si="39"/>
        <v>22</v>
      </c>
      <c r="Q98" s="1">
        <f t="shared" si="39"/>
        <v>22</v>
      </c>
      <c r="R98" s="1">
        <f t="shared" si="39"/>
        <v>23</v>
      </c>
      <c r="S98" s="1">
        <f t="shared" si="39"/>
        <v>23</v>
      </c>
      <c r="T98" s="1">
        <f t="shared" si="39"/>
        <v>25</v>
      </c>
      <c r="U98" s="1">
        <f t="shared" si="39"/>
        <v>29</v>
      </c>
      <c r="V98" s="1">
        <f t="shared" si="39"/>
        <v>32</v>
      </c>
      <c r="W98" s="1">
        <f t="shared" si="39"/>
        <v>34</v>
      </c>
      <c r="X98" s="1">
        <f t="shared" si="39"/>
        <v>35</v>
      </c>
      <c r="Y98" s="1">
        <f t="shared" si="39"/>
        <v>38</v>
      </c>
      <c r="Z98" s="1">
        <f t="shared" si="39"/>
        <v>39</v>
      </c>
      <c r="AA98" s="1">
        <f t="shared" si="39"/>
        <v>40</v>
      </c>
      <c r="AB98" s="1">
        <f t="shared" si="39"/>
        <v>43</v>
      </c>
      <c r="AC98" s="1">
        <f t="shared" si="39"/>
        <v>44</v>
      </c>
      <c r="AD98" s="1">
        <f t="shared" si="39"/>
        <v>50</v>
      </c>
      <c r="AE98" s="1">
        <f t="shared" si="39"/>
        <v>55</v>
      </c>
      <c r="AF98" s="1">
        <f t="shared" si="39"/>
        <v>57</v>
      </c>
      <c r="AG98" s="1">
        <f t="shared" si="39"/>
        <v>60</v>
      </c>
      <c r="AH98" s="1">
        <f t="shared" si="39"/>
        <v>62</v>
      </c>
      <c r="AI98" s="1">
        <f t="shared" si="39"/>
        <v>63</v>
      </c>
      <c r="AJ98" s="1">
        <f t="shared" si="39"/>
        <v>64</v>
      </c>
      <c r="AK98" s="1">
        <f t="shared" si="39"/>
        <v>65</v>
      </c>
      <c r="AL98" s="1">
        <f t="shared" si="39"/>
        <v>65</v>
      </c>
      <c r="AM98" s="1">
        <f t="shared" si="39"/>
        <v>66</v>
      </c>
      <c r="AN98" s="1">
        <f t="shared" si="39"/>
        <v>67</v>
      </c>
      <c r="AO98" s="1">
        <f t="shared" si="39"/>
        <v>69</v>
      </c>
      <c r="AP98" s="1">
        <f t="shared" si="39"/>
        <v>71</v>
      </c>
      <c r="AQ98" s="1">
        <f t="shared" si="39"/>
        <v>75</v>
      </c>
      <c r="AR98" s="1">
        <f t="shared" si="39"/>
        <v>83</v>
      </c>
      <c r="AS98" s="1">
        <f t="shared" si="39"/>
        <v>88</v>
      </c>
      <c r="AT98" s="1">
        <f t="shared" si="39"/>
        <v>96</v>
      </c>
      <c r="AU98" s="1">
        <f t="shared" si="39"/>
        <v>100</v>
      </c>
      <c r="AV98" s="1">
        <f t="shared" si="39"/>
        <v>120</v>
      </c>
      <c r="AW98" s="1">
        <f t="shared" si="39"/>
        <v>135</v>
      </c>
      <c r="AX98" s="1">
        <f t="shared" si="39"/>
        <v>145</v>
      </c>
      <c r="AY98" s="1">
        <f t="shared" si="39"/>
        <v>157</v>
      </c>
      <c r="AZ98" s="1">
        <f t="shared" si="39"/>
        <v>175</v>
      </c>
      <c r="BA98" s="1">
        <f t="shared" si="39"/>
        <v>191</v>
      </c>
      <c r="BB98" s="1">
        <f t="shared" si="39"/>
        <v>201</v>
      </c>
      <c r="BC98" s="1">
        <f t="shared" si="39"/>
        <v>223</v>
      </c>
      <c r="BD98" s="1">
        <f t="shared" si="39"/>
        <v>246</v>
      </c>
      <c r="BE98" s="1">
        <f t="shared" si="39"/>
        <v>254</v>
      </c>
      <c r="BF98" s="1">
        <f t="shared" si="39"/>
        <v>260</v>
      </c>
      <c r="BG98" s="1">
        <f t="shared" si="39"/>
        <v>249</v>
      </c>
      <c r="BH98" s="1">
        <f t="shared" si="39"/>
        <v>232</v>
      </c>
      <c r="BI98" s="1">
        <f t="shared" si="39"/>
        <v>240</v>
      </c>
      <c r="BJ98" s="1">
        <f t="shared" si="39"/>
        <v>263</v>
      </c>
      <c r="BK98" s="1">
        <f t="shared" si="39"/>
        <v>279.75</v>
      </c>
      <c r="BL98" s="1">
        <f t="shared" si="35"/>
        <v>282</v>
      </c>
      <c r="BM98" s="1">
        <f t="shared" si="35"/>
        <v>286.5</v>
      </c>
      <c r="BN98" s="1">
        <f t="shared" si="35"/>
        <v>288.5</v>
      </c>
      <c r="BO98" s="1">
        <f t="shared" si="35"/>
        <v>295.5</v>
      </c>
      <c r="BP98" s="1">
        <f t="shared" si="35"/>
        <v>324.75</v>
      </c>
      <c r="BQ98" s="1">
        <f t="shared" si="35"/>
        <v>328.75</v>
      </c>
      <c r="BR98" s="1">
        <f t="shared" si="35"/>
        <v>331</v>
      </c>
      <c r="BS98" s="1">
        <f t="shared" si="35"/>
        <v>341.25</v>
      </c>
      <c r="BT98" s="1">
        <f t="shared" si="35"/>
        <v>344</v>
      </c>
      <c r="BU98" s="1">
        <f t="shared" si="35"/>
        <v>355</v>
      </c>
      <c r="BV98" s="1">
        <f t="shared" si="35"/>
        <v>375.5</v>
      </c>
      <c r="BW98" s="1">
        <f t="shared" si="35"/>
        <v>381</v>
      </c>
      <c r="BX98" s="1">
        <f t="shared" si="35"/>
        <v>387</v>
      </c>
      <c r="BY98" s="1">
        <f t="shared" si="35"/>
        <v>405.5</v>
      </c>
      <c r="BZ98" s="1">
        <f t="shared" si="35"/>
        <v>509.75</v>
      </c>
      <c r="CA98" s="1">
        <f t="shared" si="35"/>
        <v>632</v>
      </c>
      <c r="CB98" s="1">
        <f t="shared" si="36"/>
        <v>689</v>
      </c>
      <c r="CC98" s="1">
        <f t="shared" si="36"/>
        <v>633.97182274188594</v>
      </c>
      <c r="CD98" s="1">
        <f t="shared" si="36"/>
        <v>789</v>
      </c>
      <c r="CE98" s="1">
        <f t="shared" si="36"/>
        <v>701</v>
      </c>
      <c r="CF98" s="1">
        <f t="shared" si="36"/>
        <v>741</v>
      </c>
      <c r="CG98" s="1">
        <f t="shared" si="36"/>
        <v>825</v>
      </c>
      <c r="CH98" s="1">
        <f t="shared" si="36"/>
        <v>935</v>
      </c>
      <c r="CI98" s="1">
        <f t="shared" si="36"/>
        <v>909</v>
      </c>
      <c r="CJ98" s="1">
        <f t="shared" si="36"/>
        <v>908</v>
      </c>
      <c r="CK98" s="1">
        <f t="shared" si="36"/>
        <v>871</v>
      </c>
      <c r="CL98" s="1">
        <f t="shared" si="36"/>
        <v>838</v>
      </c>
      <c r="CM98" s="1">
        <f t="shared" si="36"/>
        <v>913</v>
      </c>
      <c r="CN98" s="1">
        <f t="shared" si="36"/>
        <v>991</v>
      </c>
      <c r="CO98" s="1">
        <f t="shared" si="36"/>
        <v>997</v>
      </c>
      <c r="CP98" s="1">
        <f t="shared" si="36"/>
        <v>1091</v>
      </c>
      <c r="CS98" s="1">
        <f t="shared" si="37"/>
        <v>1376</v>
      </c>
      <c r="GO98" s="162"/>
      <c r="GP98" s="162"/>
      <c r="GR98" s="162"/>
      <c r="GS98" s="162"/>
      <c r="GU98" s="162"/>
      <c r="GV98" s="162"/>
      <c r="GX98" s="162"/>
      <c r="GY98" s="162"/>
      <c r="HA98" s="162"/>
      <c r="HB98" s="162"/>
      <c r="HD98" s="162"/>
      <c r="HE98" s="162"/>
      <c r="HG98" s="162"/>
      <c r="HH98" s="162"/>
      <c r="HJ98" s="162"/>
      <c r="HK98" s="162"/>
      <c r="HM98" s="162"/>
      <c r="HN98" s="162"/>
      <c r="HP98" s="162"/>
      <c r="HQ98" s="162"/>
      <c r="HS98" s="162"/>
      <c r="HT98" s="162"/>
      <c r="HV98" s="162"/>
      <c r="HW98" s="162"/>
      <c r="HY98" s="162"/>
      <c r="HZ98" s="162"/>
      <c r="IB98" s="162"/>
      <c r="IC98" s="162"/>
      <c r="IE98" s="162"/>
      <c r="IF98" s="162"/>
      <c r="IH98" s="162"/>
      <c r="II98" s="162"/>
      <c r="IK98" s="162"/>
      <c r="IL98" s="162"/>
      <c r="IN98" s="162"/>
      <c r="IO98" s="162"/>
      <c r="JA98" s="162"/>
    </row>
    <row r="99" spans="2:261" s="1" customFormat="1">
      <c r="B99" s="56" t="s">
        <v>47</v>
      </c>
      <c r="C99" s="250"/>
      <c r="D99" s="1">
        <f t="shared" si="39"/>
        <v>37</v>
      </c>
      <c r="E99" s="1">
        <f t="shared" si="39"/>
        <v>36</v>
      </c>
      <c r="F99" s="1">
        <f t="shared" si="39"/>
        <v>34</v>
      </c>
      <c r="G99" s="1">
        <f t="shared" si="39"/>
        <v>34</v>
      </c>
      <c r="H99" s="1">
        <f t="shared" si="39"/>
        <v>34</v>
      </c>
      <c r="I99" s="1">
        <f t="shared" si="39"/>
        <v>34</v>
      </c>
      <c r="J99" s="1">
        <f t="shared" si="39"/>
        <v>34</v>
      </c>
      <c r="K99" s="1">
        <f t="shared" si="39"/>
        <v>35</v>
      </c>
      <c r="L99" s="1">
        <f t="shared" si="39"/>
        <v>37</v>
      </c>
      <c r="M99" s="1">
        <f t="shared" si="39"/>
        <v>40</v>
      </c>
      <c r="N99" s="1">
        <f t="shared" si="39"/>
        <v>48</v>
      </c>
      <c r="O99" s="1">
        <f t="shared" si="39"/>
        <v>48</v>
      </c>
      <c r="P99" s="1">
        <f t="shared" si="39"/>
        <v>48</v>
      </c>
      <c r="Q99" s="1">
        <f t="shared" si="39"/>
        <v>48</v>
      </c>
      <c r="R99" s="1">
        <f t="shared" si="39"/>
        <v>48</v>
      </c>
      <c r="S99" s="1">
        <f t="shared" si="39"/>
        <v>48</v>
      </c>
      <c r="T99" s="1">
        <f t="shared" si="39"/>
        <v>53</v>
      </c>
      <c r="U99" s="1">
        <f t="shared" si="39"/>
        <v>63</v>
      </c>
      <c r="V99" s="1">
        <f t="shared" si="39"/>
        <v>64</v>
      </c>
      <c r="W99" s="1">
        <f t="shared" si="39"/>
        <v>68</v>
      </c>
      <c r="X99" s="1">
        <f t="shared" si="39"/>
        <v>69</v>
      </c>
      <c r="Y99" s="1">
        <f t="shared" si="39"/>
        <v>74</v>
      </c>
      <c r="Z99" s="1">
        <f t="shared" si="39"/>
        <v>74</v>
      </c>
      <c r="AA99" s="1">
        <f t="shared" si="39"/>
        <v>74</v>
      </c>
      <c r="AB99" s="1">
        <f t="shared" si="39"/>
        <v>74</v>
      </c>
      <c r="AC99" s="1">
        <f t="shared" si="39"/>
        <v>74</v>
      </c>
      <c r="AD99" s="1">
        <f t="shared" si="39"/>
        <v>74</v>
      </c>
      <c r="AE99" s="1">
        <f t="shared" si="39"/>
        <v>76</v>
      </c>
      <c r="AF99" s="1">
        <f t="shared" si="39"/>
        <v>80</v>
      </c>
      <c r="AG99" s="1">
        <f t="shared" si="39"/>
        <v>80</v>
      </c>
      <c r="AH99" s="1">
        <f t="shared" si="39"/>
        <v>80</v>
      </c>
      <c r="AI99" s="1">
        <f t="shared" si="39"/>
        <v>81</v>
      </c>
      <c r="AJ99" s="1">
        <f t="shared" si="39"/>
        <v>82</v>
      </c>
      <c r="AK99" s="1">
        <f t="shared" si="39"/>
        <v>82</v>
      </c>
      <c r="AL99" s="1">
        <f t="shared" si="39"/>
        <v>82</v>
      </c>
      <c r="AM99" s="1">
        <f t="shared" si="39"/>
        <v>80</v>
      </c>
      <c r="AN99" s="1">
        <f t="shared" si="39"/>
        <v>80</v>
      </c>
      <c r="AO99" s="1">
        <f t="shared" si="39"/>
        <v>80</v>
      </c>
      <c r="AP99" s="1">
        <f t="shared" si="39"/>
        <v>81</v>
      </c>
      <c r="AQ99" s="1">
        <f t="shared" si="39"/>
        <v>83</v>
      </c>
      <c r="AR99" s="1">
        <f t="shared" si="39"/>
        <v>92</v>
      </c>
      <c r="AS99" s="1">
        <f t="shared" si="39"/>
        <v>98</v>
      </c>
      <c r="AT99" s="1">
        <f t="shared" si="39"/>
        <v>100</v>
      </c>
      <c r="AU99" s="1">
        <f t="shared" si="39"/>
        <v>100</v>
      </c>
      <c r="AV99" s="1">
        <f t="shared" si="39"/>
        <v>106</v>
      </c>
      <c r="AW99" s="1">
        <f t="shared" si="39"/>
        <v>125</v>
      </c>
      <c r="AX99" s="1">
        <f t="shared" si="39"/>
        <v>132</v>
      </c>
      <c r="AY99" s="1">
        <f t="shared" si="39"/>
        <v>136</v>
      </c>
      <c r="AZ99" s="1">
        <f t="shared" si="39"/>
        <v>144</v>
      </c>
      <c r="BA99" s="1">
        <f t="shared" si="39"/>
        <v>171</v>
      </c>
      <c r="BB99" s="1">
        <f t="shared" si="39"/>
        <v>201</v>
      </c>
      <c r="BC99" s="1">
        <f t="shared" si="39"/>
        <v>210</v>
      </c>
      <c r="BD99" s="1">
        <f t="shared" si="39"/>
        <v>217</v>
      </c>
      <c r="BE99" s="1">
        <f t="shared" si="39"/>
        <v>221</v>
      </c>
      <c r="BF99" s="1">
        <f t="shared" si="39"/>
        <v>230</v>
      </c>
      <c r="BG99" s="1">
        <f t="shared" si="39"/>
        <v>237</v>
      </c>
      <c r="BH99" s="1">
        <f t="shared" si="39"/>
        <v>236</v>
      </c>
      <c r="BI99" s="1">
        <f t="shared" si="39"/>
        <v>243</v>
      </c>
      <c r="BJ99" s="1">
        <f t="shared" si="39"/>
        <v>246.75</v>
      </c>
      <c r="BK99" s="1">
        <f t="shared" si="39"/>
        <v>253</v>
      </c>
      <c r="BL99" s="1">
        <f t="shared" si="35"/>
        <v>268.75</v>
      </c>
      <c r="BM99" s="1">
        <f t="shared" si="35"/>
        <v>282.75</v>
      </c>
      <c r="BN99" s="1">
        <f t="shared" si="35"/>
        <v>294</v>
      </c>
      <c r="BO99" s="1">
        <f t="shared" si="35"/>
        <v>297.25</v>
      </c>
      <c r="BP99" s="1">
        <f t="shared" si="35"/>
        <v>303.25</v>
      </c>
      <c r="BQ99" s="1">
        <f t="shared" si="35"/>
        <v>302.25</v>
      </c>
      <c r="BR99" s="1">
        <f t="shared" si="35"/>
        <v>303.25</v>
      </c>
      <c r="BS99" s="1">
        <f t="shared" si="35"/>
        <v>302.75</v>
      </c>
      <c r="BT99" s="1">
        <f t="shared" si="35"/>
        <v>306.75</v>
      </c>
      <c r="BU99" s="1">
        <f t="shared" si="35"/>
        <v>305.5</v>
      </c>
      <c r="BV99" s="1">
        <f t="shared" si="35"/>
        <v>305.25</v>
      </c>
      <c r="BW99" s="1">
        <f t="shared" si="35"/>
        <v>311.75</v>
      </c>
      <c r="BX99" s="1">
        <f t="shared" si="35"/>
        <v>318.5</v>
      </c>
      <c r="BY99" s="1">
        <f t="shared" si="35"/>
        <v>317.75</v>
      </c>
      <c r="BZ99" s="1">
        <f t="shared" si="35"/>
        <v>322.75</v>
      </c>
      <c r="CA99" s="1">
        <f t="shared" si="35"/>
        <v>339</v>
      </c>
      <c r="CB99" s="1">
        <f t="shared" si="36"/>
        <v>356</v>
      </c>
      <c r="CC99" s="1">
        <f t="shared" si="36"/>
        <v>377.01615000000004</v>
      </c>
      <c r="CD99" s="1">
        <f t="shared" si="36"/>
        <v>392</v>
      </c>
      <c r="CE99" s="1">
        <f t="shared" si="36"/>
        <v>400</v>
      </c>
      <c r="CF99" s="1">
        <f t="shared" si="36"/>
        <v>414</v>
      </c>
      <c r="CG99" s="1">
        <f t="shared" si="36"/>
        <v>430</v>
      </c>
      <c r="CH99" s="1">
        <f t="shared" si="36"/>
        <v>438</v>
      </c>
      <c r="CI99" s="1">
        <f t="shared" si="36"/>
        <v>443</v>
      </c>
      <c r="CJ99" s="1">
        <f t="shared" si="36"/>
        <v>454</v>
      </c>
      <c r="CK99" s="1">
        <f t="shared" si="36"/>
        <v>469</v>
      </c>
      <c r="CL99" s="1">
        <f t="shared" si="36"/>
        <v>481</v>
      </c>
      <c r="CM99" s="1">
        <f t="shared" si="36"/>
        <v>487</v>
      </c>
      <c r="CN99" s="1">
        <f t="shared" si="36"/>
        <v>533</v>
      </c>
      <c r="CO99" s="1">
        <f t="shared" si="36"/>
        <v>565</v>
      </c>
      <c r="CP99" s="1">
        <f t="shared" si="36"/>
        <v>559</v>
      </c>
      <c r="CS99" s="1">
        <f t="shared" si="37"/>
        <v>549</v>
      </c>
      <c r="GO99" s="162"/>
      <c r="GP99" s="162"/>
      <c r="GR99" s="162"/>
      <c r="GS99" s="162"/>
      <c r="GU99" s="162"/>
      <c r="GV99" s="162"/>
      <c r="GX99" s="162"/>
      <c r="GY99" s="162"/>
      <c r="HA99" s="162"/>
      <c r="HB99" s="162"/>
      <c r="HD99" s="162"/>
      <c r="HE99" s="162"/>
      <c r="HG99" s="162"/>
      <c r="HH99" s="162"/>
      <c r="HJ99" s="162"/>
      <c r="HK99" s="162"/>
      <c r="HM99" s="162"/>
      <c r="HN99" s="162"/>
      <c r="HP99" s="162"/>
      <c r="HQ99" s="162"/>
      <c r="HS99" s="162"/>
      <c r="HT99" s="162"/>
      <c r="HV99" s="162"/>
      <c r="HW99" s="162"/>
      <c r="HY99" s="162"/>
      <c r="HZ99" s="162"/>
      <c r="IB99" s="162"/>
      <c r="IC99" s="162"/>
      <c r="IE99" s="162"/>
      <c r="IF99" s="162"/>
      <c r="IH99" s="162"/>
      <c r="II99" s="162"/>
      <c r="IK99" s="162"/>
      <c r="IL99" s="162"/>
      <c r="IN99" s="162"/>
      <c r="IO99" s="162"/>
      <c r="JA99" s="162"/>
    </row>
    <row r="100" spans="2:261" s="1" customFormat="1">
      <c r="B100" s="56" t="s">
        <v>48</v>
      </c>
      <c r="C100" s="250"/>
      <c r="D100" s="1">
        <f t="shared" si="39"/>
        <v>21</v>
      </c>
      <c r="E100" s="1">
        <f t="shared" si="39"/>
        <v>21</v>
      </c>
      <c r="F100" s="1">
        <f t="shared" si="39"/>
        <v>21</v>
      </c>
      <c r="G100" s="1">
        <f t="shared" si="39"/>
        <v>19</v>
      </c>
      <c r="H100" s="1">
        <f t="shared" si="39"/>
        <v>19</v>
      </c>
      <c r="I100" s="1">
        <f t="shared" si="39"/>
        <v>20</v>
      </c>
      <c r="J100" s="1">
        <f t="shared" si="39"/>
        <v>20</v>
      </c>
      <c r="K100" s="1">
        <f t="shared" si="39"/>
        <v>22</v>
      </c>
      <c r="L100" s="1">
        <f t="shared" si="39"/>
        <v>23</v>
      </c>
      <c r="M100" s="1">
        <f t="shared" si="39"/>
        <v>22</v>
      </c>
      <c r="N100" s="1">
        <f t="shared" si="39"/>
        <v>22</v>
      </c>
      <c r="O100" s="1">
        <f t="shared" si="39"/>
        <v>23</v>
      </c>
      <c r="P100" s="1">
        <f t="shared" si="39"/>
        <v>23</v>
      </c>
      <c r="Q100" s="1">
        <f t="shared" si="39"/>
        <v>23</v>
      </c>
      <c r="R100" s="1">
        <f t="shared" si="39"/>
        <v>23</v>
      </c>
      <c r="S100" s="1">
        <f t="shared" si="39"/>
        <v>24</v>
      </c>
      <c r="T100" s="1">
        <f t="shared" si="39"/>
        <v>25</v>
      </c>
      <c r="U100" s="1">
        <f t="shared" si="39"/>
        <v>28</v>
      </c>
      <c r="V100" s="1">
        <f t="shared" si="39"/>
        <v>31</v>
      </c>
      <c r="W100" s="1">
        <f t="shared" si="39"/>
        <v>34</v>
      </c>
      <c r="X100" s="1">
        <f t="shared" si="39"/>
        <v>34</v>
      </c>
      <c r="Y100" s="1">
        <f t="shared" si="39"/>
        <v>36</v>
      </c>
      <c r="Z100" s="1">
        <f t="shared" si="39"/>
        <v>38</v>
      </c>
      <c r="AA100" s="1">
        <f t="shared" si="39"/>
        <v>40</v>
      </c>
      <c r="AB100" s="1">
        <f t="shared" si="39"/>
        <v>42</v>
      </c>
      <c r="AC100" s="1">
        <f t="shared" si="39"/>
        <v>44</v>
      </c>
      <c r="AD100" s="1">
        <f t="shared" si="39"/>
        <v>49</v>
      </c>
      <c r="AE100" s="1">
        <f t="shared" si="39"/>
        <v>53</v>
      </c>
      <c r="AF100" s="1">
        <f t="shared" si="39"/>
        <v>55</v>
      </c>
      <c r="AG100" s="1">
        <f t="shared" si="39"/>
        <v>58</v>
      </c>
      <c r="AH100" s="1">
        <f t="shared" si="39"/>
        <v>60</v>
      </c>
      <c r="AI100" s="1">
        <f t="shared" si="39"/>
        <v>61</v>
      </c>
      <c r="AJ100" s="1">
        <f t="shared" si="39"/>
        <v>62</v>
      </c>
      <c r="AK100" s="1">
        <f t="shared" si="39"/>
        <v>63</v>
      </c>
      <c r="AL100" s="1">
        <f t="shared" si="39"/>
        <v>64</v>
      </c>
      <c r="AM100" s="1">
        <f t="shared" si="39"/>
        <v>64</v>
      </c>
      <c r="AN100" s="1">
        <f t="shared" si="39"/>
        <v>66</v>
      </c>
      <c r="AO100" s="1">
        <f t="shared" si="39"/>
        <v>68</v>
      </c>
      <c r="AP100" s="1">
        <f t="shared" si="39"/>
        <v>70</v>
      </c>
      <c r="AQ100" s="1">
        <f t="shared" si="39"/>
        <v>74</v>
      </c>
      <c r="AR100" s="1">
        <f t="shared" si="39"/>
        <v>82</v>
      </c>
      <c r="AS100" s="1">
        <f t="shared" si="39"/>
        <v>88</v>
      </c>
      <c r="AT100" s="1">
        <f t="shared" si="39"/>
        <v>96</v>
      </c>
      <c r="AU100" s="1">
        <f t="shared" si="39"/>
        <v>100</v>
      </c>
      <c r="AV100" s="1">
        <f t="shared" si="39"/>
        <v>120</v>
      </c>
      <c r="AW100" s="1">
        <f t="shared" ref="AW100:BK100" si="40">INDEX($D$9:$FU$62,MATCH($B100,$B$9:$B$62,0),MATCH(AW$68,$D$1:$FU$1,0))</f>
        <v>134</v>
      </c>
      <c r="AX100" s="1">
        <f t="shared" si="40"/>
        <v>144</v>
      </c>
      <c r="AY100" s="1">
        <f t="shared" si="40"/>
        <v>156</v>
      </c>
      <c r="AZ100" s="1">
        <f t="shared" si="40"/>
        <v>174</v>
      </c>
      <c r="BA100" s="1">
        <f t="shared" si="40"/>
        <v>189</v>
      </c>
      <c r="BB100" s="1">
        <f t="shared" si="40"/>
        <v>199</v>
      </c>
      <c r="BC100" s="1">
        <f t="shared" si="40"/>
        <v>220</v>
      </c>
      <c r="BD100" s="1">
        <f t="shared" si="40"/>
        <v>243</v>
      </c>
      <c r="BE100" s="1">
        <f t="shared" si="40"/>
        <v>252</v>
      </c>
      <c r="BF100" s="1">
        <f t="shared" si="40"/>
        <v>258</v>
      </c>
      <c r="BG100" s="1">
        <f t="shared" si="40"/>
        <v>247</v>
      </c>
      <c r="BH100" s="1">
        <f t="shared" si="40"/>
        <v>232</v>
      </c>
      <c r="BI100" s="1">
        <f t="shared" si="40"/>
        <v>239</v>
      </c>
      <c r="BJ100" s="1">
        <f t="shared" si="40"/>
        <v>260.25</v>
      </c>
      <c r="BK100" s="1">
        <f t="shared" si="40"/>
        <v>276.75</v>
      </c>
      <c r="BL100" s="1">
        <f t="shared" si="35"/>
        <v>278.75</v>
      </c>
      <c r="BM100" s="1">
        <f t="shared" si="35"/>
        <v>283.25</v>
      </c>
      <c r="BN100" s="1">
        <f t="shared" si="35"/>
        <v>285.75</v>
      </c>
      <c r="BO100" s="1">
        <f t="shared" si="35"/>
        <v>292.75</v>
      </c>
      <c r="BP100" s="1">
        <f t="shared" si="35"/>
        <v>320.25</v>
      </c>
      <c r="BQ100" s="1">
        <f t="shared" si="35"/>
        <v>323.5</v>
      </c>
      <c r="BR100" s="1">
        <f t="shared" si="35"/>
        <v>326.75</v>
      </c>
      <c r="BS100" s="1">
        <f t="shared" si="35"/>
        <v>337</v>
      </c>
      <c r="BT100" s="1">
        <f t="shared" si="35"/>
        <v>339.5</v>
      </c>
      <c r="BU100" s="1">
        <f t="shared" si="35"/>
        <v>350.75</v>
      </c>
      <c r="BV100" s="1">
        <f t="shared" si="35"/>
        <v>370.5</v>
      </c>
      <c r="BW100" s="1">
        <f t="shared" si="35"/>
        <v>376.75</v>
      </c>
      <c r="BX100" s="1">
        <f t="shared" si="35"/>
        <v>383.75</v>
      </c>
      <c r="BY100" s="1">
        <f t="shared" si="35"/>
        <v>401.25</v>
      </c>
      <c r="BZ100" s="1">
        <f t="shared" si="35"/>
        <v>496.75</v>
      </c>
      <c r="CA100" s="1">
        <f t="shared" si="35"/>
        <v>610</v>
      </c>
      <c r="CB100" s="1">
        <f t="shared" si="36"/>
        <v>661</v>
      </c>
      <c r="CC100" s="1">
        <f t="shared" si="36"/>
        <v>612.98381863113173</v>
      </c>
      <c r="CD100" s="1">
        <f t="shared" si="36"/>
        <v>755</v>
      </c>
      <c r="CE100" s="1">
        <f t="shared" si="36"/>
        <v>678</v>
      </c>
      <c r="CF100" s="1">
        <f t="shared" si="36"/>
        <v>716</v>
      </c>
      <c r="CG100" s="1">
        <f t="shared" si="36"/>
        <v>794</v>
      </c>
      <c r="CH100" s="1">
        <f t="shared" si="36"/>
        <v>894</v>
      </c>
      <c r="CI100" s="1">
        <f t="shared" si="36"/>
        <v>872</v>
      </c>
      <c r="CJ100" s="1">
        <f t="shared" si="36"/>
        <v>872</v>
      </c>
      <c r="CK100" s="1">
        <f t="shared" si="36"/>
        <v>838</v>
      </c>
      <c r="CL100" s="1">
        <f t="shared" si="36"/>
        <v>810</v>
      </c>
      <c r="CM100" s="1">
        <f t="shared" si="36"/>
        <v>879</v>
      </c>
      <c r="CN100" s="1">
        <f t="shared" si="36"/>
        <v>951</v>
      </c>
      <c r="CO100" s="1">
        <f t="shared" si="36"/>
        <v>956</v>
      </c>
      <c r="CP100" s="1">
        <f t="shared" si="36"/>
        <v>1043</v>
      </c>
      <c r="CS100" s="1">
        <f t="shared" si="37"/>
        <v>1305</v>
      </c>
      <c r="GO100" s="162"/>
      <c r="GP100" s="162"/>
      <c r="GR100" s="162"/>
      <c r="GS100" s="162"/>
      <c r="GU100" s="162"/>
      <c r="GV100" s="162"/>
      <c r="GX100" s="162"/>
      <c r="GY100" s="162"/>
      <c r="HA100" s="162"/>
      <c r="HB100" s="162"/>
      <c r="HD100" s="162"/>
      <c r="HE100" s="162"/>
      <c r="HG100" s="162"/>
      <c r="HH100" s="162"/>
      <c r="HJ100" s="162"/>
      <c r="HK100" s="162"/>
      <c r="HM100" s="162"/>
      <c r="HN100" s="162"/>
      <c r="HP100" s="162"/>
      <c r="HQ100" s="162"/>
      <c r="HS100" s="162"/>
      <c r="HT100" s="162"/>
      <c r="HV100" s="162"/>
      <c r="HW100" s="162"/>
      <c r="HY100" s="162"/>
      <c r="HZ100" s="162"/>
      <c r="IB100" s="162"/>
      <c r="IC100" s="162"/>
      <c r="IE100" s="162"/>
      <c r="IF100" s="162"/>
      <c r="IH100" s="162"/>
      <c r="II100" s="162"/>
      <c r="IK100" s="162"/>
      <c r="IL100" s="162"/>
      <c r="IN100" s="162"/>
      <c r="IO100" s="162"/>
      <c r="JA100" s="162"/>
    </row>
    <row r="101" spans="2:261" s="1" customFormat="1">
      <c r="B101" s="56"/>
      <c r="EG101" s="162"/>
      <c r="EH101" s="162"/>
      <c r="EJ101" s="162"/>
      <c r="EK101" s="162"/>
      <c r="EM101" s="162"/>
      <c r="EN101" s="162"/>
      <c r="EP101" s="162"/>
      <c r="EQ101" s="162"/>
      <c r="ES101" s="162"/>
      <c r="ET101" s="162"/>
      <c r="EV101" s="162"/>
      <c r="EW101" s="162"/>
      <c r="EY101" s="162"/>
      <c r="EZ101" s="162"/>
      <c r="FB101" s="162"/>
      <c r="FC101" s="162"/>
      <c r="FE101" s="162"/>
      <c r="FF101" s="162"/>
      <c r="FH101" s="162"/>
      <c r="FI101" s="162"/>
      <c r="FK101" s="162"/>
      <c r="FL101" s="162"/>
      <c r="FN101" s="162"/>
      <c r="FO101" s="162"/>
      <c r="FQ101" s="162"/>
      <c r="FR101" s="162"/>
      <c r="FT101" s="162"/>
      <c r="FU101" s="162"/>
      <c r="FW101" s="162"/>
      <c r="FX101" s="162"/>
      <c r="FZ101" s="162"/>
      <c r="GA101" s="162"/>
      <c r="GC101" s="162"/>
      <c r="GD101" s="162"/>
      <c r="GF101" s="162"/>
      <c r="GG101" s="162"/>
      <c r="GS101" s="162"/>
    </row>
    <row r="102" spans="2:261" s="1" customFormat="1">
      <c r="B102" s="56"/>
      <c r="EG102" s="162"/>
      <c r="EH102" s="162"/>
      <c r="EJ102" s="162"/>
      <c r="EK102" s="162"/>
      <c r="EM102" s="162"/>
      <c r="EN102" s="162"/>
      <c r="EP102" s="162"/>
      <c r="EQ102" s="162"/>
      <c r="ES102" s="162"/>
      <c r="ET102" s="162"/>
      <c r="EV102" s="162"/>
      <c r="EW102" s="162"/>
      <c r="EY102" s="162"/>
      <c r="EZ102" s="162"/>
      <c r="FB102" s="162"/>
      <c r="FC102" s="162"/>
      <c r="FE102" s="162"/>
      <c r="FF102" s="162"/>
      <c r="FH102" s="162"/>
      <c r="FI102" s="162"/>
      <c r="FK102" s="162"/>
      <c r="FL102" s="162"/>
      <c r="FN102" s="162"/>
      <c r="FO102" s="162"/>
      <c r="FQ102" s="162"/>
      <c r="FR102" s="162"/>
      <c r="FT102" s="162"/>
      <c r="FU102" s="162"/>
      <c r="FW102" s="162"/>
      <c r="FX102" s="162"/>
      <c r="FZ102" s="162"/>
      <c r="GA102" s="162"/>
      <c r="GC102" s="162"/>
      <c r="GD102" s="162"/>
      <c r="GF102" s="162"/>
      <c r="GG102" s="162"/>
      <c r="GS102" s="162"/>
    </row>
    <row r="103" spans="2:261" s="1" customFormat="1">
      <c r="V103" s="253">
        <v>1</v>
      </c>
      <c r="W103" s="253">
        <f>V103+1</f>
        <v>2</v>
      </c>
      <c r="X103" s="253">
        <f t="shared" ref="X103:BT103" si="41">W103+1</f>
        <v>3</v>
      </c>
      <c r="Y103" s="253">
        <f t="shared" si="41"/>
        <v>4</v>
      </c>
      <c r="Z103" s="253">
        <f t="shared" si="41"/>
        <v>5</v>
      </c>
      <c r="AA103" s="253">
        <f t="shared" si="41"/>
        <v>6</v>
      </c>
      <c r="AB103" s="253">
        <f t="shared" si="41"/>
        <v>7</v>
      </c>
      <c r="AC103" s="253">
        <f t="shared" si="41"/>
        <v>8</v>
      </c>
      <c r="AD103" s="253">
        <f t="shared" si="41"/>
        <v>9</v>
      </c>
      <c r="AE103" s="253">
        <f t="shared" si="41"/>
        <v>10</v>
      </c>
      <c r="AF103" s="253">
        <f t="shared" si="41"/>
        <v>11</v>
      </c>
      <c r="AG103" s="253">
        <f t="shared" si="41"/>
        <v>12</v>
      </c>
      <c r="AH103" s="253">
        <f t="shared" si="41"/>
        <v>13</v>
      </c>
      <c r="AI103" s="253">
        <f t="shared" si="41"/>
        <v>14</v>
      </c>
      <c r="AJ103" s="253">
        <f t="shared" si="41"/>
        <v>15</v>
      </c>
      <c r="AK103" s="253">
        <f t="shared" si="41"/>
        <v>16</v>
      </c>
      <c r="AL103" s="253">
        <f t="shared" si="41"/>
        <v>17</v>
      </c>
      <c r="AM103" s="253">
        <f t="shared" si="41"/>
        <v>18</v>
      </c>
      <c r="AN103" s="253">
        <f t="shared" si="41"/>
        <v>19</v>
      </c>
      <c r="AO103" s="253">
        <f t="shared" si="41"/>
        <v>20</v>
      </c>
      <c r="AP103" s="253">
        <f t="shared" si="41"/>
        <v>21</v>
      </c>
      <c r="AQ103" s="253">
        <f t="shared" si="41"/>
        <v>22</v>
      </c>
      <c r="AR103" s="253">
        <f t="shared" si="41"/>
        <v>23</v>
      </c>
      <c r="AS103" s="253">
        <f t="shared" si="41"/>
        <v>24</v>
      </c>
      <c r="AT103" s="253">
        <f t="shared" si="41"/>
        <v>25</v>
      </c>
      <c r="AU103" s="253">
        <f t="shared" si="41"/>
        <v>26</v>
      </c>
      <c r="AV103" s="253">
        <f t="shared" si="41"/>
        <v>27</v>
      </c>
      <c r="AW103" s="253">
        <f t="shared" si="41"/>
        <v>28</v>
      </c>
      <c r="AX103" s="253">
        <f t="shared" si="41"/>
        <v>29</v>
      </c>
      <c r="AY103" s="253">
        <f t="shared" si="41"/>
        <v>30</v>
      </c>
      <c r="AZ103" s="253">
        <f t="shared" si="41"/>
        <v>31</v>
      </c>
      <c r="BA103" s="253">
        <f t="shared" si="41"/>
        <v>32</v>
      </c>
      <c r="BB103" s="253">
        <f t="shared" si="41"/>
        <v>33</v>
      </c>
      <c r="BC103" s="253">
        <f t="shared" si="41"/>
        <v>34</v>
      </c>
      <c r="BD103" s="253">
        <f t="shared" si="41"/>
        <v>35</v>
      </c>
      <c r="BE103" s="253">
        <f t="shared" si="41"/>
        <v>36</v>
      </c>
      <c r="BF103" s="253">
        <f t="shared" si="41"/>
        <v>37</v>
      </c>
      <c r="BG103" s="253">
        <f t="shared" si="41"/>
        <v>38</v>
      </c>
      <c r="BH103" s="253">
        <f t="shared" si="41"/>
        <v>39</v>
      </c>
      <c r="BI103" s="253">
        <f t="shared" si="41"/>
        <v>40</v>
      </c>
      <c r="BJ103" s="253">
        <f t="shared" si="41"/>
        <v>41</v>
      </c>
      <c r="BK103" s="253">
        <f t="shared" si="41"/>
        <v>42</v>
      </c>
      <c r="BL103" s="253">
        <f t="shared" si="41"/>
        <v>43</v>
      </c>
      <c r="BM103" s="253">
        <f t="shared" si="41"/>
        <v>44</v>
      </c>
      <c r="BN103" s="253">
        <f t="shared" si="41"/>
        <v>45</v>
      </c>
      <c r="BO103" s="253">
        <f t="shared" si="41"/>
        <v>46</v>
      </c>
      <c r="BP103" s="253">
        <f t="shared" si="41"/>
        <v>47</v>
      </c>
      <c r="BQ103" s="253">
        <f t="shared" si="41"/>
        <v>48</v>
      </c>
      <c r="BR103" s="253">
        <f t="shared" si="41"/>
        <v>49</v>
      </c>
      <c r="BS103" s="253">
        <f t="shared" si="41"/>
        <v>50</v>
      </c>
      <c r="BT103" s="253">
        <f t="shared" si="41"/>
        <v>51</v>
      </c>
      <c r="EG103" s="162"/>
      <c r="EH103" s="162"/>
      <c r="EJ103" s="162"/>
      <c r="EK103" s="162"/>
      <c r="EM103" s="162"/>
      <c r="EN103" s="162"/>
      <c r="EP103" s="162"/>
      <c r="EQ103" s="162"/>
      <c r="ES103" s="162"/>
      <c r="ET103" s="162"/>
      <c r="EV103" s="162"/>
      <c r="EW103" s="162"/>
      <c r="EY103" s="162"/>
      <c r="EZ103" s="162"/>
      <c r="FB103" s="162"/>
      <c r="FC103" s="162"/>
      <c r="FE103" s="162"/>
      <c r="FF103" s="162"/>
      <c r="FH103" s="162"/>
      <c r="FI103" s="162"/>
      <c r="FK103" s="162"/>
      <c r="FL103" s="162"/>
      <c r="FN103" s="162"/>
      <c r="FO103" s="162"/>
      <c r="FQ103" s="162"/>
      <c r="FR103" s="162"/>
      <c r="FT103" s="162"/>
      <c r="FU103" s="162"/>
      <c r="FW103" s="162"/>
      <c r="FX103" s="162"/>
      <c r="FZ103" s="162"/>
      <c r="GA103" s="162"/>
      <c r="GC103" s="162"/>
      <c r="GD103" s="162"/>
      <c r="GF103" s="162"/>
      <c r="GG103" s="162"/>
      <c r="GS103" s="162"/>
    </row>
    <row r="104" spans="2:261" s="1" customFormat="1">
      <c r="D104" s="213">
        <v>1930</v>
      </c>
      <c r="E104" s="213">
        <v>1931</v>
      </c>
      <c r="F104" s="213">
        <v>1932</v>
      </c>
      <c r="G104" s="213">
        <v>1933</v>
      </c>
      <c r="H104" s="213">
        <v>1934</v>
      </c>
      <c r="I104" s="213">
        <v>1935</v>
      </c>
      <c r="J104" s="213">
        <v>1936</v>
      </c>
      <c r="K104" s="213">
        <v>1937</v>
      </c>
      <c r="L104" s="213">
        <v>1938</v>
      </c>
      <c r="M104" s="213">
        <v>1939</v>
      </c>
      <c r="N104" s="213">
        <v>1940</v>
      </c>
      <c r="O104" s="213">
        <v>1941</v>
      </c>
      <c r="P104" s="213">
        <v>1942</v>
      </c>
      <c r="Q104" s="213">
        <v>1943</v>
      </c>
      <c r="R104" s="213">
        <v>1944</v>
      </c>
      <c r="S104" s="213">
        <v>1945</v>
      </c>
      <c r="T104" s="213">
        <v>1946</v>
      </c>
      <c r="U104" s="213">
        <v>1947</v>
      </c>
      <c r="V104" s="213">
        <v>1948</v>
      </c>
      <c r="W104" s="213">
        <v>1949</v>
      </c>
      <c r="X104" s="213">
        <v>1950</v>
      </c>
      <c r="Y104" s="213">
        <v>1951</v>
      </c>
      <c r="Z104" s="213">
        <v>1952</v>
      </c>
      <c r="AA104" s="213">
        <v>1953</v>
      </c>
      <c r="AB104" s="213">
        <v>1954</v>
      </c>
      <c r="AC104" s="213">
        <v>1955</v>
      </c>
      <c r="AD104" s="213">
        <v>1956</v>
      </c>
      <c r="AE104" s="213">
        <v>1957</v>
      </c>
      <c r="AF104" s="213">
        <v>1958</v>
      </c>
      <c r="AG104" s="213">
        <v>1959</v>
      </c>
      <c r="AH104" s="213">
        <v>1960</v>
      </c>
      <c r="AI104" s="213">
        <v>1961</v>
      </c>
      <c r="AJ104" s="213">
        <v>1962</v>
      </c>
      <c r="AK104" s="213">
        <v>1963</v>
      </c>
      <c r="AL104" s="213">
        <v>1964</v>
      </c>
      <c r="AM104" s="213">
        <v>1965</v>
      </c>
      <c r="AN104" s="213">
        <v>1966</v>
      </c>
      <c r="AO104" s="213">
        <v>1967</v>
      </c>
      <c r="AP104" s="213">
        <v>1968</v>
      </c>
      <c r="AQ104" s="213">
        <v>1969</v>
      </c>
      <c r="AR104" s="213">
        <v>1970</v>
      </c>
      <c r="AS104" s="213">
        <v>1971</v>
      </c>
      <c r="AT104" s="213">
        <v>1972</v>
      </c>
      <c r="AU104" s="213">
        <v>1973</v>
      </c>
      <c r="AV104" s="213">
        <v>1974</v>
      </c>
      <c r="AW104" s="213">
        <v>1975</v>
      </c>
      <c r="AX104" s="213">
        <v>1976</v>
      </c>
      <c r="AY104" s="213">
        <v>1977</v>
      </c>
      <c r="AZ104" s="213">
        <v>1978</v>
      </c>
      <c r="BA104" s="213">
        <v>1979</v>
      </c>
      <c r="BB104" s="213">
        <v>1980</v>
      </c>
      <c r="BC104" s="213">
        <v>1981</v>
      </c>
      <c r="BD104" s="213">
        <v>1982</v>
      </c>
      <c r="BE104" s="213">
        <v>1983</v>
      </c>
      <c r="BF104" s="213">
        <v>1984</v>
      </c>
      <c r="BG104" s="213">
        <v>1985</v>
      </c>
      <c r="BH104" s="213">
        <v>1986</v>
      </c>
      <c r="BI104" s="213">
        <v>1987</v>
      </c>
      <c r="BJ104" s="213">
        <v>1988</v>
      </c>
      <c r="BK104" s="213">
        <v>1989</v>
      </c>
      <c r="BL104" s="213">
        <v>1990</v>
      </c>
      <c r="BM104" s="213">
        <v>1991</v>
      </c>
      <c r="BN104" s="213">
        <v>1992</v>
      </c>
      <c r="BO104" s="213">
        <v>1993</v>
      </c>
      <c r="BP104" s="213">
        <v>1994</v>
      </c>
      <c r="BQ104" s="213">
        <v>1995</v>
      </c>
      <c r="BR104" s="213">
        <v>1996</v>
      </c>
      <c r="BS104" s="213">
        <v>1997</v>
      </c>
      <c r="BT104" s="213">
        <v>1998</v>
      </c>
      <c r="BU104" s="213">
        <v>1999</v>
      </c>
      <c r="BV104" s="213">
        <v>2000</v>
      </c>
      <c r="BW104" s="213">
        <v>2001</v>
      </c>
      <c r="BX104" s="213">
        <v>2002</v>
      </c>
      <c r="BY104" s="213">
        <v>2003</v>
      </c>
      <c r="BZ104" s="213">
        <v>2004</v>
      </c>
      <c r="CA104" s="213">
        <v>2005</v>
      </c>
      <c r="CB104" s="213">
        <v>2006</v>
      </c>
      <c r="CC104" s="213">
        <v>2007</v>
      </c>
      <c r="CD104" s="213">
        <v>2008</v>
      </c>
      <c r="CE104" s="213">
        <v>2009</v>
      </c>
      <c r="CF104" s="213">
        <v>2010</v>
      </c>
      <c r="CG104" s="213">
        <v>2011</v>
      </c>
      <c r="CH104" s="213">
        <v>2012</v>
      </c>
      <c r="CI104" s="213">
        <v>2013</v>
      </c>
      <c r="CJ104" s="213">
        <v>2014</v>
      </c>
      <c r="CK104" s="213">
        <v>2015</v>
      </c>
      <c r="CL104" s="213">
        <v>2016</v>
      </c>
      <c r="CM104" s="213">
        <v>2017</v>
      </c>
      <c r="CN104" s="213">
        <v>2018</v>
      </c>
      <c r="CO104" s="213">
        <v>2019</v>
      </c>
      <c r="CP104" s="213">
        <v>2020</v>
      </c>
      <c r="CQ104" s="213"/>
      <c r="CR104" s="213"/>
      <c r="CS104" s="213">
        <v>2021</v>
      </c>
      <c r="CY104" s="213" t="s">
        <v>1</v>
      </c>
      <c r="EG104" s="162"/>
      <c r="EH104" s="162"/>
      <c r="EJ104" s="162"/>
      <c r="EK104" s="162"/>
      <c r="EM104" s="162"/>
      <c r="EN104" s="162"/>
      <c r="EP104" s="162"/>
      <c r="EQ104" s="162"/>
      <c r="ES104" s="162"/>
      <c r="ET104" s="162"/>
      <c r="EV104" s="162"/>
      <c r="EW104" s="162"/>
      <c r="EY104" s="162"/>
      <c r="EZ104" s="162"/>
      <c r="FB104" s="162"/>
      <c r="FC104" s="162"/>
      <c r="FE104" s="162"/>
      <c r="FF104" s="162"/>
      <c r="FH104" s="162"/>
      <c r="FI104" s="162"/>
      <c r="FK104" s="162"/>
      <c r="FL104" s="162"/>
      <c r="FN104" s="162"/>
      <c r="FO104" s="162"/>
      <c r="FQ104" s="162"/>
      <c r="FR104" s="162"/>
      <c r="FT104" s="162"/>
      <c r="FU104" s="162"/>
      <c r="FW104" s="162"/>
      <c r="FX104" s="162"/>
      <c r="FZ104" s="162"/>
      <c r="GA104" s="162"/>
      <c r="GC104" s="162"/>
      <c r="GD104" s="162"/>
      <c r="GF104" s="162"/>
      <c r="GG104" s="162"/>
      <c r="GS104" s="162"/>
    </row>
    <row r="105" spans="2:261" s="1" customFormat="1" ht="6" customHeight="1">
      <c r="EG105" s="162"/>
      <c r="EH105" s="162"/>
      <c r="EJ105" s="162"/>
      <c r="EK105" s="162"/>
      <c r="EM105" s="162"/>
      <c r="EN105" s="162"/>
      <c r="EP105" s="162"/>
      <c r="EQ105" s="162"/>
      <c r="ES105" s="162"/>
      <c r="ET105" s="162"/>
      <c r="EV105" s="162"/>
      <c r="EW105" s="162"/>
      <c r="EY105" s="162"/>
      <c r="EZ105" s="162"/>
      <c r="FB105" s="162"/>
      <c r="FC105" s="162"/>
      <c r="FE105" s="162"/>
      <c r="FF105" s="162"/>
      <c r="FH105" s="162"/>
      <c r="FI105" s="162"/>
      <c r="FK105" s="162"/>
      <c r="FL105" s="162"/>
      <c r="FN105" s="162"/>
      <c r="FO105" s="162"/>
      <c r="FQ105" s="162"/>
      <c r="FR105" s="162"/>
      <c r="FT105" s="162"/>
      <c r="FU105" s="162"/>
      <c r="FW105" s="162"/>
      <c r="FX105" s="162"/>
      <c r="FZ105" s="162"/>
      <c r="GA105" s="162"/>
      <c r="GC105" s="162"/>
      <c r="GD105" s="162"/>
      <c r="GF105" s="162"/>
      <c r="GG105" s="162"/>
      <c r="GS105" s="162"/>
    </row>
    <row r="106" spans="2:261" s="1" customFormat="1">
      <c r="B106" s="66" t="s">
        <v>2</v>
      </c>
      <c r="D106" s="1">
        <f>SUMPRODUCT(D88:D100,$CO$107:$CO$119)</f>
        <v>20.017806731813245</v>
      </c>
      <c r="E106" s="1">
        <f>SUMPRODUCT(E88:E100,$CO$107:$CO$119)</f>
        <v>19.34842562432139</v>
      </c>
      <c r="F106" s="1">
        <f t="shared" ref="F106:BQ106" si="42">SUMPRODUCT(F88:F100,$CO$107:$CO$119)</f>
        <v>18.859174809989142</v>
      </c>
      <c r="G106" s="1">
        <f t="shared" si="42"/>
        <v>18.473072747014115</v>
      </c>
      <c r="H106" s="1">
        <f t="shared" si="42"/>
        <v>18.944842562432136</v>
      </c>
      <c r="I106" s="1">
        <f t="shared" si="42"/>
        <v>18.981650380021716</v>
      </c>
      <c r="J106" s="1">
        <f t="shared" si="42"/>
        <v>19.110749185667753</v>
      </c>
      <c r="K106" s="1">
        <f t="shared" si="42"/>
        <v>20.483061889250813</v>
      </c>
      <c r="L106" s="1">
        <f t="shared" si="42"/>
        <v>20.790336590662324</v>
      </c>
      <c r="M106" s="1">
        <f t="shared" si="42"/>
        <v>20.870575461454941</v>
      </c>
      <c r="N106" s="1">
        <f t="shared" si="42"/>
        <v>21.773398479913141</v>
      </c>
      <c r="O106" s="1">
        <f t="shared" si="42"/>
        <v>22.13669923995657</v>
      </c>
      <c r="P106" s="1">
        <f t="shared" si="42"/>
        <v>22.611943539630836</v>
      </c>
      <c r="Q106" s="1">
        <f t="shared" si="42"/>
        <v>22.611943539630836</v>
      </c>
      <c r="R106" s="1">
        <f t="shared" si="42"/>
        <v>22.797502714440824</v>
      </c>
      <c r="S106" s="1">
        <f t="shared" si="42"/>
        <v>23.173181324647125</v>
      </c>
      <c r="T106" s="1">
        <f t="shared" si="42"/>
        <v>26.063952225841476</v>
      </c>
      <c r="U106" s="1">
        <f t="shared" si="42"/>
        <v>30.389142236699243</v>
      </c>
      <c r="V106" s="1">
        <f t="shared" si="42"/>
        <v>33.279370249728558</v>
      </c>
      <c r="W106" s="1">
        <f t="shared" si="42"/>
        <v>35.23311617806732</v>
      </c>
      <c r="X106" s="1">
        <f t="shared" si="42"/>
        <v>36.418458197611294</v>
      </c>
      <c r="Y106" s="1">
        <f t="shared" si="42"/>
        <v>39.184364820846909</v>
      </c>
      <c r="Z106" s="1">
        <f t="shared" si="42"/>
        <v>40.272855591748097</v>
      </c>
      <c r="AA106" s="1">
        <f t="shared" si="42"/>
        <v>43.972855591748107</v>
      </c>
      <c r="AB106" s="1">
        <f t="shared" si="42"/>
        <v>45.808360477741587</v>
      </c>
      <c r="AC106" s="1">
        <f t="shared" si="42"/>
        <v>47.190553745928341</v>
      </c>
      <c r="AD106" s="1">
        <f t="shared" si="42"/>
        <v>51.052442996742677</v>
      </c>
      <c r="AE106" s="1">
        <f t="shared" si="42"/>
        <v>54.306840390879479</v>
      </c>
      <c r="AF106" s="1">
        <f t="shared" si="42"/>
        <v>56.894353963083603</v>
      </c>
      <c r="AG106" s="1">
        <f t="shared" si="42"/>
        <v>58.866449511400646</v>
      </c>
      <c r="AH106" s="1">
        <f t="shared" si="42"/>
        <v>60.084473398479915</v>
      </c>
      <c r="AI106" s="1">
        <f t="shared" si="42"/>
        <v>61.37307274701412</v>
      </c>
      <c r="AJ106" s="1">
        <f t="shared" si="42"/>
        <v>66.975787187839302</v>
      </c>
      <c r="AK106" s="1">
        <f t="shared" si="42"/>
        <v>67.78534201954399</v>
      </c>
      <c r="AL106" s="1">
        <f t="shared" si="42"/>
        <v>69.286319218241061</v>
      </c>
      <c r="AM106" s="1">
        <f t="shared" si="42"/>
        <v>70.135613463626498</v>
      </c>
      <c r="AN106" s="1">
        <f t="shared" si="42"/>
        <v>71.990662323561338</v>
      </c>
      <c r="AO106" s="1">
        <f t="shared" si="42"/>
        <v>74.217372421281226</v>
      </c>
      <c r="AP106" s="1">
        <f t="shared" si="42"/>
        <v>76.249619978284471</v>
      </c>
      <c r="AQ106" s="1">
        <f t="shared" si="42"/>
        <v>79.783604777415846</v>
      </c>
      <c r="AR106" s="1">
        <f t="shared" si="42"/>
        <v>85.717263843648226</v>
      </c>
      <c r="AS106" s="1">
        <f t="shared" si="42"/>
        <v>91.309229098805659</v>
      </c>
      <c r="AT106" s="1">
        <f t="shared" si="42"/>
        <v>96.492182410423453</v>
      </c>
      <c r="AU106" s="1">
        <f t="shared" si="42"/>
        <v>100</v>
      </c>
      <c r="AV106" s="1">
        <f t="shared" si="42"/>
        <v>118.05342019543976</v>
      </c>
      <c r="AW106" s="1">
        <f t="shared" si="42"/>
        <v>135.08143322475573</v>
      </c>
      <c r="AX106" s="1">
        <f t="shared" si="42"/>
        <v>143.61194353963086</v>
      </c>
      <c r="AY106" s="1">
        <f t="shared" si="42"/>
        <v>153.46872964169378</v>
      </c>
      <c r="AZ106" s="1">
        <f t="shared" si="42"/>
        <v>167.10586319218243</v>
      </c>
      <c r="BA106" s="1">
        <f t="shared" si="42"/>
        <v>182.1627578718784</v>
      </c>
      <c r="BB106" s="1">
        <f t="shared" si="42"/>
        <v>197.2562432138979</v>
      </c>
      <c r="BC106" s="1">
        <f t="shared" si="42"/>
        <v>214.74766558089036</v>
      </c>
      <c r="BD106" s="1">
        <f t="shared" si="42"/>
        <v>230.7989142236699</v>
      </c>
      <c r="BE106" s="1">
        <f t="shared" si="42"/>
        <v>236.70673181324642</v>
      </c>
      <c r="BF106" s="1">
        <f t="shared" si="42"/>
        <v>240.64733984799133</v>
      </c>
      <c r="BG106" s="1">
        <f t="shared" si="42"/>
        <v>238.67915309446255</v>
      </c>
      <c r="BH106" s="1">
        <f t="shared" si="42"/>
        <v>234.24353963083604</v>
      </c>
      <c r="BI106" s="1">
        <f t="shared" si="42"/>
        <v>240.69630836047776</v>
      </c>
      <c r="BJ106" s="1">
        <f t="shared" si="42"/>
        <v>254.35757328990232</v>
      </c>
      <c r="BK106" s="1">
        <f t="shared" si="42"/>
        <v>265.91818675352874</v>
      </c>
      <c r="BL106" s="1">
        <f t="shared" si="42"/>
        <v>270.91636807817594</v>
      </c>
      <c r="BM106" s="1">
        <f t="shared" si="42"/>
        <v>276.52193268186755</v>
      </c>
      <c r="BN106" s="1">
        <f t="shared" si="42"/>
        <v>281.66368078175896</v>
      </c>
      <c r="BO106" s="1">
        <f t="shared" si="42"/>
        <v>288.80589033659061</v>
      </c>
      <c r="BP106" s="1">
        <f t="shared" si="42"/>
        <v>302.22475570032572</v>
      </c>
      <c r="BQ106" s="1">
        <f t="shared" si="42"/>
        <v>303.5164766558089</v>
      </c>
      <c r="BR106" s="1">
        <f t="shared" ref="BR106:CP106" si="43">SUMPRODUCT(BR88:BR100,$CO$107:$CO$119)</f>
        <v>308.54451682953317</v>
      </c>
      <c r="BS106" s="1">
        <f t="shared" si="43"/>
        <v>315.88262757871883</v>
      </c>
      <c r="BT106" s="1">
        <f t="shared" si="43"/>
        <v>319.16332790445171</v>
      </c>
      <c r="BU106" s="1">
        <f t="shared" si="43"/>
        <v>325.10200868621064</v>
      </c>
      <c r="BV106" s="1">
        <f t="shared" si="43"/>
        <v>336.16083061889248</v>
      </c>
      <c r="BW106" s="1">
        <f t="shared" si="43"/>
        <v>342.67144408251903</v>
      </c>
      <c r="BX106" s="1">
        <f t="shared" si="43"/>
        <v>350.24869706840383</v>
      </c>
      <c r="BY106" s="1">
        <f t="shared" si="43"/>
        <v>357.4947339847991</v>
      </c>
      <c r="BZ106" s="1">
        <f t="shared" si="43"/>
        <v>401.99364820846904</v>
      </c>
      <c r="CA106" s="1">
        <f t="shared" si="43"/>
        <v>459.03507057546148</v>
      </c>
      <c r="CB106" s="1">
        <f t="shared" si="43"/>
        <v>486.23854505971775</v>
      </c>
      <c r="CC106" s="1">
        <f t="shared" si="43"/>
        <v>481.77923060886735</v>
      </c>
      <c r="CD106" s="1">
        <f t="shared" si="43"/>
        <v>555.03854505971765</v>
      </c>
      <c r="CE106" s="1">
        <f t="shared" si="43"/>
        <v>534.65580890336594</v>
      </c>
      <c r="CF106" s="1">
        <f t="shared" si="43"/>
        <v>552.18979370249724</v>
      </c>
      <c r="CG106" s="1">
        <f t="shared" si="43"/>
        <v>596.94071661237786</v>
      </c>
      <c r="CH106" s="1">
        <f t="shared" si="43"/>
        <v>655.69413680781759</v>
      </c>
      <c r="CI106" s="1">
        <f t="shared" si="43"/>
        <v>647.19891422366982</v>
      </c>
      <c r="CJ106" s="1">
        <f t="shared" si="43"/>
        <v>667.68935939196524</v>
      </c>
      <c r="CK106" s="1">
        <f t="shared" si="43"/>
        <v>656.53355048859942</v>
      </c>
      <c r="CL106" s="1">
        <f t="shared" si="43"/>
        <v>651.94321389793708</v>
      </c>
      <c r="CM106" s="1">
        <f t="shared" si="43"/>
        <v>691.20054288816505</v>
      </c>
      <c r="CN106" s="1">
        <f t="shared" si="43"/>
        <v>736.23767643865358</v>
      </c>
      <c r="CO106" s="1">
        <f t="shared" si="43"/>
        <v>751.50532030401746</v>
      </c>
      <c r="CP106" s="1">
        <f t="shared" si="43"/>
        <v>791.4661237785017</v>
      </c>
      <c r="CS106" s="256">
        <f t="shared" ref="CS106" si="44">SUMPRODUCT(CS88:CS100,$CO$107:$CO$119)</f>
        <v>918.37719869706848</v>
      </c>
      <c r="CY106" s="255">
        <f>(SUMPRODUCT(V103:BT103,V106:BT106)/SUM(V103:BT103))/100</f>
        <v>2.0109656336643069</v>
      </c>
      <c r="DB106" s="254"/>
      <c r="EG106" s="162"/>
      <c r="EH106" s="162"/>
      <c r="EJ106" s="162"/>
      <c r="EK106" s="162"/>
      <c r="EM106" s="162"/>
      <c r="EN106" s="162"/>
      <c r="EP106" s="162"/>
      <c r="EQ106" s="162"/>
      <c r="ES106" s="162"/>
      <c r="ET106" s="162"/>
      <c r="EV106" s="162"/>
      <c r="EW106" s="162"/>
      <c r="EY106" s="162"/>
      <c r="EZ106" s="162"/>
      <c r="FB106" s="162"/>
      <c r="FC106" s="162"/>
      <c r="FE106" s="162"/>
      <c r="FF106" s="162"/>
      <c r="FH106" s="162"/>
      <c r="FI106" s="162"/>
      <c r="FK106" s="162"/>
      <c r="FL106" s="162"/>
      <c r="FN106" s="162"/>
      <c r="FO106" s="162"/>
      <c r="FQ106" s="162"/>
      <c r="FR106" s="162"/>
      <c r="FT106" s="162"/>
      <c r="FU106" s="162"/>
      <c r="FW106" s="162"/>
      <c r="FX106" s="162"/>
      <c r="FZ106" s="162"/>
      <c r="GA106" s="162"/>
      <c r="GC106" s="162"/>
      <c r="GD106" s="162"/>
      <c r="GF106" s="162"/>
      <c r="GG106" s="162"/>
      <c r="GS106" s="162"/>
    </row>
    <row r="107" spans="2:261" s="1" customFormat="1">
      <c r="B107" s="56" t="s">
        <v>5</v>
      </c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B107" s="252"/>
      <c r="CC107" s="252"/>
      <c r="CD107" s="252"/>
      <c r="CE107" s="252"/>
      <c r="CF107" s="252"/>
      <c r="CG107" s="252"/>
      <c r="CH107" s="252"/>
      <c r="CI107" s="252"/>
      <c r="CJ107" s="252"/>
      <c r="CK107" s="252"/>
      <c r="CL107" s="252"/>
      <c r="CM107" s="252"/>
      <c r="CN107" s="252"/>
      <c r="CO107" s="252">
        <f t="shared" ref="CO107:CP111" si="45">IFERROR(CO88/SUM(CO$88:CO$100),0)</f>
        <v>5.3094462540716612E-2</v>
      </c>
      <c r="CP107" s="252">
        <f t="shared" si="45"/>
        <v>5.1468299263256197E-2</v>
      </c>
      <c r="CS107" s="252">
        <f t="shared" ref="CS107" si="46">IFERROR(CS88/SUM(CS$88:CS$100),0)</f>
        <v>5.2121102248005799E-2</v>
      </c>
      <c r="EG107" s="162"/>
      <c r="EH107" s="162"/>
      <c r="EJ107" s="162"/>
      <c r="EK107" s="162"/>
      <c r="EM107" s="162"/>
      <c r="EN107" s="162"/>
      <c r="EP107" s="162"/>
      <c r="EQ107" s="162"/>
      <c r="ES107" s="162"/>
      <c r="ET107" s="162"/>
      <c r="EV107" s="162"/>
      <c r="EW107" s="162"/>
      <c r="EY107" s="162"/>
      <c r="EZ107" s="162"/>
      <c r="FB107" s="162"/>
      <c r="FC107" s="162"/>
      <c r="FE107" s="162"/>
      <c r="FF107" s="162"/>
      <c r="FH107" s="162"/>
      <c r="FI107" s="162"/>
      <c r="FK107" s="162"/>
      <c r="FL107" s="162"/>
      <c r="FN107" s="162"/>
      <c r="FO107" s="162"/>
      <c r="FQ107" s="162"/>
      <c r="FR107" s="162"/>
      <c r="FT107" s="162"/>
      <c r="FU107" s="162"/>
      <c r="FW107" s="162"/>
      <c r="FX107" s="162"/>
      <c r="FZ107" s="162"/>
      <c r="GA107" s="162"/>
      <c r="GC107" s="162"/>
      <c r="GD107" s="162"/>
      <c r="GF107" s="162"/>
      <c r="GG107" s="162"/>
      <c r="GS107" s="162"/>
    </row>
    <row r="108" spans="2:261" s="1" customFormat="1">
      <c r="B108" s="56" t="s">
        <v>7</v>
      </c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  <c r="BI108" s="252"/>
      <c r="BJ108" s="252"/>
      <c r="BK108" s="252"/>
      <c r="BL108" s="252"/>
      <c r="BM108" s="252"/>
      <c r="BN108" s="252"/>
      <c r="BO108" s="252"/>
      <c r="BP108" s="252"/>
      <c r="BQ108" s="252"/>
      <c r="BR108" s="252"/>
      <c r="BS108" s="252"/>
      <c r="BT108" s="252"/>
      <c r="BU108" s="252"/>
      <c r="BV108" s="252"/>
      <c r="BW108" s="252"/>
      <c r="BX108" s="252"/>
      <c r="BY108" s="252"/>
      <c r="BZ108" s="252"/>
      <c r="CA108" s="252"/>
      <c r="CB108" s="252"/>
      <c r="CC108" s="252"/>
      <c r="CD108" s="252"/>
      <c r="CE108" s="252"/>
      <c r="CF108" s="252"/>
      <c r="CG108" s="252"/>
      <c r="CH108" s="252"/>
      <c r="CI108" s="252"/>
      <c r="CJ108" s="252"/>
      <c r="CK108" s="252"/>
      <c r="CL108" s="252"/>
      <c r="CM108" s="252"/>
      <c r="CN108" s="252"/>
      <c r="CO108" s="252">
        <f t="shared" si="45"/>
        <v>0.1008686210640608</v>
      </c>
      <c r="CP108" s="252">
        <f t="shared" si="45"/>
        <v>0.10044619694925806</v>
      </c>
      <c r="CS108" s="252">
        <f t="shared" ref="CS108" si="47">IFERROR(CS89/SUM(CS$88:CS$100),0)</f>
        <v>9.4452501812907902E-2</v>
      </c>
      <c r="EG108" s="162"/>
      <c r="EH108" s="162"/>
      <c r="EJ108" s="162"/>
      <c r="EK108" s="162"/>
      <c r="EM108" s="162"/>
      <c r="EN108" s="162"/>
      <c r="EP108" s="162"/>
      <c r="EQ108" s="162"/>
      <c r="ES108" s="162"/>
      <c r="ET108" s="162"/>
      <c r="EV108" s="162"/>
      <c r="EW108" s="162"/>
      <c r="EY108" s="162"/>
      <c r="EZ108" s="162"/>
      <c r="FB108" s="162"/>
      <c r="FC108" s="162"/>
      <c r="FE108" s="162"/>
      <c r="FF108" s="162"/>
      <c r="FH108" s="162"/>
      <c r="FI108" s="162"/>
      <c r="FK108" s="162"/>
      <c r="FL108" s="162"/>
      <c r="FN108" s="162"/>
      <c r="FO108" s="162"/>
      <c r="FQ108" s="162"/>
      <c r="FR108" s="162"/>
      <c r="FT108" s="162"/>
      <c r="FU108" s="162"/>
      <c r="FW108" s="162"/>
      <c r="FX108" s="162"/>
      <c r="FZ108" s="162"/>
      <c r="GA108" s="162"/>
      <c r="GC108" s="162"/>
      <c r="GD108" s="162"/>
      <c r="GF108" s="162"/>
      <c r="GG108" s="162"/>
      <c r="GS108" s="162"/>
    </row>
    <row r="109" spans="2:261" s="1" customFormat="1">
      <c r="B109" s="56" t="s">
        <v>8</v>
      </c>
      <c r="D109" s="252"/>
      <c r="E109" s="252"/>
      <c r="F109" s="252"/>
      <c r="G109" s="252"/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  <c r="AA109" s="252"/>
      <c r="AB109" s="252"/>
      <c r="AC109" s="252"/>
      <c r="AD109" s="252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  <c r="BI109" s="252"/>
      <c r="BJ109" s="252"/>
      <c r="BK109" s="252"/>
      <c r="BL109" s="252"/>
      <c r="BM109" s="252"/>
      <c r="BN109" s="252"/>
      <c r="BO109" s="252"/>
      <c r="BP109" s="252"/>
      <c r="BQ109" s="252"/>
      <c r="BR109" s="252"/>
      <c r="BS109" s="252"/>
      <c r="BT109" s="252"/>
      <c r="BU109" s="252"/>
      <c r="BV109" s="252"/>
      <c r="BW109" s="252"/>
      <c r="BX109" s="252"/>
      <c r="BY109" s="252"/>
      <c r="BZ109" s="252"/>
      <c r="CA109" s="252"/>
      <c r="CB109" s="252"/>
      <c r="CC109" s="252"/>
      <c r="CD109" s="252"/>
      <c r="CE109" s="252"/>
      <c r="CF109" s="252"/>
      <c r="CG109" s="252"/>
      <c r="CH109" s="252"/>
      <c r="CI109" s="252"/>
      <c r="CJ109" s="252"/>
      <c r="CK109" s="252"/>
      <c r="CL109" s="252"/>
      <c r="CM109" s="252"/>
      <c r="CN109" s="252"/>
      <c r="CO109" s="252">
        <f t="shared" si="45"/>
        <v>9.4353963083604775E-2</v>
      </c>
      <c r="CP109" s="252">
        <f t="shared" si="45"/>
        <v>9.8059562104389333E-2</v>
      </c>
      <c r="CS109" s="252">
        <f t="shared" ref="CS109" si="48">IFERROR(CS90/SUM(CS$88:CS$100),0)</f>
        <v>0.10523930384336476</v>
      </c>
      <c r="EG109" s="162"/>
      <c r="EH109" s="162"/>
      <c r="EJ109" s="162"/>
      <c r="EK109" s="162"/>
      <c r="EM109" s="162"/>
      <c r="EN109" s="162"/>
      <c r="EP109" s="162"/>
      <c r="EQ109" s="162"/>
      <c r="ES109" s="162"/>
      <c r="ET109" s="162"/>
      <c r="EV109" s="162"/>
      <c r="EW109" s="162"/>
      <c r="EY109" s="162"/>
      <c r="EZ109" s="162"/>
      <c r="FB109" s="162"/>
      <c r="FC109" s="162"/>
      <c r="FE109" s="162"/>
      <c r="FF109" s="162"/>
      <c r="FH109" s="162"/>
      <c r="FI109" s="162"/>
      <c r="FK109" s="162"/>
      <c r="FL109" s="162"/>
      <c r="FN109" s="162"/>
      <c r="FO109" s="162"/>
      <c r="FQ109" s="162"/>
      <c r="FR109" s="162"/>
      <c r="FT109" s="162"/>
      <c r="FU109" s="162"/>
      <c r="FW109" s="162"/>
      <c r="FX109" s="162"/>
      <c r="FZ109" s="162"/>
      <c r="GA109" s="162"/>
      <c r="GC109" s="162"/>
      <c r="GD109" s="162"/>
      <c r="GF109" s="162"/>
      <c r="GG109" s="162"/>
      <c r="GS109" s="162"/>
    </row>
    <row r="110" spans="2:261" s="1" customFormat="1">
      <c r="B110" s="56" t="s">
        <v>10</v>
      </c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2"/>
      <c r="BQ110" s="252"/>
      <c r="BR110" s="252"/>
      <c r="BS110" s="252"/>
      <c r="BT110" s="252"/>
      <c r="BU110" s="252"/>
      <c r="BV110" s="252"/>
      <c r="BW110" s="252"/>
      <c r="BX110" s="252"/>
      <c r="BY110" s="252"/>
      <c r="BZ110" s="252"/>
      <c r="CA110" s="252"/>
      <c r="CB110" s="252"/>
      <c r="CC110" s="252"/>
      <c r="CD110" s="252"/>
      <c r="CE110" s="252"/>
      <c r="CF110" s="252"/>
      <c r="CG110" s="252"/>
      <c r="CH110" s="252"/>
      <c r="CI110" s="252"/>
      <c r="CJ110" s="252"/>
      <c r="CK110" s="252"/>
      <c r="CL110" s="252"/>
      <c r="CM110" s="252"/>
      <c r="CN110" s="252"/>
      <c r="CO110" s="252">
        <f t="shared" si="45"/>
        <v>5.8523344191096636E-2</v>
      </c>
      <c r="CP110" s="252">
        <f t="shared" si="45"/>
        <v>5.7590536474006436E-2</v>
      </c>
      <c r="CS110" s="252">
        <f t="shared" ref="CS110" si="49">IFERROR(CS91/SUM(CS$88:CS$100),0)</f>
        <v>5.3118201595358953E-2</v>
      </c>
      <c r="EG110" s="162"/>
      <c r="EH110" s="162"/>
      <c r="EJ110" s="162"/>
      <c r="EK110" s="162"/>
      <c r="EM110" s="162"/>
      <c r="EN110" s="162"/>
      <c r="EP110" s="162"/>
      <c r="EQ110" s="162"/>
      <c r="ES110" s="162"/>
      <c r="ET110" s="162"/>
      <c r="EV110" s="162"/>
      <c r="EW110" s="162"/>
      <c r="EY110" s="162"/>
      <c r="EZ110" s="162"/>
      <c r="FB110" s="162"/>
      <c r="FC110" s="162"/>
      <c r="FE110" s="162"/>
      <c r="FF110" s="162"/>
      <c r="FH110" s="162"/>
      <c r="FI110" s="162"/>
      <c r="FK110" s="162"/>
      <c r="FL110" s="162"/>
      <c r="FN110" s="162"/>
      <c r="FO110" s="162"/>
      <c r="FQ110" s="162"/>
      <c r="FR110" s="162"/>
      <c r="FT110" s="162"/>
      <c r="FU110" s="162"/>
      <c r="FW110" s="162"/>
      <c r="FX110" s="162"/>
      <c r="FZ110" s="162"/>
      <c r="GA110" s="162"/>
      <c r="GC110" s="162"/>
      <c r="GD110" s="162"/>
      <c r="GF110" s="162"/>
      <c r="GG110" s="162"/>
      <c r="GS110" s="162"/>
    </row>
    <row r="111" spans="2:261" s="1" customFormat="1">
      <c r="B111" s="56" t="s">
        <v>11</v>
      </c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  <c r="BI111" s="252"/>
      <c r="BJ111" s="252"/>
      <c r="BK111" s="252"/>
      <c r="BL111" s="252"/>
      <c r="BM111" s="252"/>
      <c r="BN111" s="252"/>
      <c r="BO111" s="252"/>
      <c r="BP111" s="252"/>
      <c r="BQ111" s="252"/>
      <c r="BR111" s="252"/>
      <c r="BS111" s="252"/>
      <c r="BT111" s="252"/>
      <c r="BU111" s="252"/>
      <c r="BV111" s="252"/>
      <c r="BW111" s="252"/>
      <c r="BX111" s="252"/>
      <c r="BY111" s="252"/>
      <c r="BZ111" s="252"/>
      <c r="CA111" s="252"/>
      <c r="CB111" s="252"/>
      <c r="CC111" s="252"/>
      <c r="CD111" s="252"/>
      <c r="CE111" s="252"/>
      <c r="CF111" s="252"/>
      <c r="CG111" s="252"/>
      <c r="CH111" s="252"/>
      <c r="CI111" s="252"/>
      <c r="CJ111" s="252"/>
      <c r="CK111" s="252"/>
      <c r="CL111" s="252"/>
      <c r="CM111" s="252"/>
      <c r="CN111" s="252"/>
      <c r="CO111" s="252">
        <f t="shared" si="45"/>
        <v>7.6655808903365902E-2</v>
      </c>
      <c r="CP111" s="252">
        <f t="shared" si="45"/>
        <v>7.5023347514786759E-2</v>
      </c>
      <c r="CS111" s="252">
        <f t="shared" ref="CS111" si="50">IFERROR(CS92/SUM(CS$88:CS$100),0)</f>
        <v>6.9796954314720813E-2</v>
      </c>
      <c r="EG111" s="162"/>
      <c r="EH111" s="162"/>
      <c r="EJ111" s="162"/>
      <c r="EK111" s="162"/>
      <c r="EM111" s="162"/>
      <c r="EN111" s="162"/>
      <c r="EP111" s="162"/>
      <c r="EQ111" s="162"/>
      <c r="ES111" s="162"/>
      <c r="ET111" s="162"/>
      <c r="EV111" s="162"/>
      <c r="EW111" s="162"/>
      <c r="EY111" s="162"/>
      <c r="EZ111" s="162"/>
      <c r="FB111" s="162"/>
      <c r="FC111" s="162"/>
      <c r="FE111" s="162"/>
      <c r="FF111" s="162"/>
      <c r="FH111" s="162"/>
      <c r="FI111" s="162"/>
      <c r="FK111" s="162"/>
      <c r="FL111" s="162"/>
      <c r="FN111" s="162"/>
      <c r="FO111" s="162"/>
      <c r="FQ111" s="162"/>
      <c r="FR111" s="162"/>
      <c r="FT111" s="162"/>
      <c r="FU111" s="162"/>
      <c r="FW111" s="162"/>
      <c r="FX111" s="162"/>
      <c r="FZ111" s="162"/>
      <c r="GA111" s="162"/>
      <c r="GC111" s="162"/>
      <c r="GD111" s="162"/>
      <c r="GF111" s="162"/>
      <c r="GG111" s="162"/>
      <c r="GS111" s="162"/>
    </row>
    <row r="112" spans="2:261" s="1" customFormat="1">
      <c r="B112" s="56" t="s">
        <v>13</v>
      </c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  <c r="BI112" s="252"/>
      <c r="BJ112" s="252"/>
      <c r="BK112" s="252"/>
      <c r="BL112" s="252"/>
      <c r="BM112" s="252"/>
      <c r="BN112" s="252"/>
      <c r="BO112" s="252"/>
      <c r="BP112" s="252"/>
      <c r="BQ112" s="252"/>
      <c r="BR112" s="252"/>
      <c r="BS112" s="252"/>
      <c r="BT112" s="252"/>
      <c r="BU112" s="252"/>
      <c r="BV112" s="252"/>
      <c r="BW112" s="252"/>
      <c r="BX112" s="252"/>
      <c r="BY112" s="252"/>
      <c r="BZ112" s="252"/>
      <c r="CA112" s="252"/>
      <c r="CB112" s="252"/>
      <c r="CC112" s="252"/>
      <c r="CD112" s="252"/>
      <c r="CE112" s="252"/>
      <c r="CF112" s="252"/>
      <c r="CG112" s="252"/>
      <c r="CH112" s="252"/>
      <c r="CI112" s="252"/>
      <c r="CJ112" s="252"/>
      <c r="CK112" s="252"/>
      <c r="CL112" s="252"/>
      <c r="CM112" s="252"/>
      <c r="CN112" s="252"/>
      <c r="CO112" s="252">
        <f t="shared" ref="CO112:CP115" si="51">IFERROR(CO93/SUM(CO$88:CO$100),0)</f>
        <v>8.0456026058631919E-2</v>
      </c>
      <c r="CP112" s="252">
        <f t="shared" si="51"/>
        <v>7.9589083739753042E-2</v>
      </c>
      <c r="CS112" s="252">
        <f t="shared" ref="CS112" si="52">IFERROR(CS93/SUM(CS$88:CS$100),0)</f>
        <v>8.3575054387237127E-2</v>
      </c>
      <c r="EG112" s="162"/>
      <c r="EH112" s="162"/>
      <c r="EJ112" s="162"/>
      <c r="EK112" s="162"/>
      <c r="EM112" s="162"/>
      <c r="EN112" s="162"/>
      <c r="EP112" s="162"/>
      <c r="EQ112" s="162"/>
      <c r="ES112" s="162"/>
      <c r="ET112" s="162"/>
      <c r="EV112" s="162"/>
      <c r="EW112" s="162"/>
      <c r="EY112" s="162"/>
      <c r="EZ112" s="162"/>
      <c r="FB112" s="162"/>
      <c r="FC112" s="162"/>
      <c r="FE112" s="162"/>
      <c r="FF112" s="162"/>
      <c r="FH112" s="162"/>
      <c r="FI112" s="162"/>
      <c r="FK112" s="162"/>
      <c r="FL112" s="162"/>
      <c r="FN112" s="162"/>
      <c r="FO112" s="162"/>
      <c r="FQ112" s="162"/>
      <c r="FR112" s="162"/>
      <c r="FT112" s="162"/>
      <c r="FU112" s="162"/>
      <c r="FW112" s="162"/>
      <c r="FX112" s="162"/>
      <c r="FZ112" s="162"/>
      <c r="GA112" s="162"/>
      <c r="GC112" s="162"/>
      <c r="GD112" s="162"/>
      <c r="GF112" s="162"/>
      <c r="GG112" s="162"/>
      <c r="GS112" s="162"/>
    </row>
    <row r="113" spans="2:201" s="1" customFormat="1">
      <c r="B113" s="56" t="s">
        <v>14</v>
      </c>
      <c r="D113" s="252"/>
      <c r="E113" s="252"/>
      <c r="F113" s="252"/>
      <c r="G113" s="252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  <c r="BI113" s="252"/>
      <c r="BJ113" s="252"/>
      <c r="BK113" s="252"/>
      <c r="BL113" s="252"/>
      <c r="BM113" s="252"/>
      <c r="BN113" s="252"/>
      <c r="BO113" s="252"/>
      <c r="BP113" s="252"/>
      <c r="BQ113" s="252"/>
      <c r="BR113" s="252"/>
      <c r="BS113" s="252"/>
      <c r="BT113" s="252"/>
      <c r="BU113" s="252"/>
      <c r="BV113" s="252"/>
      <c r="BW113" s="252"/>
      <c r="BX113" s="252"/>
      <c r="BY113" s="252"/>
      <c r="BZ113" s="252"/>
      <c r="CA113" s="252"/>
      <c r="CB113" s="252"/>
      <c r="CC113" s="252"/>
      <c r="CD113" s="252"/>
      <c r="CE113" s="252"/>
      <c r="CF113" s="252"/>
      <c r="CG113" s="252"/>
      <c r="CH113" s="252"/>
      <c r="CI113" s="252"/>
      <c r="CJ113" s="252"/>
      <c r="CK113" s="252"/>
      <c r="CL113" s="252"/>
      <c r="CM113" s="252"/>
      <c r="CN113" s="252"/>
      <c r="CO113" s="252">
        <f t="shared" si="51"/>
        <v>8.0781758957654728E-2</v>
      </c>
      <c r="CP113" s="252">
        <f t="shared" si="51"/>
        <v>8.0315450866452212E-2</v>
      </c>
      <c r="CS113" s="252">
        <f t="shared" ref="CS113" si="53">IFERROR(CS94/SUM(CS$88:CS$100),0)</f>
        <v>8.4662799129804206E-2</v>
      </c>
      <c r="EG113" s="162"/>
      <c r="EH113" s="162"/>
      <c r="EJ113" s="162"/>
      <c r="EK113" s="162"/>
      <c r="EM113" s="162"/>
      <c r="EN113" s="162"/>
      <c r="EP113" s="162"/>
      <c r="EQ113" s="162"/>
      <c r="ES113" s="162"/>
      <c r="ET113" s="162"/>
      <c r="EV113" s="162"/>
      <c r="EW113" s="162"/>
      <c r="EY113" s="162"/>
      <c r="EZ113" s="162"/>
      <c r="FB113" s="162"/>
      <c r="FC113" s="162"/>
      <c r="FE113" s="162"/>
      <c r="FF113" s="162"/>
      <c r="FH113" s="162"/>
      <c r="FI113" s="162"/>
      <c r="FK113" s="162"/>
      <c r="FL113" s="162"/>
      <c r="FN113" s="162"/>
      <c r="FO113" s="162"/>
      <c r="FQ113" s="162"/>
      <c r="FR113" s="162"/>
      <c r="FT113" s="162"/>
      <c r="FU113" s="162"/>
      <c r="FW113" s="162"/>
      <c r="FX113" s="162"/>
      <c r="FZ113" s="162"/>
      <c r="GA113" s="162"/>
      <c r="GC113" s="162"/>
      <c r="GD113" s="162"/>
      <c r="GF113" s="162"/>
      <c r="GG113" s="162"/>
      <c r="GS113" s="162"/>
    </row>
    <row r="114" spans="2:201" s="1" customFormat="1">
      <c r="B114" s="56" t="s">
        <v>16</v>
      </c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  <c r="BI114" s="252"/>
      <c r="BJ114" s="252"/>
      <c r="BK114" s="252"/>
      <c r="BL114" s="252"/>
      <c r="BM114" s="252"/>
      <c r="BN114" s="252"/>
      <c r="BO114" s="252"/>
      <c r="BP114" s="252"/>
      <c r="BQ114" s="252"/>
      <c r="BR114" s="252"/>
      <c r="BS114" s="252"/>
      <c r="BT114" s="252"/>
      <c r="BU114" s="252"/>
      <c r="BV114" s="252"/>
      <c r="BW114" s="252"/>
      <c r="BX114" s="252"/>
      <c r="BY114" s="252"/>
      <c r="BZ114" s="252"/>
      <c r="CA114" s="252"/>
      <c r="CB114" s="252"/>
      <c r="CC114" s="252"/>
      <c r="CD114" s="252"/>
      <c r="CE114" s="252"/>
      <c r="CF114" s="252"/>
      <c r="CG114" s="252"/>
      <c r="CH114" s="252"/>
      <c r="CI114" s="252"/>
      <c r="CJ114" s="252"/>
      <c r="CK114" s="252"/>
      <c r="CL114" s="252"/>
      <c r="CM114" s="252"/>
      <c r="CN114" s="252"/>
      <c r="CO114" s="252">
        <f t="shared" si="51"/>
        <v>6.9489685124864281E-2</v>
      </c>
      <c r="CP114" s="252">
        <f t="shared" si="51"/>
        <v>7.0768911486977282E-2</v>
      </c>
      <c r="CS114" s="252">
        <f t="shared" ref="CS114" si="54">IFERROR(CS95/SUM(CS$88:CS$100),0)</f>
        <v>6.9978245105148662E-2</v>
      </c>
      <c r="EG114" s="162"/>
      <c r="EH114" s="162"/>
      <c r="EJ114" s="162"/>
      <c r="EK114" s="162"/>
      <c r="EM114" s="162"/>
      <c r="EN114" s="162"/>
      <c r="EP114" s="162"/>
      <c r="EQ114" s="162"/>
      <c r="ES114" s="162"/>
      <c r="ET114" s="162"/>
      <c r="EV114" s="162"/>
      <c r="EW114" s="162"/>
      <c r="EY114" s="162"/>
      <c r="EZ114" s="162"/>
      <c r="FB114" s="162"/>
      <c r="FC114" s="162"/>
      <c r="FE114" s="162"/>
      <c r="FF114" s="162"/>
      <c r="FH114" s="162"/>
      <c r="FI114" s="162"/>
      <c r="FK114" s="162"/>
      <c r="FL114" s="162"/>
      <c r="FN114" s="162"/>
      <c r="FO114" s="162"/>
      <c r="FQ114" s="162"/>
      <c r="FR114" s="162"/>
      <c r="FT114" s="162"/>
      <c r="FU114" s="162"/>
      <c r="FW114" s="162"/>
      <c r="FX114" s="162"/>
      <c r="FZ114" s="162"/>
      <c r="GA114" s="162"/>
      <c r="GC114" s="162"/>
      <c r="GD114" s="162"/>
      <c r="GF114" s="162"/>
      <c r="GG114" s="162"/>
      <c r="GS114" s="162"/>
    </row>
    <row r="115" spans="2:201" s="1" customFormat="1">
      <c r="B115" s="56" t="s">
        <v>17</v>
      </c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  <c r="BI115" s="252"/>
      <c r="BJ115" s="252"/>
      <c r="BK115" s="252"/>
      <c r="BL115" s="252"/>
      <c r="BM115" s="252"/>
      <c r="BN115" s="252"/>
      <c r="BO115" s="252"/>
      <c r="BP115" s="252"/>
      <c r="BQ115" s="252"/>
      <c r="BR115" s="252"/>
      <c r="BS115" s="252"/>
      <c r="BT115" s="252"/>
      <c r="BU115" s="252"/>
      <c r="BV115" s="252"/>
      <c r="BW115" s="252"/>
      <c r="BX115" s="252"/>
      <c r="BY115" s="252"/>
      <c r="BZ115" s="252"/>
      <c r="CA115" s="252"/>
      <c r="CB115" s="252"/>
      <c r="CC115" s="252"/>
      <c r="CD115" s="252"/>
      <c r="CE115" s="252"/>
      <c r="CF115" s="252"/>
      <c r="CG115" s="252"/>
      <c r="CH115" s="252"/>
      <c r="CI115" s="252"/>
      <c r="CJ115" s="252"/>
      <c r="CK115" s="252"/>
      <c r="CL115" s="252"/>
      <c r="CM115" s="252"/>
      <c r="CN115" s="252"/>
      <c r="CO115" s="252">
        <f t="shared" si="51"/>
        <v>5.6894679695982629E-2</v>
      </c>
      <c r="CP115" s="252">
        <f t="shared" si="51"/>
        <v>5.6449102417764865E-2</v>
      </c>
      <c r="CS115" s="252">
        <f t="shared" ref="CS115" si="55">IFERROR(CS96/SUM(CS$88:CS$100),0)</f>
        <v>5.1758520667150108E-2</v>
      </c>
      <c r="EG115" s="162"/>
      <c r="EH115" s="162"/>
      <c r="EJ115" s="162"/>
      <c r="EK115" s="162"/>
      <c r="EM115" s="162"/>
      <c r="EN115" s="162"/>
      <c r="EP115" s="162"/>
      <c r="EQ115" s="162"/>
      <c r="ES115" s="162"/>
      <c r="ET115" s="162"/>
      <c r="EV115" s="162"/>
      <c r="EW115" s="162"/>
      <c r="EY115" s="162"/>
      <c r="EZ115" s="162"/>
      <c r="FB115" s="162"/>
      <c r="FC115" s="162"/>
      <c r="FE115" s="162"/>
      <c r="FF115" s="162"/>
      <c r="FH115" s="162"/>
      <c r="FI115" s="162"/>
      <c r="FK115" s="162"/>
      <c r="FL115" s="162"/>
      <c r="FN115" s="162"/>
      <c r="FO115" s="162"/>
      <c r="FQ115" s="162"/>
      <c r="FR115" s="162"/>
      <c r="FT115" s="162"/>
      <c r="FU115" s="162"/>
      <c r="FW115" s="162"/>
      <c r="FX115" s="162"/>
      <c r="FZ115" s="162"/>
      <c r="GA115" s="162"/>
      <c r="GC115" s="162"/>
      <c r="GD115" s="162"/>
      <c r="GF115" s="162"/>
      <c r="GG115" s="162"/>
      <c r="GS115" s="162"/>
    </row>
    <row r="116" spans="2:201" s="1" customFormat="1">
      <c r="B116" s="56" t="s">
        <v>19</v>
      </c>
      <c r="D116" s="252"/>
      <c r="E116" s="252"/>
      <c r="F116" s="252"/>
      <c r="G116" s="252"/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  <c r="BI116" s="252"/>
      <c r="BJ116" s="252"/>
      <c r="BK116" s="252"/>
      <c r="BL116" s="252"/>
      <c r="BM116" s="252"/>
      <c r="BN116" s="252"/>
      <c r="BO116" s="252"/>
      <c r="BP116" s="252"/>
      <c r="BQ116" s="252"/>
      <c r="BR116" s="252"/>
      <c r="BS116" s="252"/>
      <c r="BT116" s="252"/>
      <c r="BU116" s="252"/>
      <c r="BV116" s="252"/>
      <c r="BW116" s="252"/>
      <c r="BX116" s="252"/>
      <c r="BY116" s="252"/>
      <c r="BZ116" s="252"/>
      <c r="CA116" s="252"/>
      <c r="CB116" s="252"/>
      <c r="CC116" s="252"/>
      <c r="CD116" s="252"/>
      <c r="CE116" s="252"/>
      <c r="CF116" s="252"/>
      <c r="CG116" s="252"/>
      <c r="CH116" s="252"/>
      <c r="CI116" s="252"/>
      <c r="CJ116" s="252"/>
      <c r="CK116" s="252"/>
      <c r="CL116" s="252"/>
      <c r="CM116" s="252"/>
      <c r="CN116" s="252"/>
      <c r="CO116" s="252">
        <f t="shared" ref="CO116:CP119" si="56">IFERROR(CO97/SUM(CO$88:CO$100),0)</f>
        <v>5.5483170466883822E-2</v>
      </c>
      <c r="CP116" s="252">
        <f t="shared" si="56"/>
        <v>5.0845698868942614E-2</v>
      </c>
      <c r="CS116" s="252">
        <f t="shared" ref="CS116" si="57">IFERROR(CS97/SUM(CS$88:CS$100),0)</f>
        <v>4.2512690355329952E-2</v>
      </c>
      <c r="EG116" s="162"/>
      <c r="EH116" s="162"/>
      <c r="EJ116" s="162"/>
      <c r="EK116" s="162"/>
      <c r="EM116" s="162"/>
      <c r="EN116" s="162"/>
      <c r="EP116" s="162"/>
      <c r="EQ116" s="162"/>
      <c r="ES116" s="162"/>
      <c r="ET116" s="162"/>
      <c r="EV116" s="162"/>
      <c r="EW116" s="162"/>
      <c r="EY116" s="162"/>
      <c r="EZ116" s="162"/>
      <c r="FB116" s="162"/>
      <c r="FC116" s="162"/>
      <c r="FE116" s="162"/>
      <c r="FF116" s="162"/>
      <c r="FH116" s="162"/>
      <c r="FI116" s="162"/>
      <c r="FK116" s="162"/>
      <c r="FL116" s="162"/>
      <c r="FN116" s="162"/>
      <c r="FO116" s="162"/>
      <c r="FQ116" s="162"/>
      <c r="FR116" s="162"/>
      <c r="FT116" s="162"/>
      <c r="FU116" s="162"/>
      <c r="FW116" s="162"/>
      <c r="FX116" s="162"/>
      <c r="FZ116" s="162"/>
      <c r="GA116" s="162"/>
      <c r="GC116" s="162"/>
      <c r="GD116" s="162"/>
      <c r="GF116" s="162"/>
      <c r="GG116" s="162"/>
      <c r="GS116" s="162"/>
    </row>
    <row r="117" spans="2:201" s="1" customFormat="1">
      <c r="B117" s="56" t="s">
        <v>46</v>
      </c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  <c r="BI117" s="252"/>
      <c r="BJ117" s="252"/>
      <c r="BK117" s="252"/>
      <c r="BL117" s="252"/>
      <c r="BM117" s="252"/>
      <c r="BN117" s="252"/>
      <c r="BO117" s="252"/>
      <c r="BP117" s="252"/>
      <c r="BQ117" s="252"/>
      <c r="BR117" s="252"/>
      <c r="BS117" s="252"/>
      <c r="BT117" s="252"/>
      <c r="BU117" s="252"/>
      <c r="BV117" s="252"/>
      <c r="BW117" s="252"/>
      <c r="BX117" s="252"/>
      <c r="BY117" s="252"/>
      <c r="BZ117" s="252"/>
      <c r="CA117" s="252"/>
      <c r="CB117" s="252"/>
      <c r="CC117" s="252"/>
      <c r="CD117" s="252"/>
      <c r="CE117" s="252"/>
      <c r="CF117" s="252"/>
      <c r="CG117" s="252"/>
      <c r="CH117" s="252"/>
      <c r="CI117" s="252"/>
      <c r="CJ117" s="252"/>
      <c r="CK117" s="252"/>
      <c r="CL117" s="252"/>
      <c r="CM117" s="252"/>
      <c r="CN117" s="252"/>
      <c r="CO117" s="252">
        <f t="shared" si="56"/>
        <v>0.10825190010857763</v>
      </c>
      <c r="CP117" s="252">
        <f t="shared" si="56"/>
        <v>0.11320950503268652</v>
      </c>
      <c r="CS117" s="252">
        <f t="shared" ref="CS117" si="58">IFERROR(CS98/SUM(CS$88:CS$100),0)</f>
        <v>0.12472806381435823</v>
      </c>
      <c r="EG117" s="162"/>
      <c r="EH117" s="162"/>
      <c r="EJ117" s="162"/>
      <c r="EK117" s="162"/>
      <c r="EM117" s="162"/>
      <c r="EN117" s="162"/>
      <c r="EP117" s="162"/>
      <c r="EQ117" s="162"/>
      <c r="ES117" s="162"/>
      <c r="ET117" s="162"/>
      <c r="EV117" s="162"/>
      <c r="EW117" s="162"/>
      <c r="EY117" s="162"/>
      <c r="EZ117" s="162"/>
      <c r="FB117" s="162"/>
      <c r="FC117" s="162"/>
      <c r="FE117" s="162"/>
      <c r="FF117" s="162"/>
      <c r="FH117" s="162"/>
      <c r="FI117" s="162"/>
      <c r="FK117" s="162"/>
      <c r="FL117" s="162"/>
      <c r="FN117" s="162"/>
      <c r="FO117" s="162"/>
      <c r="FQ117" s="162"/>
      <c r="FR117" s="162"/>
      <c r="FT117" s="162"/>
      <c r="FU117" s="162"/>
      <c r="FW117" s="162"/>
      <c r="FX117" s="162"/>
      <c r="FZ117" s="162"/>
      <c r="GA117" s="162"/>
      <c r="GC117" s="162"/>
      <c r="GD117" s="162"/>
      <c r="GF117" s="162"/>
      <c r="GG117" s="162"/>
      <c r="GS117" s="162"/>
    </row>
    <row r="118" spans="2:201" s="1" customFormat="1">
      <c r="B118" s="56" t="s">
        <v>47</v>
      </c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  <c r="BI118" s="252"/>
      <c r="BJ118" s="252"/>
      <c r="BK118" s="252"/>
      <c r="BL118" s="252"/>
      <c r="BM118" s="252"/>
      <c r="BN118" s="252"/>
      <c r="BO118" s="252"/>
      <c r="BP118" s="252"/>
      <c r="BQ118" s="252"/>
      <c r="BR118" s="252"/>
      <c r="BS118" s="252"/>
      <c r="BT118" s="252"/>
      <c r="BU118" s="252"/>
      <c r="BV118" s="252"/>
      <c r="BW118" s="252"/>
      <c r="BX118" s="252"/>
      <c r="BY118" s="252"/>
      <c r="BZ118" s="252"/>
      <c r="CA118" s="252"/>
      <c r="CB118" s="252"/>
      <c r="CC118" s="252"/>
      <c r="CD118" s="252"/>
      <c r="CE118" s="252"/>
      <c r="CF118" s="252"/>
      <c r="CG118" s="252"/>
      <c r="CH118" s="252"/>
      <c r="CI118" s="252"/>
      <c r="CJ118" s="252"/>
      <c r="CK118" s="252"/>
      <c r="CL118" s="252"/>
      <c r="CM118" s="252"/>
      <c r="CN118" s="252"/>
      <c r="CO118" s="252">
        <f t="shared" si="56"/>
        <v>6.1346362649294245E-2</v>
      </c>
      <c r="CP118" s="252">
        <f t="shared" si="56"/>
        <v>5.8005603403548822E-2</v>
      </c>
      <c r="CS118" s="252">
        <f t="shared" ref="CS118" si="59">IFERROR(CS99/SUM(CS$88:CS$100),0)</f>
        <v>4.9764321972443799E-2</v>
      </c>
      <c r="EG118" s="162"/>
      <c r="EH118" s="162"/>
      <c r="EJ118" s="162"/>
      <c r="EK118" s="162"/>
      <c r="EM118" s="162"/>
      <c r="EN118" s="162"/>
      <c r="EP118" s="162"/>
      <c r="EQ118" s="162"/>
      <c r="ES118" s="162"/>
      <c r="ET118" s="162"/>
      <c r="EV118" s="162"/>
      <c r="EW118" s="162"/>
      <c r="EY118" s="162"/>
      <c r="EZ118" s="162"/>
      <c r="FB118" s="162"/>
      <c r="FC118" s="162"/>
      <c r="FE118" s="162"/>
      <c r="FF118" s="162"/>
      <c r="FH118" s="162"/>
      <c r="FI118" s="162"/>
      <c r="FK118" s="162"/>
      <c r="FL118" s="162"/>
      <c r="FN118" s="162"/>
      <c r="FO118" s="162"/>
      <c r="FQ118" s="162"/>
      <c r="FR118" s="162"/>
      <c r="FT118" s="162"/>
      <c r="FU118" s="162"/>
      <c r="FW118" s="162"/>
      <c r="FX118" s="162"/>
      <c r="FZ118" s="162"/>
      <c r="GA118" s="162"/>
      <c r="GC118" s="162"/>
      <c r="GD118" s="162"/>
      <c r="GF118" s="162"/>
      <c r="GG118" s="162"/>
      <c r="GS118" s="162"/>
    </row>
    <row r="119" spans="2:201" s="1" customFormat="1">
      <c r="B119" s="56" t="s">
        <v>48</v>
      </c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  <c r="BI119" s="252"/>
      <c r="BJ119" s="252"/>
      <c r="BK119" s="252"/>
      <c r="BL119" s="252"/>
      <c r="BM119" s="252"/>
      <c r="BN119" s="252"/>
      <c r="BO119" s="252"/>
      <c r="BP119" s="252"/>
      <c r="BQ119" s="252"/>
      <c r="BR119" s="252"/>
      <c r="BS119" s="252"/>
      <c r="BT119" s="252"/>
      <c r="BU119" s="252"/>
      <c r="BV119" s="252"/>
      <c r="BW119" s="252"/>
      <c r="BX119" s="252"/>
      <c r="BY119" s="252"/>
      <c r="BZ119" s="252"/>
      <c r="CA119" s="252"/>
      <c r="CB119" s="252"/>
      <c r="CC119" s="252"/>
      <c r="CD119" s="252"/>
      <c r="CE119" s="252"/>
      <c r="CF119" s="252"/>
      <c r="CG119" s="252"/>
      <c r="CH119" s="252"/>
      <c r="CI119" s="252"/>
      <c r="CJ119" s="252"/>
      <c r="CK119" s="252"/>
      <c r="CL119" s="252"/>
      <c r="CM119" s="252"/>
      <c r="CN119" s="252"/>
      <c r="CO119" s="252">
        <f t="shared" si="56"/>
        <v>0.10380021715526601</v>
      </c>
      <c r="CP119" s="252">
        <f t="shared" si="56"/>
        <v>0.10822870187817786</v>
      </c>
      <c r="CS119" s="252">
        <f t="shared" ref="CS119" si="60">IFERROR(CS100/SUM(CS$88:CS$100),0)</f>
        <v>0.11829224075416969</v>
      </c>
      <c r="EG119" s="162"/>
      <c r="EH119" s="162"/>
      <c r="EJ119" s="162"/>
      <c r="EK119" s="162"/>
      <c r="EM119" s="162"/>
      <c r="EN119" s="162"/>
      <c r="EP119" s="162"/>
      <c r="EQ119" s="162"/>
      <c r="ES119" s="162"/>
      <c r="ET119" s="162"/>
      <c r="EV119" s="162"/>
      <c r="EW119" s="162"/>
      <c r="EY119" s="162"/>
      <c r="EZ119" s="162"/>
      <c r="FB119" s="162"/>
      <c r="FC119" s="162"/>
      <c r="FE119" s="162"/>
      <c r="FF119" s="162"/>
      <c r="FH119" s="162"/>
      <c r="FI119" s="162"/>
      <c r="FK119" s="162"/>
      <c r="FL119" s="162"/>
      <c r="FN119" s="162"/>
      <c r="FO119" s="162"/>
      <c r="FQ119" s="162"/>
      <c r="FR119" s="162"/>
      <c r="FT119" s="162"/>
      <c r="FU119" s="162"/>
      <c r="FW119" s="162"/>
      <c r="FX119" s="162"/>
      <c r="FZ119" s="162"/>
      <c r="GA119" s="162"/>
      <c r="GC119" s="162"/>
      <c r="GD119" s="162"/>
      <c r="GF119" s="162"/>
      <c r="GG119" s="162"/>
      <c r="GS119" s="162"/>
    </row>
    <row r="120" spans="2:201" s="1" customFormat="1">
      <c r="B120" s="56"/>
      <c r="EG120" s="162"/>
      <c r="EH120" s="162"/>
      <c r="EJ120" s="162"/>
      <c r="EK120" s="162"/>
      <c r="EM120" s="162"/>
      <c r="EN120" s="162"/>
      <c r="EP120" s="162"/>
      <c r="EQ120" s="162"/>
      <c r="ES120" s="162"/>
      <c r="ET120" s="162"/>
      <c r="EV120" s="162"/>
      <c r="EW120" s="162"/>
      <c r="EY120" s="162"/>
      <c r="EZ120" s="162"/>
      <c r="FB120" s="162"/>
      <c r="FC120" s="162"/>
      <c r="FE120" s="162"/>
      <c r="FF120" s="162"/>
      <c r="FH120" s="162"/>
      <c r="FI120" s="162"/>
      <c r="FK120" s="162"/>
      <c r="FL120" s="162"/>
      <c r="FN120" s="162"/>
      <c r="FO120" s="162"/>
      <c r="FQ120" s="162"/>
      <c r="FR120" s="162"/>
      <c r="FT120" s="162"/>
      <c r="FU120" s="162"/>
      <c r="FW120" s="162"/>
      <c r="FX120" s="162"/>
      <c r="FZ120" s="162"/>
      <c r="GA120" s="162"/>
      <c r="GC120" s="162"/>
      <c r="GD120" s="162"/>
      <c r="GF120" s="162"/>
      <c r="GG120" s="162"/>
      <c r="GS120" s="162"/>
    </row>
    <row r="121" spans="2:201" s="1" customFormat="1">
      <c r="B121" s="56"/>
      <c r="EG121" s="162"/>
      <c r="EH121" s="162"/>
      <c r="EJ121" s="162"/>
      <c r="EK121" s="162"/>
      <c r="EM121" s="162"/>
      <c r="EN121" s="162"/>
      <c r="EP121" s="162"/>
      <c r="EQ121" s="162"/>
      <c r="ES121" s="162"/>
      <c r="ET121" s="162"/>
      <c r="EV121" s="162"/>
      <c r="EW121" s="162"/>
      <c r="EY121" s="162"/>
      <c r="EZ121" s="162"/>
      <c r="FB121" s="162"/>
      <c r="FC121" s="162"/>
      <c r="FE121" s="162"/>
      <c r="FF121" s="162"/>
      <c r="FH121" s="162"/>
      <c r="FI121" s="162"/>
      <c r="FK121" s="162"/>
      <c r="FL121" s="162"/>
      <c r="FN121" s="162"/>
      <c r="FO121" s="162"/>
      <c r="FQ121" s="162"/>
      <c r="FR121" s="162"/>
      <c r="FT121" s="162"/>
      <c r="FU121" s="162"/>
      <c r="FW121" s="162"/>
      <c r="FX121" s="162"/>
      <c r="FZ121" s="162"/>
      <c r="GA121" s="162"/>
      <c r="GC121" s="162"/>
      <c r="GD121" s="162"/>
      <c r="GF121" s="162"/>
      <c r="GG121" s="162"/>
      <c r="GS121" s="162"/>
    </row>
    <row r="122" spans="2:201" s="1" customFormat="1">
      <c r="EG122" s="162"/>
      <c r="EH122" s="162"/>
      <c r="EJ122" s="162"/>
      <c r="EK122" s="162"/>
      <c r="EM122" s="162"/>
      <c r="EN122" s="162"/>
      <c r="EP122" s="162"/>
      <c r="EQ122" s="162"/>
      <c r="ES122" s="162"/>
      <c r="ET122" s="162"/>
      <c r="EV122" s="162"/>
      <c r="EW122" s="162"/>
      <c r="EY122" s="162"/>
      <c r="EZ122" s="162"/>
      <c r="FB122" s="162"/>
      <c r="FC122" s="162"/>
      <c r="FE122" s="162"/>
      <c r="FF122" s="162"/>
      <c r="FH122" s="162"/>
      <c r="FI122" s="162"/>
      <c r="FK122" s="162"/>
      <c r="FL122" s="162"/>
      <c r="FN122" s="162"/>
      <c r="FO122" s="162"/>
      <c r="FQ122" s="162"/>
      <c r="FR122" s="162"/>
      <c r="FT122" s="162"/>
      <c r="FU122" s="162"/>
      <c r="FW122" s="162"/>
      <c r="FX122" s="162"/>
      <c r="FZ122" s="162"/>
      <c r="GA122" s="162"/>
      <c r="GC122" s="162"/>
      <c r="GD122" s="162"/>
      <c r="GF122" s="162"/>
      <c r="GG122" s="162"/>
      <c r="GS122" s="162"/>
    </row>
    <row r="123" spans="2:201" s="1" customFormat="1">
      <c r="EG123" s="162"/>
      <c r="EH123" s="162"/>
      <c r="EJ123" s="162"/>
      <c r="EK123" s="162"/>
      <c r="EM123" s="162"/>
      <c r="EN123" s="162"/>
      <c r="EP123" s="162"/>
      <c r="EQ123" s="162"/>
      <c r="ES123" s="162"/>
      <c r="ET123" s="162"/>
      <c r="EV123" s="162"/>
      <c r="EW123" s="162"/>
      <c r="EY123" s="162"/>
      <c r="EZ123" s="162"/>
      <c r="FB123" s="162"/>
      <c r="FC123" s="162"/>
      <c r="FE123" s="162"/>
      <c r="FF123" s="162"/>
      <c r="FH123" s="162"/>
      <c r="FI123" s="162"/>
      <c r="FK123" s="162"/>
      <c r="FL123" s="162"/>
      <c r="FN123" s="162"/>
      <c r="FO123" s="162"/>
      <c r="FQ123" s="162"/>
      <c r="FR123" s="162"/>
      <c r="FT123" s="162"/>
      <c r="FU123" s="162"/>
      <c r="FW123" s="162"/>
      <c r="FX123" s="162"/>
      <c r="FZ123" s="162"/>
      <c r="GA123" s="162"/>
      <c r="GC123" s="162"/>
      <c r="GD123" s="162"/>
      <c r="GF123" s="162"/>
      <c r="GG123" s="162"/>
      <c r="GS123" s="162"/>
    </row>
    <row r="124" spans="2:201" s="1" customFormat="1">
      <c r="EG124" s="162"/>
      <c r="EH124" s="162"/>
      <c r="EJ124" s="162"/>
      <c r="EK124" s="162"/>
      <c r="EM124" s="162"/>
      <c r="EN124" s="162"/>
      <c r="EP124" s="162"/>
      <c r="EQ124" s="162"/>
      <c r="ES124" s="162"/>
      <c r="ET124" s="162"/>
      <c r="EV124" s="162"/>
      <c r="EW124" s="162"/>
      <c r="EY124" s="162"/>
      <c r="EZ124" s="162"/>
      <c r="FB124" s="162"/>
      <c r="FC124" s="162"/>
      <c r="FE124" s="162"/>
      <c r="FF124" s="162"/>
      <c r="FH124" s="162"/>
      <c r="FI124" s="162"/>
      <c r="FK124" s="162"/>
      <c r="FL124" s="162"/>
      <c r="FN124" s="162"/>
      <c r="FO124" s="162"/>
      <c r="FQ124" s="162"/>
      <c r="FR124" s="162"/>
      <c r="FT124" s="162"/>
      <c r="FU124" s="162"/>
      <c r="FW124" s="162"/>
      <c r="FX124" s="162"/>
      <c r="FZ124" s="162"/>
      <c r="GA124" s="162"/>
      <c r="GC124" s="162"/>
      <c r="GD124" s="162"/>
      <c r="GF124" s="162"/>
      <c r="GG124" s="162"/>
      <c r="GS124" s="162"/>
    </row>
    <row r="125" spans="2:201" s="1" customFormat="1">
      <c r="EG125" s="162"/>
      <c r="EH125" s="162"/>
      <c r="EJ125" s="162"/>
      <c r="EK125" s="162"/>
      <c r="EM125" s="162"/>
      <c r="EN125" s="162"/>
      <c r="EP125" s="162"/>
      <c r="EQ125" s="162"/>
      <c r="ES125" s="162"/>
      <c r="ET125" s="162"/>
      <c r="EV125" s="162"/>
      <c r="EW125" s="162"/>
      <c r="EY125" s="162"/>
      <c r="EZ125" s="162"/>
      <c r="FB125" s="162"/>
      <c r="FC125" s="162"/>
      <c r="FE125" s="162"/>
      <c r="FF125" s="162"/>
      <c r="FH125" s="162"/>
      <c r="FI125" s="162"/>
      <c r="FK125" s="162"/>
      <c r="FL125" s="162"/>
      <c r="FN125" s="162"/>
      <c r="FO125" s="162"/>
      <c r="FQ125" s="162"/>
      <c r="FR125" s="162"/>
      <c r="FT125" s="162"/>
      <c r="FU125" s="162"/>
      <c r="FW125" s="162"/>
      <c r="FX125" s="162"/>
      <c r="FZ125" s="162"/>
      <c r="GA125" s="162"/>
      <c r="GC125" s="162"/>
      <c r="GD125" s="162"/>
      <c r="GF125" s="162"/>
      <c r="GG125" s="162"/>
      <c r="GS125" s="162"/>
    </row>
    <row r="126" spans="2:201" s="1" customFormat="1">
      <c r="EG126" s="162"/>
      <c r="EH126" s="162"/>
      <c r="EJ126" s="162"/>
      <c r="EK126" s="162"/>
      <c r="EM126" s="162"/>
      <c r="EN126" s="162"/>
      <c r="EP126" s="162"/>
      <c r="EQ126" s="162"/>
      <c r="ES126" s="162"/>
      <c r="ET126" s="162"/>
      <c r="EV126" s="162"/>
      <c r="EW126" s="162"/>
      <c r="EY126" s="162"/>
      <c r="EZ126" s="162"/>
      <c r="FB126" s="162"/>
      <c r="FC126" s="162"/>
      <c r="FE126" s="162"/>
      <c r="FF126" s="162"/>
      <c r="FH126" s="162"/>
      <c r="FI126" s="162"/>
      <c r="FK126" s="162"/>
      <c r="FL126" s="162"/>
      <c r="FN126" s="162"/>
      <c r="FO126" s="162"/>
      <c r="FQ126" s="162"/>
      <c r="FR126" s="162"/>
      <c r="FT126" s="162"/>
      <c r="FU126" s="162"/>
      <c r="FW126" s="162"/>
      <c r="FX126" s="162"/>
      <c r="FZ126" s="162"/>
      <c r="GA126" s="162"/>
      <c r="GC126" s="162"/>
      <c r="GD126" s="162"/>
      <c r="GF126" s="162"/>
      <c r="GG126" s="162"/>
      <c r="GS126" s="162"/>
    </row>
    <row r="127" spans="2:201" s="1" customFormat="1">
      <c r="EG127" s="162"/>
      <c r="EH127" s="162"/>
      <c r="EJ127" s="162"/>
      <c r="EK127" s="162"/>
      <c r="EM127" s="162"/>
      <c r="EN127" s="162"/>
      <c r="EP127" s="162"/>
      <c r="EQ127" s="162"/>
      <c r="ES127" s="162"/>
      <c r="ET127" s="162"/>
      <c r="EV127" s="162"/>
      <c r="EW127" s="162"/>
      <c r="EY127" s="162"/>
      <c r="EZ127" s="162"/>
      <c r="FB127" s="162"/>
      <c r="FC127" s="162"/>
      <c r="FE127" s="162"/>
      <c r="FF127" s="162"/>
      <c r="FH127" s="162"/>
      <c r="FI127" s="162"/>
      <c r="FK127" s="162"/>
      <c r="FL127" s="162"/>
      <c r="FN127" s="162"/>
      <c r="FO127" s="162"/>
      <c r="FQ127" s="162"/>
      <c r="FR127" s="162"/>
      <c r="FT127" s="162"/>
      <c r="FU127" s="162"/>
      <c r="FW127" s="162"/>
      <c r="FX127" s="162"/>
      <c r="FZ127" s="162"/>
      <c r="GA127" s="162"/>
      <c r="GC127" s="162"/>
      <c r="GD127" s="162"/>
      <c r="GF127" s="162"/>
      <c r="GG127" s="162"/>
      <c r="GS127" s="162"/>
    </row>
    <row r="128" spans="2:201" s="1" customFormat="1">
      <c r="EG128" s="162"/>
      <c r="EH128" s="162"/>
      <c r="EJ128" s="162"/>
      <c r="EK128" s="162"/>
      <c r="EM128" s="162"/>
      <c r="EN128" s="162"/>
      <c r="EP128" s="162"/>
      <c r="EQ128" s="162"/>
      <c r="ES128" s="162"/>
      <c r="ET128" s="162"/>
      <c r="EV128" s="162"/>
      <c r="EW128" s="162"/>
      <c r="EY128" s="162"/>
      <c r="EZ128" s="162"/>
      <c r="FB128" s="162"/>
      <c r="FC128" s="162"/>
      <c r="FE128" s="162"/>
      <c r="FF128" s="162"/>
      <c r="FH128" s="162"/>
      <c r="FI128" s="162"/>
      <c r="FK128" s="162"/>
      <c r="FL128" s="162"/>
      <c r="FN128" s="162"/>
      <c r="FO128" s="162"/>
      <c r="FQ128" s="162"/>
      <c r="FR128" s="162"/>
      <c r="FT128" s="162"/>
      <c r="FU128" s="162"/>
      <c r="FW128" s="162"/>
      <c r="FX128" s="162"/>
      <c r="FZ128" s="162"/>
      <c r="GA128" s="162"/>
      <c r="GC128" s="162"/>
      <c r="GD128" s="162"/>
      <c r="GF128" s="162"/>
      <c r="GG128" s="162"/>
      <c r="GS128" s="162"/>
    </row>
    <row r="129" spans="137:201" s="1" customFormat="1">
      <c r="EG129" s="162"/>
      <c r="EH129" s="162"/>
      <c r="EJ129" s="162"/>
      <c r="EK129" s="162"/>
      <c r="EM129" s="162"/>
      <c r="EN129" s="162"/>
      <c r="EP129" s="162"/>
      <c r="EQ129" s="162"/>
      <c r="ES129" s="162"/>
      <c r="ET129" s="162"/>
      <c r="EV129" s="162"/>
      <c r="EW129" s="162"/>
      <c r="EY129" s="162"/>
      <c r="EZ129" s="162"/>
      <c r="FB129" s="162"/>
      <c r="FC129" s="162"/>
      <c r="FE129" s="162"/>
      <c r="FF129" s="162"/>
      <c r="FH129" s="162"/>
      <c r="FI129" s="162"/>
      <c r="FK129" s="162"/>
      <c r="FL129" s="162"/>
      <c r="FN129" s="162"/>
      <c r="FO129" s="162"/>
      <c r="FQ129" s="162"/>
      <c r="FR129" s="162"/>
      <c r="FT129" s="162"/>
      <c r="FU129" s="162"/>
      <c r="FW129" s="162"/>
      <c r="FX129" s="162"/>
      <c r="FZ129" s="162"/>
      <c r="GA129" s="162"/>
      <c r="GC129" s="162"/>
      <c r="GD129" s="162"/>
      <c r="GF129" s="162"/>
      <c r="GG129" s="162"/>
      <c r="GS129" s="162"/>
    </row>
    <row r="130" spans="137:201" s="1" customFormat="1">
      <c r="EG130" s="162"/>
      <c r="EH130" s="162"/>
      <c r="EJ130" s="162"/>
      <c r="EK130" s="162"/>
      <c r="EM130" s="162"/>
      <c r="EN130" s="162"/>
      <c r="EP130" s="162"/>
      <c r="EQ130" s="162"/>
      <c r="ES130" s="162"/>
      <c r="ET130" s="162"/>
      <c r="EV130" s="162"/>
      <c r="EW130" s="162"/>
      <c r="EY130" s="162"/>
      <c r="EZ130" s="162"/>
      <c r="FB130" s="162"/>
      <c r="FC130" s="162"/>
      <c r="FE130" s="162"/>
      <c r="FF130" s="162"/>
      <c r="FH130" s="162"/>
      <c r="FI130" s="162"/>
      <c r="FK130" s="162"/>
      <c r="FL130" s="162"/>
      <c r="FN130" s="162"/>
      <c r="FO130" s="162"/>
      <c r="FQ130" s="162"/>
      <c r="FR130" s="162"/>
      <c r="FT130" s="162"/>
      <c r="FU130" s="162"/>
      <c r="FW130" s="162"/>
      <c r="FX130" s="162"/>
      <c r="FZ130" s="162"/>
      <c r="GA130" s="162"/>
      <c r="GC130" s="162"/>
      <c r="GD130" s="162"/>
      <c r="GF130" s="162"/>
      <c r="GG130" s="162"/>
      <c r="GS130" s="162"/>
    </row>
    <row r="131" spans="137:201" s="1" customFormat="1">
      <c r="EG131" s="162"/>
      <c r="EH131" s="162"/>
      <c r="EJ131" s="162"/>
      <c r="EK131" s="162"/>
      <c r="EM131" s="162"/>
      <c r="EN131" s="162"/>
      <c r="EP131" s="162"/>
      <c r="EQ131" s="162"/>
      <c r="ES131" s="162"/>
      <c r="ET131" s="162"/>
      <c r="EV131" s="162"/>
      <c r="EW131" s="162"/>
      <c r="EY131" s="162"/>
      <c r="EZ131" s="162"/>
      <c r="FB131" s="162"/>
      <c r="FC131" s="162"/>
      <c r="FE131" s="162"/>
      <c r="FF131" s="162"/>
      <c r="FH131" s="162"/>
      <c r="FI131" s="162"/>
      <c r="FK131" s="162"/>
      <c r="FL131" s="162"/>
      <c r="FN131" s="162"/>
      <c r="FO131" s="162"/>
      <c r="FQ131" s="162"/>
      <c r="FR131" s="162"/>
      <c r="FT131" s="162"/>
      <c r="FU131" s="162"/>
      <c r="FW131" s="162"/>
      <c r="FX131" s="162"/>
      <c r="FZ131" s="162"/>
      <c r="GA131" s="162"/>
      <c r="GC131" s="162"/>
      <c r="GD131" s="162"/>
      <c r="GF131" s="162"/>
      <c r="GG131" s="162"/>
      <c r="GS131" s="162"/>
    </row>
    <row r="132" spans="137:201" s="1" customFormat="1">
      <c r="EG132" s="162"/>
      <c r="EH132" s="162"/>
      <c r="EJ132" s="162"/>
      <c r="EK132" s="162"/>
      <c r="EM132" s="162"/>
      <c r="EN132" s="162"/>
      <c r="EP132" s="162"/>
      <c r="EQ132" s="162"/>
      <c r="ES132" s="162"/>
      <c r="ET132" s="162"/>
      <c r="EV132" s="162"/>
      <c r="EW132" s="162"/>
      <c r="EY132" s="162"/>
      <c r="EZ132" s="162"/>
      <c r="FB132" s="162"/>
      <c r="FC132" s="162"/>
      <c r="FE132" s="162"/>
      <c r="FF132" s="162"/>
      <c r="FH132" s="162"/>
      <c r="FI132" s="162"/>
      <c r="FK132" s="162"/>
      <c r="FL132" s="162"/>
      <c r="FN132" s="162"/>
      <c r="FO132" s="162"/>
      <c r="FQ132" s="162"/>
      <c r="FR132" s="162"/>
      <c r="FT132" s="162"/>
      <c r="FU132" s="162"/>
      <c r="FW132" s="162"/>
      <c r="FX132" s="162"/>
      <c r="FZ132" s="162"/>
      <c r="GA132" s="162"/>
      <c r="GC132" s="162"/>
      <c r="GD132" s="162"/>
      <c r="GF132" s="162"/>
      <c r="GG132" s="162"/>
      <c r="GS132" s="162"/>
    </row>
    <row r="133" spans="137:201" s="1" customFormat="1">
      <c r="EG133" s="162"/>
      <c r="EH133" s="162"/>
      <c r="EJ133" s="162"/>
      <c r="EK133" s="162"/>
      <c r="EM133" s="162"/>
      <c r="EN133" s="162"/>
      <c r="EP133" s="162"/>
      <c r="EQ133" s="162"/>
      <c r="ES133" s="162"/>
      <c r="ET133" s="162"/>
      <c r="EV133" s="162"/>
      <c r="EW133" s="162"/>
      <c r="EY133" s="162"/>
      <c r="EZ133" s="162"/>
      <c r="FB133" s="162"/>
      <c r="FC133" s="162"/>
      <c r="FE133" s="162"/>
      <c r="FF133" s="162"/>
      <c r="FH133" s="162"/>
      <c r="FI133" s="162"/>
      <c r="FK133" s="162"/>
      <c r="FL133" s="162"/>
      <c r="FN133" s="162"/>
      <c r="FO133" s="162"/>
      <c r="FQ133" s="162"/>
      <c r="FR133" s="162"/>
      <c r="FT133" s="162"/>
      <c r="FU133" s="162"/>
      <c r="FW133" s="162"/>
      <c r="FX133" s="162"/>
      <c r="FZ133" s="162"/>
      <c r="GA133" s="162"/>
      <c r="GC133" s="162"/>
      <c r="GD133" s="162"/>
      <c r="GF133" s="162"/>
      <c r="GG133" s="162"/>
      <c r="GS133" s="162"/>
    </row>
    <row r="134" spans="137:201" s="1" customFormat="1">
      <c r="EG134" s="162"/>
      <c r="EH134" s="162"/>
      <c r="EJ134" s="162"/>
      <c r="EK134" s="162"/>
      <c r="EM134" s="162"/>
      <c r="EN134" s="162"/>
      <c r="EP134" s="162"/>
      <c r="EQ134" s="162"/>
      <c r="ES134" s="162"/>
      <c r="ET134" s="162"/>
      <c r="EV134" s="162"/>
      <c r="EW134" s="162"/>
      <c r="EY134" s="162"/>
      <c r="EZ134" s="162"/>
      <c r="FB134" s="162"/>
      <c r="FC134" s="162"/>
      <c r="FE134" s="162"/>
      <c r="FF134" s="162"/>
      <c r="FH134" s="162"/>
      <c r="FI134" s="162"/>
      <c r="FK134" s="162"/>
      <c r="FL134" s="162"/>
      <c r="FN134" s="162"/>
      <c r="FO134" s="162"/>
      <c r="FQ134" s="162"/>
      <c r="FR134" s="162"/>
      <c r="FT134" s="162"/>
      <c r="FU134" s="162"/>
      <c r="FW134" s="162"/>
      <c r="FX134" s="162"/>
      <c r="FZ134" s="162"/>
      <c r="GA134" s="162"/>
      <c r="GC134" s="162"/>
      <c r="GD134" s="162"/>
      <c r="GF134" s="162"/>
      <c r="GG134" s="162"/>
      <c r="GS134" s="162"/>
    </row>
    <row r="135" spans="137:201" s="1" customFormat="1">
      <c r="EG135" s="162"/>
      <c r="EH135" s="162"/>
      <c r="EJ135" s="162"/>
      <c r="EK135" s="162"/>
      <c r="EM135" s="162"/>
      <c r="EN135" s="162"/>
      <c r="EP135" s="162"/>
      <c r="EQ135" s="162"/>
      <c r="ES135" s="162"/>
      <c r="ET135" s="162"/>
      <c r="EV135" s="162"/>
      <c r="EW135" s="162"/>
      <c r="EY135" s="162"/>
      <c r="EZ135" s="162"/>
      <c r="FB135" s="162"/>
      <c r="FC135" s="162"/>
      <c r="FE135" s="162"/>
      <c r="FF135" s="162"/>
      <c r="FH135" s="162"/>
      <c r="FI135" s="162"/>
      <c r="FK135" s="162"/>
      <c r="FL135" s="162"/>
      <c r="FN135" s="162"/>
      <c r="FO135" s="162"/>
      <c r="FQ135" s="162"/>
      <c r="FR135" s="162"/>
      <c r="FT135" s="162"/>
      <c r="FU135" s="162"/>
      <c r="FW135" s="162"/>
      <c r="FX135" s="162"/>
      <c r="FZ135" s="162"/>
      <c r="GA135" s="162"/>
      <c r="GC135" s="162"/>
      <c r="GD135" s="162"/>
      <c r="GF135" s="162"/>
      <c r="GG135" s="162"/>
      <c r="GS135" s="162"/>
    </row>
    <row r="136" spans="137:201" s="1" customFormat="1">
      <c r="EG136" s="162"/>
      <c r="EH136" s="162"/>
      <c r="EJ136" s="162"/>
      <c r="EK136" s="162"/>
      <c r="EM136" s="162"/>
      <c r="EN136" s="162"/>
      <c r="EP136" s="162"/>
      <c r="EQ136" s="162"/>
      <c r="ES136" s="162"/>
      <c r="ET136" s="162"/>
      <c r="EV136" s="162"/>
      <c r="EW136" s="162"/>
      <c r="EY136" s="162"/>
      <c r="EZ136" s="162"/>
      <c r="FB136" s="162"/>
      <c r="FC136" s="162"/>
      <c r="FE136" s="162"/>
      <c r="FF136" s="162"/>
      <c r="FH136" s="162"/>
      <c r="FI136" s="162"/>
      <c r="FK136" s="162"/>
      <c r="FL136" s="162"/>
      <c r="FN136" s="162"/>
      <c r="FO136" s="162"/>
      <c r="FQ136" s="162"/>
      <c r="FR136" s="162"/>
      <c r="FT136" s="162"/>
      <c r="FU136" s="162"/>
      <c r="FW136" s="162"/>
      <c r="FX136" s="162"/>
      <c r="FZ136" s="162"/>
      <c r="GA136" s="162"/>
      <c r="GC136" s="162"/>
      <c r="GD136" s="162"/>
      <c r="GF136" s="162"/>
      <c r="GG136" s="162"/>
      <c r="GS136" s="162"/>
    </row>
    <row r="137" spans="137:201" s="1" customFormat="1">
      <c r="EG137" s="162"/>
      <c r="EH137" s="162"/>
      <c r="EJ137" s="162"/>
      <c r="EK137" s="162"/>
      <c r="EM137" s="162"/>
      <c r="EN137" s="162"/>
      <c r="EP137" s="162"/>
      <c r="EQ137" s="162"/>
      <c r="ES137" s="162"/>
      <c r="ET137" s="162"/>
      <c r="EV137" s="162"/>
      <c r="EW137" s="162"/>
      <c r="EY137" s="162"/>
      <c r="EZ137" s="162"/>
      <c r="FB137" s="162"/>
      <c r="FC137" s="162"/>
      <c r="FE137" s="162"/>
      <c r="FF137" s="162"/>
      <c r="FH137" s="162"/>
      <c r="FI137" s="162"/>
      <c r="FK137" s="162"/>
      <c r="FL137" s="162"/>
      <c r="FN137" s="162"/>
      <c r="FO137" s="162"/>
      <c r="FQ137" s="162"/>
      <c r="FR137" s="162"/>
      <c r="FT137" s="162"/>
      <c r="FU137" s="162"/>
      <c r="FW137" s="162"/>
      <c r="FX137" s="162"/>
      <c r="FZ137" s="162"/>
      <c r="GA137" s="162"/>
      <c r="GC137" s="162"/>
      <c r="GD137" s="162"/>
      <c r="GF137" s="162"/>
      <c r="GG137" s="162"/>
      <c r="GS137" s="162"/>
    </row>
    <row r="138" spans="137:201" s="1" customFormat="1">
      <c r="EG138" s="162"/>
      <c r="EH138" s="162"/>
      <c r="EJ138" s="162"/>
      <c r="EK138" s="162"/>
      <c r="EM138" s="162"/>
      <c r="EN138" s="162"/>
      <c r="EP138" s="162"/>
      <c r="EQ138" s="162"/>
      <c r="ES138" s="162"/>
      <c r="ET138" s="162"/>
      <c r="EV138" s="162"/>
      <c r="EW138" s="162"/>
      <c r="EY138" s="162"/>
      <c r="EZ138" s="162"/>
      <c r="FB138" s="162"/>
      <c r="FC138" s="162"/>
      <c r="FE138" s="162"/>
      <c r="FF138" s="162"/>
      <c r="FH138" s="162"/>
      <c r="FI138" s="162"/>
      <c r="FK138" s="162"/>
      <c r="FL138" s="162"/>
      <c r="FN138" s="162"/>
      <c r="FO138" s="162"/>
      <c r="FQ138" s="162"/>
      <c r="FR138" s="162"/>
      <c r="FT138" s="162"/>
      <c r="FU138" s="162"/>
      <c r="FW138" s="162"/>
      <c r="FX138" s="162"/>
      <c r="FZ138" s="162"/>
      <c r="GA138" s="162"/>
      <c r="GC138" s="162"/>
      <c r="GD138" s="162"/>
      <c r="GF138" s="162"/>
      <c r="GG138" s="162"/>
      <c r="GS138" s="162"/>
    </row>
    <row r="139" spans="137:201" s="1" customFormat="1">
      <c r="EG139" s="162"/>
      <c r="EH139" s="162"/>
      <c r="EJ139" s="162"/>
      <c r="EK139" s="162"/>
      <c r="EM139" s="162"/>
      <c r="EN139" s="162"/>
      <c r="EP139" s="162"/>
      <c r="EQ139" s="162"/>
      <c r="ES139" s="162"/>
      <c r="ET139" s="162"/>
      <c r="EV139" s="162"/>
      <c r="EW139" s="162"/>
      <c r="EY139" s="162"/>
      <c r="EZ139" s="162"/>
      <c r="FB139" s="162"/>
      <c r="FC139" s="162"/>
      <c r="FE139" s="162"/>
      <c r="FF139" s="162"/>
      <c r="FH139" s="162"/>
      <c r="FI139" s="162"/>
      <c r="FK139" s="162"/>
      <c r="FL139" s="162"/>
      <c r="FN139" s="162"/>
      <c r="FO139" s="162"/>
      <c r="FQ139" s="162"/>
      <c r="FR139" s="162"/>
      <c r="FT139" s="162"/>
      <c r="FU139" s="162"/>
      <c r="FW139" s="162"/>
      <c r="FX139" s="162"/>
      <c r="FZ139" s="162"/>
      <c r="GA139" s="162"/>
      <c r="GC139" s="162"/>
      <c r="GD139" s="162"/>
      <c r="GF139" s="162"/>
      <c r="GG139" s="162"/>
      <c r="GS139" s="162"/>
    </row>
    <row r="140" spans="137:201" s="1" customFormat="1">
      <c r="EG140" s="162"/>
      <c r="EH140" s="162"/>
      <c r="EJ140" s="162"/>
      <c r="EK140" s="162"/>
      <c r="EM140" s="162"/>
      <c r="EN140" s="162"/>
      <c r="EP140" s="162"/>
      <c r="EQ140" s="162"/>
      <c r="ES140" s="162"/>
      <c r="ET140" s="162"/>
      <c r="EV140" s="162"/>
      <c r="EW140" s="162"/>
      <c r="EY140" s="162"/>
      <c r="EZ140" s="162"/>
      <c r="FB140" s="162"/>
      <c r="FC140" s="162"/>
      <c r="FE140" s="162"/>
      <c r="FF140" s="162"/>
      <c r="FH140" s="162"/>
      <c r="FI140" s="162"/>
      <c r="FK140" s="162"/>
      <c r="FL140" s="162"/>
      <c r="FN140" s="162"/>
      <c r="FO140" s="162"/>
      <c r="FQ140" s="162"/>
      <c r="FR140" s="162"/>
      <c r="FT140" s="162"/>
      <c r="FU140" s="162"/>
      <c r="FW140" s="162"/>
      <c r="FX140" s="162"/>
      <c r="FZ140" s="162"/>
      <c r="GA140" s="162"/>
      <c r="GC140" s="162"/>
      <c r="GD140" s="162"/>
      <c r="GF140" s="162"/>
      <c r="GG140" s="162"/>
      <c r="GS140" s="162"/>
    </row>
    <row r="141" spans="137:201" s="1" customFormat="1">
      <c r="EG141" s="162"/>
      <c r="EH141" s="162"/>
      <c r="EJ141" s="162"/>
      <c r="EK141" s="162"/>
      <c r="EM141" s="162"/>
      <c r="EN141" s="162"/>
      <c r="EP141" s="162"/>
      <c r="EQ141" s="162"/>
      <c r="ES141" s="162"/>
      <c r="ET141" s="162"/>
      <c r="EV141" s="162"/>
      <c r="EW141" s="162"/>
      <c r="EY141" s="162"/>
      <c r="EZ141" s="162"/>
      <c r="FB141" s="162"/>
      <c r="FC141" s="162"/>
      <c r="FE141" s="162"/>
      <c r="FF141" s="162"/>
      <c r="FH141" s="162"/>
      <c r="FI141" s="162"/>
      <c r="FK141" s="162"/>
      <c r="FL141" s="162"/>
      <c r="FN141" s="162"/>
      <c r="FO141" s="162"/>
      <c r="FQ141" s="162"/>
      <c r="FR141" s="162"/>
      <c r="FT141" s="162"/>
      <c r="FU141" s="162"/>
      <c r="FW141" s="162"/>
      <c r="FX141" s="162"/>
      <c r="FZ141" s="162"/>
      <c r="GA141" s="162"/>
      <c r="GC141" s="162"/>
      <c r="GD141" s="162"/>
      <c r="GF141" s="162"/>
      <c r="GG141" s="162"/>
      <c r="GS141" s="162"/>
    </row>
    <row r="142" spans="137:201" s="1" customFormat="1">
      <c r="EG142" s="162"/>
      <c r="EH142" s="162"/>
      <c r="EJ142" s="162"/>
      <c r="EK142" s="162"/>
      <c r="EM142" s="162"/>
      <c r="EN142" s="162"/>
      <c r="EP142" s="162"/>
      <c r="EQ142" s="162"/>
      <c r="ES142" s="162"/>
      <c r="ET142" s="162"/>
      <c r="EV142" s="162"/>
      <c r="EW142" s="162"/>
      <c r="EY142" s="162"/>
      <c r="EZ142" s="162"/>
      <c r="FB142" s="162"/>
      <c r="FC142" s="162"/>
      <c r="FE142" s="162"/>
      <c r="FF142" s="162"/>
      <c r="FH142" s="162"/>
      <c r="FI142" s="162"/>
      <c r="FK142" s="162"/>
      <c r="FL142" s="162"/>
      <c r="FN142" s="162"/>
      <c r="FO142" s="162"/>
      <c r="FQ142" s="162"/>
      <c r="FR142" s="162"/>
      <c r="FT142" s="162"/>
      <c r="FU142" s="162"/>
      <c r="FW142" s="162"/>
      <c r="FX142" s="162"/>
      <c r="FZ142" s="162"/>
      <c r="GA142" s="162"/>
      <c r="GC142" s="162"/>
      <c r="GD142" s="162"/>
      <c r="GF142" s="162"/>
      <c r="GG142" s="162"/>
      <c r="GS142" s="162"/>
    </row>
    <row r="143" spans="137:201" s="1" customFormat="1">
      <c r="EG143" s="162"/>
      <c r="EH143" s="162"/>
      <c r="EJ143" s="162"/>
      <c r="EK143" s="162"/>
      <c r="EM143" s="162"/>
      <c r="EN143" s="162"/>
      <c r="EP143" s="162"/>
      <c r="EQ143" s="162"/>
      <c r="ES143" s="162"/>
      <c r="ET143" s="162"/>
      <c r="EV143" s="162"/>
      <c r="EW143" s="162"/>
      <c r="EY143" s="162"/>
      <c r="EZ143" s="162"/>
      <c r="FB143" s="162"/>
      <c r="FC143" s="162"/>
      <c r="FE143" s="162"/>
      <c r="FF143" s="162"/>
      <c r="FH143" s="162"/>
      <c r="FI143" s="162"/>
      <c r="FK143" s="162"/>
      <c r="FL143" s="162"/>
      <c r="FN143" s="162"/>
      <c r="FO143" s="162"/>
      <c r="FQ143" s="162"/>
      <c r="FR143" s="162"/>
      <c r="FT143" s="162"/>
      <c r="FU143" s="162"/>
      <c r="FW143" s="162"/>
      <c r="FX143" s="162"/>
      <c r="FZ143" s="162"/>
      <c r="GA143" s="162"/>
      <c r="GC143" s="162"/>
      <c r="GD143" s="162"/>
      <c r="GF143" s="162"/>
      <c r="GG143" s="162"/>
      <c r="GS143" s="162"/>
    </row>
    <row r="144" spans="137:201" s="1" customFormat="1">
      <c r="EG144" s="162"/>
      <c r="EH144" s="162"/>
      <c r="EJ144" s="162"/>
      <c r="EK144" s="162"/>
      <c r="EM144" s="162"/>
      <c r="EN144" s="162"/>
      <c r="EP144" s="162"/>
      <c r="EQ144" s="162"/>
      <c r="ES144" s="162"/>
      <c r="ET144" s="162"/>
      <c r="EV144" s="162"/>
      <c r="EW144" s="162"/>
      <c r="EY144" s="162"/>
      <c r="EZ144" s="162"/>
      <c r="FB144" s="162"/>
      <c r="FC144" s="162"/>
      <c r="FE144" s="162"/>
      <c r="FF144" s="162"/>
      <c r="FH144" s="162"/>
      <c r="FI144" s="162"/>
      <c r="FK144" s="162"/>
      <c r="FL144" s="162"/>
      <c r="FN144" s="162"/>
      <c r="FO144" s="162"/>
      <c r="FQ144" s="162"/>
      <c r="FR144" s="162"/>
      <c r="FT144" s="162"/>
      <c r="FU144" s="162"/>
      <c r="FW144" s="162"/>
      <c r="FX144" s="162"/>
      <c r="FZ144" s="162"/>
      <c r="GA144" s="162"/>
      <c r="GC144" s="162"/>
      <c r="GD144" s="162"/>
      <c r="GF144" s="162"/>
      <c r="GG144" s="162"/>
      <c r="GS144" s="162"/>
    </row>
    <row r="145" spans="137:201" s="1" customFormat="1">
      <c r="EG145" s="162"/>
      <c r="EH145" s="162"/>
      <c r="EJ145" s="162"/>
      <c r="EK145" s="162"/>
      <c r="EM145" s="162"/>
      <c r="EN145" s="162"/>
      <c r="EP145" s="162"/>
      <c r="EQ145" s="162"/>
      <c r="ES145" s="162"/>
      <c r="ET145" s="162"/>
      <c r="EV145" s="162"/>
      <c r="EW145" s="162"/>
      <c r="EY145" s="162"/>
      <c r="EZ145" s="162"/>
      <c r="FB145" s="162"/>
      <c r="FC145" s="162"/>
      <c r="FE145" s="162"/>
      <c r="FF145" s="162"/>
      <c r="FH145" s="162"/>
      <c r="FI145" s="162"/>
      <c r="FK145" s="162"/>
      <c r="FL145" s="162"/>
      <c r="FN145" s="162"/>
      <c r="FO145" s="162"/>
      <c r="FQ145" s="162"/>
      <c r="FR145" s="162"/>
      <c r="FT145" s="162"/>
      <c r="FU145" s="162"/>
      <c r="FW145" s="162"/>
      <c r="FX145" s="162"/>
      <c r="FZ145" s="162"/>
      <c r="GA145" s="162"/>
      <c r="GC145" s="162"/>
      <c r="GD145" s="162"/>
      <c r="GF145" s="162"/>
      <c r="GG145" s="162"/>
      <c r="GS145" s="162"/>
    </row>
    <row r="146" spans="137:201" s="1" customFormat="1">
      <c r="EG146" s="162"/>
      <c r="EH146" s="162"/>
      <c r="EJ146" s="162"/>
      <c r="EK146" s="162"/>
      <c r="EM146" s="162"/>
      <c r="EN146" s="162"/>
      <c r="EP146" s="162"/>
      <c r="EQ146" s="162"/>
      <c r="ES146" s="162"/>
      <c r="ET146" s="162"/>
      <c r="EV146" s="162"/>
      <c r="EW146" s="162"/>
      <c r="EY146" s="162"/>
      <c r="EZ146" s="162"/>
      <c r="FB146" s="162"/>
      <c r="FC146" s="162"/>
      <c r="FE146" s="162"/>
      <c r="FF146" s="162"/>
      <c r="FH146" s="162"/>
      <c r="FI146" s="162"/>
      <c r="FK146" s="162"/>
      <c r="FL146" s="162"/>
      <c r="FN146" s="162"/>
      <c r="FO146" s="162"/>
      <c r="FQ146" s="162"/>
      <c r="FR146" s="162"/>
      <c r="FT146" s="162"/>
      <c r="FU146" s="162"/>
      <c r="FW146" s="162"/>
      <c r="FX146" s="162"/>
      <c r="FZ146" s="162"/>
      <c r="GA146" s="162"/>
      <c r="GC146" s="162"/>
      <c r="GD146" s="162"/>
      <c r="GF146" s="162"/>
      <c r="GG146" s="162"/>
      <c r="GS146" s="162"/>
    </row>
    <row r="147" spans="137:201" s="1" customFormat="1">
      <c r="EG147" s="162"/>
      <c r="EH147" s="162"/>
      <c r="EJ147" s="162"/>
      <c r="EK147" s="162"/>
      <c r="EM147" s="162"/>
      <c r="EN147" s="162"/>
      <c r="EP147" s="162"/>
      <c r="EQ147" s="162"/>
      <c r="ES147" s="162"/>
      <c r="ET147" s="162"/>
      <c r="EV147" s="162"/>
      <c r="EW147" s="162"/>
      <c r="EY147" s="162"/>
      <c r="EZ147" s="162"/>
      <c r="FB147" s="162"/>
      <c r="FC147" s="162"/>
      <c r="FE147" s="162"/>
      <c r="FF147" s="162"/>
      <c r="FH147" s="162"/>
      <c r="FI147" s="162"/>
      <c r="FK147" s="162"/>
      <c r="FL147" s="162"/>
      <c r="FN147" s="162"/>
      <c r="FO147" s="162"/>
      <c r="FQ147" s="162"/>
      <c r="FR147" s="162"/>
      <c r="FT147" s="162"/>
      <c r="FU147" s="162"/>
      <c r="FW147" s="162"/>
      <c r="FX147" s="162"/>
      <c r="FZ147" s="162"/>
      <c r="GA147" s="162"/>
      <c r="GC147" s="162"/>
      <c r="GD147" s="162"/>
      <c r="GF147" s="162"/>
      <c r="GG147" s="162"/>
      <c r="GS147" s="162"/>
    </row>
    <row r="148" spans="137:201" s="1" customFormat="1">
      <c r="EG148" s="162"/>
      <c r="EH148" s="162"/>
      <c r="EJ148" s="162"/>
      <c r="EK148" s="162"/>
      <c r="EM148" s="162"/>
      <c r="EN148" s="162"/>
      <c r="EP148" s="162"/>
      <c r="EQ148" s="162"/>
      <c r="ES148" s="162"/>
      <c r="ET148" s="162"/>
      <c r="EV148" s="162"/>
      <c r="EW148" s="162"/>
      <c r="EY148" s="162"/>
      <c r="EZ148" s="162"/>
      <c r="FB148" s="162"/>
      <c r="FC148" s="162"/>
      <c r="FE148" s="162"/>
      <c r="FF148" s="162"/>
      <c r="FH148" s="162"/>
      <c r="FI148" s="162"/>
      <c r="FK148" s="162"/>
      <c r="FL148" s="162"/>
      <c r="FN148" s="162"/>
      <c r="FO148" s="162"/>
      <c r="FQ148" s="162"/>
      <c r="FR148" s="162"/>
      <c r="FT148" s="162"/>
      <c r="FU148" s="162"/>
      <c r="FW148" s="162"/>
      <c r="FX148" s="162"/>
      <c r="FZ148" s="162"/>
      <c r="GA148" s="162"/>
      <c r="GC148" s="162"/>
      <c r="GD148" s="162"/>
      <c r="GF148" s="162"/>
      <c r="GG148" s="162"/>
      <c r="GS148" s="162"/>
    </row>
    <row r="149" spans="137:201" s="1" customFormat="1">
      <c r="EG149" s="162"/>
      <c r="EH149" s="162"/>
      <c r="EJ149" s="162"/>
      <c r="EK149" s="162"/>
      <c r="EM149" s="162"/>
      <c r="EN149" s="162"/>
      <c r="EP149" s="162"/>
      <c r="EQ149" s="162"/>
      <c r="ES149" s="162"/>
      <c r="ET149" s="162"/>
      <c r="EV149" s="162"/>
      <c r="EW149" s="162"/>
      <c r="EY149" s="162"/>
      <c r="EZ149" s="162"/>
      <c r="FB149" s="162"/>
      <c r="FC149" s="162"/>
      <c r="FE149" s="162"/>
      <c r="FF149" s="162"/>
      <c r="FH149" s="162"/>
      <c r="FI149" s="162"/>
      <c r="FK149" s="162"/>
      <c r="FL149" s="162"/>
      <c r="FN149" s="162"/>
      <c r="FO149" s="162"/>
      <c r="FQ149" s="162"/>
      <c r="FR149" s="162"/>
      <c r="FT149" s="162"/>
      <c r="FU149" s="162"/>
      <c r="FW149" s="162"/>
      <c r="FX149" s="162"/>
      <c r="FZ149" s="162"/>
      <c r="GA149" s="162"/>
      <c r="GC149" s="162"/>
      <c r="GD149" s="162"/>
      <c r="GF149" s="162"/>
      <c r="GG149" s="162"/>
      <c r="GS149" s="162"/>
    </row>
    <row r="150" spans="137:201" s="1" customFormat="1">
      <c r="EG150" s="162"/>
      <c r="EH150" s="162"/>
      <c r="EJ150" s="162"/>
      <c r="EK150" s="162"/>
      <c r="EM150" s="162"/>
      <c r="EN150" s="162"/>
      <c r="EP150" s="162"/>
      <c r="EQ150" s="162"/>
      <c r="ES150" s="162"/>
      <c r="ET150" s="162"/>
      <c r="EV150" s="162"/>
      <c r="EW150" s="162"/>
      <c r="EY150" s="162"/>
      <c r="EZ150" s="162"/>
      <c r="FB150" s="162"/>
      <c r="FC150" s="162"/>
      <c r="FE150" s="162"/>
      <c r="FF150" s="162"/>
      <c r="FH150" s="162"/>
      <c r="FI150" s="162"/>
      <c r="FK150" s="162"/>
      <c r="FL150" s="162"/>
      <c r="FN150" s="162"/>
      <c r="FO150" s="162"/>
      <c r="FQ150" s="162"/>
      <c r="FR150" s="162"/>
      <c r="FT150" s="162"/>
      <c r="FU150" s="162"/>
      <c r="FW150" s="162"/>
      <c r="FX150" s="162"/>
      <c r="FZ150" s="162"/>
      <c r="GA150" s="162"/>
      <c r="GC150" s="162"/>
      <c r="GD150" s="162"/>
      <c r="GF150" s="162"/>
      <c r="GG150" s="162"/>
      <c r="GS150" s="162"/>
    </row>
    <row r="151" spans="137:201" s="1" customFormat="1">
      <c r="EG151" s="162"/>
      <c r="EH151" s="162"/>
      <c r="EJ151" s="162"/>
      <c r="EK151" s="162"/>
      <c r="EM151" s="162"/>
      <c r="EN151" s="162"/>
      <c r="EP151" s="162"/>
      <c r="EQ151" s="162"/>
      <c r="ES151" s="162"/>
      <c r="ET151" s="162"/>
      <c r="EV151" s="162"/>
      <c r="EW151" s="162"/>
      <c r="EY151" s="162"/>
      <c r="EZ151" s="162"/>
      <c r="FB151" s="162"/>
      <c r="FC151" s="162"/>
      <c r="FE151" s="162"/>
      <c r="FF151" s="162"/>
      <c r="FH151" s="162"/>
      <c r="FI151" s="162"/>
      <c r="FK151" s="162"/>
      <c r="FL151" s="162"/>
      <c r="FN151" s="162"/>
      <c r="FO151" s="162"/>
      <c r="FQ151" s="162"/>
      <c r="FR151" s="162"/>
      <c r="FT151" s="162"/>
      <c r="FU151" s="162"/>
      <c r="FW151" s="162"/>
      <c r="FX151" s="162"/>
      <c r="FZ151" s="162"/>
      <c r="GA151" s="162"/>
      <c r="GC151" s="162"/>
      <c r="GD151" s="162"/>
      <c r="GF151" s="162"/>
      <c r="GG151" s="162"/>
      <c r="GS151" s="162"/>
    </row>
    <row r="152" spans="137:201" s="1" customFormat="1">
      <c r="EG152" s="162"/>
      <c r="EH152" s="162"/>
      <c r="EJ152" s="162"/>
      <c r="EK152" s="162"/>
      <c r="EM152" s="162"/>
      <c r="EN152" s="162"/>
      <c r="EP152" s="162"/>
      <c r="EQ152" s="162"/>
      <c r="ES152" s="162"/>
      <c r="ET152" s="162"/>
      <c r="EV152" s="162"/>
      <c r="EW152" s="162"/>
      <c r="EY152" s="162"/>
      <c r="EZ152" s="162"/>
      <c r="FB152" s="162"/>
      <c r="FC152" s="162"/>
      <c r="FE152" s="162"/>
      <c r="FF152" s="162"/>
      <c r="FH152" s="162"/>
      <c r="FI152" s="162"/>
      <c r="FK152" s="162"/>
      <c r="FL152" s="162"/>
      <c r="FN152" s="162"/>
      <c r="FO152" s="162"/>
      <c r="FQ152" s="162"/>
      <c r="FR152" s="162"/>
      <c r="FT152" s="162"/>
      <c r="FU152" s="162"/>
      <c r="FW152" s="162"/>
      <c r="FX152" s="162"/>
      <c r="FZ152" s="162"/>
      <c r="GA152" s="162"/>
      <c r="GC152" s="162"/>
      <c r="GD152" s="162"/>
      <c r="GF152" s="162"/>
      <c r="GG152" s="162"/>
      <c r="GS152" s="162"/>
    </row>
    <row r="153" spans="137:201" s="1" customFormat="1">
      <c r="EG153" s="162"/>
      <c r="EH153" s="162"/>
      <c r="EJ153" s="162"/>
      <c r="EK153" s="162"/>
      <c r="EM153" s="162"/>
      <c r="EN153" s="162"/>
      <c r="EP153" s="162"/>
      <c r="EQ153" s="162"/>
      <c r="ES153" s="162"/>
      <c r="ET153" s="162"/>
      <c r="EV153" s="162"/>
      <c r="EW153" s="162"/>
      <c r="EY153" s="162"/>
      <c r="EZ153" s="162"/>
      <c r="FB153" s="162"/>
      <c r="FC153" s="162"/>
      <c r="FE153" s="162"/>
      <c r="FF153" s="162"/>
      <c r="FH153" s="162"/>
      <c r="FI153" s="162"/>
      <c r="FK153" s="162"/>
      <c r="FL153" s="162"/>
      <c r="FN153" s="162"/>
      <c r="FO153" s="162"/>
      <c r="FQ153" s="162"/>
      <c r="FR153" s="162"/>
      <c r="FT153" s="162"/>
      <c r="FU153" s="162"/>
      <c r="FW153" s="162"/>
      <c r="FX153" s="162"/>
      <c r="FZ153" s="162"/>
      <c r="GA153" s="162"/>
      <c r="GC153" s="162"/>
      <c r="GD153" s="162"/>
      <c r="GF153" s="162"/>
      <c r="GG153" s="162"/>
      <c r="GS153" s="162"/>
    </row>
    <row r="154" spans="137:201" s="1" customFormat="1">
      <c r="EG154" s="162"/>
      <c r="EH154" s="162"/>
      <c r="EJ154" s="162"/>
      <c r="EK154" s="162"/>
      <c r="EM154" s="162"/>
      <c r="EN154" s="162"/>
      <c r="EP154" s="162"/>
      <c r="EQ154" s="162"/>
      <c r="ES154" s="162"/>
      <c r="ET154" s="162"/>
      <c r="EV154" s="162"/>
      <c r="EW154" s="162"/>
      <c r="EY154" s="162"/>
      <c r="EZ154" s="162"/>
      <c r="FB154" s="162"/>
      <c r="FC154" s="162"/>
      <c r="FE154" s="162"/>
      <c r="FF154" s="162"/>
      <c r="FH154" s="162"/>
      <c r="FI154" s="162"/>
      <c r="FK154" s="162"/>
      <c r="FL154" s="162"/>
      <c r="FN154" s="162"/>
      <c r="FO154" s="162"/>
      <c r="FQ154" s="162"/>
      <c r="FR154" s="162"/>
      <c r="FT154" s="162"/>
      <c r="FU154" s="162"/>
      <c r="FW154" s="162"/>
      <c r="FX154" s="162"/>
      <c r="FZ154" s="162"/>
      <c r="GA154" s="162"/>
      <c r="GC154" s="162"/>
      <c r="GD154" s="162"/>
      <c r="GF154" s="162"/>
      <c r="GG154" s="162"/>
      <c r="GS154" s="162"/>
    </row>
    <row r="155" spans="137:201" s="1" customFormat="1">
      <c r="EG155" s="162"/>
      <c r="EH155" s="162"/>
      <c r="EJ155" s="162"/>
      <c r="EK155" s="162"/>
      <c r="EM155" s="162"/>
      <c r="EN155" s="162"/>
      <c r="EP155" s="162"/>
      <c r="EQ155" s="162"/>
      <c r="ES155" s="162"/>
      <c r="ET155" s="162"/>
      <c r="EV155" s="162"/>
      <c r="EW155" s="162"/>
      <c r="EY155" s="162"/>
      <c r="EZ155" s="162"/>
      <c r="FB155" s="162"/>
      <c r="FC155" s="162"/>
      <c r="FE155" s="162"/>
      <c r="FF155" s="162"/>
      <c r="FH155" s="162"/>
      <c r="FI155" s="162"/>
      <c r="FK155" s="162"/>
      <c r="FL155" s="162"/>
      <c r="FN155" s="162"/>
      <c r="FO155" s="162"/>
      <c r="FQ155" s="162"/>
      <c r="FR155" s="162"/>
      <c r="FT155" s="162"/>
      <c r="FU155" s="162"/>
      <c r="FW155" s="162"/>
      <c r="FX155" s="162"/>
      <c r="FZ155" s="162"/>
      <c r="GA155" s="162"/>
      <c r="GC155" s="162"/>
      <c r="GD155" s="162"/>
      <c r="GF155" s="162"/>
      <c r="GG155" s="162"/>
      <c r="GS155" s="162"/>
    </row>
    <row r="156" spans="137:201" s="1" customFormat="1">
      <c r="EG156" s="162"/>
      <c r="EH156" s="162"/>
      <c r="EJ156" s="162"/>
      <c r="EK156" s="162"/>
      <c r="EM156" s="162"/>
      <c r="EN156" s="162"/>
      <c r="EP156" s="162"/>
      <c r="EQ156" s="162"/>
      <c r="ES156" s="162"/>
      <c r="ET156" s="162"/>
      <c r="EV156" s="162"/>
      <c r="EW156" s="162"/>
      <c r="EY156" s="162"/>
      <c r="EZ156" s="162"/>
      <c r="FB156" s="162"/>
      <c r="FC156" s="162"/>
      <c r="FE156" s="162"/>
      <c r="FF156" s="162"/>
      <c r="FH156" s="162"/>
      <c r="FI156" s="162"/>
      <c r="FK156" s="162"/>
      <c r="FL156" s="162"/>
      <c r="FN156" s="162"/>
      <c r="FO156" s="162"/>
      <c r="FQ156" s="162"/>
      <c r="FR156" s="162"/>
      <c r="FT156" s="162"/>
      <c r="FU156" s="162"/>
      <c r="FW156" s="162"/>
      <c r="FX156" s="162"/>
      <c r="FZ156" s="162"/>
      <c r="GA156" s="162"/>
      <c r="GC156" s="162"/>
      <c r="GD156" s="162"/>
      <c r="GF156" s="162"/>
      <c r="GG156" s="162"/>
      <c r="GS156" s="162"/>
    </row>
    <row r="157" spans="137:201" s="1" customFormat="1">
      <c r="EG157" s="162"/>
      <c r="EH157" s="162"/>
      <c r="EJ157" s="162"/>
      <c r="EK157" s="162"/>
      <c r="EM157" s="162"/>
      <c r="EN157" s="162"/>
      <c r="EP157" s="162"/>
      <c r="EQ157" s="162"/>
      <c r="ES157" s="162"/>
      <c r="ET157" s="162"/>
      <c r="EV157" s="162"/>
      <c r="EW157" s="162"/>
      <c r="EY157" s="162"/>
      <c r="EZ157" s="162"/>
      <c r="FB157" s="162"/>
      <c r="FC157" s="162"/>
      <c r="FE157" s="162"/>
      <c r="FF157" s="162"/>
      <c r="FH157" s="162"/>
      <c r="FI157" s="162"/>
      <c r="FK157" s="162"/>
      <c r="FL157" s="162"/>
      <c r="FN157" s="162"/>
      <c r="FO157" s="162"/>
      <c r="FQ157" s="162"/>
      <c r="FR157" s="162"/>
      <c r="FT157" s="162"/>
      <c r="FU157" s="162"/>
      <c r="FW157" s="162"/>
      <c r="FX157" s="162"/>
      <c r="FZ157" s="162"/>
      <c r="GA157" s="162"/>
      <c r="GC157" s="162"/>
      <c r="GD157" s="162"/>
      <c r="GF157" s="162"/>
      <c r="GG157" s="162"/>
      <c r="GS157" s="162"/>
    </row>
    <row r="158" spans="137:201" s="1" customFormat="1">
      <c r="EG158" s="162"/>
      <c r="EH158" s="162"/>
      <c r="EJ158" s="162"/>
      <c r="EK158" s="162"/>
      <c r="EM158" s="162"/>
      <c r="EN158" s="162"/>
      <c r="EP158" s="162"/>
      <c r="EQ158" s="162"/>
      <c r="ES158" s="162"/>
      <c r="ET158" s="162"/>
      <c r="EV158" s="162"/>
      <c r="EW158" s="162"/>
      <c r="EY158" s="162"/>
      <c r="EZ158" s="162"/>
      <c r="FB158" s="162"/>
      <c r="FC158" s="162"/>
      <c r="FE158" s="162"/>
      <c r="FF158" s="162"/>
      <c r="FH158" s="162"/>
      <c r="FI158" s="162"/>
      <c r="FK158" s="162"/>
      <c r="FL158" s="162"/>
      <c r="FN158" s="162"/>
      <c r="FO158" s="162"/>
      <c r="FQ158" s="162"/>
      <c r="FR158" s="162"/>
      <c r="FT158" s="162"/>
      <c r="FU158" s="162"/>
      <c r="FW158" s="162"/>
      <c r="FX158" s="162"/>
      <c r="FZ158" s="162"/>
      <c r="GA158" s="162"/>
      <c r="GC158" s="162"/>
      <c r="GD158" s="162"/>
      <c r="GF158" s="162"/>
      <c r="GG158" s="162"/>
      <c r="GS158" s="162"/>
    </row>
    <row r="159" spans="137:201" s="1" customFormat="1">
      <c r="EG159" s="162"/>
      <c r="EH159" s="162"/>
      <c r="EJ159" s="162"/>
      <c r="EK159" s="162"/>
      <c r="EM159" s="162"/>
      <c r="EN159" s="162"/>
      <c r="EP159" s="162"/>
      <c r="EQ159" s="162"/>
      <c r="ES159" s="162"/>
      <c r="ET159" s="162"/>
      <c r="EV159" s="162"/>
      <c r="EW159" s="162"/>
      <c r="EY159" s="162"/>
      <c r="EZ159" s="162"/>
      <c r="FB159" s="162"/>
      <c r="FC159" s="162"/>
      <c r="FE159" s="162"/>
      <c r="FF159" s="162"/>
      <c r="FH159" s="162"/>
      <c r="FI159" s="162"/>
      <c r="FK159" s="162"/>
      <c r="FL159" s="162"/>
      <c r="FN159" s="162"/>
      <c r="FO159" s="162"/>
      <c r="FQ159" s="162"/>
      <c r="FR159" s="162"/>
      <c r="FT159" s="162"/>
      <c r="FU159" s="162"/>
      <c r="FW159" s="162"/>
      <c r="FX159" s="162"/>
      <c r="FZ159" s="162"/>
      <c r="GA159" s="162"/>
      <c r="GC159" s="162"/>
      <c r="GD159" s="162"/>
      <c r="GF159" s="162"/>
      <c r="GG159" s="162"/>
      <c r="GS159" s="162"/>
    </row>
    <row r="160" spans="137:201" s="1" customFormat="1">
      <c r="EG160" s="162"/>
      <c r="EH160" s="162"/>
      <c r="EJ160" s="162"/>
      <c r="EK160" s="162"/>
      <c r="EM160" s="162"/>
      <c r="EN160" s="162"/>
      <c r="EP160" s="162"/>
      <c r="EQ160" s="162"/>
      <c r="ES160" s="162"/>
      <c r="ET160" s="162"/>
      <c r="EV160" s="162"/>
      <c r="EW160" s="162"/>
      <c r="EY160" s="162"/>
      <c r="EZ160" s="162"/>
      <c r="FB160" s="162"/>
      <c r="FC160" s="162"/>
      <c r="FE160" s="162"/>
      <c r="FF160" s="162"/>
      <c r="FH160" s="162"/>
      <c r="FI160" s="162"/>
      <c r="FK160" s="162"/>
      <c r="FL160" s="162"/>
      <c r="FN160" s="162"/>
      <c r="FO160" s="162"/>
      <c r="FQ160" s="162"/>
      <c r="FR160" s="162"/>
      <c r="FT160" s="162"/>
      <c r="FU160" s="162"/>
      <c r="FW160" s="162"/>
      <c r="FX160" s="162"/>
      <c r="FZ160" s="162"/>
      <c r="GA160" s="162"/>
      <c r="GC160" s="162"/>
      <c r="GD160" s="162"/>
      <c r="GF160" s="162"/>
      <c r="GG160" s="162"/>
      <c r="GS160" s="162"/>
    </row>
    <row r="161" spans="137:201" s="1" customFormat="1">
      <c r="EG161" s="162"/>
      <c r="EH161" s="162"/>
      <c r="EJ161" s="162"/>
      <c r="EK161" s="162"/>
      <c r="EM161" s="162"/>
      <c r="EN161" s="162"/>
      <c r="EP161" s="162"/>
      <c r="EQ161" s="162"/>
      <c r="ES161" s="162"/>
      <c r="ET161" s="162"/>
      <c r="EV161" s="162"/>
      <c r="EW161" s="162"/>
      <c r="EY161" s="162"/>
      <c r="EZ161" s="162"/>
      <c r="FB161" s="162"/>
      <c r="FC161" s="162"/>
      <c r="FE161" s="162"/>
      <c r="FF161" s="162"/>
      <c r="FH161" s="162"/>
      <c r="FI161" s="162"/>
      <c r="FK161" s="162"/>
      <c r="FL161" s="162"/>
      <c r="FN161" s="162"/>
      <c r="FO161" s="162"/>
      <c r="FQ161" s="162"/>
      <c r="FR161" s="162"/>
      <c r="FT161" s="162"/>
      <c r="FU161" s="162"/>
      <c r="FW161" s="162"/>
      <c r="FX161" s="162"/>
      <c r="FZ161" s="162"/>
      <c r="GA161" s="162"/>
      <c r="GC161" s="162"/>
      <c r="GD161" s="162"/>
      <c r="GF161" s="162"/>
      <c r="GG161" s="162"/>
      <c r="GS161" s="162"/>
    </row>
    <row r="162" spans="137:201" s="1" customFormat="1">
      <c r="EG162" s="162"/>
      <c r="EH162" s="162"/>
      <c r="EJ162" s="162"/>
      <c r="EK162" s="162"/>
      <c r="EM162" s="162"/>
      <c r="EN162" s="162"/>
      <c r="EP162" s="162"/>
      <c r="EQ162" s="162"/>
      <c r="ES162" s="162"/>
      <c r="ET162" s="162"/>
      <c r="EV162" s="162"/>
      <c r="EW162" s="162"/>
      <c r="EY162" s="162"/>
      <c r="EZ162" s="162"/>
      <c r="FB162" s="162"/>
      <c r="FC162" s="162"/>
      <c r="FE162" s="162"/>
      <c r="FF162" s="162"/>
      <c r="FH162" s="162"/>
      <c r="FI162" s="162"/>
      <c r="FK162" s="162"/>
      <c r="FL162" s="162"/>
      <c r="FN162" s="162"/>
      <c r="FO162" s="162"/>
      <c r="FQ162" s="162"/>
      <c r="FR162" s="162"/>
      <c r="FT162" s="162"/>
      <c r="FU162" s="162"/>
      <c r="FW162" s="162"/>
      <c r="FX162" s="162"/>
      <c r="FZ162" s="162"/>
      <c r="GA162" s="162"/>
      <c r="GC162" s="162"/>
      <c r="GD162" s="162"/>
      <c r="GF162" s="162"/>
      <c r="GG162" s="162"/>
      <c r="GS162" s="162"/>
    </row>
    <row r="163" spans="137:201" s="1" customFormat="1">
      <c r="EG163" s="162"/>
      <c r="EH163" s="162"/>
      <c r="EJ163" s="162"/>
      <c r="EK163" s="162"/>
      <c r="EM163" s="162"/>
      <c r="EN163" s="162"/>
      <c r="EP163" s="162"/>
      <c r="EQ163" s="162"/>
      <c r="ES163" s="162"/>
      <c r="ET163" s="162"/>
      <c r="EV163" s="162"/>
      <c r="EW163" s="162"/>
      <c r="EY163" s="162"/>
      <c r="EZ163" s="162"/>
      <c r="FB163" s="162"/>
      <c r="FC163" s="162"/>
      <c r="FE163" s="162"/>
      <c r="FF163" s="162"/>
      <c r="FH163" s="162"/>
      <c r="FI163" s="162"/>
      <c r="FK163" s="162"/>
      <c r="FL163" s="162"/>
      <c r="FN163" s="162"/>
      <c r="FO163" s="162"/>
      <c r="FQ163" s="162"/>
      <c r="FR163" s="162"/>
      <c r="FT163" s="162"/>
      <c r="FU163" s="162"/>
      <c r="FW163" s="162"/>
      <c r="FX163" s="162"/>
      <c r="FZ163" s="162"/>
      <c r="GA163" s="162"/>
      <c r="GC163" s="162"/>
      <c r="GD163" s="162"/>
      <c r="GF163" s="162"/>
      <c r="GG163" s="162"/>
      <c r="GS163" s="162"/>
    </row>
    <row r="164" spans="137:201" s="1" customFormat="1">
      <c r="EG164" s="162"/>
      <c r="EH164" s="162"/>
      <c r="EJ164" s="162"/>
      <c r="EK164" s="162"/>
      <c r="EM164" s="162"/>
      <c r="EN164" s="162"/>
      <c r="EP164" s="162"/>
      <c r="EQ164" s="162"/>
      <c r="ES164" s="162"/>
      <c r="ET164" s="162"/>
      <c r="EV164" s="162"/>
      <c r="EW164" s="162"/>
      <c r="EY164" s="162"/>
      <c r="EZ164" s="162"/>
      <c r="FB164" s="162"/>
      <c r="FC164" s="162"/>
      <c r="FE164" s="162"/>
      <c r="FF164" s="162"/>
      <c r="FH164" s="162"/>
      <c r="FI164" s="162"/>
      <c r="FK164" s="162"/>
      <c r="FL164" s="162"/>
      <c r="FN164" s="162"/>
      <c r="FO164" s="162"/>
      <c r="FQ164" s="162"/>
      <c r="FR164" s="162"/>
      <c r="FT164" s="162"/>
      <c r="FU164" s="162"/>
      <c r="FW164" s="162"/>
      <c r="FX164" s="162"/>
      <c r="FZ164" s="162"/>
      <c r="GA164" s="162"/>
      <c r="GC164" s="162"/>
      <c r="GD164" s="162"/>
      <c r="GF164" s="162"/>
      <c r="GG164" s="162"/>
      <c r="GS164" s="162"/>
    </row>
    <row r="165" spans="137:201" s="1" customFormat="1">
      <c r="EG165" s="162"/>
      <c r="EH165" s="162"/>
      <c r="EJ165" s="162"/>
      <c r="EK165" s="162"/>
      <c r="EM165" s="162"/>
      <c r="EN165" s="162"/>
      <c r="EP165" s="162"/>
      <c r="EQ165" s="162"/>
      <c r="ES165" s="162"/>
      <c r="ET165" s="162"/>
      <c r="EV165" s="162"/>
      <c r="EW165" s="162"/>
      <c r="EY165" s="162"/>
      <c r="EZ165" s="162"/>
      <c r="FB165" s="162"/>
      <c r="FC165" s="162"/>
      <c r="FE165" s="162"/>
      <c r="FF165" s="162"/>
      <c r="FH165" s="162"/>
      <c r="FI165" s="162"/>
      <c r="FK165" s="162"/>
      <c r="FL165" s="162"/>
      <c r="FN165" s="162"/>
      <c r="FO165" s="162"/>
      <c r="FQ165" s="162"/>
      <c r="FR165" s="162"/>
      <c r="FT165" s="162"/>
      <c r="FU165" s="162"/>
      <c r="FW165" s="162"/>
      <c r="FX165" s="162"/>
      <c r="FZ165" s="162"/>
      <c r="GA165" s="162"/>
      <c r="GC165" s="162"/>
      <c r="GD165" s="162"/>
      <c r="GF165" s="162"/>
      <c r="GG165" s="162"/>
      <c r="GS165" s="162"/>
    </row>
    <row r="166" spans="137:201" s="1" customFormat="1">
      <c r="EG166" s="162"/>
      <c r="EH166" s="162"/>
      <c r="EJ166" s="162"/>
      <c r="EK166" s="162"/>
      <c r="EM166" s="162"/>
      <c r="EN166" s="162"/>
      <c r="EP166" s="162"/>
      <c r="EQ166" s="162"/>
      <c r="ES166" s="162"/>
      <c r="ET166" s="162"/>
      <c r="EV166" s="162"/>
      <c r="EW166" s="162"/>
      <c r="EY166" s="162"/>
      <c r="EZ166" s="162"/>
      <c r="FB166" s="162"/>
      <c r="FC166" s="162"/>
      <c r="FE166" s="162"/>
      <c r="FF166" s="162"/>
      <c r="FH166" s="162"/>
      <c r="FI166" s="162"/>
      <c r="FK166" s="162"/>
      <c r="FL166" s="162"/>
      <c r="FN166" s="162"/>
      <c r="FO166" s="162"/>
      <c r="FQ166" s="162"/>
      <c r="FR166" s="162"/>
      <c r="FT166" s="162"/>
      <c r="FU166" s="162"/>
      <c r="FW166" s="162"/>
      <c r="FX166" s="162"/>
      <c r="FZ166" s="162"/>
      <c r="GA166" s="162"/>
      <c r="GC166" s="162"/>
      <c r="GD166" s="162"/>
      <c r="GF166" s="162"/>
      <c r="GG166" s="162"/>
      <c r="GS166" s="162"/>
    </row>
    <row r="167" spans="137:201" s="1" customFormat="1">
      <c r="EG167" s="162"/>
      <c r="EH167" s="162"/>
      <c r="EJ167" s="162"/>
      <c r="EK167" s="162"/>
      <c r="EM167" s="162"/>
      <c r="EN167" s="162"/>
      <c r="EP167" s="162"/>
      <c r="EQ167" s="162"/>
      <c r="ES167" s="162"/>
      <c r="ET167" s="162"/>
      <c r="EV167" s="162"/>
      <c r="EW167" s="162"/>
      <c r="EY167" s="162"/>
      <c r="EZ167" s="162"/>
      <c r="FB167" s="162"/>
      <c r="FC167" s="162"/>
      <c r="FE167" s="162"/>
      <c r="FF167" s="162"/>
      <c r="FH167" s="162"/>
      <c r="FI167" s="162"/>
      <c r="FK167" s="162"/>
      <c r="FL167" s="162"/>
      <c r="FN167" s="162"/>
      <c r="FO167" s="162"/>
      <c r="FQ167" s="162"/>
      <c r="FR167" s="162"/>
      <c r="FT167" s="162"/>
      <c r="FU167" s="162"/>
      <c r="FW167" s="162"/>
      <c r="FX167" s="162"/>
      <c r="FZ167" s="162"/>
      <c r="GA167" s="162"/>
      <c r="GC167" s="162"/>
      <c r="GD167" s="162"/>
      <c r="GF167" s="162"/>
      <c r="GG167" s="162"/>
      <c r="GS167" s="162"/>
    </row>
    <row r="168" spans="137:201" s="1" customFormat="1">
      <c r="EG168" s="162"/>
      <c r="EH168" s="162"/>
      <c r="EJ168" s="162"/>
      <c r="EK168" s="162"/>
      <c r="EM168" s="162"/>
      <c r="EN168" s="162"/>
      <c r="EP168" s="162"/>
      <c r="EQ168" s="162"/>
      <c r="ES168" s="162"/>
      <c r="ET168" s="162"/>
      <c r="EV168" s="162"/>
      <c r="EW168" s="162"/>
      <c r="EY168" s="162"/>
      <c r="EZ168" s="162"/>
      <c r="FB168" s="162"/>
      <c r="FC168" s="162"/>
      <c r="FE168" s="162"/>
      <c r="FF168" s="162"/>
      <c r="FH168" s="162"/>
      <c r="FI168" s="162"/>
      <c r="FK168" s="162"/>
      <c r="FL168" s="162"/>
      <c r="FN168" s="162"/>
      <c r="FO168" s="162"/>
      <c r="FQ168" s="162"/>
      <c r="FR168" s="162"/>
      <c r="FT168" s="162"/>
      <c r="FU168" s="162"/>
      <c r="FW168" s="162"/>
      <c r="FX168" s="162"/>
      <c r="FZ168" s="162"/>
      <c r="GA168" s="162"/>
      <c r="GC168" s="162"/>
      <c r="GD168" s="162"/>
      <c r="GF168" s="162"/>
      <c r="GG168" s="162"/>
      <c r="GS168" s="162"/>
    </row>
    <row r="169" spans="137:201" s="1" customFormat="1">
      <c r="EG169" s="162"/>
      <c r="EH169" s="162"/>
      <c r="EJ169" s="162"/>
      <c r="EK169" s="162"/>
      <c r="EM169" s="162"/>
      <c r="EN169" s="162"/>
      <c r="EP169" s="162"/>
      <c r="EQ169" s="162"/>
      <c r="ES169" s="162"/>
      <c r="ET169" s="162"/>
      <c r="EV169" s="162"/>
      <c r="EW169" s="162"/>
      <c r="EY169" s="162"/>
      <c r="EZ169" s="162"/>
      <c r="FB169" s="162"/>
      <c r="FC169" s="162"/>
      <c r="FE169" s="162"/>
      <c r="FF169" s="162"/>
      <c r="FH169" s="162"/>
      <c r="FI169" s="162"/>
      <c r="FK169" s="162"/>
      <c r="FL169" s="162"/>
      <c r="FN169" s="162"/>
      <c r="FO169" s="162"/>
      <c r="FQ169" s="162"/>
      <c r="FR169" s="162"/>
      <c r="FT169" s="162"/>
      <c r="FU169" s="162"/>
      <c r="FW169" s="162"/>
      <c r="FX169" s="162"/>
      <c r="FZ169" s="162"/>
      <c r="GA169" s="162"/>
      <c r="GC169" s="162"/>
      <c r="GD169" s="162"/>
      <c r="GF169" s="162"/>
      <c r="GG169" s="162"/>
      <c r="GS169" s="162"/>
    </row>
    <row r="170" spans="137:201" s="1" customFormat="1">
      <c r="EG170" s="162"/>
      <c r="EH170" s="162"/>
      <c r="EJ170" s="162"/>
      <c r="EK170" s="162"/>
      <c r="EM170" s="162"/>
      <c r="EN170" s="162"/>
      <c r="EP170" s="162"/>
      <c r="EQ170" s="162"/>
      <c r="ES170" s="162"/>
      <c r="ET170" s="162"/>
      <c r="EV170" s="162"/>
      <c r="EW170" s="162"/>
      <c r="EY170" s="162"/>
      <c r="EZ170" s="162"/>
      <c r="FB170" s="162"/>
      <c r="FC170" s="162"/>
      <c r="FE170" s="162"/>
      <c r="FF170" s="162"/>
      <c r="FH170" s="162"/>
      <c r="FI170" s="162"/>
      <c r="FK170" s="162"/>
      <c r="FL170" s="162"/>
      <c r="FN170" s="162"/>
      <c r="FO170" s="162"/>
      <c r="FQ170" s="162"/>
      <c r="FR170" s="162"/>
      <c r="FT170" s="162"/>
      <c r="FU170" s="162"/>
      <c r="FW170" s="162"/>
      <c r="FX170" s="162"/>
      <c r="FZ170" s="162"/>
      <c r="GA170" s="162"/>
      <c r="GC170" s="162"/>
      <c r="GD170" s="162"/>
      <c r="GF170" s="162"/>
      <c r="GG170" s="162"/>
      <c r="GS170" s="162"/>
    </row>
    <row r="171" spans="137:201" s="1" customFormat="1">
      <c r="EG171" s="162"/>
      <c r="EH171" s="162"/>
      <c r="EJ171" s="162"/>
      <c r="EK171" s="162"/>
      <c r="EM171" s="162"/>
      <c r="EN171" s="162"/>
      <c r="EP171" s="162"/>
      <c r="EQ171" s="162"/>
      <c r="ES171" s="162"/>
      <c r="ET171" s="162"/>
      <c r="EV171" s="162"/>
      <c r="EW171" s="162"/>
      <c r="EY171" s="162"/>
      <c r="EZ171" s="162"/>
      <c r="FB171" s="162"/>
      <c r="FC171" s="162"/>
      <c r="FE171" s="162"/>
      <c r="FF171" s="162"/>
      <c r="FH171" s="162"/>
      <c r="FI171" s="162"/>
      <c r="FK171" s="162"/>
      <c r="FL171" s="162"/>
      <c r="FN171" s="162"/>
      <c r="FO171" s="162"/>
      <c r="FQ171" s="162"/>
      <c r="FR171" s="162"/>
      <c r="FT171" s="162"/>
      <c r="FU171" s="162"/>
      <c r="FW171" s="162"/>
      <c r="FX171" s="162"/>
      <c r="FZ171" s="162"/>
      <c r="GA171" s="162"/>
      <c r="GC171" s="162"/>
      <c r="GD171" s="162"/>
      <c r="GF171" s="162"/>
      <c r="GG171" s="162"/>
      <c r="GS171" s="162"/>
    </row>
    <row r="172" spans="137:201" s="1" customFormat="1">
      <c r="EG172" s="162"/>
      <c r="EH172" s="162"/>
      <c r="EJ172" s="162"/>
      <c r="EK172" s="162"/>
      <c r="EM172" s="162"/>
      <c r="EN172" s="162"/>
      <c r="EP172" s="162"/>
      <c r="EQ172" s="162"/>
      <c r="ES172" s="162"/>
      <c r="ET172" s="162"/>
      <c r="EV172" s="162"/>
      <c r="EW172" s="162"/>
      <c r="EY172" s="162"/>
      <c r="EZ172" s="162"/>
      <c r="FB172" s="162"/>
      <c r="FC172" s="162"/>
      <c r="FE172" s="162"/>
      <c r="FF172" s="162"/>
      <c r="FH172" s="162"/>
      <c r="FI172" s="162"/>
      <c r="FK172" s="162"/>
      <c r="FL172" s="162"/>
      <c r="FN172" s="162"/>
      <c r="FO172" s="162"/>
      <c r="FQ172" s="162"/>
      <c r="FR172" s="162"/>
      <c r="FT172" s="162"/>
      <c r="FU172" s="162"/>
      <c r="FW172" s="162"/>
      <c r="FX172" s="162"/>
      <c r="FZ172" s="162"/>
      <c r="GA172" s="162"/>
      <c r="GC172" s="162"/>
      <c r="GD172" s="162"/>
      <c r="GF172" s="162"/>
      <c r="GG172" s="162"/>
      <c r="GS172" s="162"/>
    </row>
    <row r="173" spans="137:201" s="1" customFormat="1">
      <c r="EG173" s="162"/>
      <c r="EH173" s="162"/>
      <c r="EJ173" s="162"/>
      <c r="EK173" s="162"/>
      <c r="EM173" s="162"/>
      <c r="EN173" s="162"/>
      <c r="EP173" s="162"/>
      <c r="EQ173" s="162"/>
      <c r="ES173" s="162"/>
      <c r="ET173" s="162"/>
      <c r="EV173" s="162"/>
      <c r="EW173" s="162"/>
      <c r="EY173" s="162"/>
      <c r="EZ173" s="162"/>
      <c r="FB173" s="162"/>
      <c r="FC173" s="162"/>
      <c r="FE173" s="162"/>
      <c r="FF173" s="162"/>
      <c r="FH173" s="162"/>
      <c r="FI173" s="162"/>
      <c r="FK173" s="162"/>
      <c r="FL173" s="162"/>
      <c r="FN173" s="162"/>
      <c r="FO173" s="162"/>
      <c r="FQ173" s="162"/>
      <c r="FR173" s="162"/>
      <c r="FT173" s="162"/>
      <c r="FU173" s="162"/>
      <c r="FW173" s="162"/>
      <c r="FX173" s="162"/>
      <c r="FZ173" s="162"/>
      <c r="GA173" s="162"/>
      <c r="GC173" s="162"/>
      <c r="GD173" s="162"/>
      <c r="GF173" s="162"/>
      <c r="GG173" s="162"/>
      <c r="GS173" s="162"/>
    </row>
    <row r="174" spans="137:201" s="1" customFormat="1">
      <c r="EG174" s="162"/>
      <c r="EH174" s="162"/>
      <c r="EJ174" s="162"/>
      <c r="EK174" s="162"/>
      <c r="EM174" s="162"/>
      <c r="EN174" s="162"/>
      <c r="EP174" s="162"/>
      <c r="EQ174" s="162"/>
      <c r="ES174" s="162"/>
      <c r="ET174" s="162"/>
      <c r="EV174" s="162"/>
      <c r="EW174" s="162"/>
      <c r="EY174" s="162"/>
      <c r="EZ174" s="162"/>
      <c r="FB174" s="162"/>
      <c r="FC174" s="162"/>
      <c r="FE174" s="162"/>
      <c r="FF174" s="162"/>
      <c r="FH174" s="162"/>
      <c r="FI174" s="162"/>
      <c r="FK174" s="162"/>
      <c r="FL174" s="162"/>
      <c r="FN174" s="162"/>
      <c r="FO174" s="162"/>
      <c r="FQ174" s="162"/>
      <c r="FR174" s="162"/>
      <c r="FT174" s="162"/>
      <c r="FU174" s="162"/>
      <c r="FW174" s="162"/>
      <c r="FX174" s="162"/>
      <c r="FZ174" s="162"/>
      <c r="GA174" s="162"/>
      <c r="GC174" s="162"/>
      <c r="GD174" s="162"/>
      <c r="GF174" s="162"/>
      <c r="GG174" s="162"/>
      <c r="GS174" s="162"/>
    </row>
    <row r="175" spans="137:201" s="1" customFormat="1">
      <c r="EG175" s="162"/>
      <c r="EH175" s="162"/>
      <c r="EJ175" s="162"/>
      <c r="EK175" s="162"/>
      <c r="EM175" s="162"/>
      <c r="EN175" s="162"/>
      <c r="EP175" s="162"/>
      <c r="EQ175" s="162"/>
      <c r="ES175" s="162"/>
      <c r="ET175" s="162"/>
      <c r="EV175" s="162"/>
      <c r="EW175" s="162"/>
      <c r="EY175" s="162"/>
      <c r="EZ175" s="162"/>
      <c r="FB175" s="162"/>
      <c r="FC175" s="162"/>
      <c r="FE175" s="162"/>
      <c r="FF175" s="162"/>
      <c r="FH175" s="162"/>
      <c r="FI175" s="162"/>
      <c r="FK175" s="162"/>
      <c r="FL175" s="162"/>
      <c r="FN175" s="162"/>
      <c r="FO175" s="162"/>
      <c r="FQ175" s="162"/>
      <c r="FR175" s="162"/>
      <c r="FT175" s="162"/>
      <c r="FU175" s="162"/>
      <c r="FW175" s="162"/>
      <c r="FX175" s="162"/>
      <c r="FZ175" s="162"/>
      <c r="GA175" s="162"/>
      <c r="GC175" s="162"/>
      <c r="GD175" s="162"/>
      <c r="GF175" s="162"/>
      <c r="GG175" s="162"/>
      <c r="GS175" s="162"/>
    </row>
    <row r="176" spans="137:201" s="1" customFormat="1">
      <c r="EG176" s="162"/>
      <c r="EH176" s="162"/>
      <c r="EJ176" s="162"/>
      <c r="EK176" s="162"/>
      <c r="EM176" s="162"/>
      <c r="EN176" s="162"/>
      <c r="EP176" s="162"/>
      <c r="EQ176" s="162"/>
      <c r="ES176" s="162"/>
      <c r="ET176" s="162"/>
      <c r="EV176" s="162"/>
      <c r="EW176" s="162"/>
      <c r="EY176" s="162"/>
      <c r="EZ176" s="162"/>
      <c r="FB176" s="162"/>
      <c r="FC176" s="162"/>
      <c r="FE176" s="162"/>
      <c r="FF176" s="162"/>
      <c r="FH176" s="162"/>
      <c r="FI176" s="162"/>
      <c r="FK176" s="162"/>
      <c r="FL176" s="162"/>
      <c r="FN176" s="162"/>
      <c r="FO176" s="162"/>
      <c r="FQ176" s="162"/>
      <c r="FR176" s="162"/>
      <c r="FT176" s="162"/>
      <c r="FU176" s="162"/>
      <c r="FW176" s="162"/>
      <c r="FX176" s="162"/>
      <c r="FZ176" s="162"/>
      <c r="GA176" s="162"/>
      <c r="GC176" s="162"/>
      <c r="GD176" s="162"/>
      <c r="GF176" s="162"/>
      <c r="GG176" s="162"/>
      <c r="GS176" s="162"/>
    </row>
    <row r="177" spans="137:201" s="1" customFormat="1">
      <c r="EG177" s="162"/>
      <c r="EH177" s="162"/>
      <c r="EJ177" s="162"/>
      <c r="EK177" s="162"/>
      <c r="EM177" s="162"/>
      <c r="EN177" s="162"/>
      <c r="EP177" s="162"/>
      <c r="EQ177" s="162"/>
      <c r="ES177" s="162"/>
      <c r="ET177" s="162"/>
      <c r="EV177" s="162"/>
      <c r="EW177" s="162"/>
      <c r="EY177" s="162"/>
      <c r="EZ177" s="162"/>
      <c r="FB177" s="162"/>
      <c r="FC177" s="162"/>
      <c r="FE177" s="162"/>
      <c r="FF177" s="162"/>
      <c r="FH177" s="162"/>
      <c r="FI177" s="162"/>
      <c r="FK177" s="162"/>
      <c r="FL177" s="162"/>
      <c r="FN177" s="162"/>
      <c r="FO177" s="162"/>
      <c r="FQ177" s="162"/>
      <c r="FR177" s="162"/>
      <c r="FT177" s="162"/>
      <c r="FU177" s="162"/>
      <c r="FW177" s="162"/>
      <c r="FX177" s="162"/>
      <c r="FZ177" s="162"/>
      <c r="GA177" s="162"/>
      <c r="GC177" s="162"/>
      <c r="GD177" s="162"/>
      <c r="GF177" s="162"/>
      <c r="GG177" s="162"/>
      <c r="GS177" s="162"/>
    </row>
    <row r="178" spans="137:201" s="1" customFormat="1">
      <c r="EG178" s="162"/>
      <c r="EH178" s="162"/>
      <c r="EJ178" s="162"/>
      <c r="EK178" s="162"/>
      <c r="EM178" s="162"/>
      <c r="EN178" s="162"/>
      <c r="EP178" s="162"/>
      <c r="EQ178" s="162"/>
      <c r="ES178" s="162"/>
      <c r="ET178" s="162"/>
      <c r="EV178" s="162"/>
      <c r="EW178" s="162"/>
      <c r="EY178" s="162"/>
      <c r="EZ178" s="162"/>
      <c r="FB178" s="162"/>
      <c r="FC178" s="162"/>
      <c r="FE178" s="162"/>
      <c r="FF178" s="162"/>
      <c r="FH178" s="162"/>
      <c r="FI178" s="162"/>
      <c r="FK178" s="162"/>
      <c r="FL178" s="162"/>
      <c r="FN178" s="162"/>
      <c r="FO178" s="162"/>
      <c r="FQ178" s="162"/>
      <c r="FR178" s="162"/>
      <c r="FT178" s="162"/>
      <c r="FU178" s="162"/>
      <c r="FW178" s="162"/>
      <c r="FX178" s="162"/>
      <c r="FZ178" s="162"/>
      <c r="GA178" s="162"/>
      <c r="GC178" s="162"/>
      <c r="GD178" s="162"/>
      <c r="GF178" s="162"/>
      <c r="GG178" s="162"/>
      <c r="GS178" s="162"/>
    </row>
    <row r="179" spans="137:201" s="1" customFormat="1">
      <c r="EG179" s="162"/>
      <c r="EH179" s="162"/>
      <c r="EJ179" s="162"/>
      <c r="EK179" s="162"/>
      <c r="EM179" s="162"/>
      <c r="EN179" s="162"/>
      <c r="EP179" s="162"/>
      <c r="EQ179" s="162"/>
      <c r="ES179" s="162"/>
      <c r="ET179" s="162"/>
      <c r="EV179" s="162"/>
      <c r="EW179" s="162"/>
      <c r="EY179" s="162"/>
      <c r="EZ179" s="162"/>
      <c r="FB179" s="162"/>
      <c r="FC179" s="162"/>
      <c r="FE179" s="162"/>
      <c r="FF179" s="162"/>
      <c r="FH179" s="162"/>
      <c r="FI179" s="162"/>
      <c r="FK179" s="162"/>
      <c r="FL179" s="162"/>
      <c r="FN179" s="162"/>
      <c r="FO179" s="162"/>
      <c r="FQ179" s="162"/>
      <c r="FR179" s="162"/>
      <c r="FT179" s="162"/>
      <c r="FU179" s="162"/>
      <c r="FW179" s="162"/>
      <c r="FX179" s="162"/>
      <c r="FZ179" s="162"/>
      <c r="GA179" s="162"/>
      <c r="GC179" s="162"/>
      <c r="GD179" s="162"/>
      <c r="GF179" s="162"/>
      <c r="GG179" s="162"/>
      <c r="GS179" s="162"/>
    </row>
    <row r="180" spans="137:201" s="1" customFormat="1">
      <c r="EG180" s="162"/>
      <c r="EH180" s="162"/>
      <c r="EJ180" s="162"/>
      <c r="EK180" s="162"/>
      <c r="EM180" s="162"/>
      <c r="EN180" s="162"/>
      <c r="EP180" s="162"/>
      <c r="EQ180" s="162"/>
      <c r="ES180" s="162"/>
      <c r="ET180" s="162"/>
      <c r="EV180" s="162"/>
      <c r="EW180" s="162"/>
      <c r="EY180" s="162"/>
      <c r="EZ180" s="162"/>
      <c r="FB180" s="162"/>
      <c r="FC180" s="162"/>
      <c r="FE180" s="162"/>
      <c r="FF180" s="162"/>
      <c r="FH180" s="162"/>
      <c r="FI180" s="162"/>
      <c r="FK180" s="162"/>
      <c r="FL180" s="162"/>
      <c r="FN180" s="162"/>
      <c r="FO180" s="162"/>
      <c r="FQ180" s="162"/>
      <c r="FR180" s="162"/>
      <c r="FT180" s="162"/>
      <c r="FU180" s="162"/>
      <c r="FW180" s="162"/>
      <c r="FX180" s="162"/>
      <c r="FZ180" s="162"/>
      <c r="GA180" s="162"/>
      <c r="GC180" s="162"/>
      <c r="GD180" s="162"/>
      <c r="GF180" s="162"/>
      <c r="GG180" s="162"/>
      <c r="GS180" s="162"/>
    </row>
    <row r="181" spans="137:201" s="1" customFormat="1">
      <c r="EG181" s="162"/>
      <c r="EH181" s="162"/>
      <c r="EJ181" s="162"/>
      <c r="EK181" s="162"/>
      <c r="EM181" s="162"/>
      <c r="EN181" s="162"/>
      <c r="EP181" s="162"/>
      <c r="EQ181" s="162"/>
      <c r="ES181" s="162"/>
      <c r="ET181" s="162"/>
      <c r="EV181" s="162"/>
      <c r="EW181" s="162"/>
      <c r="EY181" s="162"/>
      <c r="EZ181" s="162"/>
      <c r="FB181" s="162"/>
      <c r="FC181" s="162"/>
      <c r="FE181" s="162"/>
      <c r="FF181" s="162"/>
      <c r="FH181" s="162"/>
      <c r="FI181" s="162"/>
      <c r="FK181" s="162"/>
      <c r="FL181" s="162"/>
      <c r="FN181" s="162"/>
      <c r="FO181" s="162"/>
      <c r="FQ181" s="162"/>
      <c r="FR181" s="162"/>
      <c r="FT181" s="162"/>
      <c r="FU181" s="162"/>
      <c r="FW181" s="162"/>
      <c r="FX181" s="162"/>
      <c r="FZ181" s="162"/>
      <c r="GA181" s="162"/>
      <c r="GC181" s="162"/>
      <c r="GD181" s="162"/>
      <c r="GF181" s="162"/>
      <c r="GG181" s="162"/>
      <c r="GS181" s="162"/>
    </row>
    <row r="182" spans="137:201" s="1" customFormat="1">
      <c r="EG182" s="162"/>
      <c r="EH182" s="162"/>
      <c r="EJ182" s="162"/>
      <c r="EK182" s="162"/>
      <c r="EM182" s="162"/>
      <c r="EN182" s="162"/>
      <c r="EP182" s="162"/>
      <c r="EQ182" s="162"/>
      <c r="ES182" s="162"/>
      <c r="ET182" s="162"/>
      <c r="EV182" s="162"/>
      <c r="EW182" s="162"/>
      <c r="EY182" s="162"/>
      <c r="EZ182" s="162"/>
      <c r="FB182" s="162"/>
      <c r="FC182" s="162"/>
      <c r="FE182" s="162"/>
      <c r="FF182" s="162"/>
      <c r="FH182" s="162"/>
      <c r="FI182" s="162"/>
      <c r="FK182" s="162"/>
      <c r="FL182" s="162"/>
      <c r="FN182" s="162"/>
      <c r="FO182" s="162"/>
      <c r="FQ182" s="162"/>
      <c r="FR182" s="162"/>
      <c r="FT182" s="162"/>
      <c r="FU182" s="162"/>
      <c r="FW182" s="162"/>
      <c r="FX182" s="162"/>
      <c r="FZ182" s="162"/>
      <c r="GA182" s="162"/>
      <c r="GC182" s="162"/>
      <c r="GD182" s="162"/>
      <c r="GF182" s="162"/>
      <c r="GG182" s="162"/>
      <c r="GS182" s="162"/>
    </row>
    <row r="183" spans="137:201" s="1" customFormat="1">
      <c r="EG183" s="162"/>
      <c r="EH183" s="162"/>
      <c r="EJ183" s="162"/>
      <c r="EK183" s="162"/>
      <c r="EM183" s="162"/>
      <c r="EN183" s="162"/>
      <c r="EP183" s="162"/>
      <c r="EQ183" s="162"/>
      <c r="ES183" s="162"/>
      <c r="ET183" s="162"/>
      <c r="EV183" s="162"/>
      <c r="EW183" s="162"/>
      <c r="EY183" s="162"/>
      <c r="EZ183" s="162"/>
      <c r="FB183" s="162"/>
      <c r="FC183" s="162"/>
      <c r="FE183" s="162"/>
      <c r="FF183" s="162"/>
      <c r="FH183" s="162"/>
      <c r="FI183" s="162"/>
      <c r="FK183" s="162"/>
      <c r="FL183" s="162"/>
      <c r="FN183" s="162"/>
      <c r="FO183" s="162"/>
      <c r="FQ183" s="162"/>
      <c r="FR183" s="162"/>
      <c r="FT183" s="162"/>
      <c r="FU183" s="162"/>
      <c r="FW183" s="162"/>
      <c r="FX183" s="162"/>
      <c r="FZ183" s="162"/>
      <c r="GA183" s="162"/>
      <c r="GC183" s="162"/>
      <c r="GD183" s="162"/>
      <c r="GF183" s="162"/>
      <c r="GG183" s="162"/>
      <c r="GS183" s="162"/>
    </row>
    <row r="184" spans="137:201" s="1" customFormat="1">
      <c r="EG184" s="162"/>
      <c r="EH184" s="162"/>
      <c r="EJ184" s="162"/>
      <c r="EK184" s="162"/>
      <c r="EM184" s="162"/>
      <c r="EN184" s="162"/>
      <c r="EP184" s="162"/>
      <c r="EQ184" s="162"/>
      <c r="ES184" s="162"/>
      <c r="ET184" s="162"/>
      <c r="EV184" s="162"/>
      <c r="EW184" s="162"/>
      <c r="EY184" s="162"/>
      <c r="EZ184" s="162"/>
      <c r="FB184" s="162"/>
      <c r="FC184" s="162"/>
      <c r="FE184" s="162"/>
      <c r="FF184" s="162"/>
      <c r="FH184" s="162"/>
      <c r="FI184" s="162"/>
      <c r="FK184" s="162"/>
      <c r="FL184" s="162"/>
      <c r="FN184" s="162"/>
      <c r="FO184" s="162"/>
      <c r="FQ184" s="162"/>
      <c r="FR184" s="162"/>
      <c r="FT184" s="162"/>
      <c r="FU184" s="162"/>
      <c r="FW184" s="162"/>
      <c r="FX184" s="162"/>
      <c r="FZ184" s="162"/>
      <c r="GA184" s="162"/>
      <c r="GC184" s="162"/>
      <c r="GD184" s="162"/>
      <c r="GF184" s="162"/>
      <c r="GG184" s="162"/>
      <c r="GS184" s="162"/>
    </row>
    <row r="185" spans="137:201" s="1" customFormat="1">
      <c r="EG185" s="162"/>
      <c r="EH185" s="162"/>
      <c r="EJ185" s="162"/>
      <c r="EK185" s="162"/>
      <c r="EM185" s="162"/>
      <c r="EN185" s="162"/>
      <c r="EP185" s="162"/>
      <c r="EQ185" s="162"/>
      <c r="ES185" s="162"/>
      <c r="ET185" s="162"/>
      <c r="EV185" s="162"/>
      <c r="EW185" s="162"/>
      <c r="EY185" s="162"/>
      <c r="EZ185" s="162"/>
      <c r="FB185" s="162"/>
      <c r="FC185" s="162"/>
      <c r="FE185" s="162"/>
      <c r="FF185" s="162"/>
      <c r="FH185" s="162"/>
      <c r="FI185" s="162"/>
      <c r="FK185" s="162"/>
      <c r="FL185" s="162"/>
      <c r="FN185" s="162"/>
      <c r="FO185" s="162"/>
      <c r="FQ185" s="162"/>
      <c r="FR185" s="162"/>
      <c r="FT185" s="162"/>
      <c r="FU185" s="162"/>
      <c r="FW185" s="162"/>
      <c r="FX185" s="162"/>
      <c r="FZ185" s="162"/>
      <c r="GA185" s="162"/>
      <c r="GC185" s="162"/>
      <c r="GD185" s="162"/>
      <c r="GF185" s="162"/>
      <c r="GG185" s="162"/>
      <c r="GS185" s="162"/>
    </row>
    <row r="186" spans="137:201" s="1" customFormat="1">
      <c r="EG186" s="162"/>
      <c r="EH186" s="162"/>
      <c r="EJ186" s="162"/>
      <c r="EK186" s="162"/>
      <c r="EM186" s="162"/>
      <c r="EN186" s="162"/>
      <c r="EP186" s="162"/>
      <c r="EQ186" s="162"/>
      <c r="ES186" s="162"/>
      <c r="ET186" s="162"/>
      <c r="EV186" s="162"/>
      <c r="EW186" s="162"/>
      <c r="EY186" s="162"/>
      <c r="EZ186" s="162"/>
      <c r="FB186" s="162"/>
      <c r="FC186" s="162"/>
      <c r="FE186" s="162"/>
      <c r="FF186" s="162"/>
      <c r="FH186" s="162"/>
      <c r="FI186" s="162"/>
      <c r="FK186" s="162"/>
      <c r="FL186" s="162"/>
      <c r="FN186" s="162"/>
      <c r="FO186" s="162"/>
      <c r="FQ186" s="162"/>
      <c r="FR186" s="162"/>
      <c r="FT186" s="162"/>
      <c r="FU186" s="162"/>
      <c r="FW186" s="162"/>
      <c r="FX186" s="162"/>
      <c r="FZ186" s="162"/>
      <c r="GA186" s="162"/>
      <c r="GC186" s="162"/>
      <c r="GD186" s="162"/>
      <c r="GF186" s="162"/>
      <c r="GG186" s="162"/>
      <c r="GS186" s="162"/>
    </row>
    <row r="187" spans="137:201" s="1" customFormat="1">
      <c r="EG187" s="162"/>
      <c r="EH187" s="162"/>
      <c r="EJ187" s="162"/>
      <c r="EK187" s="162"/>
      <c r="EM187" s="162"/>
      <c r="EN187" s="162"/>
      <c r="EP187" s="162"/>
      <c r="EQ187" s="162"/>
      <c r="ES187" s="162"/>
      <c r="ET187" s="162"/>
      <c r="EV187" s="162"/>
      <c r="EW187" s="162"/>
      <c r="EY187" s="162"/>
      <c r="EZ187" s="162"/>
      <c r="FB187" s="162"/>
      <c r="FC187" s="162"/>
      <c r="FE187" s="162"/>
      <c r="FF187" s="162"/>
      <c r="FH187" s="162"/>
      <c r="FI187" s="162"/>
      <c r="FK187" s="162"/>
      <c r="FL187" s="162"/>
      <c r="FN187" s="162"/>
      <c r="FO187" s="162"/>
      <c r="FQ187" s="162"/>
      <c r="FR187" s="162"/>
      <c r="FT187" s="162"/>
      <c r="FU187" s="162"/>
      <c r="FW187" s="162"/>
      <c r="FX187" s="162"/>
      <c r="FZ187" s="162"/>
      <c r="GA187" s="162"/>
      <c r="GC187" s="162"/>
      <c r="GD187" s="162"/>
      <c r="GF187" s="162"/>
      <c r="GG187" s="162"/>
      <c r="GS187" s="162"/>
    </row>
    <row r="188" spans="137:201" s="1" customFormat="1">
      <c r="EG188" s="162"/>
      <c r="EH188" s="162"/>
      <c r="EJ188" s="162"/>
      <c r="EK188" s="162"/>
      <c r="EM188" s="162"/>
      <c r="EN188" s="162"/>
      <c r="EP188" s="162"/>
      <c r="EQ188" s="162"/>
      <c r="ES188" s="162"/>
      <c r="ET188" s="162"/>
      <c r="EV188" s="162"/>
      <c r="EW188" s="162"/>
      <c r="EY188" s="162"/>
      <c r="EZ188" s="162"/>
      <c r="FB188" s="162"/>
      <c r="FC188" s="162"/>
      <c r="FE188" s="162"/>
      <c r="FF188" s="162"/>
      <c r="FH188" s="162"/>
      <c r="FI188" s="162"/>
      <c r="FK188" s="162"/>
      <c r="FL188" s="162"/>
      <c r="FN188" s="162"/>
      <c r="FO188" s="162"/>
      <c r="FQ188" s="162"/>
      <c r="FR188" s="162"/>
      <c r="FT188" s="162"/>
      <c r="FU188" s="162"/>
      <c r="FW188" s="162"/>
      <c r="FX188" s="162"/>
      <c r="FZ188" s="162"/>
      <c r="GA188" s="162"/>
      <c r="GC188" s="162"/>
      <c r="GD188" s="162"/>
      <c r="GF188" s="162"/>
      <c r="GG188" s="162"/>
      <c r="GS188" s="162"/>
    </row>
    <row r="189" spans="137:201" s="1" customFormat="1">
      <c r="EG189" s="162"/>
      <c r="EH189" s="162"/>
      <c r="EJ189" s="162"/>
      <c r="EK189" s="162"/>
      <c r="EM189" s="162"/>
      <c r="EN189" s="162"/>
      <c r="EP189" s="162"/>
      <c r="EQ189" s="162"/>
      <c r="ES189" s="162"/>
      <c r="ET189" s="162"/>
      <c r="EV189" s="162"/>
      <c r="EW189" s="162"/>
      <c r="EY189" s="162"/>
      <c r="EZ189" s="162"/>
      <c r="FB189" s="162"/>
      <c r="FC189" s="162"/>
      <c r="FE189" s="162"/>
      <c r="FF189" s="162"/>
      <c r="FH189" s="162"/>
      <c r="FI189" s="162"/>
      <c r="FK189" s="162"/>
      <c r="FL189" s="162"/>
      <c r="FN189" s="162"/>
      <c r="FO189" s="162"/>
      <c r="FQ189" s="162"/>
      <c r="FR189" s="162"/>
      <c r="FT189" s="162"/>
      <c r="FU189" s="162"/>
      <c r="FW189" s="162"/>
      <c r="FX189" s="162"/>
      <c r="FZ189" s="162"/>
      <c r="GA189" s="162"/>
      <c r="GC189" s="162"/>
      <c r="GD189" s="162"/>
      <c r="GF189" s="162"/>
      <c r="GG189" s="162"/>
      <c r="GS189" s="162"/>
    </row>
    <row r="190" spans="137:201" s="1" customFormat="1">
      <c r="EG190" s="162"/>
      <c r="EH190" s="162"/>
      <c r="EJ190" s="162"/>
      <c r="EK190" s="162"/>
      <c r="EM190" s="162"/>
      <c r="EN190" s="162"/>
      <c r="EP190" s="162"/>
      <c r="EQ190" s="162"/>
      <c r="ES190" s="162"/>
      <c r="ET190" s="162"/>
      <c r="EV190" s="162"/>
      <c r="EW190" s="162"/>
      <c r="EY190" s="162"/>
      <c r="EZ190" s="162"/>
      <c r="FB190" s="162"/>
      <c r="FC190" s="162"/>
      <c r="FE190" s="162"/>
      <c r="FF190" s="162"/>
      <c r="FH190" s="162"/>
      <c r="FI190" s="162"/>
      <c r="FK190" s="162"/>
      <c r="FL190" s="162"/>
      <c r="FN190" s="162"/>
      <c r="FO190" s="162"/>
      <c r="FQ190" s="162"/>
      <c r="FR190" s="162"/>
      <c r="FT190" s="162"/>
      <c r="FU190" s="162"/>
      <c r="FW190" s="162"/>
      <c r="FX190" s="162"/>
      <c r="FZ190" s="162"/>
      <c r="GA190" s="162"/>
      <c r="GC190" s="162"/>
      <c r="GD190" s="162"/>
      <c r="GF190" s="162"/>
      <c r="GG190" s="162"/>
      <c r="GS190" s="162"/>
    </row>
    <row r="191" spans="137:201" s="1" customFormat="1">
      <c r="EG191" s="162"/>
      <c r="EH191" s="162"/>
      <c r="EJ191" s="162"/>
      <c r="EK191" s="162"/>
      <c r="EM191" s="162"/>
      <c r="EN191" s="162"/>
      <c r="EP191" s="162"/>
      <c r="EQ191" s="162"/>
      <c r="ES191" s="162"/>
      <c r="ET191" s="162"/>
      <c r="EV191" s="162"/>
      <c r="EW191" s="162"/>
      <c r="EY191" s="162"/>
      <c r="EZ191" s="162"/>
      <c r="FB191" s="162"/>
      <c r="FC191" s="162"/>
      <c r="FE191" s="162"/>
      <c r="FF191" s="162"/>
      <c r="FH191" s="162"/>
      <c r="FI191" s="162"/>
      <c r="FK191" s="162"/>
      <c r="FL191" s="162"/>
      <c r="FN191" s="162"/>
      <c r="FO191" s="162"/>
      <c r="FQ191" s="162"/>
      <c r="FR191" s="162"/>
      <c r="FT191" s="162"/>
      <c r="FU191" s="162"/>
      <c r="FW191" s="162"/>
      <c r="FX191" s="162"/>
      <c r="FZ191" s="162"/>
      <c r="GA191" s="162"/>
      <c r="GC191" s="162"/>
      <c r="GD191" s="162"/>
      <c r="GF191" s="162"/>
      <c r="GG191" s="162"/>
      <c r="GS191" s="162"/>
    </row>
    <row r="192" spans="137:201" s="1" customFormat="1">
      <c r="EG192" s="162"/>
      <c r="EH192" s="162"/>
      <c r="EJ192" s="162"/>
      <c r="EK192" s="162"/>
      <c r="EM192" s="162"/>
      <c r="EN192" s="162"/>
      <c r="EP192" s="162"/>
      <c r="EQ192" s="162"/>
      <c r="ES192" s="162"/>
      <c r="ET192" s="162"/>
      <c r="EV192" s="162"/>
      <c r="EW192" s="162"/>
      <c r="EY192" s="162"/>
      <c r="EZ192" s="162"/>
      <c r="FB192" s="162"/>
      <c r="FC192" s="162"/>
      <c r="FE192" s="162"/>
      <c r="FF192" s="162"/>
      <c r="FH192" s="162"/>
      <c r="FI192" s="162"/>
      <c r="FK192" s="162"/>
      <c r="FL192" s="162"/>
      <c r="FN192" s="162"/>
      <c r="FO192" s="162"/>
      <c r="FQ192" s="162"/>
      <c r="FR192" s="162"/>
      <c r="FT192" s="162"/>
      <c r="FU192" s="162"/>
      <c r="FW192" s="162"/>
      <c r="FX192" s="162"/>
      <c r="FZ192" s="162"/>
      <c r="GA192" s="162"/>
      <c r="GC192" s="162"/>
      <c r="GD192" s="162"/>
      <c r="GF192" s="162"/>
      <c r="GG192" s="162"/>
      <c r="GS192" s="162"/>
    </row>
    <row r="193" spans="137:201" s="1" customFormat="1">
      <c r="EG193" s="162"/>
      <c r="EH193" s="162"/>
      <c r="EJ193" s="162"/>
      <c r="EK193" s="162"/>
      <c r="EM193" s="162"/>
      <c r="EN193" s="162"/>
      <c r="EP193" s="162"/>
      <c r="EQ193" s="162"/>
      <c r="ES193" s="162"/>
      <c r="ET193" s="162"/>
      <c r="EV193" s="162"/>
      <c r="EW193" s="162"/>
      <c r="EY193" s="162"/>
      <c r="EZ193" s="162"/>
      <c r="FB193" s="162"/>
      <c r="FC193" s="162"/>
      <c r="FE193" s="162"/>
      <c r="FF193" s="162"/>
      <c r="FH193" s="162"/>
      <c r="FI193" s="162"/>
      <c r="FK193" s="162"/>
      <c r="FL193" s="162"/>
      <c r="FN193" s="162"/>
      <c r="FO193" s="162"/>
      <c r="FQ193" s="162"/>
      <c r="FR193" s="162"/>
      <c r="FT193" s="162"/>
      <c r="FU193" s="162"/>
      <c r="FW193" s="162"/>
      <c r="FX193" s="162"/>
      <c r="FZ193" s="162"/>
      <c r="GA193" s="162"/>
      <c r="GC193" s="162"/>
      <c r="GD193" s="162"/>
      <c r="GF193" s="162"/>
      <c r="GG193" s="162"/>
      <c r="GS193" s="162"/>
    </row>
    <row r="194" spans="137:201" s="1" customFormat="1">
      <c r="EG194" s="162"/>
      <c r="EH194" s="162"/>
      <c r="EJ194" s="162"/>
      <c r="EK194" s="162"/>
      <c r="EM194" s="162"/>
      <c r="EN194" s="162"/>
      <c r="EP194" s="162"/>
      <c r="EQ194" s="162"/>
      <c r="ES194" s="162"/>
      <c r="ET194" s="162"/>
      <c r="EV194" s="162"/>
      <c r="EW194" s="162"/>
      <c r="EY194" s="162"/>
      <c r="EZ194" s="162"/>
      <c r="FB194" s="162"/>
      <c r="FC194" s="162"/>
      <c r="FE194" s="162"/>
      <c r="FF194" s="162"/>
      <c r="FH194" s="162"/>
      <c r="FI194" s="162"/>
      <c r="FK194" s="162"/>
      <c r="FL194" s="162"/>
      <c r="FN194" s="162"/>
      <c r="FO194" s="162"/>
      <c r="FQ194" s="162"/>
      <c r="FR194" s="162"/>
      <c r="FT194" s="162"/>
      <c r="FU194" s="162"/>
      <c r="FW194" s="162"/>
      <c r="FX194" s="162"/>
      <c r="FZ194" s="162"/>
      <c r="GA194" s="162"/>
      <c r="GC194" s="162"/>
      <c r="GD194" s="162"/>
      <c r="GF194" s="162"/>
      <c r="GG194" s="162"/>
      <c r="GS194" s="162"/>
    </row>
    <row r="195" spans="137:201" s="1" customFormat="1">
      <c r="EG195" s="162"/>
      <c r="EH195" s="162"/>
      <c r="EJ195" s="162"/>
      <c r="EK195" s="162"/>
      <c r="EM195" s="162"/>
      <c r="EN195" s="162"/>
      <c r="EP195" s="162"/>
      <c r="EQ195" s="162"/>
      <c r="ES195" s="162"/>
      <c r="ET195" s="162"/>
      <c r="EV195" s="162"/>
      <c r="EW195" s="162"/>
      <c r="EY195" s="162"/>
      <c r="EZ195" s="162"/>
      <c r="FB195" s="162"/>
      <c r="FC195" s="162"/>
      <c r="FE195" s="162"/>
      <c r="FF195" s="162"/>
      <c r="FH195" s="162"/>
      <c r="FI195" s="162"/>
      <c r="FK195" s="162"/>
      <c r="FL195" s="162"/>
      <c r="FN195" s="162"/>
      <c r="FO195" s="162"/>
      <c r="FQ195" s="162"/>
      <c r="FR195" s="162"/>
      <c r="FT195" s="162"/>
      <c r="FU195" s="162"/>
      <c r="FW195" s="162"/>
      <c r="FX195" s="162"/>
      <c r="FZ195" s="162"/>
      <c r="GA195" s="162"/>
      <c r="GC195" s="162"/>
      <c r="GD195" s="162"/>
      <c r="GF195" s="162"/>
      <c r="GG195" s="162"/>
      <c r="GS195" s="162"/>
    </row>
    <row r="196" spans="137:201" s="1" customFormat="1">
      <c r="EG196" s="162"/>
      <c r="EH196" s="162"/>
      <c r="EJ196" s="162"/>
      <c r="EK196" s="162"/>
      <c r="EM196" s="162"/>
      <c r="EN196" s="162"/>
      <c r="EP196" s="162"/>
      <c r="EQ196" s="162"/>
      <c r="ES196" s="162"/>
      <c r="ET196" s="162"/>
      <c r="EV196" s="162"/>
      <c r="EW196" s="162"/>
      <c r="EY196" s="162"/>
      <c r="EZ196" s="162"/>
      <c r="FB196" s="162"/>
      <c r="FC196" s="162"/>
      <c r="FE196" s="162"/>
      <c r="FF196" s="162"/>
      <c r="FH196" s="162"/>
      <c r="FI196" s="162"/>
      <c r="FK196" s="162"/>
      <c r="FL196" s="162"/>
      <c r="FN196" s="162"/>
      <c r="FO196" s="162"/>
      <c r="FQ196" s="162"/>
      <c r="FR196" s="162"/>
      <c r="FT196" s="162"/>
      <c r="FU196" s="162"/>
      <c r="FW196" s="162"/>
      <c r="FX196" s="162"/>
      <c r="FZ196" s="162"/>
      <c r="GA196" s="162"/>
      <c r="GC196" s="162"/>
      <c r="GD196" s="162"/>
      <c r="GF196" s="162"/>
      <c r="GG196" s="162"/>
      <c r="GS196" s="162"/>
    </row>
    <row r="197" spans="137:201" s="1" customFormat="1">
      <c r="EG197" s="162"/>
      <c r="EH197" s="162"/>
      <c r="EJ197" s="162"/>
      <c r="EK197" s="162"/>
      <c r="EM197" s="162"/>
      <c r="EN197" s="162"/>
      <c r="EP197" s="162"/>
      <c r="EQ197" s="162"/>
      <c r="ES197" s="162"/>
      <c r="ET197" s="162"/>
      <c r="EV197" s="162"/>
      <c r="EW197" s="162"/>
      <c r="EY197" s="162"/>
      <c r="EZ197" s="162"/>
      <c r="FB197" s="162"/>
      <c r="FC197" s="162"/>
      <c r="FE197" s="162"/>
      <c r="FF197" s="162"/>
      <c r="FH197" s="162"/>
      <c r="FI197" s="162"/>
      <c r="FK197" s="162"/>
      <c r="FL197" s="162"/>
      <c r="FN197" s="162"/>
      <c r="FO197" s="162"/>
      <c r="FQ197" s="162"/>
      <c r="FR197" s="162"/>
      <c r="FT197" s="162"/>
      <c r="FU197" s="162"/>
      <c r="FW197" s="162"/>
      <c r="FX197" s="162"/>
      <c r="FZ197" s="162"/>
      <c r="GA197" s="162"/>
      <c r="GC197" s="162"/>
      <c r="GD197" s="162"/>
      <c r="GF197" s="162"/>
      <c r="GG197" s="162"/>
      <c r="GS197" s="162"/>
    </row>
    <row r="198" spans="137:201" s="1" customFormat="1">
      <c r="EG198" s="162"/>
      <c r="EH198" s="162"/>
      <c r="EJ198" s="162"/>
      <c r="EK198" s="162"/>
      <c r="EM198" s="162"/>
      <c r="EN198" s="162"/>
      <c r="EP198" s="162"/>
      <c r="EQ198" s="162"/>
      <c r="ES198" s="162"/>
      <c r="ET198" s="162"/>
      <c r="EV198" s="162"/>
      <c r="EW198" s="162"/>
      <c r="EY198" s="162"/>
      <c r="EZ198" s="162"/>
      <c r="FB198" s="162"/>
      <c r="FC198" s="162"/>
      <c r="FE198" s="162"/>
      <c r="FF198" s="162"/>
      <c r="FH198" s="162"/>
      <c r="FI198" s="162"/>
      <c r="FK198" s="162"/>
      <c r="FL198" s="162"/>
      <c r="FN198" s="162"/>
      <c r="FO198" s="162"/>
      <c r="FQ198" s="162"/>
      <c r="FR198" s="162"/>
      <c r="FT198" s="162"/>
      <c r="FU198" s="162"/>
      <c r="FW198" s="162"/>
      <c r="FX198" s="162"/>
      <c r="FZ198" s="162"/>
      <c r="GA198" s="162"/>
      <c r="GC198" s="162"/>
      <c r="GD198" s="162"/>
      <c r="GF198" s="162"/>
      <c r="GG198" s="162"/>
      <c r="GS198" s="162"/>
    </row>
    <row r="199" spans="137:201" s="1" customFormat="1">
      <c r="EG199" s="162"/>
      <c r="EH199" s="162"/>
      <c r="EJ199" s="162"/>
      <c r="EK199" s="162"/>
      <c r="EM199" s="162"/>
      <c r="EN199" s="162"/>
      <c r="EP199" s="162"/>
      <c r="EQ199" s="162"/>
      <c r="ES199" s="162"/>
      <c r="ET199" s="162"/>
      <c r="EV199" s="162"/>
      <c r="EW199" s="162"/>
      <c r="EY199" s="162"/>
      <c r="EZ199" s="162"/>
      <c r="FB199" s="162"/>
      <c r="FC199" s="162"/>
      <c r="FE199" s="162"/>
      <c r="FF199" s="162"/>
      <c r="FH199" s="162"/>
      <c r="FI199" s="162"/>
      <c r="FK199" s="162"/>
      <c r="FL199" s="162"/>
      <c r="FN199" s="162"/>
      <c r="FO199" s="162"/>
      <c r="FQ199" s="162"/>
      <c r="FR199" s="162"/>
      <c r="FT199" s="162"/>
      <c r="FU199" s="162"/>
      <c r="FW199" s="162"/>
      <c r="FX199" s="162"/>
      <c r="FZ199" s="162"/>
      <c r="GA199" s="162"/>
      <c r="GC199" s="162"/>
      <c r="GD199" s="162"/>
      <c r="GF199" s="162"/>
      <c r="GG199" s="162"/>
      <c r="GS199" s="162"/>
    </row>
    <row r="200" spans="137:201" s="1" customFormat="1">
      <c r="EG200" s="162"/>
      <c r="EH200" s="162"/>
      <c r="EJ200" s="162"/>
      <c r="EK200" s="162"/>
      <c r="EM200" s="162"/>
      <c r="EN200" s="162"/>
      <c r="EP200" s="162"/>
      <c r="EQ200" s="162"/>
      <c r="ES200" s="162"/>
      <c r="ET200" s="162"/>
      <c r="EV200" s="162"/>
      <c r="EW200" s="162"/>
      <c r="EY200" s="162"/>
      <c r="EZ200" s="162"/>
      <c r="FB200" s="162"/>
      <c r="FC200" s="162"/>
      <c r="FE200" s="162"/>
      <c r="FF200" s="162"/>
      <c r="FH200" s="162"/>
      <c r="FI200" s="162"/>
      <c r="FK200" s="162"/>
      <c r="FL200" s="162"/>
      <c r="FN200" s="162"/>
      <c r="FO200" s="162"/>
      <c r="FQ200" s="162"/>
      <c r="FR200" s="162"/>
      <c r="FT200" s="162"/>
      <c r="FU200" s="162"/>
      <c r="FW200" s="162"/>
      <c r="FX200" s="162"/>
      <c r="FZ200" s="162"/>
      <c r="GA200" s="162"/>
      <c r="GC200" s="162"/>
      <c r="GD200" s="162"/>
      <c r="GF200" s="162"/>
      <c r="GG200" s="162"/>
      <c r="GS200" s="162"/>
    </row>
    <row r="201" spans="137:201" s="1" customFormat="1">
      <c r="EG201" s="162"/>
      <c r="EH201" s="162"/>
      <c r="EJ201" s="162"/>
      <c r="EK201" s="162"/>
      <c r="EM201" s="162"/>
      <c r="EN201" s="162"/>
      <c r="EP201" s="162"/>
      <c r="EQ201" s="162"/>
      <c r="ES201" s="162"/>
      <c r="ET201" s="162"/>
      <c r="EV201" s="162"/>
      <c r="EW201" s="162"/>
      <c r="EY201" s="162"/>
      <c r="EZ201" s="162"/>
      <c r="FB201" s="162"/>
      <c r="FC201" s="162"/>
      <c r="FE201" s="162"/>
      <c r="FF201" s="162"/>
      <c r="FH201" s="162"/>
      <c r="FI201" s="162"/>
      <c r="FK201" s="162"/>
      <c r="FL201" s="162"/>
      <c r="FN201" s="162"/>
      <c r="FO201" s="162"/>
      <c r="FQ201" s="162"/>
      <c r="FR201" s="162"/>
      <c r="FT201" s="162"/>
      <c r="FU201" s="162"/>
      <c r="FW201" s="162"/>
      <c r="FX201" s="162"/>
      <c r="FZ201" s="162"/>
      <c r="GA201" s="162"/>
      <c r="GC201" s="162"/>
      <c r="GD201" s="162"/>
      <c r="GF201" s="162"/>
      <c r="GG201" s="162"/>
      <c r="GS201" s="162"/>
    </row>
    <row r="202" spans="137:201" s="1" customFormat="1">
      <c r="EG202" s="162"/>
      <c r="EH202" s="162"/>
      <c r="EJ202" s="162"/>
      <c r="EK202" s="162"/>
      <c r="EM202" s="162"/>
      <c r="EN202" s="162"/>
      <c r="EP202" s="162"/>
      <c r="EQ202" s="162"/>
      <c r="ES202" s="162"/>
      <c r="ET202" s="162"/>
      <c r="EV202" s="162"/>
      <c r="EW202" s="162"/>
      <c r="EY202" s="162"/>
      <c r="EZ202" s="162"/>
      <c r="FB202" s="162"/>
      <c r="FC202" s="162"/>
      <c r="FE202" s="162"/>
      <c r="FF202" s="162"/>
      <c r="FH202" s="162"/>
      <c r="FI202" s="162"/>
      <c r="FK202" s="162"/>
      <c r="FL202" s="162"/>
      <c r="FN202" s="162"/>
      <c r="FO202" s="162"/>
      <c r="FQ202" s="162"/>
      <c r="FR202" s="162"/>
      <c r="FT202" s="162"/>
      <c r="FU202" s="162"/>
      <c r="FW202" s="162"/>
      <c r="FX202" s="162"/>
      <c r="FZ202" s="162"/>
      <c r="GA202" s="162"/>
      <c r="GC202" s="162"/>
      <c r="GD202" s="162"/>
      <c r="GF202" s="162"/>
      <c r="GG202" s="162"/>
      <c r="GS202" s="162"/>
    </row>
    <row r="203" spans="137:201" s="1" customFormat="1">
      <c r="EG203" s="162"/>
      <c r="EH203" s="162"/>
      <c r="EJ203" s="162"/>
      <c r="EK203" s="162"/>
      <c r="EM203" s="162"/>
      <c r="EN203" s="162"/>
      <c r="EP203" s="162"/>
      <c r="EQ203" s="162"/>
      <c r="ES203" s="162"/>
      <c r="ET203" s="162"/>
      <c r="EV203" s="162"/>
      <c r="EW203" s="162"/>
      <c r="EY203" s="162"/>
      <c r="EZ203" s="162"/>
      <c r="FB203" s="162"/>
      <c r="FC203" s="162"/>
      <c r="FE203" s="162"/>
      <c r="FF203" s="162"/>
      <c r="FH203" s="162"/>
      <c r="FI203" s="162"/>
      <c r="FK203" s="162"/>
      <c r="FL203" s="162"/>
      <c r="FN203" s="162"/>
      <c r="FO203" s="162"/>
      <c r="FQ203" s="162"/>
      <c r="FR203" s="162"/>
      <c r="FT203" s="162"/>
      <c r="FU203" s="162"/>
      <c r="FW203" s="162"/>
      <c r="FX203" s="162"/>
      <c r="FZ203" s="162"/>
      <c r="GA203" s="162"/>
      <c r="GC203" s="162"/>
      <c r="GD203" s="162"/>
      <c r="GF203" s="162"/>
      <c r="GG203" s="162"/>
      <c r="GS203" s="162"/>
    </row>
    <row r="204" spans="137:201" s="1" customFormat="1">
      <c r="EG204" s="162"/>
      <c r="EH204" s="162"/>
      <c r="EJ204" s="162"/>
      <c r="EK204" s="162"/>
      <c r="EM204" s="162"/>
      <c r="EN204" s="162"/>
      <c r="EP204" s="162"/>
      <c r="EQ204" s="162"/>
      <c r="ES204" s="162"/>
      <c r="ET204" s="162"/>
      <c r="EV204" s="162"/>
      <c r="EW204" s="162"/>
      <c r="EY204" s="162"/>
      <c r="EZ204" s="162"/>
      <c r="FB204" s="162"/>
      <c r="FC204" s="162"/>
      <c r="FE204" s="162"/>
      <c r="FF204" s="162"/>
      <c r="FH204" s="162"/>
      <c r="FI204" s="162"/>
      <c r="FK204" s="162"/>
      <c r="FL204" s="162"/>
      <c r="FN204" s="162"/>
      <c r="FO204" s="162"/>
      <c r="FQ204" s="162"/>
      <c r="FR204" s="162"/>
      <c r="FT204" s="162"/>
      <c r="FU204" s="162"/>
      <c r="FW204" s="162"/>
      <c r="FX204" s="162"/>
      <c r="FZ204" s="162"/>
      <c r="GA204" s="162"/>
      <c r="GC204" s="162"/>
      <c r="GD204" s="162"/>
      <c r="GF204" s="162"/>
      <c r="GG204" s="162"/>
      <c r="GS204" s="162"/>
    </row>
    <row r="205" spans="137:201" s="1" customFormat="1">
      <c r="EG205" s="162"/>
      <c r="EH205" s="162"/>
      <c r="EJ205" s="162"/>
      <c r="EK205" s="162"/>
      <c r="EM205" s="162"/>
      <c r="EN205" s="162"/>
      <c r="EP205" s="162"/>
      <c r="EQ205" s="162"/>
      <c r="ES205" s="162"/>
      <c r="ET205" s="162"/>
      <c r="EV205" s="162"/>
      <c r="EW205" s="162"/>
      <c r="EY205" s="162"/>
      <c r="EZ205" s="162"/>
      <c r="FB205" s="162"/>
      <c r="FC205" s="162"/>
      <c r="FE205" s="162"/>
      <c r="FF205" s="162"/>
      <c r="FH205" s="162"/>
      <c r="FI205" s="162"/>
      <c r="FK205" s="162"/>
      <c r="FL205" s="162"/>
      <c r="FN205" s="162"/>
      <c r="FO205" s="162"/>
      <c r="FQ205" s="162"/>
      <c r="FR205" s="162"/>
      <c r="FT205" s="162"/>
      <c r="FU205" s="162"/>
      <c r="FW205" s="162"/>
      <c r="FX205" s="162"/>
      <c r="FZ205" s="162"/>
      <c r="GA205" s="162"/>
      <c r="GC205" s="162"/>
      <c r="GD205" s="162"/>
      <c r="GF205" s="162"/>
      <c r="GG205" s="162"/>
      <c r="GS205" s="162"/>
    </row>
    <row r="206" spans="137:201" s="1" customFormat="1">
      <c r="EG206" s="162"/>
      <c r="EH206" s="162"/>
      <c r="EJ206" s="162"/>
      <c r="EK206" s="162"/>
      <c r="EM206" s="162"/>
      <c r="EN206" s="162"/>
      <c r="EP206" s="162"/>
      <c r="EQ206" s="162"/>
      <c r="ES206" s="162"/>
      <c r="ET206" s="162"/>
      <c r="EV206" s="162"/>
      <c r="EW206" s="162"/>
      <c r="EY206" s="162"/>
      <c r="EZ206" s="162"/>
      <c r="FB206" s="162"/>
      <c r="FC206" s="162"/>
      <c r="FE206" s="162"/>
      <c r="FF206" s="162"/>
      <c r="FH206" s="162"/>
      <c r="FI206" s="162"/>
      <c r="FK206" s="162"/>
      <c r="FL206" s="162"/>
      <c r="FN206" s="162"/>
      <c r="FO206" s="162"/>
      <c r="FQ206" s="162"/>
      <c r="FR206" s="162"/>
      <c r="FT206" s="162"/>
      <c r="FU206" s="162"/>
      <c r="FW206" s="162"/>
      <c r="FX206" s="162"/>
      <c r="FZ206" s="162"/>
      <c r="GA206" s="162"/>
      <c r="GC206" s="162"/>
      <c r="GD206" s="162"/>
      <c r="GF206" s="162"/>
      <c r="GG206" s="162"/>
      <c r="GS206" s="162"/>
    </row>
    <row r="207" spans="137:201" s="1" customFormat="1">
      <c r="EG207" s="162"/>
      <c r="EH207" s="162"/>
      <c r="EJ207" s="162"/>
      <c r="EK207" s="162"/>
      <c r="EM207" s="162"/>
      <c r="EN207" s="162"/>
      <c r="EP207" s="162"/>
      <c r="EQ207" s="162"/>
      <c r="ES207" s="162"/>
      <c r="ET207" s="162"/>
      <c r="EV207" s="162"/>
      <c r="EW207" s="162"/>
      <c r="EY207" s="162"/>
      <c r="EZ207" s="162"/>
      <c r="FB207" s="162"/>
      <c r="FC207" s="162"/>
      <c r="FE207" s="162"/>
      <c r="FF207" s="162"/>
      <c r="FH207" s="162"/>
      <c r="FI207" s="162"/>
      <c r="FK207" s="162"/>
      <c r="FL207" s="162"/>
      <c r="FN207" s="162"/>
      <c r="FO207" s="162"/>
      <c r="FQ207" s="162"/>
      <c r="FR207" s="162"/>
      <c r="FT207" s="162"/>
      <c r="FU207" s="162"/>
      <c r="FW207" s="162"/>
      <c r="FX207" s="162"/>
      <c r="FZ207" s="162"/>
      <c r="GA207" s="162"/>
      <c r="GC207" s="162"/>
      <c r="GD207" s="162"/>
      <c r="GF207" s="162"/>
      <c r="GG207" s="162"/>
      <c r="GS207" s="162"/>
    </row>
    <row r="208" spans="137:201" s="1" customFormat="1">
      <c r="EG208" s="162"/>
      <c r="EH208" s="162"/>
      <c r="EJ208" s="162"/>
      <c r="EK208" s="162"/>
      <c r="EM208" s="162"/>
      <c r="EN208" s="162"/>
      <c r="EP208" s="162"/>
      <c r="EQ208" s="162"/>
      <c r="ES208" s="162"/>
      <c r="ET208" s="162"/>
      <c r="EV208" s="162"/>
      <c r="EW208" s="162"/>
      <c r="EY208" s="162"/>
      <c r="EZ208" s="162"/>
      <c r="FB208" s="162"/>
      <c r="FC208" s="162"/>
      <c r="FE208" s="162"/>
      <c r="FF208" s="162"/>
      <c r="FH208" s="162"/>
      <c r="FI208" s="162"/>
      <c r="FK208" s="162"/>
      <c r="FL208" s="162"/>
      <c r="FN208" s="162"/>
      <c r="FO208" s="162"/>
      <c r="FQ208" s="162"/>
      <c r="FR208" s="162"/>
      <c r="FT208" s="162"/>
      <c r="FU208" s="162"/>
      <c r="FW208" s="162"/>
      <c r="FX208" s="162"/>
      <c r="FZ208" s="162"/>
      <c r="GA208" s="162"/>
      <c r="GC208" s="162"/>
      <c r="GD208" s="162"/>
      <c r="GF208" s="162"/>
      <c r="GG208" s="162"/>
      <c r="GS208" s="162"/>
    </row>
    <row r="209" spans="137:201" s="1" customFormat="1">
      <c r="EG209" s="162"/>
      <c r="EH209" s="162"/>
      <c r="EJ209" s="162"/>
      <c r="EK209" s="162"/>
      <c r="EM209" s="162"/>
      <c r="EN209" s="162"/>
      <c r="EP209" s="162"/>
      <c r="EQ209" s="162"/>
      <c r="ES209" s="162"/>
      <c r="ET209" s="162"/>
      <c r="EV209" s="162"/>
      <c r="EW209" s="162"/>
      <c r="EY209" s="162"/>
      <c r="EZ209" s="162"/>
      <c r="FB209" s="162"/>
      <c r="FC209" s="162"/>
      <c r="FE209" s="162"/>
      <c r="FF209" s="162"/>
      <c r="FH209" s="162"/>
      <c r="FI209" s="162"/>
      <c r="FK209" s="162"/>
      <c r="FL209" s="162"/>
      <c r="FN209" s="162"/>
      <c r="FO209" s="162"/>
      <c r="FQ209" s="162"/>
      <c r="FR209" s="162"/>
      <c r="FT209" s="162"/>
      <c r="FU209" s="162"/>
      <c r="FW209" s="162"/>
      <c r="FX209" s="162"/>
      <c r="FZ209" s="162"/>
      <c r="GA209" s="162"/>
      <c r="GC209" s="162"/>
      <c r="GD209" s="162"/>
      <c r="GF209" s="162"/>
      <c r="GG209" s="162"/>
      <c r="GS209" s="162"/>
    </row>
    <row r="210" spans="137:201" s="1" customFormat="1">
      <c r="EG210" s="162"/>
      <c r="EH210" s="162"/>
      <c r="EJ210" s="162"/>
      <c r="EK210" s="162"/>
      <c r="EM210" s="162"/>
      <c r="EN210" s="162"/>
      <c r="EP210" s="162"/>
      <c r="EQ210" s="162"/>
      <c r="ES210" s="162"/>
      <c r="ET210" s="162"/>
      <c r="EV210" s="162"/>
      <c r="EW210" s="162"/>
      <c r="EY210" s="162"/>
      <c r="EZ210" s="162"/>
      <c r="FB210" s="162"/>
      <c r="FC210" s="162"/>
      <c r="FE210" s="162"/>
      <c r="FF210" s="162"/>
      <c r="FH210" s="162"/>
      <c r="FI210" s="162"/>
      <c r="FK210" s="162"/>
      <c r="FL210" s="162"/>
      <c r="FN210" s="162"/>
      <c r="FO210" s="162"/>
      <c r="FQ210" s="162"/>
      <c r="FR210" s="162"/>
      <c r="FT210" s="162"/>
      <c r="FU210" s="162"/>
      <c r="FW210" s="162"/>
      <c r="FX210" s="162"/>
      <c r="FZ210" s="162"/>
      <c r="GA210" s="162"/>
      <c r="GC210" s="162"/>
      <c r="GD210" s="162"/>
      <c r="GF210" s="162"/>
      <c r="GG210" s="162"/>
      <c r="GS210" s="162"/>
    </row>
    <row r="211" spans="137:201" s="1" customFormat="1">
      <c r="EG211" s="162"/>
      <c r="EH211" s="162"/>
      <c r="EJ211" s="162"/>
      <c r="EK211" s="162"/>
      <c r="EM211" s="162"/>
      <c r="EN211" s="162"/>
      <c r="EP211" s="162"/>
      <c r="EQ211" s="162"/>
      <c r="ES211" s="162"/>
      <c r="ET211" s="162"/>
      <c r="EV211" s="162"/>
      <c r="EW211" s="162"/>
      <c r="EY211" s="162"/>
      <c r="EZ211" s="162"/>
      <c r="FB211" s="162"/>
      <c r="FC211" s="162"/>
      <c r="FE211" s="162"/>
      <c r="FF211" s="162"/>
      <c r="FH211" s="162"/>
      <c r="FI211" s="162"/>
      <c r="FK211" s="162"/>
      <c r="FL211" s="162"/>
      <c r="FN211" s="162"/>
      <c r="FO211" s="162"/>
      <c r="FQ211" s="162"/>
      <c r="FR211" s="162"/>
      <c r="FT211" s="162"/>
      <c r="FU211" s="162"/>
      <c r="FW211" s="162"/>
      <c r="FX211" s="162"/>
      <c r="FZ211" s="162"/>
      <c r="GA211" s="162"/>
      <c r="GC211" s="162"/>
      <c r="GD211" s="162"/>
      <c r="GF211" s="162"/>
      <c r="GG211" s="162"/>
      <c r="GS211" s="162"/>
    </row>
    <row r="212" spans="137:201" s="1" customFormat="1">
      <c r="EG212" s="162"/>
      <c r="EH212" s="162"/>
      <c r="EJ212" s="162"/>
      <c r="EK212" s="162"/>
      <c r="EM212" s="162"/>
      <c r="EN212" s="162"/>
      <c r="EP212" s="162"/>
      <c r="EQ212" s="162"/>
      <c r="ES212" s="162"/>
      <c r="ET212" s="162"/>
      <c r="EV212" s="162"/>
      <c r="EW212" s="162"/>
      <c r="EY212" s="162"/>
      <c r="EZ212" s="162"/>
      <c r="FB212" s="162"/>
      <c r="FC212" s="162"/>
      <c r="FE212" s="162"/>
      <c r="FF212" s="162"/>
      <c r="FH212" s="162"/>
      <c r="FI212" s="162"/>
      <c r="FK212" s="162"/>
      <c r="FL212" s="162"/>
      <c r="FN212" s="162"/>
      <c r="FO212" s="162"/>
      <c r="FQ212" s="162"/>
      <c r="FR212" s="162"/>
      <c r="FT212" s="162"/>
      <c r="FU212" s="162"/>
      <c r="FW212" s="162"/>
      <c r="FX212" s="162"/>
      <c r="FZ212" s="162"/>
      <c r="GA212" s="162"/>
      <c r="GC212" s="162"/>
      <c r="GD212" s="162"/>
      <c r="GF212" s="162"/>
      <c r="GG212" s="162"/>
      <c r="GS212" s="162"/>
    </row>
    <row r="213" spans="137:201" s="1" customFormat="1">
      <c r="EG213" s="162"/>
      <c r="EH213" s="162"/>
      <c r="EJ213" s="162"/>
      <c r="EK213" s="162"/>
      <c r="EM213" s="162"/>
      <c r="EN213" s="162"/>
      <c r="EP213" s="162"/>
      <c r="EQ213" s="162"/>
      <c r="ES213" s="162"/>
      <c r="ET213" s="162"/>
      <c r="EV213" s="162"/>
      <c r="EW213" s="162"/>
      <c r="EY213" s="162"/>
      <c r="EZ213" s="162"/>
      <c r="FB213" s="162"/>
      <c r="FC213" s="162"/>
      <c r="FE213" s="162"/>
      <c r="FF213" s="162"/>
      <c r="FH213" s="162"/>
      <c r="FI213" s="162"/>
      <c r="FK213" s="162"/>
      <c r="FL213" s="162"/>
      <c r="FN213" s="162"/>
      <c r="FO213" s="162"/>
      <c r="FQ213" s="162"/>
      <c r="FR213" s="162"/>
      <c r="FT213" s="162"/>
      <c r="FU213" s="162"/>
      <c r="FW213" s="162"/>
      <c r="FX213" s="162"/>
      <c r="FZ213" s="162"/>
      <c r="GA213" s="162"/>
      <c r="GC213" s="162"/>
      <c r="GD213" s="162"/>
      <c r="GF213" s="162"/>
      <c r="GG213" s="162"/>
      <c r="GS213" s="162"/>
    </row>
    <row r="214" spans="137:201" s="1" customFormat="1">
      <c r="EG214" s="162"/>
      <c r="EH214" s="162"/>
      <c r="EJ214" s="162"/>
      <c r="EK214" s="162"/>
      <c r="EM214" s="162"/>
      <c r="EN214" s="162"/>
      <c r="EP214" s="162"/>
      <c r="EQ214" s="162"/>
      <c r="ES214" s="162"/>
      <c r="ET214" s="162"/>
      <c r="EV214" s="162"/>
      <c r="EW214" s="162"/>
      <c r="EY214" s="162"/>
      <c r="EZ214" s="162"/>
      <c r="FB214" s="162"/>
      <c r="FC214" s="162"/>
      <c r="FE214" s="162"/>
      <c r="FF214" s="162"/>
      <c r="FH214" s="162"/>
      <c r="FI214" s="162"/>
      <c r="FK214" s="162"/>
      <c r="FL214" s="162"/>
      <c r="FN214" s="162"/>
      <c r="FO214" s="162"/>
      <c r="FQ214" s="162"/>
      <c r="FR214" s="162"/>
      <c r="FT214" s="162"/>
      <c r="FU214" s="162"/>
      <c r="FW214" s="162"/>
      <c r="FX214" s="162"/>
      <c r="FZ214" s="162"/>
      <c r="GA214" s="162"/>
      <c r="GC214" s="162"/>
      <c r="GD214" s="162"/>
      <c r="GF214" s="162"/>
      <c r="GG214" s="162"/>
      <c r="GS214" s="162"/>
    </row>
    <row r="215" spans="137:201" s="1" customFormat="1">
      <c r="EG215" s="162"/>
      <c r="EH215" s="162"/>
      <c r="EJ215" s="162"/>
      <c r="EK215" s="162"/>
      <c r="EM215" s="162"/>
      <c r="EN215" s="162"/>
      <c r="EP215" s="162"/>
      <c r="EQ215" s="162"/>
      <c r="ES215" s="162"/>
      <c r="ET215" s="162"/>
      <c r="EV215" s="162"/>
      <c r="EW215" s="162"/>
      <c r="EY215" s="162"/>
      <c r="EZ215" s="162"/>
      <c r="FB215" s="162"/>
      <c r="FC215" s="162"/>
      <c r="FE215" s="162"/>
      <c r="FF215" s="162"/>
      <c r="FH215" s="162"/>
      <c r="FI215" s="162"/>
      <c r="FK215" s="162"/>
      <c r="FL215" s="162"/>
      <c r="FN215" s="162"/>
      <c r="FO215" s="162"/>
      <c r="FQ215" s="162"/>
      <c r="FR215" s="162"/>
      <c r="FT215" s="162"/>
      <c r="FU215" s="162"/>
      <c r="FW215" s="162"/>
      <c r="FX215" s="162"/>
      <c r="FZ215" s="162"/>
      <c r="GA215" s="162"/>
      <c r="GC215" s="162"/>
      <c r="GD215" s="162"/>
      <c r="GF215" s="162"/>
      <c r="GG215" s="162"/>
      <c r="GS215" s="162"/>
    </row>
    <row r="216" spans="137:201" s="1" customFormat="1">
      <c r="EG216" s="162"/>
      <c r="EH216" s="162"/>
      <c r="EJ216" s="162"/>
      <c r="EK216" s="162"/>
      <c r="EM216" s="162"/>
      <c r="EN216" s="162"/>
      <c r="EP216" s="162"/>
      <c r="EQ216" s="162"/>
      <c r="ES216" s="162"/>
      <c r="ET216" s="162"/>
      <c r="EV216" s="162"/>
      <c r="EW216" s="162"/>
      <c r="EY216" s="162"/>
      <c r="EZ216" s="162"/>
      <c r="FB216" s="162"/>
      <c r="FC216" s="162"/>
      <c r="FE216" s="162"/>
      <c r="FF216" s="162"/>
      <c r="FH216" s="162"/>
      <c r="FI216" s="162"/>
      <c r="FK216" s="162"/>
      <c r="FL216" s="162"/>
      <c r="FN216" s="162"/>
      <c r="FO216" s="162"/>
      <c r="FQ216" s="162"/>
      <c r="FR216" s="162"/>
      <c r="FT216" s="162"/>
      <c r="FU216" s="162"/>
      <c r="FW216" s="162"/>
      <c r="FX216" s="162"/>
      <c r="FZ216" s="162"/>
      <c r="GA216" s="162"/>
      <c r="GC216" s="162"/>
      <c r="GD216" s="162"/>
      <c r="GF216" s="162"/>
      <c r="GG216" s="162"/>
      <c r="GS216" s="162"/>
    </row>
    <row r="217" spans="137:201" s="1" customFormat="1">
      <c r="EG217" s="162"/>
      <c r="EH217" s="162"/>
      <c r="EJ217" s="162"/>
      <c r="EK217" s="162"/>
      <c r="EM217" s="162"/>
      <c r="EN217" s="162"/>
      <c r="EP217" s="162"/>
      <c r="EQ217" s="162"/>
      <c r="ES217" s="162"/>
      <c r="ET217" s="162"/>
      <c r="EV217" s="162"/>
      <c r="EW217" s="162"/>
      <c r="EY217" s="162"/>
      <c r="EZ217" s="162"/>
      <c r="FB217" s="162"/>
      <c r="FC217" s="162"/>
      <c r="FE217" s="162"/>
      <c r="FF217" s="162"/>
      <c r="FH217" s="162"/>
      <c r="FI217" s="162"/>
      <c r="FK217" s="162"/>
      <c r="FL217" s="162"/>
      <c r="FN217" s="162"/>
      <c r="FO217" s="162"/>
      <c r="FQ217" s="162"/>
      <c r="FR217" s="162"/>
      <c r="FT217" s="162"/>
      <c r="FU217" s="162"/>
      <c r="FW217" s="162"/>
      <c r="FX217" s="162"/>
      <c r="FZ217" s="162"/>
      <c r="GA217" s="162"/>
      <c r="GC217" s="162"/>
      <c r="GD217" s="162"/>
      <c r="GF217" s="162"/>
      <c r="GG217" s="162"/>
      <c r="GS217" s="162"/>
    </row>
    <row r="218" spans="137:201" s="1" customFormat="1">
      <c r="EG218" s="162"/>
      <c r="EH218" s="162"/>
      <c r="EJ218" s="162"/>
      <c r="EK218" s="162"/>
      <c r="EM218" s="162"/>
      <c r="EN218" s="162"/>
      <c r="EP218" s="162"/>
      <c r="EQ218" s="162"/>
      <c r="ES218" s="162"/>
      <c r="ET218" s="162"/>
      <c r="EV218" s="162"/>
      <c r="EW218" s="162"/>
      <c r="EY218" s="162"/>
      <c r="EZ218" s="162"/>
      <c r="FB218" s="162"/>
      <c r="FC218" s="162"/>
      <c r="FE218" s="162"/>
      <c r="FF218" s="162"/>
      <c r="FH218" s="162"/>
      <c r="FI218" s="162"/>
      <c r="FK218" s="162"/>
      <c r="FL218" s="162"/>
      <c r="FN218" s="162"/>
      <c r="FO218" s="162"/>
      <c r="FQ218" s="162"/>
      <c r="FR218" s="162"/>
      <c r="FT218" s="162"/>
      <c r="FU218" s="162"/>
      <c r="FW218" s="162"/>
      <c r="FX218" s="162"/>
      <c r="FZ218" s="162"/>
      <c r="GA218" s="162"/>
      <c r="GC218" s="162"/>
      <c r="GD218" s="162"/>
      <c r="GF218" s="162"/>
      <c r="GG218" s="162"/>
      <c r="GS218" s="162"/>
    </row>
    <row r="219" spans="137:201" s="1" customFormat="1">
      <c r="EG219" s="162"/>
      <c r="EH219" s="162"/>
      <c r="EJ219" s="162"/>
      <c r="EK219" s="162"/>
      <c r="EM219" s="162"/>
      <c r="EN219" s="162"/>
      <c r="EP219" s="162"/>
      <c r="EQ219" s="162"/>
      <c r="ES219" s="162"/>
      <c r="ET219" s="162"/>
      <c r="EV219" s="162"/>
      <c r="EW219" s="162"/>
      <c r="EY219" s="162"/>
      <c r="EZ219" s="162"/>
      <c r="FB219" s="162"/>
      <c r="FC219" s="162"/>
      <c r="FE219" s="162"/>
      <c r="FF219" s="162"/>
      <c r="FH219" s="162"/>
      <c r="FI219" s="162"/>
      <c r="FK219" s="162"/>
      <c r="FL219" s="162"/>
      <c r="FN219" s="162"/>
      <c r="FO219" s="162"/>
      <c r="FQ219" s="162"/>
      <c r="FR219" s="162"/>
      <c r="FT219" s="162"/>
      <c r="FU219" s="162"/>
      <c r="FW219" s="162"/>
      <c r="FX219" s="162"/>
      <c r="FZ219" s="162"/>
      <c r="GA219" s="162"/>
      <c r="GC219" s="162"/>
      <c r="GD219" s="162"/>
      <c r="GF219" s="162"/>
      <c r="GG219" s="162"/>
      <c r="GS219" s="162"/>
    </row>
    <row r="220" spans="137:201" s="1" customFormat="1">
      <c r="EG220" s="162"/>
      <c r="EH220" s="162"/>
      <c r="EJ220" s="162"/>
      <c r="EK220" s="162"/>
      <c r="EM220" s="162"/>
      <c r="EN220" s="162"/>
      <c r="EP220" s="162"/>
      <c r="EQ220" s="162"/>
      <c r="ES220" s="162"/>
      <c r="ET220" s="162"/>
      <c r="EV220" s="162"/>
      <c r="EW220" s="162"/>
      <c r="EY220" s="162"/>
      <c r="EZ220" s="162"/>
      <c r="FB220" s="162"/>
      <c r="FC220" s="162"/>
      <c r="FE220" s="162"/>
      <c r="FF220" s="162"/>
      <c r="FH220" s="162"/>
      <c r="FI220" s="162"/>
      <c r="FK220" s="162"/>
      <c r="FL220" s="162"/>
      <c r="FN220" s="162"/>
      <c r="FO220" s="162"/>
      <c r="FQ220" s="162"/>
      <c r="FR220" s="162"/>
      <c r="FT220" s="162"/>
      <c r="FU220" s="162"/>
      <c r="FW220" s="162"/>
      <c r="FX220" s="162"/>
      <c r="FZ220" s="162"/>
      <c r="GA220" s="162"/>
      <c r="GC220" s="162"/>
      <c r="GD220" s="162"/>
      <c r="GF220" s="162"/>
      <c r="GG220" s="162"/>
      <c r="GS220" s="162"/>
    </row>
    <row r="221" spans="137:201" s="1" customFormat="1">
      <c r="EG221" s="162"/>
      <c r="EH221" s="162"/>
      <c r="EJ221" s="162"/>
      <c r="EK221" s="162"/>
      <c r="EM221" s="162"/>
      <c r="EN221" s="162"/>
      <c r="EP221" s="162"/>
      <c r="EQ221" s="162"/>
      <c r="ES221" s="162"/>
      <c r="ET221" s="162"/>
      <c r="EV221" s="162"/>
      <c r="EW221" s="162"/>
      <c r="EY221" s="162"/>
      <c r="EZ221" s="162"/>
      <c r="FB221" s="162"/>
      <c r="FC221" s="162"/>
      <c r="FE221" s="162"/>
      <c r="FF221" s="162"/>
      <c r="FH221" s="162"/>
      <c r="FI221" s="162"/>
      <c r="FK221" s="162"/>
      <c r="FL221" s="162"/>
      <c r="FN221" s="162"/>
      <c r="FO221" s="162"/>
      <c r="FQ221" s="162"/>
      <c r="FR221" s="162"/>
      <c r="FT221" s="162"/>
      <c r="FU221" s="162"/>
      <c r="FW221" s="162"/>
      <c r="FX221" s="162"/>
      <c r="FZ221" s="162"/>
      <c r="GA221" s="162"/>
      <c r="GC221" s="162"/>
      <c r="GD221" s="162"/>
      <c r="GF221" s="162"/>
      <c r="GG221" s="162"/>
      <c r="GS221" s="162"/>
    </row>
    <row r="222" spans="137:201" s="1" customFormat="1">
      <c r="EG222" s="162"/>
      <c r="EH222" s="162"/>
      <c r="EJ222" s="162"/>
      <c r="EK222" s="162"/>
      <c r="EM222" s="162"/>
      <c r="EN222" s="162"/>
      <c r="EP222" s="162"/>
      <c r="EQ222" s="162"/>
      <c r="ES222" s="162"/>
      <c r="ET222" s="162"/>
      <c r="EV222" s="162"/>
      <c r="EW222" s="162"/>
      <c r="EY222" s="162"/>
      <c r="EZ222" s="162"/>
      <c r="FB222" s="162"/>
      <c r="FC222" s="162"/>
      <c r="FE222" s="162"/>
      <c r="FF222" s="162"/>
      <c r="FH222" s="162"/>
      <c r="FI222" s="162"/>
      <c r="FK222" s="162"/>
      <c r="FL222" s="162"/>
      <c r="FN222" s="162"/>
      <c r="FO222" s="162"/>
      <c r="FQ222" s="162"/>
      <c r="FR222" s="162"/>
      <c r="FT222" s="162"/>
      <c r="FU222" s="162"/>
      <c r="FW222" s="162"/>
      <c r="FX222" s="162"/>
      <c r="FZ222" s="162"/>
      <c r="GA222" s="162"/>
      <c r="GC222" s="162"/>
      <c r="GD222" s="162"/>
      <c r="GF222" s="162"/>
      <c r="GG222" s="162"/>
      <c r="GS222" s="162"/>
    </row>
    <row r="223" spans="137:201" s="1" customFormat="1">
      <c r="EG223" s="162"/>
      <c r="EH223" s="162"/>
      <c r="EJ223" s="162"/>
      <c r="EK223" s="162"/>
      <c r="EM223" s="162"/>
      <c r="EN223" s="162"/>
      <c r="EP223" s="162"/>
      <c r="EQ223" s="162"/>
      <c r="ES223" s="162"/>
      <c r="ET223" s="162"/>
      <c r="EV223" s="162"/>
      <c r="EW223" s="162"/>
      <c r="EY223" s="162"/>
      <c r="EZ223" s="162"/>
      <c r="FB223" s="162"/>
      <c r="FC223" s="162"/>
      <c r="FE223" s="162"/>
      <c r="FF223" s="162"/>
      <c r="FH223" s="162"/>
      <c r="FI223" s="162"/>
      <c r="FK223" s="162"/>
      <c r="FL223" s="162"/>
      <c r="FN223" s="162"/>
      <c r="FO223" s="162"/>
      <c r="FQ223" s="162"/>
      <c r="FR223" s="162"/>
      <c r="FT223" s="162"/>
      <c r="FU223" s="162"/>
      <c r="FW223" s="162"/>
      <c r="FX223" s="162"/>
      <c r="FZ223" s="162"/>
      <c r="GA223" s="162"/>
      <c r="GC223" s="162"/>
      <c r="GD223" s="162"/>
      <c r="GF223" s="162"/>
      <c r="GG223" s="162"/>
      <c r="GS223" s="162"/>
    </row>
    <row r="224" spans="137:201" s="1" customFormat="1">
      <c r="EG224" s="162"/>
      <c r="EH224" s="162"/>
      <c r="EJ224" s="162"/>
      <c r="EK224" s="162"/>
      <c r="EM224" s="162"/>
      <c r="EN224" s="162"/>
      <c r="EP224" s="162"/>
      <c r="EQ224" s="162"/>
      <c r="ES224" s="162"/>
      <c r="ET224" s="162"/>
      <c r="EV224" s="162"/>
      <c r="EW224" s="162"/>
      <c r="EY224" s="162"/>
      <c r="EZ224" s="162"/>
      <c r="FB224" s="162"/>
      <c r="FC224" s="162"/>
      <c r="FE224" s="162"/>
      <c r="FF224" s="162"/>
      <c r="FH224" s="162"/>
      <c r="FI224" s="162"/>
      <c r="FK224" s="162"/>
      <c r="FL224" s="162"/>
      <c r="FN224" s="162"/>
      <c r="FO224" s="162"/>
      <c r="FQ224" s="162"/>
      <c r="FR224" s="162"/>
      <c r="FT224" s="162"/>
      <c r="FU224" s="162"/>
      <c r="FW224" s="162"/>
      <c r="FX224" s="162"/>
      <c r="FZ224" s="162"/>
      <c r="GA224" s="162"/>
      <c r="GC224" s="162"/>
      <c r="GD224" s="162"/>
      <c r="GF224" s="162"/>
      <c r="GG224" s="162"/>
      <c r="GS224" s="162"/>
    </row>
    <row r="225" spans="137:201" s="1" customFormat="1">
      <c r="EG225" s="162"/>
      <c r="EH225" s="162"/>
      <c r="EJ225" s="162"/>
      <c r="EK225" s="162"/>
      <c r="EM225" s="162"/>
      <c r="EN225" s="162"/>
      <c r="EP225" s="162"/>
      <c r="EQ225" s="162"/>
      <c r="ES225" s="162"/>
      <c r="ET225" s="162"/>
      <c r="EV225" s="162"/>
      <c r="EW225" s="162"/>
      <c r="EY225" s="162"/>
      <c r="EZ225" s="162"/>
      <c r="FB225" s="162"/>
      <c r="FC225" s="162"/>
      <c r="FE225" s="162"/>
      <c r="FF225" s="162"/>
      <c r="FH225" s="162"/>
      <c r="FI225" s="162"/>
      <c r="FK225" s="162"/>
      <c r="FL225" s="162"/>
      <c r="FN225" s="162"/>
      <c r="FO225" s="162"/>
      <c r="FQ225" s="162"/>
      <c r="FR225" s="162"/>
      <c r="FT225" s="162"/>
      <c r="FU225" s="162"/>
      <c r="FW225" s="162"/>
      <c r="FX225" s="162"/>
      <c r="FZ225" s="162"/>
      <c r="GA225" s="162"/>
      <c r="GC225" s="162"/>
      <c r="GD225" s="162"/>
      <c r="GF225" s="162"/>
      <c r="GG225" s="162"/>
      <c r="GS225" s="162"/>
    </row>
    <row r="226" spans="137:201" s="1" customFormat="1">
      <c r="EG226" s="162"/>
      <c r="EH226" s="162"/>
      <c r="EJ226" s="162"/>
      <c r="EK226" s="162"/>
      <c r="EM226" s="162"/>
      <c r="EN226" s="162"/>
      <c r="EP226" s="162"/>
      <c r="EQ226" s="162"/>
      <c r="ES226" s="162"/>
      <c r="ET226" s="162"/>
      <c r="EV226" s="162"/>
      <c r="EW226" s="162"/>
      <c r="EY226" s="162"/>
      <c r="EZ226" s="162"/>
      <c r="FB226" s="162"/>
      <c r="FC226" s="162"/>
      <c r="FE226" s="162"/>
      <c r="FF226" s="162"/>
      <c r="FH226" s="162"/>
      <c r="FI226" s="162"/>
      <c r="FK226" s="162"/>
      <c r="FL226" s="162"/>
      <c r="FN226" s="162"/>
      <c r="FO226" s="162"/>
      <c r="FQ226" s="162"/>
      <c r="FR226" s="162"/>
      <c r="FT226" s="162"/>
      <c r="FU226" s="162"/>
      <c r="FW226" s="162"/>
      <c r="FX226" s="162"/>
      <c r="FZ226" s="162"/>
      <c r="GA226" s="162"/>
      <c r="GC226" s="162"/>
      <c r="GD226" s="162"/>
      <c r="GF226" s="162"/>
      <c r="GG226" s="162"/>
      <c r="GS226" s="162"/>
    </row>
    <row r="227" spans="137:201" s="1" customFormat="1">
      <c r="EG227" s="162"/>
      <c r="EH227" s="162"/>
      <c r="EJ227" s="162"/>
      <c r="EK227" s="162"/>
      <c r="EM227" s="162"/>
      <c r="EN227" s="162"/>
      <c r="EP227" s="162"/>
      <c r="EQ227" s="162"/>
      <c r="ES227" s="162"/>
      <c r="ET227" s="162"/>
      <c r="EV227" s="162"/>
      <c r="EW227" s="162"/>
      <c r="EY227" s="162"/>
      <c r="EZ227" s="162"/>
      <c r="FB227" s="162"/>
      <c r="FC227" s="162"/>
      <c r="FE227" s="162"/>
      <c r="FF227" s="162"/>
      <c r="FH227" s="162"/>
      <c r="FI227" s="162"/>
      <c r="FK227" s="162"/>
      <c r="FL227" s="162"/>
      <c r="FN227" s="162"/>
      <c r="FO227" s="162"/>
      <c r="FQ227" s="162"/>
      <c r="FR227" s="162"/>
      <c r="FT227" s="162"/>
      <c r="FU227" s="162"/>
      <c r="FW227" s="162"/>
      <c r="FX227" s="162"/>
      <c r="FZ227" s="162"/>
      <c r="GA227" s="162"/>
      <c r="GC227" s="162"/>
      <c r="GD227" s="162"/>
      <c r="GF227" s="162"/>
      <c r="GG227" s="162"/>
      <c r="GS227" s="162"/>
    </row>
    <row r="228" spans="137:201" s="1" customFormat="1">
      <c r="EG228" s="162"/>
      <c r="EH228" s="162"/>
      <c r="EJ228" s="162"/>
      <c r="EK228" s="162"/>
      <c r="EM228" s="162"/>
      <c r="EN228" s="162"/>
      <c r="EP228" s="162"/>
      <c r="EQ228" s="162"/>
      <c r="ES228" s="162"/>
      <c r="ET228" s="162"/>
      <c r="EV228" s="162"/>
      <c r="EW228" s="162"/>
      <c r="EY228" s="162"/>
      <c r="EZ228" s="162"/>
      <c r="FB228" s="162"/>
      <c r="FC228" s="162"/>
      <c r="FE228" s="162"/>
      <c r="FF228" s="162"/>
      <c r="FH228" s="162"/>
      <c r="FI228" s="162"/>
      <c r="FK228" s="162"/>
      <c r="FL228" s="162"/>
      <c r="FN228" s="162"/>
      <c r="FO228" s="162"/>
      <c r="FQ228" s="162"/>
      <c r="FR228" s="162"/>
      <c r="FT228" s="162"/>
      <c r="FU228" s="162"/>
      <c r="FW228" s="162"/>
      <c r="FX228" s="162"/>
      <c r="FZ228" s="162"/>
      <c r="GA228" s="162"/>
      <c r="GC228" s="162"/>
      <c r="GD228" s="162"/>
      <c r="GF228" s="162"/>
      <c r="GG228" s="162"/>
      <c r="GS228" s="162"/>
    </row>
    <row r="229" spans="137:201" s="1" customFormat="1">
      <c r="EG229" s="162"/>
      <c r="EH229" s="162"/>
      <c r="EJ229" s="162"/>
      <c r="EK229" s="162"/>
      <c r="EM229" s="162"/>
      <c r="EN229" s="162"/>
      <c r="EP229" s="162"/>
      <c r="EQ229" s="162"/>
      <c r="ES229" s="162"/>
      <c r="ET229" s="162"/>
      <c r="EV229" s="162"/>
      <c r="EW229" s="162"/>
      <c r="EY229" s="162"/>
      <c r="EZ229" s="162"/>
      <c r="FB229" s="162"/>
      <c r="FC229" s="162"/>
      <c r="FE229" s="162"/>
      <c r="FF229" s="162"/>
      <c r="FH229" s="162"/>
      <c r="FI229" s="162"/>
      <c r="FK229" s="162"/>
      <c r="FL229" s="162"/>
      <c r="FN229" s="162"/>
      <c r="FO229" s="162"/>
      <c r="FQ229" s="162"/>
      <c r="FR229" s="162"/>
      <c r="FT229" s="162"/>
      <c r="FU229" s="162"/>
      <c r="FW229" s="162"/>
      <c r="FX229" s="162"/>
      <c r="FZ229" s="162"/>
      <c r="GA229" s="162"/>
      <c r="GC229" s="162"/>
      <c r="GD229" s="162"/>
      <c r="GF229" s="162"/>
      <c r="GG229" s="162"/>
      <c r="GS229" s="162"/>
    </row>
    <row r="230" spans="137:201" s="1" customFormat="1">
      <c r="EG230" s="162"/>
      <c r="EH230" s="162"/>
      <c r="EJ230" s="162"/>
      <c r="EK230" s="162"/>
      <c r="EM230" s="162"/>
      <c r="EN230" s="162"/>
      <c r="EP230" s="162"/>
      <c r="EQ230" s="162"/>
      <c r="ES230" s="162"/>
      <c r="ET230" s="162"/>
      <c r="EV230" s="162"/>
      <c r="EW230" s="162"/>
      <c r="EY230" s="162"/>
      <c r="EZ230" s="162"/>
      <c r="FB230" s="162"/>
      <c r="FC230" s="162"/>
      <c r="FE230" s="162"/>
      <c r="FF230" s="162"/>
      <c r="FH230" s="162"/>
      <c r="FI230" s="162"/>
      <c r="FK230" s="162"/>
      <c r="FL230" s="162"/>
      <c r="FN230" s="162"/>
      <c r="FO230" s="162"/>
      <c r="FQ230" s="162"/>
      <c r="FR230" s="162"/>
      <c r="FT230" s="162"/>
      <c r="FU230" s="162"/>
      <c r="FW230" s="162"/>
      <c r="FX230" s="162"/>
      <c r="FZ230" s="162"/>
      <c r="GA230" s="162"/>
      <c r="GC230" s="162"/>
      <c r="GD230" s="162"/>
      <c r="GF230" s="162"/>
      <c r="GG230" s="162"/>
      <c r="GS230" s="162"/>
    </row>
    <row r="231" spans="137:201" s="1" customFormat="1">
      <c r="EG231" s="162"/>
      <c r="EH231" s="162"/>
      <c r="EJ231" s="162"/>
      <c r="EK231" s="162"/>
      <c r="EM231" s="162"/>
      <c r="EN231" s="162"/>
      <c r="EP231" s="162"/>
      <c r="EQ231" s="162"/>
      <c r="ES231" s="162"/>
      <c r="ET231" s="162"/>
      <c r="EV231" s="162"/>
      <c r="EW231" s="162"/>
      <c r="EY231" s="162"/>
      <c r="EZ231" s="162"/>
      <c r="FB231" s="162"/>
      <c r="FC231" s="162"/>
      <c r="FE231" s="162"/>
      <c r="FF231" s="162"/>
      <c r="FH231" s="162"/>
      <c r="FI231" s="162"/>
      <c r="FK231" s="162"/>
      <c r="FL231" s="162"/>
      <c r="FN231" s="162"/>
      <c r="FO231" s="162"/>
      <c r="FQ231" s="162"/>
      <c r="FR231" s="162"/>
      <c r="FT231" s="162"/>
      <c r="FU231" s="162"/>
      <c r="FW231" s="162"/>
      <c r="FX231" s="162"/>
      <c r="FZ231" s="162"/>
      <c r="GA231" s="162"/>
      <c r="GC231" s="162"/>
      <c r="GD231" s="162"/>
      <c r="GF231" s="162"/>
      <c r="GG231" s="162"/>
      <c r="GS231" s="162"/>
    </row>
    <row r="232" spans="137:201" s="1" customFormat="1">
      <c r="EG232" s="162"/>
      <c r="EH232" s="162"/>
      <c r="EJ232" s="162"/>
      <c r="EK232" s="162"/>
      <c r="EM232" s="162"/>
      <c r="EN232" s="162"/>
      <c r="EP232" s="162"/>
      <c r="EQ232" s="162"/>
      <c r="ES232" s="162"/>
      <c r="ET232" s="162"/>
      <c r="EV232" s="162"/>
      <c r="EW232" s="162"/>
      <c r="EY232" s="162"/>
      <c r="EZ232" s="162"/>
      <c r="FB232" s="162"/>
      <c r="FC232" s="162"/>
      <c r="FE232" s="162"/>
      <c r="FF232" s="162"/>
      <c r="FH232" s="162"/>
      <c r="FI232" s="162"/>
      <c r="FK232" s="162"/>
      <c r="FL232" s="162"/>
      <c r="FN232" s="162"/>
      <c r="FO232" s="162"/>
      <c r="FQ232" s="162"/>
      <c r="FR232" s="162"/>
      <c r="FT232" s="162"/>
      <c r="FU232" s="162"/>
      <c r="FW232" s="162"/>
      <c r="FX232" s="162"/>
      <c r="FZ232" s="162"/>
      <c r="GA232" s="162"/>
      <c r="GC232" s="162"/>
      <c r="GD232" s="162"/>
      <c r="GF232" s="162"/>
      <c r="GG232" s="162"/>
      <c r="GS232" s="162"/>
    </row>
    <row r="233" spans="137:201" s="1" customFormat="1">
      <c r="EG233" s="162"/>
      <c r="EH233" s="162"/>
      <c r="EJ233" s="162"/>
      <c r="EK233" s="162"/>
      <c r="EM233" s="162"/>
      <c r="EN233" s="162"/>
      <c r="EP233" s="162"/>
      <c r="EQ233" s="162"/>
      <c r="ES233" s="162"/>
      <c r="ET233" s="162"/>
      <c r="EV233" s="162"/>
      <c r="EW233" s="162"/>
      <c r="EY233" s="162"/>
      <c r="EZ233" s="162"/>
      <c r="FB233" s="162"/>
      <c r="FC233" s="162"/>
      <c r="FE233" s="162"/>
      <c r="FF233" s="162"/>
      <c r="FH233" s="162"/>
      <c r="FI233" s="162"/>
      <c r="FK233" s="162"/>
      <c r="FL233" s="162"/>
      <c r="FN233" s="162"/>
      <c r="FO233" s="162"/>
      <c r="FQ233" s="162"/>
      <c r="FR233" s="162"/>
      <c r="FT233" s="162"/>
      <c r="FU233" s="162"/>
      <c r="FW233" s="162"/>
      <c r="FX233" s="162"/>
      <c r="FZ233" s="162"/>
      <c r="GA233" s="162"/>
      <c r="GC233" s="162"/>
      <c r="GD233" s="162"/>
      <c r="GF233" s="162"/>
      <c r="GG233" s="162"/>
      <c r="GS233" s="162"/>
    </row>
    <row r="234" spans="137:201" s="1" customFormat="1">
      <c r="EG234" s="162"/>
      <c r="EH234" s="162"/>
      <c r="EJ234" s="162"/>
      <c r="EK234" s="162"/>
      <c r="EM234" s="162"/>
      <c r="EN234" s="162"/>
      <c r="EP234" s="162"/>
      <c r="EQ234" s="162"/>
      <c r="ES234" s="162"/>
      <c r="ET234" s="162"/>
      <c r="EV234" s="162"/>
      <c r="EW234" s="162"/>
      <c r="EY234" s="162"/>
      <c r="EZ234" s="162"/>
      <c r="FB234" s="162"/>
      <c r="FC234" s="162"/>
      <c r="FE234" s="162"/>
      <c r="FF234" s="162"/>
      <c r="FH234" s="162"/>
      <c r="FI234" s="162"/>
      <c r="FK234" s="162"/>
      <c r="FL234" s="162"/>
      <c r="FN234" s="162"/>
      <c r="FO234" s="162"/>
      <c r="FQ234" s="162"/>
      <c r="FR234" s="162"/>
      <c r="FT234" s="162"/>
      <c r="FU234" s="162"/>
      <c r="FW234" s="162"/>
      <c r="FX234" s="162"/>
      <c r="FZ234" s="162"/>
      <c r="GA234" s="162"/>
      <c r="GC234" s="162"/>
      <c r="GD234" s="162"/>
      <c r="GF234" s="162"/>
      <c r="GG234" s="162"/>
      <c r="GS234" s="162"/>
    </row>
    <row r="235" spans="137:201" s="1" customFormat="1">
      <c r="EG235" s="162"/>
      <c r="EH235" s="162"/>
      <c r="EJ235" s="162"/>
      <c r="EK235" s="162"/>
      <c r="EM235" s="162"/>
      <c r="EN235" s="162"/>
      <c r="EP235" s="162"/>
      <c r="EQ235" s="162"/>
      <c r="ES235" s="162"/>
      <c r="ET235" s="162"/>
      <c r="EV235" s="162"/>
      <c r="EW235" s="162"/>
      <c r="EY235" s="162"/>
      <c r="EZ235" s="162"/>
      <c r="FB235" s="162"/>
      <c r="FC235" s="162"/>
      <c r="FE235" s="162"/>
      <c r="FF235" s="162"/>
      <c r="FH235" s="162"/>
      <c r="FI235" s="162"/>
      <c r="FK235" s="162"/>
      <c r="FL235" s="162"/>
      <c r="FN235" s="162"/>
      <c r="FO235" s="162"/>
      <c r="FQ235" s="162"/>
      <c r="FR235" s="162"/>
      <c r="FT235" s="162"/>
      <c r="FU235" s="162"/>
      <c r="FW235" s="162"/>
      <c r="FX235" s="162"/>
      <c r="FZ235" s="162"/>
      <c r="GA235" s="162"/>
      <c r="GC235" s="162"/>
      <c r="GD235" s="162"/>
      <c r="GF235" s="162"/>
      <c r="GG235" s="162"/>
      <c r="GS235" s="162"/>
    </row>
    <row r="236" spans="137:201" s="1" customFormat="1">
      <c r="EG236" s="162"/>
      <c r="EH236" s="162"/>
      <c r="EJ236" s="162"/>
      <c r="EK236" s="162"/>
      <c r="EM236" s="162"/>
      <c r="EN236" s="162"/>
      <c r="EP236" s="162"/>
      <c r="EQ236" s="162"/>
      <c r="ES236" s="162"/>
      <c r="ET236" s="162"/>
      <c r="EV236" s="162"/>
      <c r="EW236" s="162"/>
      <c r="EY236" s="162"/>
      <c r="EZ236" s="162"/>
      <c r="FB236" s="162"/>
      <c r="FC236" s="162"/>
      <c r="FE236" s="162"/>
      <c r="FF236" s="162"/>
      <c r="FH236" s="162"/>
      <c r="FI236" s="162"/>
      <c r="FK236" s="162"/>
      <c r="FL236" s="162"/>
      <c r="FN236" s="162"/>
      <c r="FO236" s="162"/>
      <c r="FQ236" s="162"/>
      <c r="FR236" s="162"/>
      <c r="FT236" s="162"/>
      <c r="FU236" s="162"/>
      <c r="FW236" s="162"/>
      <c r="FX236" s="162"/>
      <c r="FZ236" s="162"/>
      <c r="GA236" s="162"/>
      <c r="GC236" s="162"/>
      <c r="GD236" s="162"/>
      <c r="GF236" s="162"/>
      <c r="GG236" s="162"/>
      <c r="GS236" s="162"/>
    </row>
    <row r="237" spans="137:201" s="1" customFormat="1">
      <c r="EG237" s="162"/>
      <c r="EH237" s="162"/>
      <c r="EJ237" s="162"/>
      <c r="EK237" s="162"/>
      <c r="EM237" s="162"/>
      <c r="EN237" s="162"/>
      <c r="EP237" s="162"/>
      <c r="EQ237" s="162"/>
      <c r="ES237" s="162"/>
      <c r="ET237" s="162"/>
      <c r="EV237" s="162"/>
      <c r="EW237" s="162"/>
      <c r="EY237" s="162"/>
      <c r="EZ237" s="162"/>
      <c r="FB237" s="162"/>
      <c r="FC237" s="162"/>
      <c r="FE237" s="162"/>
      <c r="FF237" s="162"/>
      <c r="FH237" s="162"/>
      <c r="FI237" s="162"/>
      <c r="FK237" s="162"/>
      <c r="FL237" s="162"/>
      <c r="FN237" s="162"/>
      <c r="FO237" s="162"/>
      <c r="FQ237" s="162"/>
      <c r="FR237" s="162"/>
      <c r="FT237" s="162"/>
      <c r="FU237" s="162"/>
      <c r="FW237" s="162"/>
      <c r="FX237" s="162"/>
      <c r="FZ237" s="162"/>
      <c r="GA237" s="162"/>
      <c r="GC237" s="162"/>
      <c r="GD237" s="162"/>
      <c r="GF237" s="162"/>
      <c r="GG237" s="162"/>
      <c r="GS237" s="162"/>
    </row>
    <row r="238" spans="137:201" s="1" customFormat="1">
      <c r="EG238" s="162"/>
      <c r="EH238" s="162"/>
      <c r="EJ238" s="162"/>
      <c r="EK238" s="162"/>
      <c r="EM238" s="162"/>
      <c r="EN238" s="162"/>
      <c r="EP238" s="162"/>
      <c r="EQ238" s="162"/>
      <c r="ES238" s="162"/>
      <c r="ET238" s="162"/>
      <c r="EV238" s="162"/>
      <c r="EW238" s="162"/>
      <c r="EY238" s="162"/>
      <c r="EZ238" s="162"/>
      <c r="FB238" s="162"/>
      <c r="FC238" s="162"/>
      <c r="FE238" s="162"/>
      <c r="FF238" s="162"/>
      <c r="FH238" s="162"/>
      <c r="FI238" s="162"/>
      <c r="FK238" s="162"/>
      <c r="FL238" s="162"/>
      <c r="FN238" s="162"/>
      <c r="FO238" s="162"/>
      <c r="FQ238" s="162"/>
      <c r="FR238" s="162"/>
      <c r="FT238" s="162"/>
      <c r="FU238" s="162"/>
      <c r="FW238" s="162"/>
      <c r="FX238" s="162"/>
      <c r="FZ238" s="162"/>
      <c r="GA238" s="162"/>
      <c r="GC238" s="162"/>
      <c r="GD238" s="162"/>
      <c r="GF238" s="162"/>
      <c r="GG238" s="162"/>
      <c r="GS238" s="162"/>
    </row>
    <row r="239" spans="137:201" s="1" customFormat="1">
      <c r="EG239" s="162"/>
      <c r="EH239" s="162"/>
      <c r="EJ239" s="162"/>
      <c r="EK239" s="162"/>
      <c r="EM239" s="162"/>
      <c r="EN239" s="162"/>
      <c r="EP239" s="162"/>
      <c r="EQ239" s="162"/>
      <c r="ES239" s="162"/>
      <c r="ET239" s="162"/>
      <c r="EV239" s="162"/>
      <c r="EW239" s="162"/>
      <c r="EY239" s="162"/>
      <c r="EZ239" s="162"/>
      <c r="FB239" s="162"/>
      <c r="FC239" s="162"/>
      <c r="FE239" s="162"/>
      <c r="FF239" s="162"/>
      <c r="FH239" s="162"/>
      <c r="FI239" s="162"/>
      <c r="FK239" s="162"/>
      <c r="FL239" s="162"/>
      <c r="FN239" s="162"/>
      <c r="FO239" s="162"/>
      <c r="FQ239" s="162"/>
      <c r="FR239" s="162"/>
      <c r="FT239" s="162"/>
      <c r="FU239" s="162"/>
      <c r="FW239" s="162"/>
      <c r="FX239" s="162"/>
      <c r="FZ239" s="162"/>
      <c r="GA239" s="162"/>
      <c r="GC239" s="162"/>
      <c r="GD239" s="162"/>
      <c r="GF239" s="162"/>
      <c r="GG239" s="162"/>
      <c r="GS239" s="162"/>
    </row>
    <row r="240" spans="137:201" s="1" customFormat="1">
      <c r="EG240" s="162"/>
      <c r="EH240" s="162"/>
      <c r="EJ240" s="162"/>
      <c r="EK240" s="162"/>
      <c r="EM240" s="162"/>
      <c r="EN240" s="162"/>
      <c r="EP240" s="162"/>
      <c r="EQ240" s="162"/>
      <c r="ES240" s="162"/>
      <c r="ET240" s="162"/>
      <c r="EV240" s="162"/>
      <c r="EW240" s="162"/>
      <c r="EY240" s="162"/>
      <c r="EZ240" s="162"/>
      <c r="FB240" s="162"/>
      <c r="FC240" s="162"/>
      <c r="FE240" s="162"/>
      <c r="FF240" s="162"/>
      <c r="FH240" s="162"/>
      <c r="FI240" s="162"/>
      <c r="FK240" s="162"/>
      <c r="FL240" s="162"/>
      <c r="FN240" s="162"/>
      <c r="FO240" s="162"/>
      <c r="FQ240" s="162"/>
      <c r="FR240" s="162"/>
      <c r="FT240" s="162"/>
      <c r="FU240" s="162"/>
      <c r="FW240" s="162"/>
      <c r="FX240" s="162"/>
      <c r="FZ240" s="162"/>
      <c r="GA240" s="162"/>
      <c r="GC240" s="162"/>
      <c r="GD240" s="162"/>
      <c r="GF240" s="162"/>
      <c r="GG240" s="162"/>
      <c r="GS240" s="162"/>
    </row>
    <row r="241" spans="137:201" s="1" customFormat="1">
      <c r="EG241" s="162"/>
      <c r="EH241" s="162"/>
      <c r="EJ241" s="162"/>
      <c r="EK241" s="162"/>
      <c r="EM241" s="162"/>
      <c r="EN241" s="162"/>
      <c r="EP241" s="162"/>
      <c r="EQ241" s="162"/>
      <c r="ES241" s="162"/>
      <c r="ET241" s="162"/>
      <c r="EV241" s="162"/>
      <c r="EW241" s="162"/>
      <c r="EY241" s="162"/>
      <c r="EZ241" s="162"/>
      <c r="FB241" s="162"/>
      <c r="FC241" s="162"/>
      <c r="FE241" s="162"/>
      <c r="FF241" s="162"/>
      <c r="FH241" s="162"/>
      <c r="FI241" s="162"/>
      <c r="FK241" s="162"/>
      <c r="FL241" s="162"/>
      <c r="FN241" s="162"/>
      <c r="FO241" s="162"/>
      <c r="FQ241" s="162"/>
      <c r="FR241" s="162"/>
      <c r="FT241" s="162"/>
      <c r="FU241" s="162"/>
      <c r="FW241" s="162"/>
      <c r="FX241" s="162"/>
      <c r="FZ241" s="162"/>
      <c r="GA241" s="162"/>
      <c r="GC241" s="162"/>
      <c r="GD241" s="162"/>
      <c r="GF241" s="162"/>
      <c r="GG241" s="162"/>
      <c r="GS241" s="162"/>
    </row>
    <row r="242" spans="137:201" s="1" customFormat="1">
      <c r="EG242" s="162"/>
      <c r="EH242" s="162"/>
      <c r="EJ242" s="162"/>
      <c r="EK242" s="162"/>
      <c r="EM242" s="162"/>
      <c r="EN242" s="162"/>
      <c r="EP242" s="162"/>
      <c r="EQ242" s="162"/>
      <c r="ES242" s="162"/>
      <c r="ET242" s="162"/>
      <c r="EV242" s="162"/>
      <c r="EW242" s="162"/>
      <c r="EY242" s="162"/>
      <c r="EZ242" s="162"/>
      <c r="FB242" s="162"/>
      <c r="FC242" s="162"/>
      <c r="FE242" s="162"/>
      <c r="FF242" s="162"/>
      <c r="FH242" s="162"/>
      <c r="FI242" s="162"/>
      <c r="FK242" s="162"/>
      <c r="FL242" s="162"/>
      <c r="FN242" s="162"/>
      <c r="FO242" s="162"/>
      <c r="FQ242" s="162"/>
      <c r="FR242" s="162"/>
      <c r="FT242" s="162"/>
      <c r="FU242" s="162"/>
      <c r="FW242" s="162"/>
      <c r="FX242" s="162"/>
      <c r="FZ242" s="162"/>
      <c r="GA242" s="162"/>
      <c r="GC242" s="162"/>
      <c r="GD242" s="162"/>
      <c r="GF242" s="162"/>
      <c r="GG242" s="162"/>
      <c r="GS242" s="162"/>
    </row>
    <row r="243" spans="137:201" s="1" customFormat="1">
      <c r="EG243" s="162"/>
      <c r="EH243" s="162"/>
      <c r="EJ243" s="162"/>
      <c r="EK243" s="162"/>
      <c r="EM243" s="162"/>
      <c r="EN243" s="162"/>
      <c r="EP243" s="162"/>
      <c r="EQ243" s="162"/>
      <c r="ES243" s="162"/>
      <c r="ET243" s="162"/>
      <c r="EV243" s="162"/>
      <c r="EW243" s="162"/>
      <c r="EY243" s="162"/>
      <c r="EZ243" s="162"/>
      <c r="FB243" s="162"/>
      <c r="FC243" s="162"/>
      <c r="FE243" s="162"/>
      <c r="FF243" s="162"/>
      <c r="FH243" s="162"/>
      <c r="FI243" s="162"/>
      <c r="FK243" s="162"/>
      <c r="FL243" s="162"/>
      <c r="FN243" s="162"/>
      <c r="FO243" s="162"/>
      <c r="FQ243" s="162"/>
      <c r="FR243" s="162"/>
      <c r="FT243" s="162"/>
      <c r="FU243" s="162"/>
      <c r="FW243" s="162"/>
      <c r="FX243" s="162"/>
      <c r="FZ243" s="162"/>
      <c r="GA243" s="162"/>
      <c r="GC243" s="162"/>
      <c r="GD243" s="162"/>
      <c r="GF243" s="162"/>
      <c r="GG243" s="162"/>
      <c r="GS243" s="162"/>
    </row>
    <row r="244" spans="137:201" s="1" customFormat="1">
      <c r="EG244" s="162"/>
      <c r="EH244" s="162"/>
      <c r="EJ244" s="162"/>
      <c r="EK244" s="162"/>
      <c r="EM244" s="162"/>
      <c r="EN244" s="162"/>
      <c r="EP244" s="162"/>
      <c r="EQ244" s="162"/>
      <c r="ES244" s="162"/>
      <c r="ET244" s="162"/>
      <c r="EV244" s="162"/>
      <c r="EW244" s="162"/>
      <c r="EY244" s="162"/>
      <c r="EZ244" s="162"/>
      <c r="FB244" s="162"/>
      <c r="FC244" s="162"/>
      <c r="FE244" s="162"/>
      <c r="FF244" s="162"/>
      <c r="FH244" s="162"/>
      <c r="FI244" s="162"/>
      <c r="FK244" s="162"/>
      <c r="FL244" s="162"/>
      <c r="FN244" s="162"/>
      <c r="FO244" s="162"/>
      <c r="FQ244" s="162"/>
      <c r="FR244" s="162"/>
      <c r="FT244" s="162"/>
      <c r="FU244" s="162"/>
      <c r="FW244" s="162"/>
      <c r="FX244" s="162"/>
      <c r="FZ244" s="162"/>
      <c r="GA244" s="162"/>
      <c r="GC244" s="162"/>
      <c r="GD244" s="162"/>
      <c r="GF244" s="162"/>
      <c r="GG244" s="162"/>
      <c r="GS244" s="162"/>
    </row>
    <row r="245" spans="137:201" s="1" customFormat="1">
      <c r="EG245" s="162"/>
      <c r="EH245" s="162"/>
      <c r="EJ245" s="162"/>
      <c r="EK245" s="162"/>
      <c r="EM245" s="162"/>
      <c r="EN245" s="162"/>
      <c r="EP245" s="162"/>
      <c r="EQ245" s="162"/>
      <c r="ES245" s="162"/>
      <c r="ET245" s="162"/>
      <c r="EV245" s="162"/>
      <c r="EW245" s="162"/>
      <c r="EY245" s="162"/>
      <c r="EZ245" s="162"/>
      <c r="FB245" s="162"/>
      <c r="FC245" s="162"/>
      <c r="FE245" s="162"/>
      <c r="FF245" s="162"/>
      <c r="FH245" s="162"/>
      <c r="FI245" s="162"/>
      <c r="FK245" s="162"/>
      <c r="FL245" s="162"/>
      <c r="FN245" s="162"/>
      <c r="FO245" s="162"/>
      <c r="FQ245" s="162"/>
      <c r="FR245" s="162"/>
      <c r="FT245" s="162"/>
      <c r="FU245" s="162"/>
      <c r="FW245" s="162"/>
      <c r="FX245" s="162"/>
      <c r="FZ245" s="162"/>
      <c r="GA245" s="162"/>
      <c r="GC245" s="162"/>
      <c r="GD245" s="162"/>
      <c r="GF245" s="162"/>
      <c r="GG245" s="162"/>
      <c r="GS245" s="162"/>
    </row>
    <row r="246" spans="137:201" s="1" customFormat="1">
      <c r="EG246" s="162"/>
      <c r="EH246" s="162"/>
      <c r="EJ246" s="162"/>
      <c r="EK246" s="162"/>
      <c r="EM246" s="162"/>
      <c r="EN246" s="162"/>
      <c r="EP246" s="162"/>
      <c r="EQ246" s="162"/>
      <c r="ES246" s="162"/>
      <c r="ET246" s="162"/>
      <c r="EV246" s="162"/>
      <c r="EW246" s="162"/>
      <c r="EY246" s="162"/>
      <c r="EZ246" s="162"/>
      <c r="FB246" s="162"/>
      <c r="FC246" s="162"/>
      <c r="FE246" s="162"/>
      <c r="FF246" s="162"/>
      <c r="FH246" s="162"/>
      <c r="FI246" s="162"/>
      <c r="FK246" s="162"/>
      <c r="FL246" s="162"/>
      <c r="FN246" s="162"/>
      <c r="FO246" s="162"/>
      <c r="FQ246" s="162"/>
      <c r="FR246" s="162"/>
      <c r="FT246" s="162"/>
      <c r="FU246" s="162"/>
      <c r="FW246" s="162"/>
      <c r="FX246" s="162"/>
      <c r="FZ246" s="162"/>
      <c r="GA246" s="162"/>
      <c r="GC246" s="162"/>
      <c r="GD246" s="162"/>
      <c r="GF246" s="162"/>
      <c r="GG246" s="162"/>
      <c r="GS246" s="162"/>
    </row>
    <row r="247" spans="137:201" s="1" customFormat="1">
      <c r="EG247" s="162"/>
      <c r="EH247" s="162"/>
      <c r="EJ247" s="162"/>
      <c r="EK247" s="162"/>
      <c r="EM247" s="162"/>
      <c r="EN247" s="162"/>
      <c r="EP247" s="162"/>
      <c r="EQ247" s="162"/>
      <c r="ES247" s="162"/>
      <c r="ET247" s="162"/>
      <c r="EV247" s="162"/>
      <c r="EW247" s="162"/>
      <c r="EY247" s="162"/>
      <c r="EZ247" s="162"/>
      <c r="FB247" s="162"/>
      <c r="FC247" s="162"/>
      <c r="FE247" s="162"/>
      <c r="FF247" s="162"/>
      <c r="FH247" s="162"/>
      <c r="FI247" s="162"/>
      <c r="FK247" s="162"/>
      <c r="FL247" s="162"/>
      <c r="FN247" s="162"/>
      <c r="FO247" s="162"/>
      <c r="FQ247" s="162"/>
      <c r="FR247" s="162"/>
      <c r="FT247" s="162"/>
      <c r="FU247" s="162"/>
      <c r="FW247" s="162"/>
      <c r="FX247" s="162"/>
      <c r="FZ247" s="162"/>
      <c r="GA247" s="162"/>
      <c r="GC247" s="162"/>
      <c r="GD247" s="162"/>
      <c r="GF247" s="162"/>
      <c r="GG247" s="162"/>
      <c r="GS247" s="162"/>
    </row>
    <row r="248" spans="137:201" s="1" customFormat="1">
      <c r="EG248" s="162"/>
      <c r="EH248" s="162"/>
      <c r="EJ248" s="162"/>
      <c r="EK248" s="162"/>
      <c r="EM248" s="162"/>
      <c r="EN248" s="162"/>
      <c r="EP248" s="162"/>
      <c r="EQ248" s="162"/>
      <c r="ES248" s="162"/>
      <c r="ET248" s="162"/>
      <c r="EV248" s="162"/>
      <c r="EW248" s="162"/>
      <c r="EY248" s="162"/>
      <c r="EZ248" s="162"/>
      <c r="FB248" s="162"/>
      <c r="FC248" s="162"/>
      <c r="FE248" s="162"/>
      <c r="FF248" s="162"/>
      <c r="FH248" s="162"/>
      <c r="FI248" s="162"/>
      <c r="FK248" s="162"/>
      <c r="FL248" s="162"/>
      <c r="FN248" s="162"/>
      <c r="FO248" s="162"/>
      <c r="FQ248" s="162"/>
      <c r="FR248" s="162"/>
      <c r="FT248" s="162"/>
      <c r="FU248" s="162"/>
      <c r="FW248" s="162"/>
      <c r="FX248" s="162"/>
      <c r="FZ248" s="162"/>
      <c r="GA248" s="162"/>
      <c r="GC248" s="162"/>
      <c r="GD248" s="162"/>
      <c r="GF248" s="162"/>
      <c r="GG248" s="162"/>
      <c r="GS248" s="162"/>
    </row>
    <row r="249" spans="137:201" s="1" customFormat="1">
      <c r="EG249" s="162"/>
      <c r="EH249" s="162"/>
      <c r="EJ249" s="162"/>
      <c r="EK249" s="162"/>
      <c r="EM249" s="162"/>
      <c r="EN249" s="162"/>
      <c r="EP249" s="162"/>
      <c r="EQ249" s="162"/>
      <c r="ES249" s="162"/>
      <c r="ET249" s="162"/>
      <c r="EV249" s="162"/>
      <c r="EW249" s="162"/>
      <c r="EY249" s="162"/>
      <c r="EZ249" s="162"/>
      <c r="FB249" s="162"/>
      <c r="FC249" s="162"/>
      <c r="FE249" s="162"/>
      <c r="FF249" s="162"/>
      <c r="FH249" s="162"/>
      <c r="FI249" s="162"/>
      <c r="FK249" s="162"/>
      <c r="FL249" s="162"/>
      <c r="FN249" s="162"/>
      <c r="FO249" s="162"/>
      <c r="FQ249" s="162"/>
      <c r="FR249" s="162"/>
      <c r="FT249" s="162"/>
      <c r="FU249" s="162"/>
      <c r="FW249" s="162"/>
      <c r="FX249" s="162"/>
      <c r="FZ249" s="162"/>
      <c r="GA249" s="162"/>
      <c r="GC249" s="162"/>
      <c r="GD249" s="162"/>
      <c r="GF249" s="162"/>
      <c r="GG249" s="162"/>
      <c r="GS249" s="162"/>
    </row>
    <row r="250" spans="137:201" s="1" customFormat="1">
      <c r="EG250" s="162"/>
      <c r="EH250" s="162"/>
      <c r="EJ250" s="162"/>
      <c r="EK250" s="162"/>
      <c r="EM250" s="162"/>
      <c r="EN250" s="162"/>
      <c r="EP250" s="162"/>
      <c r="EQ250" s="162"/>
      <c r="ES250" s="162"/>
      <c r="ET250" s="162"/>
      <c r="EV250" s="162"/>
      <c r="EW250" s="162"/>
      <c r="EY250" s="162"/>
      <c r="EZ250" s="162"/>
      <c r="FB250" s="162"/>
      <c r="FC250" s="162"/>
      <c r="FE250" s="162"/>
      <c r="FF250" s="162"/>
      <c r="FH250" s="162"/>
      <c r="FI250" s="162"/>
      <c r="FK250" s="162"/>
      <c r="FL250" s="162"/>
      <c r="FN250" s="162"/>
      <c r="FO250" s="162"/>
      <c r="FQ250" s="162"/>
      <c r="FR250" s="162"/>
      <c r="FT250" s="162"/>
      <c r="FU250" s="162"/>
      <c r="FW250" s="162"/>
      <c r="FX250" s="162"/>
      <c r="FZ250" s="162"/>
      <c r="GA250" s="162"/>
      <c r="GC250" s="162"/>
      <c r="GD250" s="162"/>
      <c r="GF250" s="162"/>
      <c r="GG250" s="162"/>
      <c r="GS250" s="162"/>
    </row>
    <row r="251" spans="137:201" s="1" customFormat="1">
      <c r="EG251" s="162"/>
      <c r="EH251" s="162"/>
      <c r="EJ251" s="162"/>
      <c r="EK251" s="162"/>
      <c r="EM251" s="162"/>
      <c r="EN251" s="162"/>
      <c r="EP251" s="162"/>
      <c r="EQ251" s="162"/>
      <c r="ES251" s="162"/>
      <c r="ET251" s="162"/>
      <c r="EV251" s="162"/>
      <c r="EW251" s="162"/>
      <c r="EY251" s="162"/>
      <c r="EZ251" s="162"/>
      <c r="FB251" s="162"/>
      <c r="FC251" s="162"/>
      <c r="FE251" s="162"/>
      <c r="FF251" s="162"/>
      <c r="FH251" s="162"/>
      <c r="FI251" s="162"/>
      <c r="FK251" s="162"/>
      <c r="FL251" s="162"/>
      <c r="FN251" s="162"/>
      <c r="FO251" s="162"/>
      <c r="FQ251" s="162"/>
      <c r="FR251" s="162"/>
      <c r="FT251" s="162"/>
      <c r="FU251" s="162"/>
      <c r="FW251" s="162"/>
      <c r="FX251" s="162"/>
      <c r="FZ251" s="162"/>
      <c r="GA251" s="162"/>
      <c r="GC251" s="162"/>
      <c r="GD251" s="162"/>
      <c r="GF251" s="162"/>
      <c r="GG251" s="162"/>
      <c r="GS251" s="162"/>
    </row>
    <row r="252" spans="137:201" s="1" customFormat="1">
      <c r="EG252" s="162"/>
      <c r="EH252" s="162"/>
      <c r="EJ252" s="162"/>
      <c r="EK252" s="162"/>
      <c r="EM252" s="162"/>
      <c r="EN252" s="162"/>
      <c r="EP252" s="162"/>
      <c r="EQ252" s="162"/>
      <c r="ES252" s="162"/>
      <c r="ET252" s="162"/>
      <c r="EV252" s="162"/>
      <c r="EW252" s="162"/>
      <c r="EY252" s="162"/>
      <c r="EZ252" s="162"/>
      <c r="FB252" s="162"/>
      <c r="FC252" s="162"/>
      <c r="FE252" s="162"/>
      <c r="FF252" s="162"/>
      <c r="FH252" s="162"/>
      <c r="FI252" s="162"/>
      <c r="FK252" s="162"/>
      <c r="FL252" s="162"/>
      <c r="FN252" s="162"/>
      <c r="FO252" s="162"/>
      <c r="FQ252" s="162"/>
      <c r="FR252" s="162"/>
      <c r="FT252" s="162"/>
      <c r="FU252" s="162"/>
      <c r="FW252" s="162"/>
      <c r="FX252" s="162"/>
      <c r="FZ252" s="162"/>
      <c r="GA252" s="162"/>
      <c r="GC252" s="162"/>
      <c r="GD252" s="162"/>
      <c r="GF252" s="162"/>
      <c r="GG252" s="162"/>
      <c r="GS252" s="162"/>
    </row>
    <row r="253" spans="137:201" s="1" customFormat="1">
      <c r="EG253" s="162"/>
      <c r="EH253" s="162"/>
      <c r="EJ253" s="162"/>
      <c r="EK253" s="162"/>
      <c r="EM253" s="162"/>
      <c r="EN253" s="162"/>
      <c r="EP253" s="162"/>
      <c r="EQ253" s="162"/>
      <c r="ES253" s="162"/>
      <c r="ET253" s="162"/>
      <c r="EV253" s="162"/>
      <c r="EW253" s="162"/>
      <c r="EY253" s="162"/>
      <c r="EZ253" s="162"/>
      <c r="FB253" s="162"/>
      <c r="FC253" s="162"/>
      <c r="FE253" s="162"/>
      <c r="FF253" s="162"/>
      <c r="FH253" s="162"/>
      <c r="FI253" s="162"/>
      <c r="FK253" s="162"/>
      <c r="FL253" s="162"/>
      <c r="FN253" s="162"/>
      <c r="FO253" s="162"/>
      <c r="FQ253" s="162"/>
      <c r="FR253" s="162"/>
      <c r="FT253" s="162"/>
      <c r="FU253" s="162"/>
      <c r="FW253" s="162"/>
      <c r="FX253" s="162"/>
      <c r="FZ253" s="162"/>
      <c r="GA253" s="162"/>
      <c r="GC253" s="162"/>
      <c r="GD253" s="162"/>
      <c r="GF253" s="162"/>
      <c r="GG253" s="162"/>
      <c r="GS253" s="162"/>
    </row>
    <row r="254" spans="137:201" s="1" customFormat="1">
      <c r="EG254" s="162"/>
      <c r="EH254" s="162"/>
      <c r="EJ254" s="162"/>
      <c r="EK254" s="162"/>
      <c r="EM254" s="162"/>
      <c r="EN254" s="162"/>
      <c r="EP254" s="162"/>
      <c r="EQ254" s="162"/>
      <c r="ES254" s="162"/>
      <c r="ET254" s="162"/>
      <c r="EV254" s="162"/>
      <c r="EW254" s="162"/>
      <c r="EY254" s="162"/>
      <c r="EZ254" s="162"/>
      <c r="FB254" s="162"/>
      <c r="FC254" s="162"/>
      <c r="FE254" s="162"/>
      <c r="FF254" s="162"/>
      <c r="FH254" s="162"/>
      <c r="FI254" s="162"/>
      <c r="FK254" s="162"/>
      <c r="FL254" s="162"/>
      <c r="FN254" s="162"/>
      <c r="FO254" s="162"/>
      <c r="FQ254" s="162"/>
      <c r="FR254" s="162"/>
      <c r="FT254" s="162"/>
      <c r="FU254" s="162"/>
      <c r="FW254" s="162"/>
      <c r="FX254" s="162"/>
      <c r="FZ254" s="162"/>
      <c r="GA254" s="162"/>
      <c r="GC254" s="162"/>
      <c r="GD254" s="162"/>
      <c r="GF254" s="162"/>
      <c r="GG254" s="162"/>
      <c r="GS254" s="162"/>
    </row>
    <row r="255" spans="137:201" s="1" customFormat="1">
      <c r="EG255" s="162"/>
      <c r="EH255" s="162"/>
      <c r="EJ255" s="162"/>
      <c r="EK255" s="162"/>
      <c r="EM255" s="162"/>
      <c r="EN255" s="162"/>
      <c r="EP255" s="162"/>
      <c r="EQ255" s="162"/>
      <c r="ES255" s="162"/>
      <c r="ET255" s="162"/>
      <c r="EV255" s="162"/>
      <c r="EW255" s="162"/>
      <c r="EY255" s="162"/>
      <c r="EZ255" s="162"/>
      <c r="FB255" s="162"/>
      <c r="FC255" s="162"/>
      <c r="FE255" s="162"/>
      <c r="FF255" s="162"/>
      <c r="FH255" s="162"/>
      <c r="FI255" s="162"/>
      <c r="FK255" s="162"/>
      <c r="FL255" s="162"/>
      <c r="FN255" s="162"/>
      <c r="FO255" s="162"/>
      <c r="FQ255" s="162"/>
      <c r="FR255" s="162"/>
      <c r="FT255" s="162"/>
      <c r="FU255" s="162"/>
      <c r="FW255" s="162"/>
      <c r="FX255" s="162"/>
      <c r="FZ255" s="162"/>
      <c r="GA255" s="162"/>
      <c r="GC255" s="162"/>
      <c r="GD255" s="162"/>
      <c r="GF255" s="162"/>
      <c r="GG255" s="162"/>
      <c r="GS255" s="162"/>
    </row>
    <row r="256" spans="137:201" s="1" customFormat="1">
      <c r="EG256" s="162"/>
      <c r="EH256" s="162"/>
      <c r="EJ256" s="162"/>
      <c r="EK256" s="162"/>
      <c r="EM256" s="162"/>
      <c r="EN256" s="162"/>
      <c r="EP256" s="162"/>
      <c r="EQ256" s="162"/>
      <c r="ES256" s="162"/>
      <c r="ET256" s="162"/>
      <c r="EV256" s="162"/>
      <c r="EW256" s="162"/>
      <c r="EY256" s="162"/>
      <c r="EZ256" s="162"/>
      <c r="FB256" s="162"/>
      <c r="FC256" s="162"/>
      <c r="FE256" s="162"/>
      <c r="FF256" s="162"/>
      <c r="FH256" s="162"/>
      <c r="FI256" s="162"/>
      <c r="FK256" s="162"/>
      <c r="FL256" s="162"/>
      <c r="FN256" s="162"/>
      <c r="FO256" s="162"/>
      <c r="FQ256" s="162"/>
      <c r="FR256" s="162"/>
      <c r="FT256" s="162"/>
      <c r="FU256" s="162"/>
      <c r="FW256" s="162"/>
      <c r="FX256" s="162"/>
      <c r="FZ256" s="162"/>
      <c r="GA256" s="162"/>
      <c r="GC256" s="162"/>
      <c r="GD256" s="162"/>
      <c r="GF256" s="162"/>
      <c r="GG256" s="162"/>
      <c r="GS256" s="162"/>
    </row>
    <row r="257" spans="137:201" s="1" customFormat="1">
      <c r="EG257" s="162"/>
      <c r="EH257" s="162"/>
      <c r="EJ257" s="162"/>
      <c r="EK257" s="162"/>
      <c r="EM257" s="162"/>
      <c r="EN257" s="162"/>
      <c r="EP257" s="162"/>
      <c r="EQ257" s="162"/>
      <c r="ES257" s="162"/>
      <c r="ET257" s="162"/>
      <c r="EV257" s="162"/>
      <c r="EW257" s="162"/>
      <c r="EY257" s="162"/>
      <c r="EZ257" s="162"/>
      <c r="FB257" s="162"/>
      <c r="FC257" s="162"/>
      <c r="FE257" s="162"/>
      <c r="FF257" s="162"/>
      <c r="FH257" s="162"/>
      <c r="FI257" s="162"/>
      <c r="FK257" s="162"/>
      <c r="FL257" s="162"/>
      <c r="FN257" s="162"/>
      <c r="FO257" s="162"/>
      <c r="FQ257" s="162"/>
      <c r="FR257" s="162"/>
      <c r="FT257" s="162"/>
      <c r="FU257" s="162"/>
      <c r="FW257" s="162"/>
      <c r="FX257" s="162"/>
      <c r="FZ257" s="162"/>
      <c r="GA257" s="162"/>
      <c r="GC257" s="162"/>
      <c r="GD257" s="162"/>
      <c r="GF257" s="162"/>
      <c r="GG257" s="162"/>
      <c r="GS257" s="162"/>
    </row>
    <row r="258" spans="137:201" s="1" customFormat="1">
      <c r="EG258" s="162"/>
      <c r="EH258" s="162"/>
      <c r="EJ258" s="162"/>
      <c r="EK258" s="162"/>
      <c r="EM258" s="162"/>
      <c r="EN258" s="162"/>
      <c r="EP258" s="162"/>
      <c r="EQ258" s="162"/>
      <c r="ES258" s="162"/>
      <c r="ET258" s="162"/>
      <c r="EV258" s="162"/>
      <c r="EW258" s="162"/>
      <c r="EY258" s="162"/>
      <c r="EZ258" s="162"/>
      <c r="FB258" s="162"/>
      <c r="FC258" s="162"/>
      <c r="FE258" s="162"/>
      <c r="FF258" s="162"/>
      <c r="FH258" s="162"/>
      <c r="FI258" s="162"/>
      <c r="FK258" s="162"/>
      <c r="FL258" s="162"/>
      <c r="FN258" s="162"/>
      <c r="FO258" s="162"/>
      <c r="FQ258" s="162"/>
      <c r="FR258" s="162"/>
      <c r="FT258" s="162"/>
      <c r="FU258" s="162"/>
      <c r="FW258" s="162"/>
      <c r="FX258" s="162"/>
      <c r="FZ258" s="162"/>
      <c r="GA258" s="162"/>
      <c r="GC258" s="162"/>
      <c r="GD258" s="162"/>
      <c r="GF258" s="162"/>
      <c r="GG258" s="162"/>
      <c r="GS258" s="162"/>
    </row>
    <row r="259" spans="137:201" s="1" customFormat="1">
      <c r="EG259" s="162"/>
      <c r="EH259" s="162"/>
      <c r="EJ259" s="162"/>
      <c r="EK259" s="162"/>
      <c r="EM259" s="162"/>
      <c r="EN259" s="162"/>
      <c r="EP259" s="162"/>
      <c r="EQ259" s="162"/>
      <c r="ES259" s="162"/>
      <c r="ET259" s="162"/>
      <c r="EV259" s="162"/>
      <c r="EW259" s="162"/>
      <c r="EY259" s="162"/>
      <c r="EZ259" s="162"/>
      <c r="FB259" s="162"/>
      <c r="FC259" s="162"/>
      <c r="FE259" s="162"/>
      <c r="FF259" s="162"/>
      <c r="FH259" s="162"/>
      <c r="FI259" s="162"/>
      <c r="FK259" s="162"/>
      <c r="FL259" s="162"/>
      <c r="FN259" s="162"/>
      <c r="FO259" s="162"/>
      <c r="FQ259" s="162"/>
      <c r="FR259" s="162"/>
      <c r="FT259" s="162"/>
      <c r="FU259" s="162"/>
      <c r="FW259" s="162"/>
      <c r="FX259" s="162"/>
      <c r="FZ259" s="162"/>
      <c r="GA259" s="162"/>
      <c r="GC259" s="162"/>
      <c r="GD259" s="162"/>
      <c r="GF259" s="162"/>
      <c r="GG259" s="162"/>
      <c r="GS259" s="162"/>
    </row>
    <row r="260" spans="137:201" s="1" customFormat="1">
      <c r="EG260" s="162"/>
      <c r="EH260" s="162"/>
      <c r="EJ260" s="162"/>
      <c r="EK260" s="162"/>
      <c r="EM260" s="162"/>
      <c r="EN260" s="162"/>
      <c r="EP260" s="162"/>
      <c r="EQ260" s="162"/>
      <c r="ES260" s="162"/>
      <c r="ET260" s="162"/>
      <c r="EV260" s="162"/>
      <c r="EW260" s="162"/>
      <c r="EY260" s="162"/>
      <c r="EZ260" s="162"/>
      <c r="FB260" s="162"/>
      <c r="FC260" s="162"/>
      <c r="FE260" s="162"/>
      <c r="FF260" s="162"/>
      <c r="FH260" s="162"/>
      <c r="FI260" s="162"/>
      <c r="FK260" s="162"/>
      <c r="FL260" s="162"/>
      <c r="FN260" s="162"/>
      <c r="FO260" s="162"/>
      <c r="FQ260" s="162"/>
      <c r="FR260" s="162"/>
      <c r="FT260" s="162"/>
      <c r="FU260" s="162"/>
      <c r="FW260" s="162"/>
      <c r="FX260" s="162"/>
      <c r="FZ260" s="162"/>
      <c r="GA260" s="162"/>
      <c r="GC260" s="162"/>
      <c r="GD260" s="162"/>
      <c r="GF260" s="162"/>
      <c r="GG260" s="162"/>
      <c r="GS260" s="162"/>
    </row>
    <row r="261" spans="137:201" s="1" customFormat="1">
      <c r="EG261" s="162"/>
      <c r="EH261" s="162"/>
      <c r="EJ261" s="162"/>
      <c r="EK261" s="162"/>
      <c r="EM261" s="162"/>
      <c r="EN261" s="162"/>
      <c r="EP261" s="162"/>
      <c r="EQ261" s="162"/>
      <c r="ES261" s="162"/>
      <c r="ET261" s="162"/>
      <c r="EV261" s="162"/>
      <c r="EW261" s="162"/>
      <c r="EY261" s="162"/>
      <c r="EZ261" s="162"/>
      <c r="FB261" s="162"/>
      <c r="FC261" s="162"/>
      <c r="FE261" s="162"/>
      <c r="FF261" s="162"/>
      <c r="FH261" s="162"/>
      <c r="FI261" s="162"/>
      <c r="FK261" s="162"/>
      <c r="FL261" s="162"/>
      <c r="FN261" s="162"/>
      <c r="FO261" s="162"/>
      <c r="FQ261" s="162"/>
      <c r="FR261" s="162"/>
      <c r="FT261" s="162"/>
      <c r="FU261" s="162"/>
      <c r="FW261" s="162"/>
      <c r="FX261" s="162"/>
      <c r="FZ261" s="162"/>
      <c r="GA261" s="162"/>
      <c r="GC261" s="162"/>
      <c r="GD261" s="162"/>
      <c r="GF261" s="162"/>
      <c r="GG261" s="162"/>
      <c r="GS261" s="162"/>
    </row>
    <row r="262" spans="137:201" s="1" customFormat="1">
      <c r="EG262" s="162"/>
      <c r="EH262" s="162"/>
      <c r="EJ262" s="162"/>
      <c r="EK262" s="162"/>
      <c r="EM262" s="162"/>
      <c r="EN262" s="162"/>
      <c r="EP262" s="162"/>
      <c r="EQ262" s="162"/>
      <c r="ES262" s="162"/>
      <c r="ET262" s="162"/>
      <c r="EV262" s="162"/>
      <c r="EW262" s="162"/>
      <c r="EY262" s="162"/>
      <c r="EZ262" s="162"/>
      <c r="FB262" s="162"/>
      <c r="FC262" s="162"/>
      <c r="FE262" s="162"/>
      <c r="FF262" s="162"/>
      <c r="FH262" s="162"/>
      <c r="FI262" s="162"/>
      <c r="FK262" s="162"/>
      <c r="FL262" s="162"/>
      <c r="FN262" s="162"/>
      <c r="FO262" s="162"/>
      <c r="FQ262" s="162"/>
      <c r="FR262" s="162"/>
      <c r="FT262" s="162"/>
      <c r="FU262" s="162"/>
      <c r="FW262" s="162"/>
      <c r="FX262" s="162"/>
      <c r="FZ262" s="162"/>
      <c r="GA262" s="162"/>
      <c r="GC262" s="162"/>
      <c r="GD262" s="162"/>
      <c r="GF262" s="162"/>
      <c r="GG262" s="162"/>
      <c r="GS262" s="162"/>
    </row>
    <row r="263" spans="137:201" s="1" customFormat="1">
      <c r="EG263" s="162"/>
      <c r="EH263" s="162"/>
      <c r="EJ263" s="162"/>
      <c r="EK263" s="162"/>
      <c r="EM263" s="162"/>
      <c r="EN263" s="162"/>
      <c r="EP263" s="162"/>
      <c r="EQ263" s="162"/>
      <c r="ES263" s="162"/>
      <c r="ET263" s="162"/>
      <c r="EV263" s="162"/>
      <c r="EW263" s="162"/>
      <c r="EY263" s="162"/>
      <c r="EZ263" s="162"/>
      <c r="FB263" s="162"/>
      <c r="FC263" s="162"/>
      <c r="FE263" s="162"/>
      <c r="FF263" s="162"/>
      <c r="FH263" s="162"/>
      <c r="FI263" s="162"/>
      <c r="FK263" s="162"/>
      <c r="FL263" s="162"/>
      <c r="FN263" s="162"/>
      <c r="FO263" s="162"/>
      <c r="FQ263" s="162"/>
      <c r="FR263" s="162"/>
      <c r="FT263" s="162"/>
      <c r="FU263" s="162"/>
      <c r="FW263" s="162"/>
      <c r="FX263" s="162"/>
      <c r="FZ263" s="162"/>
      <c r="GA263" s="162"/>
      <c r="GC263" s="162"/>
      <c r="GD263" s="162"/>
      <c r="GF263" s="162"/>
      <c r="GG263" s="162"/>
      <c r="GS263" s="162"/>
    </row>
    <row r="264" spans="137:201" s="1" customFormat="1">
      <c r="EG264" s="162"/>
      <c r="EH264" s="162"/>
      <c r="EJ264" s="162"/>
      <c r="EK264" s="162"/>
      <c r="EM264" s="162"/>
      <c r="EN264" s="162"/>
      <c r="EP264" s="162"/>
      <c r="EQ264" s="162"/>
      <c r="ES264" s="162"/>
      <c r="ET264" s="162"/>
      <c r="EV264" s="162"/>
      <c r="EW264" s="162"/>
      <c r="EY264" s="162"/>
      <c r="EZ264" s="162"/>
      <c r="FB264" s="162"/>
      <c r="FC264" s="162"/>
      <c r="FE264" s="162"/>
      <c r="FF264" s="162"/>
      <c r="FH264" s="162"/>
      <c r="FI264" s="162"/>
      <c r="FK264" s="162"/>
      <c r="FL264" s="162"/>
      <c r="FN264" s="162"/>
      <c r="FO264" s="162"/>
      <c r="FQ264" s="162"/>
      <c r="FR264" s="162"/>
      <c r="FT264" s="162"/>
      <c r="FU264" s="162"/>
      <c r="FW264" s="162"/>
      <c r="FX264" s="162"/>
      <c r="FZ264" s="162"/>
      <c r="GA264" s="162"/>
      <c r="GC264" s="162"/>
      <c r="GD264" s="162"/>
      <c r="GF264" s="162"/>
      <c r="GG264" s="162"/>
      <c r="GS264" s="162"/>
    </row>
    <row r="265" spans="137:201" s="1" customFormat="1">
      <c r="EG265" s="162"/>
      <c r="EH265" s="162"/>
      <c r="EJ265" s="162"/>
      <c r="EK265" s="162"/>
      <c r="EM265" s="162"/>
      <c r="EN265" s="162"/>
      <c r="EP265" s="162"/>
      <c r="EQ265" s="162"/>
      <c r="ES265" s="162"/>
      <c r="ET265" s="162"/>
      <c r="EV265" s="162"/>
      <c r="EW265" s="162"/>
      <c r="EY265" s="162"/>
      <c r="EZ265" s="162"/>
      <c r="FB265" s="162"/>
      <c r="FC265" s="162"/>
      <c r="FE265" s="162"/>
      <c r="FF265" s="162"/>
      <c r="FH265" s="162"/>
      <c r="FI265" s="162"/>
      <c r="FK265" s="162"/>
      <c r="FL265" s="162"/>
      <c r="FN265" s="162"/>
      <c r="FO265" s="162"/>
      <c r="FQ265" s="162"/>
      <c r="FR265" s="162"/>
      <c r="FT265" s="162"/>
      <c r="FU265" s="162"/>
      <c r="FW265" s="162"/>
      <c r="FX265" s="162"/>
      <c r="FZ265" s="162"/>
      <c r="GA265" s="162"/>
      <c r="GC265" s="162"/>
      <c r="GD265" s="162"/>
      <c r="GF265" s="162"/>
      <c r="GG265" s="162"/>
      <c r="GS265" s="162"/>
    </row>
    <row r="266" spans="137:201" s="1" customFormat="1">
      <c r="EG266" s="162"/>
      <c r="EH266" s="162"/>
      <c r="EJ266" s="162"/>
      <c r="EK266" s="162"/>
      <c r="EM266" s="162"/>
      <c r="EN266" s="162"/>
      <c r="EP266" s="162"/>
      <c r="EQ266" s="162"/>
      <c r="ES266" s="162"/>
      <c r="ET266" s="162"/>
      <c r="EV266" s="162"/>
      <c r="EW266" s="162"/>
      <c r="EY266" s="162"/>
      <c r="EZ266" s="162"/>
      <c r="FB266" s="162"/>
      <c r="FC266" s="162"/>
      <c r="FE266" s="162"/>
      <c r="FF266" s="162"/>
      <c r="FH266" s="162"/>
      <c r="FI266" s="162"/>
      <c r="FK266" s="162"/>
      <c r="FL266" s="162"/>
      <c r="FN266" s="162"/>
      <c r="FO266" s="162"/>
      <c r="FQ266" s="162"/>
      <c r="FR266" s="162"/>
      <c r="FT266" s="162"/>
      <c r="FU266" s="162"/>
      <c r="FW266" s="162"/>
      <c r="FX266" s="162"/>
      <c r="FZ266" s="162"/>
      <c r="GA266" s="162"/>
      <c r="GC266" s="162"/>
      <c r="GD266" s="162"/>
      <c r="GF266" s="162"/>
      <c r="GG266" s="162"/>
      <c r="GS266" s="162"/>
    </row>
    <row r="267" spans="137:201" s="1" customFormat="1">
      <c r="EG267" s="162"/>
      <c r="EH267" s="162"/>
      <c r="EJ267" s="162"/>
      <c r="EK267" s="162"/>
      <c r="EM267" s="162"/>
      <c r="EN267" s="162"/>
      <c r="EP267" s="162"/>
      <c r="EQ267" s="162"/>
      <c r="ES267" s="162"/>
      <c r="ET267" s="162"/>
      <c r="EV267" s="162"/>
      <c r="EW267" s="162"/>
      <c r="EY267" s="162"/>
      <c r="EZ267" s="162"/>
      <c r="FB267" s="162"/>
      <c r="FC267" s="162"/>
      <c r="FE267" s="162"/>
      <c r="FF267" s="162"/>
      <c r="FH267" s="162"/>
      <c r="FI267" s="162"/>
      <c r="FK267" s="162"/>
      <c r="FL267" s="162"/>
      <c r="FN267" s="162"/>
      <c r="FO267" s="162"/>
      <c r="FQ267" s="162"/>
      <c r="FR267" s="162"/>
      <c r="FT267" s="162"/>
      <c r="FU267" s="162"/>
      <c r="FW267" s="162"/>
      <c r="FX267" s="162"/>
      <c r="FZ267" s="162"/>
      <c r="GA267" s="162"/>
      <c r="GC267" s="162"/>
      <c r="GD267" s="162"/>
      <c r="GF267" s="162"/>
      <c r="GG267" s="162"/>
      <c r="GS267" s="162"/>
    </row>
    <row r="268" spans="137:201" s="1" customFormat="1">
      <c r="EG268" s="162"/>
      <c r="EH268" s="162"/>
      <c r="EJ268" s="162"/>
      <c r="EK268" s="162"/>
      <c r="EM268" s="162"/>
      <c r="EN268" s="162"/>
      <c r="EP268" s="162"/>
      <c r="EQ268" s="162"/>
      <c r="ES268" s="162"/>
      <c r="ET268" s="162"/>
      <c r="EV268" s="162"/>
      <c r="EW268" s="162"/>
      <c r="EY268" s="162"/>
      <c r="EZ268" s="162"/>
      <c r="FB268" s="162"/>
      <c r="FC268" s="162"/>
      <c r="FE268" s="162"/>
      <c r="FF268" s="162"/>
      <c r="FH268" s="162"/>
      <c r="FI268" s="162"/>
      <c r="FK268" s="162"/>
      <c r="FL268" s="162"/>
      <c r="FN268" s="162"/>
      <c r="FO268" s="162"/>
      <c r="FQ268" s="162"/>
      <c r="FR268" s="162"/>
      <c r="FT268" s="162"/>
      <c r="FU268" s="162"/>
      <c r="FW268" s="162"/>
      <c r="FX268" s="162"/>
      <c r="FZ268" s="162"/>
      <c r="GA268" s="162"/>
      <c r="GC268" s="162"/>
      <c r="GD268" s="162"/>
      <c r="GF268" s="162"/>
      <c r="GG268" s="162"/>
      <c r="GS268" s="162"/>
    </row>
    <row r="269" spans="137:201" s="1" customFormat="1">
      <c r="EG269" s="162"/>
      <c r="EH269" s="162"/>
      <c r="EJ269" s="162"/>
      <c r="EK269" s="162"/>
      <c r="EM269" s="162"/>
      <c r="EN269" s="162"/>
      <c r="EP269" s="162"/>
      <c r="EQ269" s="162"/>
      <c r="ES269" s="162"/>
      <c r="ET269" s="162"/>
      <c r="EV269" s="162"/>
      <c r="EW269" s="162"/>
      <c r="EY269" s="162"/>
      <c r="EZ269" s="162"/>
      <c r="FB269" s="162"/>
      <c r="FC269" s="162"/>
      <c r="FE269" s="162"/>
      <c r="FF269" s="162"/>
      <c r="FH269" s="162"/>
      <c r="FI269" s="162"/>
      <c r="FK269" s="162"/>
      <c r="FL269" s="162"/>
      <c r="FN269" s="162"/>
      <c r="FO269" s="162"/>
      <c r="FQ269" s="162"/>
      <c r="FR269" s="162"/>
      <c r="FT269" s="162"/>
      <c r="FU269" s="162"/>
      <c r="FW269" s="162"/>
      <c r="FX269" s="162"/>
      <c r="FZ269" s="162"/>
      <c r="GA269" s="162"/>
      <c r="GC269" s="162"/>
      <c r="GD269" s="162"/>
      <c r="GF269" s="162"/>
      <c r="GG269" s="162"/>
      <c r="GS269" s="162"/>
    </row>
    <row r="270" spans="137:201" s="1" customFormat="1">
      <c r="EG270" s="162"/>
      <c r="EH270" s="162"/>
      <c r="EJ270" s="162"/>
      <c r="EK270" s="162"/>
      <c r="EM270" s="162"/>
      <c r="EN270" s="162"/>
      <c r="EP270" s="162"/>
      <c r="EQ270" s="162"/>
      <c r="ES270" s="162"/>
      <c r="ET270" s="162"/>
      <c r="EV270" s="162"/>
      <c r="EW270" s="162"/>
      <c r="EY270" s="162"/>
      <c r="EZ270" s="162"/>
      <c r="FB270" s="162"/>
      <c r="FC270" s="162"/>
      <c r="FE270" s="162"/>
      <c r="FF270" s="162"/>
      <c r="FH270" s="162"/>
      <c r="FI270" s="162"/>
      <c r="FK270" s="162"/>
      <c r="FL270" s="162"/>
      <c r="FN270" s="162"/>
      <c r="FO270" s="162"/>
      <c r="FQ270" s="162"/>
      <c r="FR270" s="162"/>
      <c r="FT270" s="162"/>
      <c r="FU270" s="162"/>
      <c r="FW270" s="162"/>
      <c r="FX270" s="162"/>
      <c r="FZ270" s="162"/>
      <c r="GA270" s="162"/>
      <c r="GC270" s="162"/>
      <c r="GD270" s="162"/>
      <c r="GF270" s="162"/>
      <c r="GG270" s="162"/>
      <c r="GS270" s="162"/>
    </row>
    <row r="271" spans="137:201" s="1" customFormat="1">
      <c r="EG271" s="162"/>
      <c r="EH271" s="162"/>
      <c r="EJ271" s="162"/>
      <c r="EK271" s="162"/>
      <c r="EM271" s="162"/>
      <c r="EN271" s="162"/>
      <c r="EP271" s="162"/>
      <c r="EQ271" s="162"/>
      <c r="ES271" s="162"/>
      <c r="ET271" s="162"/>
      <c r="EV271" s="162"/>
      <c r="EW271" s="162"/>
      <c r="EY271" s="162"/>
      <c r="EZ271" s="162"/>
      <c r="FB271" s="162"/>
      <c r="FC271" s="162"/>
      <c r="FE271" s="162"/>
      <c r="FF271" s="162"/>
      <c r="FH271" s="162"/>
      <c r="FI271" s="162"/>
      <c r="FK271" s="162"/>
      <c r="FL271" s="162"/>
      <c r="FN271" s="162"/>
      <c r="FO271" s="162"/>
      <c r="FQ271" s="162"/>
      <c r="FR271" s="162"/>
      <c r="FT271" s="162"/>
      <c r="FU271" s="162"/>
      <c r="FW271" s="162"/>
      <c r="FX271" s="162"/>
      <c r="FZ271" s="162"/>
      <c r="GA271" s="162"/>
      <c r="GC271" s="162"/>
      <c r="GD271" s="162"/>
      <c r="GF271" s="162"/>
      <c r="GG271" s="162"/>
      <c r="GS271" s="162"/>
    </row>
    <row r="272" spans="137:201" s="1" customFormat="1">
      <c r="EG272" s="162"/>
      <c r="EH272" s="162"/>
      <c r="EJ272" s="162"/>
      <c r="EK272" s="162"/>
      <c r="EM272" s="162"/>
      <c r="EN272" s="162"/>
      <c r="EP272" s="162"/>
      <c r="EQ272" s="162"/>
      <c r="ES272" s="162"/>
      <c r="ET272" s="162"/>
      <c r="EV272" s="162"/>
      <c r="EW272" s="162"/>
      <c r="EY272" s="162"/>
      <c r="EZ272" s="162"/>
      <c r="FB272" s="162"/>
      <c r="FC272" s="162"/>
      <c r="FE272" s="162"/>
      <c r="FF272" s="162"/>
      <c r="FH272" s="162"/>
      <c r="FI272" s="162"/>
      <c r="FK272" s="162"/>
      <c r="FL272" s="162"/>
      <c r="FN272" s="162"/>
      <c r="FO272" s="162"/>
      <c r="FQ272" s="162"/>
      <c r="FR272" s="162"/>
      <c r="FT272" s="162"/>
      <c r="FU272" s="162"/>
      <c r="FW272" s="162"/>
      <c r="FX272" s="162"/>
      <c r="FZ272" s="162"/>
      <c r="GA272" s="162"/>
      <c r="GC272" s="162"/>
      <c r="GD272" s="162"/>
      <c r="GF272" s="162"/>
      <c r="GG272" s="162"/>
      <c r="GS272" s="162"/>
    </row>
    <row r="273" spans="137:201" s="1" customFormat="1">
      <c r="EG273" s="162"/>
      <c r="EH273" s="162"/>
      <c r="EJ273" s="162"/>
      <c r="EK273" s="162"/>
      <c r="EM273" s="162"/>
      <c r="EN273" s="162"/>
      <c r="EP273" s="162"/>
      <c r="EQ273" s="162"/>
      <c r="ES273" s="162"/>
      <c r="ET273" s="162"/>
      <c r="EV273" s="162"/>
      <c r="EW273" s="162"/>
      <c r="EY273" s="162"/>
      <c r="EZ273" s="162"/>
      <c r="FB273" s="162"/>
      <c r="FC273" s="162"/>
      <c r="FE273" s="162"/>
      <c r="FF273" s="162"/>
      <c r="FH273" s="162"/>
      <c r="FI273" s="162"/>
      <c r="FK273" s="162"/>
      <c r="FL273" s="162"/>
      <c r="FN273" s="162"/>
      <c r="FO273" s="162"/>
      <c r="FQ273" s="162"/>
      <c r="FR273" s="162"/>
      <c r="FT273" s="162"/>
      <c r="FU273" s="162"/>
      <c r="FW273" s="162"/>
      <c r="FX273" s="162"/>
      <c r="FZ273" s="162"/>
      <c r="GA273" s="162"/>
      <c r="GC273" s="162"/>
      <c r="GD273" s="162"/>
      <c r="GF273" s="162"/>
      <c r="GG273" s="162"/>
      <c r="GS273" s="162"/>
    </row>
    <row r="274" spans="137:201" s="1" customFormat="1">
      <c r="EG274" s="162"/>
      <c r="EH274" s="162"/>
      <c r="EJ274" s="162"/>
      <c r="EK274" s="162"/>
      <c r="EM274" s="162"/>
      <c r="EN274" s="162"/>
      <c r="EP274" s="162"/>
      <c r="EQ274" s="162"/>
      <c r="ES274" s="162"/>
      <c r="ET274" s="162"/>
      <c r="EV274" s="162"/>
      <c r="EW274" s="162"/>
      <c r="EY274" s="162"/>
      <c r="EZ274" s="162"/>
      <c r="FB274" s="162"/>
      <c r="FC274" s="162"/>
      <c r="FE274" s="162"/>
      <c r="FF274" s="162"/>
      <c r="FH274" s="162"/>
      <c r="FI274" s="162"/>
      <c r="FK274" s="162"/>
      <c r="FL274" s="162"/>
      <c r="FN274" s="162"/>
      <c r="FO274" s="162"/>
      <c r="FQ274" s="162"/>
      <c r="FR274" s="162"/>
      <c r="FT274" s="162"/>
      <c r="FU274" s="162"/>
      <c r="FW274" s="162"/>
      <c r="FX274" s="162"/>
      <c r="FZ274" s="162"/>
      <c r="GA274" s="162"/>
      <c r="GC274" s="162"/>
      <c r="GD274" s="162"/>
      <c r="GF274" s="162"/>
      <c r="GG274" s="162"/>
      <c r="GS274" s="162"/>
    </row>
    <row r="275" spans="137:201" s="1" customFormat="1">
      <c r="EG275" s="162"/>
      <c r="EH275" s="162"/>
      <c r="EJ275" s="162"/>
      <c r="EK275" s="162"/>
      <c r="EM275" s="162"/>
      <c r="EN275" s="162"/>
      <c r="EP275" s="162"/>
      <c r="EQ275" s="162"/>
      <c r="ES275" s="162"/>
      <c r="ET275" s="162"/>
      <c r="EV275" s="162"/>
      <c r="EW275" s="162"/>
      <c r="EY275" s="162"/>
      <c r="EZ275" s="162"/>
      <c r="FB275" s="162"/>
      <c r="FC275" s="162"/>
      <c r="FE275" s="162"/>
      <c r="FF275" s="162"/>
      <c r="FH275" s="162"/>
      <c r="FI275" s="162"/>
      <c r="FK275" s="162"/>
      <c r="FL275" s="162"/>
      <c r="FN275" s="162"/>
      <c r="FO275" s="162"/>
      <c r="FQ275" s="162"/>
      <c r="FR275" s="162"/>
      <c r="FT275" s="162"/>
      <c r="FU275" s="162"/>
      <c r="FW275" s="162"/>
      <c r="FX275" s="162"/>
      <c r="FZ275" s="162"/>
      <c r="GA275" s="162"/>
      <c r="GC275" s="162"/>
      <c r="GD275" s="162"/>
      <c r="GF275" s="162"/>
      <c r="GG275" s="162"/>
      <c r="GS275" s="162"/>
    </row>
    <row r="276" spans="137:201" s="1" customFormat="1">
      <c r="EG276" s="162"/>
      <c r="EH276" s="162"/>
      <c r="EJ276" s="162"/>
      <c r="EK276" s="162"/>
      <c r="EM276" s="162"/>
      <c r="EN276" s="162"/>
      <c r="EP276" s="162"/>
      <c r="EQ276" s="162"/>
      <c r="ES276" s="162"/>
      <c r="ET276" s="162"/>
      <c r="EV276" s="162"/>
      <c r="EW276" s="162"/>
      <c r="EY276" s="162"/>
      <c r="EZ276" s="162"/>
      <c r="FB276" s="162"/>
      <c r="FC276" s="162"/>
      <c r="FE276" s="162"/>
      <c r="FF276" s="162"/>
      <c r="FH276" s="162"/>
      <c r="FI276" s="162"/>
      <c r="FK276" s="162"/>
      <c r="FL276" s="162"/>
      <c r="FN276" s="162"/>
      <c r="FO276" s="162"/>
      <c r="FQ276" s="162"/>
      <c r="FR276" s="162"/>
      <c r="FT276" s="162"/>
      <c r="FU276" s="162"/>
      <c r="FW276" s="162"/>
      <c r="FX276" s="162"/>
      <c r="FZ276" s="162"/>
      <c r="GA276" s="162"/>
      <c r="GC276" s="162"/>
      <c r="GD276" s="162"/>
      <c r="GF276" s="162"/>
      <c r="GG276" s="162"/>
      <c r="GS276" s="162"/>
    </row>
    <row r="277" spans="137:201" s="1" customFormat="1">
      <c r="EG277" s="162"/>
      <c r="EH277" s="162"/>
      <c r="EJ277" s="162"/>
      <c r="EK277" s="162"/>
      <c r="EM277" s="162"/>
      <c r="EN277" s="162"/>
      <c r="EP277" s="162"/>
      <c r="EQ277" s="162"/>
      <c r="ES277" s="162"/>
      <c r="ET277" s="162"/>
      <c r="EV277" s="162"/>
      <c r="EW277" s="162"/>
      <c r="EY277" s="162"/>
      <c r="EZ277" s="162"/>
      <c r="FB277" s="162"/>
      <c r="FC277" s="162"/>
      <c r="FE277" s="162"/>
      <c r="FF277" s="162"/>
      <c r="FH277" s="162"/>
      <c r="FI277" s="162"/>
      <c r="FK277" s="162"/>
      <c r="FL277" s="162"/>
      <c r="FN277" s="162"/>
      <c r="FO277" s="162"/>
      <c r="FQ277" s="162"/>
      <c r="FR277" s="162"/>
      <c r="FT277" s="162"/>
      <c r="FU277" s="162"/>
      <c r="FW277" s="162"/>
      <c r="FX277" s="162"/>
      <c r="FZ277" s="162"/>
      <c r="GA277" s="162"/>
      <c r="GC277" s="162"/>
      <c r="GD277" s="162"/>
      <c r="GF277" s="162"/>
      <c r="GG277" s="162"/>
      <c r="GS277" s="162"/>
    </row>
    <row r="278" spans="137:201" s="1" customFormat="1">
      <c r="EG278" s="162"/>
      <c r="EH278" s="162"/>
      <c r="EJ278" s="162"/>
      <c r="EK278" s="162"/>
      <c r="EM278" s="162"/>
      <c r="EN278" s="162"/>
      <c r="EP278" s="162"/>
      <c r="EQ278" s="162"/>
      <c r="ES278" s="162"/>
      <c r="ET278" s="162"/>
      <c r="EV278" s="162"/>
      <c r="EW278" s="162"/>
      <c r="EY278" s="162"/>
      <c r="EZ278" s="162"/>
      <c r="FB278" s="162"/>
      <c r="FC278" s="162"/>
      <c r="FE278" s="162"/>
      <c r="FF278" s="162"/>
      <c r="FH278" s="162"/>
      <c r="FI278" s="162"/>
      <c r="FK278" s="162"/>
      <c r="FL278" s="162"/>
      <c r="FN278" s="162"/>
      <c r="FO278" s="162"/>
      <c r="FQ278" s="162"/>
      <c r="FR278" s="162"/>
      <c r="FT278" s="162"/>
      <c r="FU278" s="162"/>
      <c r="FW278" s="162"/>
      <c r="FX278" s="162"/>
      <c r="FZ278" s="162"/>
      <c r="GA278" s="162"/>
      <c r="GC278" s="162"/>
      <c r="GD278" s="162"/>
      <c r="GF278" s="162"/>
      <c r="GG278" s="162"/>
      <c r="GS278" s="162"/>
    </row>
    <row r="279" spans="137:201" s="1" customFormat="1">
      <c r="EG279" s="162"/>
      <c r="EH279" s="162"/>
      <c r="EJ279" s="162"/>
      <c r="EK279" s="162"/>
      <c r="EM279" s="162"/>
      <c r="EN279" s="162"/>
      <c r="EP279" s="162"/>
      <c r="EQ279" s="162"/>
      <c r="ES279" s="162"/>
      <c r="ET279" s="162"/>
      <c r="EV279" s="162"/>
      <c r="EW279" s="162"/>
      <c r="EY279" s="162"/>
      <c r="EZ279" s="162"/>
      <c r="FB279" s="162"/>
      <c r="FC279" s="162"/>
      <c r="FE279" s="162"/>
      <c r="FF279" s="162"/>
      <c r="FH279" s="162"/>
      <c r="FI279" s="162"/>
      <c r="FK279" s="162"/>
      <c r="FL279" s="162"/>
      <c r="FN279" s="162"/>
      <c r="FO279" s="162"/>
      <c r="FQ279" s="162"/>
      <c r="FR279" s="162"/>
      <c r="FT279" s="162"/>
      <c r="FU279" s="162"/>
      <c r="FW279" s="162"/>
      <c r="FX279" s="162"/>
      <c r="FZ279" s="162"/>
      <c r="GA279" s="162"/>
      <c r="GC279" s="162"/>
      <c r="GD279" s="162"/>
      <c r="GF279" s="162"/>
      <c r="GG279" s="162"/>
      <c r="GS279" s="162"/>
    </row>
    <row r="280" spans="137:201" s="1" customFormat="1">
      <c r="EG280" s="162"/>
      <c r="EH280" s="162"/>
      <c r="EJ280" s="162"/>
      <c r="EK280" s="162"/>
      <c r="EM280" s="162"/>
      <c r="EN280" s="162"/>
      <c r="EP280" s="162"/>
      <c r="EQ280" s="162"/>
      <c r="ES280" s="162"/>
      <c r="ET280" s="162"/>
      <c r="EV280" s="162"/>
      <c r="EW280" s="162"/>
      <c r="EY280" s="162"/>
      <c r="EZ280" s="162"/>
      <c r="FB280" s="162"/>
      <c r="FC280" s="162"/>
      <c r="FE280" s="162"/>
      <c r="FF280" s="162"/>
      <c r="FH280" s="162"/>
      <c r="FI280" s="162"/>
      <c r="FK280" s="162"/>
      <c r="FL280" s="162"/>
      <c r="FN280" s="162"/>
      <c r="FO280" s="162"/>
      <c r="FQ280" s="162"/>
      <c r="FR280" s="162"/>
      <c r="FT280" s="162"/>
      <c r="FU280" s="162"/>
      <c r="FW280" s="162"/>
      <c r="FX280" s="162"/>
      <c r="FZ280" s="162"/>
      <c r="GA280" s="162"/>
      <c r="GC280" s="162"/>
      <c r="GD280" s="162"/>
      <c r="GF280" s="162"/>
      <c r="GG280" s="162"/>
      <c r="GS280" s="162"/>
    </row>
    <row r="281" spans="137:201" s="1" customFormat="1">
      <c r="EG281" s="162"/>
      <c r="EH281" s="162"/>
      <c r="EJ281" s="162"/>
      <c r="EK281" s="162"/>
      <c r="EM281" s="162"/>
      <c r="EN281" s="162"/>
      <c r="EP281" s="162"/>
      <c r="EQ281" s="162"/>
      <c r="ES281" s="162"/>
      <c r="ET281" s="162"/>
      <c r="EV281" s="162"/>
      <c r="EW281" s="162"/>
      <c r="EY281" s="162"/>
      <c r="EZ281" s="162"/>
      <c r="FB281" s="162"/>
      <c r="FC281" s="162"/>
      <c r="FE281" s="162"/>
      <c r="FF281" s="162"/>
      <c r="FH281" s="162"/>
      <c r="FI281" s="162"/>
      <c r="FK281" s="162"/>
      <c r="FL281" s="162"/>
      <c r="FN281" s="162"/>
      <c r="FO281" s="162"/>
      <c r="FQ281" s="162"/>
      <c r="FR281" s="162"/>
      <c r="FT281" s="162"/>
      <c r="FU281" s="162"/>
      <c r="FW281" s="162"/>
      <c r="FX281" s="162"/>
      <c r="FZ281" s="162"/>
      <c r="GA281" s="162"/>
      <c r="GC281" s="162"/>
      <c r="GD281" s="162"/>
      <c r="GF281" s="162"/>
      <c r="GG281" s="162"/>
      <c r="GS281" s="162"/>
    </row>
    <row r="282" spans="137:201" s="1" customFormat="1">
      <c r="EG282" s="162"/>
      <c r="EH282" s="162"/>
      <c r="EJ282" s="162"/>
      <c r="EK282" s="162"/>
      <c r="EM282" s="162"/>
      <c r="EN282" s="162"/>
      <c r="EP282" s="162"/>
      <c r="EQ282" s="162"/>
      <c r="ES282" s="162"/>
      <c r="ET282" s="162"/>
      <c r="EV282" s="162"/>
      <c r="EW282" s="162"/>
      <c r="EY282" s="162"/>
      <c r="EZ282" s="162"/>
      <c r="FB282" s="162"/>
      <c r="FC282" s="162"/>
      <c r="FE282" s="162"/>
      <c r="FF282" s="162"/>
      <c r="FH282" s="162"/>
      <c r="FI282" s="162"/>
      <c r="FK282" s="162"/>
      <c r="FL282" s="162"/>
      <c r="FN282" s="162"/>
      <c r="FO282" s="162"/>
      <c r="FQ282" s="162"/>
      <c r="FR282" s="162"/>
      <c r="FT282" s="162"/>
      <c r="FU282" s="162"/>
      <c r="FW282" s="162"/>
      <c r="FX282" s="162"/>
      <c r="FZ282" s="162"/>
      <c r="GA282" s="162"/>
      <c r="GC282" s="162"/>
      <c r="GD282" s="162"/>
      <c r="GF282" s="162"/>
      <c r="GG282" s="162"/>
      <c r="GS282" s="162"/>
    </row>
    <row r="283" spans="137:201" s="1" customFormat="1">
      <c r="EG283" s="162"/>
      <c r="EH283" s="162"/>
      <c r="EJ283" s="162"/>
      <c r="EK283" s="162"/>
      <c r="EM283" s="162"/>
      <c r="EN283" s="162"/>
      <c r="EP283" s="162"/>
      <c r="EQ283" s="162"/>
      <c r="ES283" s="162"/>
      <c r="ET283" s="162"/>
      <c r="EV283" s="162"/>
      <c r="EW283" s="162"/>
      <c r="EY283" s="162"/>
      <c r="EZ283" s="162"/>
      <c r="FB283" s="162"/>
      <c r="FC283" s="162"/>
      <c r="FE283" s="162"/>
      <c r="FF283" s="162"/>
      <c r="FH283" s="162"/>
      <c r="FI283" s="162"/>
      <c r="FK283" s="162"/>
      <c r="FL283" s="162"/>
      <c r="FN283" s="162"/>
      <c r="FO283" s="162"/>
      <c r="FQ283" s="162"/>
      <c r="FR283" s="162"/>
      <c r="FT283" s="162"/>
      <c r="FU283" s="162"/>
      <c r="FW283" s="162"/>
      <c r="FX283" s="162"/>
      <c r="FZ283" s="162"/>
      <c r="GA283" s="162"/>
      <c r="GC283" s="162"/>
      <c r="GD283" s="162"/>
      <c r="GF283" s="162"/>
      <c r="GG283" s="162"/>
      <c r="GS283" s="162"/>
    </row>
    <row r="284" spans="137:201" s="1" customFormat="1">
      <c r="EG284" s="162"/>
      <c r="EH284" s="162"/>
      <c r="EJ284" s="162"/>
      <c r="EK284" s="162"/>
      <c r="EM284" s="162"/>
      <c r="EN284" s="162"/>
      <c r="EP284" s="162"/>
      <c r="EQ284" s="162"/>
      <c r="ES284" s="162"/>
      <c r="ET284" s="162"/>
      <c r="EV284" s="162"/>
      <c r="EW284" s="162"/>
      <c r="EY284" s="162"/>
      <c r="EZ284" s="162"/>
      <c r="FB284" s="162"/>
      <c r="FC284" s="162"/>
      <c r="FE284" s="162"/>
      <c r="FF284" s="162"/>
      <c r="FH284" s="162"/>
      <c r="FI284" s="162"/>
      <c r="FK284" s="162"/>
      <c r="FL284" s="162"/>
      <c r="FN284" s="162"/>
      <c r="FO284" s="162"/>
      <c r="FQ284" s="162"/>
      <c r="FR284" s="162"/>
      <c r="FT284" s="162"/>
      <c r="FU284" s="162"/>
      <c r="FW284" s="162"/>
      <c r="FX284" s="162"/>
      <c r="FZ284" s="162"/>
      <c r="GA284" s="162"/>
      <c r="GC284" s="162"/>
      <c r="GD284" s="162"/>
      <c r="GF284" s="162"/>
      <c r="GG284" s="162"/>
      <c r="GS284" s="162"/>
    </row>
    <row r="285" spans="137:201" s="1" customFormat="1">
      <c r="EG285" s="162"/>
      <c r="EH285" s="162"/>
      <c r="EJ285" s="162"/>
      <c r="EK285" s="162"/>
      <c r="EM285" s="162"/>
      <c r="EN285" s="162"/>
      <c r="EP285" s="162"/>
      <c r="EQ285" s="162"/>
      <c r="ES285" s="162"/>
      <c r="ET285" s="162"/>
      <c r="EV285" s="162"/>
      <c r="EW285" s="162"/>
      <c r="EY285" s="162"/>
      <c r="EZ285" s="162"/>
      <c r="FB285" s="162"/>
      <c r="FC285" s="162"/>
      <c r="FE285" s="162"/>
      <c r="FF285" s="162"/>
      <c r="FH285" s="162"/>
      <c r="FI285" s="162"/>
      <c r="FK285" s="162"/>
      <c r="FL285" s="162"/>
      <c r="FN285" s="162"/>
      <c r="FO285" s="162"/>
      <c r="FQ285" s="162"/>
      <c r="FR285" s="162"/>
      <c r="FT285" s="162"/>
      <c r="FU285" s="162"/>
      <c r="FW285" s="162"/>
      <c r="FX285" s="162"/>
      <c r="FZ285" s="162"/>
      <c r="GA285" s="162"/>
      <c r="GC285" s="162"/>
      <c r="GD285" s="162"/>
      <c r="GF285" s="162"/>
      <c r="GG285" s="162"/>
      <c r="GS285" s="162"/>
    </row>
    <row r="286" spans="137:201" s="1" customFormat="1">
      <c r="EG286" s="162"/>
      <c r="EH286" s="162"/>
      <c r="EJ286" s="162"/>
      <c r="EK286" s="162"/>
      <c r="EM286" s="162"/>
      <c r="EN286" s="162"/>
      <c r="EP286" s="162"/>
      <c r="EQ286" s="162"/>
      <c r="ES286" s="162"/>
      <c r="ET286" s="162"/>
      <c r="EV286" s="162"/>
      <c r="EW286" s="162"/>
      <c r="EY286" s="162"/>
      <c r="EZ286" s="162"/>
      <c r="FB286" s="162"/>
      <c r="FC286" s="162"/>
      <c r="FE286" s="162"/>
      <c r="FF286" s="162"/>
      <c r="FH286" s="162"/>
      <c r="FI286" s="162"/>
      <c r="FK286" s="162"/>
      <c r="FL286" s="162"/>
      <c r="FN286" s="162"/>
      <c r="FO286" s="162"/>
      <c r="FQ286" s="162"/>
      <c r="FR286" s="162"/>
      <c r="FT286" s="162"/>
      <c r="FU286" s="162"/>
      <c r="FW286" s="162"/>
      <c r="FX286" s="162"/>
      <c r="FZ286" s="162"/>
      <c r="GA286" s="162"/>
      <c r="GC286" s="162"/>
      <c r="GD286" s="162"/>
      <c r="GF286" s="162"/>
      <c r="GG286" s="162"/>
      <c r="GS286" s="162"/>
    </row>
    <row r="287" spans="137:201" s="1" customFormat="1">
      <c r="EG287" s="162"/>
      <c r="EH287" s="162"/>
      <c r="EJ287" s="162"/>
      <c r="EK287" s="162"/>
      <c r="EM287" s="162"/>
      <c r="EN287" s="162"/>
      <c r="EP287" s="162"/>
      <c r="EQ287" s="162"/>
      <c r="ES287" s="162"/>
      <c r="ET287" s="162"/>
      <c r="EV287" s="162"/>
      <c r="EW287" s="162"/>
      <c r="EY287" s="162"/>
      <c r="EZ287" s="162"/>
      <c r="FB287" s="162"/>
      <c r="FC287" s="162"/>
      <c r="FE287" s="162"/>
      <c r="FF287" s="162"/>
      <c r="FH287" s="162"/>
      <c r="FI287" s="162"/>
      <c r="FK287" s="162"/>
      <c r="FL287" s="162"/>
      <c r="FN287" s="162"/>
      <c r="FO287" s="162"/>
      <c r="FQ287" s="162"/>
      <c r="FR287" s="162"/>
      <c r="FT287" s="162"/>
      <c r="FU287" s="162"/>
      <c r="FW287" s="162"/>
      <c r="FX287" s="162"/>
      <c r="FZ287" s="162"/>
      <c r="GA287" s="162"/>
      <c r="GC287" s="162"/>
      <c r="GD287" s="162"/>
      <c r="GF287" s="162"/>
      <c r="GG287" s="162"/>
      <c r="GS287" s="162"/>
    </row>
    <row r="288" spans="137:201" s="1" customFormat="1">
      <c r="EG288" s="162"/>
      <c r="EH288" s="162"/>
      <c r="EJ288" s="162"/>
      <c r="EK288" s="162"/>
      <c r="EM288" s="162"/>
      <c r="EN288" s="162"/>
      <c r="EP288" s="162"/>
      <c r="EQ288" s="162"/>
      <c r="ES288" s="162"/>
      <c r="ET288" s="162"/>
      <c r="EV288" s="162"/>
      <c r="EW288" s="162"/>
      <c r="EY288" s="162"/>
      <c r="EZ288" s="162"/>
      <c r="FB288" s="162"/>
      <c r="FC288" s="162"/>
      <c r="FE288" s="162"/>
      <c r="FF288" s="162"/>
      <c r="FH288" s="162"/>
      <c r="FI288" s="162"/>
      <c r="FK288" s="162"/>
      <c r="FL288" s="162"/>
      <c r="FN288" s="162"/>
      <c r="FO288" s="162"/>
      <c r="FQ288" s="162"/>
      <c r="FR288" s="162"/>
      <c r="FT288" s="162"/>
      <c r="FU288" s="162"/>
      <c r="FW288" s="162"/>
      <c r="FX288" s="162"/>
      <c r="FZ288" s="162"/>
      <c r="GA288" s="162"/>
      <c r="GC288" s="162"/>
      <c r="GD288" s="162"/>
      <c r="GF288" s="162"/>
      <c r="GG288" s="162"/>
      <c r="GS288" s="162"/>
    </row>
    <row r="289" spans="137:201" s="1" customFormat="1">
      <c r="EG289" s="162"/>
      <c r="EH289" s="162"/>
      <c r="EJ289" s="162"/>
      <c r="EK289" s="162"/>
      <c r="EM289" s="162"/>
      <c r="EN289" s="162"/>
      <c r="EP289" s="162"/>
      <c r="EQ289" s="162"/>
      <c r="ES289" s="162"/>
      <c r="ET289" s="162"/>
      <c r="EV289" s="162"/>
      <c r="EW289" s="162"/>
      <c r="EY289" s="162"/>
      <c r="EZ289" s="162"/>
      <c r="FB289" s="162"/>
      <c r="FC289" s="162"/>
      <c r="FE289" s="162"/>
      <c r="FF289" s="162"/>
      <c r="FH289" s="162"/>
      <c r="FI289" s="162"/>
      <c r="FK289" s="162"/>
      <c r="FL289" s="162"/>
      <c r="FN289" s="162"/>
      <c r="FO289" s="162"/>
      <c r="FQ289" s="162"/>
      <c r="FR289" s="162"/>
      <c r="FT289" s="162"/>
      <c r="FU289" s="162"/>
      <c r="FW289" s="162"/>
      <c r="FX289" s="162"/>
      <c r="FZ289" s="162"/>
      <c r="GA289" s="162"/>
      <c r="GC289" s="162"/>
      <c r="GD289" s="162"/>
      <c r="GF289" s="162"/>
      <c r="GG289" s="162"/>
      <c r="GS289" s="162"/>
    </row>
    <row r="290" spans="137:201" s="1" customFormat="1">
      <c r="EG290" s="162"/>
      <c r="EH290" s="162"/>
      <c r="EJ290" s="162"/>
      <c r="EK290" s="162"/>
      <c r="EM290" s="162"/>
      <c r="EN290" s="162"/>
      <c r="EP290" s="162"/>
      <c r="EQ290" s="162"/>
      <c r="ES290" s="162"/>
      <c r="ET290" s="162"/>
      <c r="EV290" s="162"/>
      <c r="EW290" s="162"/>
      <c r="EY290" s="162"/>
      <c r="EZ290" s="162"/>
      <c r="FB290" s="162"/>
      <c r="FC290" s="162"/>
      <c r="FE290" s="162"/>
      <c r="FF290" s="162"/>
      <c r="FH290" s="162"/>
      <c r="FI290" s="162"/>
      <c r="FK290" s="162"/>
      <c r="FL290" s="162"/>
      <c r="FN290" s="162"/>
      <c r="FO290" s="162"/>
      <c r="FQ290" s="162"/>
      <c r="FR290" s="162"/>
      <c r="FT290" s="162"/>
      <c r="FU290" s="162"/>
      <c r="FW290" s="162"/>
      <c r="FX290" s="162"/>
      <c r="FZ290" s="162"/>
      <c r="GA290" s="162"/>
      <c r="GC290" s="162"/>
      <c r="GD290" s="162"/>
      <c r="GF290" s="162"/>
      <c r="GG290" s="162"/>
      <c r="GS290" s="162"/>
    </row>
    <row r="291" spans="137:201" s="1" customFormat="1">
      <c r="EG291" s="162"/>
      <c r="EH291" s="162"/>
      <c r="EJ291" s="162"/>
      <c r="EK291" s="162"/>
      <c r="EM291" s="162"/>
      <c r="EN291" s="162"/>
      <c r="EP291" s="162"/>
      <c r="EQ291" s="162"/>
      <c r="ES291" s="162"/>
      <c r="ET291" s="162"/>
      <c r="EV291" s="162"/>
      <c r="EW291" s="162"/>
      <c r="EY291" s="162"/>
      <c r="EZ291" s="162"/>
      <c r="FB291" s="162"/>
      <c r="FC291" s="162"/>
      <c r="FE291" s="162"/>
      <c r="FF291" s="162"/>
      <c r="FH291" s="162"/>
      <c r="FI291" s="162"/>
      <c r="FK291" s="162"/>
      <c r="FL291" s="162"/>
      <c r="FN291" s="162"/>
      <c r="FO291" s="162"/>
      <c r="FQ291" s="162"/>
      <c r="FR291" s="162"/>
      <c r="FT291" s="162"/>
      <c r="FU291" s="162"/>
      <c r="FW291" s="162"/>
      <c r="FX291" s="162"/>
      <c r="FZ291" s="162"/>
      <c r="GA291" s="162"/>
      <c r="GC291" s="162"/>
      <c r="GD291" s="162"/>
      <c r="GF291" s="162"/>
      <c r="GG291" s="162"/>
      <c r="GS291" s="162"/>
    </row>
    <row r="292" spans="137:201" s="1" customFormat="1">
      <c r="EG292" s="162"/>
      <c r="EH292" s="162"/>
      <c r="EJ292" s="162"/>
      <c r="EK292" s="162"/>
      <c r="EM292" s="162"/>
      <c r="EN292" s="162"/>
      <c r="EP292" s="162"/>
      <c r="EQ292" s="162"/>
      <c r="ES292" s="162"/>
      <c r="ET292" s="162"/>
      <c r="EV292" s="162"/>
      <c r="EW292" s="162"/>
      <c r="EY292" s="162"/>
      <c r="EZ292" s="162"/>
      <c r="FB292" s="162"/>
      <c r="FC292" s="162"/>
      <c r="FE292" s="162"/>
      <c r="FF292" s="162"/>
      <c r="FH292" s="162"/>
      <c r="FI292" s="162"/>
      <c r="FK292" s="162"/>
      <c r="FL292" s="162"/>
      <c r="FN292" s="162"/>
      <c r="FO292" s="162"/>
      <c r="FQ292" s="162"/>
      <c r="FR292" s="162"/>
      <c r="FT292" s="162"/>
      <c r="FU292" s="162"/>
      <c r="FW292" s="162"/>
      <c r="FX292" s="162"/>
      <c r="FZ292" s="162"/>
      <c r="GA292" s="162"/>
      <c r="GC292" s="162"/>
      <c r="GD292" s="162"/>
      <c r="GF292" s="162"/>
      <c r="GG292" s="162"/>
      <c r="GS292" s="162"/>
    </row>
    <row r="293" spans="137:201" s="1" customFormat="1">
      <c r="EG293" s="162"/>
      <c r="EH293" s="162"/>
      <c r="EJ293" s="162"/>
      <c r="EK293" s="162"/>
      <c r="EM293" s="162"/>
      <c r="EN293" s="162"/>
      <c r="EP293" s="162"/>
      <c r="EQ293" s="162"/>
      <c r="ES293" s="162"/>
      <c r="ET293" s="162"/>
      <c r="EV293" s="162"/>
      <c r="EW293" s="162"/>
      <c r="EY293" s="162"/>
      <c r="EZ293" s="162"/>
      <c r="FB293" s="162"/>
      <c r="FC293" s="162"/>
      <c r="FE293" s="162"/>
      <c r="FF293" s="162"/>
      <c r="FH293" s="162"/>
      <c r="FI293" s="162"/>
      <c r="FK293" s="162"/>
      <c r="FL293" s="162"/>
      <c r="FN293" s="162"/>
      <c r="FO293" s="162"/>
      <c r="FQ293" s="162"/>
      <c r="FR293" s="162"/>
      <c r="FT293" s="162"/>
      <c r="FU293" s="162"/>
      <c r="FW293" s="162"/>
      <c r="FX293" s="162"/>
      <c r="FZ293" s="162"/>
      <c r="GA293" s="162"/>
      <c r="GC293" s="162"/>
      <c r="GD293" s="162"/>
      <c r="GF293" s="162"/>
      <c r="GG293" s="162"/>
      <c r="GS293" s="162"/>
    </row>
    <row r="294" spans="137:201" s="1" customFormat="1">
      <c r="EG294" s="162"/>
      <c r="EH294" s="162"/>
      <c r="EJ294" s="162"/>
      <c r="EK294" s="162"/>
      <c r="EM294" s="162"/>
      <c r="EN294" s="162"/>
      <c r="EP294" s="162"/>
      <c r="EQ294" s="162"/>
      <c r="ES294" s="162"/>
      <c r="ET294" s="162"/>
      <c r="EV294" s="162"/>
      <c r="EW294" s="162"/>
      <c r="EY294" s="162"/>
      <c r="EZ294" s="162"/>
      <c r="FB294" s="162"/>
      <c r="FC294" s="162"/>
      <c r="FE294" s="162"/>
      <c r="FF294" s="162"/>
      <c r="FH294" s="162"/>
      <c r="FI294" s="162"/>
      <c r="FK294" s="162"/>
      <c r="FL294" s="162"/>
      <c r="FN294" s="162"/>
      <c r="FO294" s="162"/>
      <c r="FQ294" s="162"/>
      <c r="FR294" s="162"/>
      <c r="FT294" s="162"/>
      <c r="FU294" s="162"/>
      <c r="FW294" s="162"/>
      <c r="FX294" s="162"/>
      <c r="FZ294" s="162"/>
      <c r="GA294" s="162"/>
      <c r="GC294" s="162"/>
      <c r="GD294" s="162"/>
      <c r="GF294" s="162"/>
      <c r="GG294" s="162"/>
      <c r="GS294" s="162"/>
    </row>
    <row r="295" spans="137:201" s="1" customFormat="1">
      <c r="EG295" s="162"/>
      <c r="EH295" s="162"/>
      <c r="EJ295" s="162"/>
      <c r="EK295" s="162"/>
      <c r="EM295" s="162"/>
      <c r="EN295" s="162"/>
      <c r="EP295" s="162"/>
      <c r="EQ295" s="162"/>
      <c r="ES295" s="162"/>
      <c r="ET295" s="162"/>
      <c r="EV295" s="162"/>
      <c r="EW295" s="162"/>
      <c r="EY295" s="162"/>
      <c r="EZ295" s="162"/>
      <c r="FB295" s="162"/>
      <c r="FC295" s="162"/>
      <c r="FE295" s="162"/>
      <c r="FF295" s="162"/>
      <c r="FH295" s="162"/>
      <c r="FI295" s="162"/>
      <c r="FK295" s="162"/>
      <c r="FL295" s="162"/>
      <c r="FN295" s="162"/>
      <c r="FO295" s="162"/>
      <c r="FQ295" s="162"/>
      <c r="FR295" s="162"/>
      <c r="FT295" s="162"/>
      <c r="FU295" s="162"/>
      <c r="FW295" s="162"/>
      <c r="FX295" s="162"/>
      <c r="FZ295" s="162"/>
      <c r="GA295" s="162"/>
      <c r="GC295" s="162"/>
      <c r="GD295" s="162"/>
      <c r="GF295" s="162"/>
      <c r="GG295" s="162"/>
      <c r="GS295" s="162"/>
    </row>
    <row r="296" spans="137:201" s="1" customFormat="1">
      <c r="EG296" s="162"/>
      <c r="EH296" s="162"/>
      <c r="EJ296" s="162"/>
      <c r="EK296" s="162"/>
      <c r="EM296" s="162"/>
      <c r="EN296" s="162"/>
      <c r="EP296" s="162"/>
      <c r="EQ296" s="162"/>
      <c r="ES296" s="162"/>
      <c r="ET296" s="162"/>
      <c r="EV296" s="162"/>
      <c r="EW296" s="162"/>
      <c r="EY296" s="162"/>
      <c r="EZ296" s="162"/>
      <c r="FB296" s="162"/>
      <c r="FC296" s="162"/>
      <c r="FE296" s="162"/>
      <c r="FF296" s="162"/>
      <c r="FH296" s="162"/>
      <c r="FI296" s="162"/>
      <c r="FK296" s="162"/>
      <c r="FL296" s="162"/>
      <c r="FN296" s="162"/>
      <c r="FO296" s="162"/>
      <c r="FQ296" s="162"/>
      <c r="FR296" s="162"/>
      <c r="FT296" s="162"/>
      <c r="FU296" s="162"/>
      <c r="FW296" s="162"/>
      <c r="FX296" s="162"/>
      <c r="FZ296" s="162"/>
      <c r="GA296" s="162"/>
      <c r="GC296" s="162"/>
      <c r="GD296" s="162"/>
      <c r="GF296" s="162"/>
      <c r="GG296" s="162"/>
      <c r="GS296" s="162"/>
    </row>
    <row r="297" spans="137:201" s="1" customFormat="1">
      <c r="EG297" s="162"/>
      <c r="EH297" s="162"/>
      <c r="EJ297" s="162"/>
      <c r="EK297" s="162"/>
      <c r="EM297" s="162"/>
      <c r="EN297" s="162"/>
      <c r="EP297" s="162"/>
      <c r="EQ297" s="162"/>
      <c r="ES297" s="162"/>
      <c r="ET297" s="162"/>
      <c r="EV297" s="162"/>
      <c r="EW297" s="162"/>
      <c r="EY297" s="162"/>
      <c r="EZ297" s="162"/>
      <c r="FB297" s="162"/>
      <c r="FC297" s="162"/>
      <c r="FE297" s="162"/>
      <c r="FF297" s="162"/>
      <c r="FH297" s="162"/>
      <c r="FI297" s="162"/>
      <c r="FK297" s="162"/>
      <c r="FL297" s="162"/>
      <c r="FN297" s="162"/>
      <c r="FO297" s="162"/>
      <c r="FQ297" s="162"/>
      <c r="FR297" s="162"/>
      <c r="FT297" s="162"/>
      <c r="FU297" s="162"/>
      <c r="FW297" s="162"/>
      <c r="FX297" s="162"/>
      <c r="FZ297" s="162"/>
      <c r="GA297" s="162"/>
      <c r="GC297" s="162"/>
      <c r="GD297" s="162"/>
      <c r="GF297" s="162"/>
      <c r="GG297" s="162"/>
      <c r="GS297" s="162"/>
    </row>
    <row r="298" spans="137:201" s="1" customFormat="1">
      <c r="EG298" s="162"/>
      <c r="EH298" s="162"/>
      <c r="EJ298" s="162"/>
      <c r="EK298" s="162"/>
      <c r="EM298" s="162"/>
      <c r="EN298" s="162"/>
      <c r="EP298" s="162"/>
      <c r="EQ298" s="162"/>
      <c r="ES298" s="162"/>
      <c r="ET298" s="162"/>
      <c r="EV298" s="162"/>
      <c r="EW298" s="162"/>
      <c r="EY298" s="162"/>
      <c r="EZ298" s="162"/>
      <c r="FB298" s="162"/>
      <c r="FC298" s="162"/>
      <c r="FE298" s="162"/>
      <c r="FF298" s="162"/>
      <c r="FH298" s="162"/>
      <c r="FI298" s="162"/>
      <c r="FK298" s="162"/>
      <c r="FL298" s="162"/>
      <c r="FN298" s="162"/>
      <c r="FO298" s="162"/>
      <c r="FQ298" s="162"/>
      <c r="FR298" s="162"/>
      <c r="FT298" s="162"/>
      <c r="FU298" s="162"/>
      <c r="FW298" s="162"/>
      <c r="FX298" s="162"/>
      <c r="FZ298" s="162"/>
      <c r="GA298" s="162"/>
      <c r="GC298" s="162"/>
      <c r="GD298" s="162"/>
      <c r="GF298" s="162"/>
      <c r="GG298" s="162"/>
      <c r="GS298" s="162"/>
    </row>
    <row r="299" spans="137:201" s="1" customFormat="1">
      <c r="EG299" s="162"/>
      <c r="EH299" s="162"/>
      <c r="EJ299" s="162"/>
      <c r="EK299" s="162"/>
      <c r="EM299" s="162"/>
      <c r="EN299" s="162"/>
      <c r="EP299" s="162"/>
      <c r="EQ299" s="162"/>
      <c r="ES299" s="162"/>
      <c r="ET299" s="162"/>
      <c r="EV299" s="162"/>
      <c r="EW299" s="162"/>
      <c r="EY299" s="162"/>
      <c r="EZ299" s="162"/>
      <c r="FB299" s="162"/>
      <c r="FC299" s="162"/>
      <c r="FE299" s="162"/>
      <c r="FF299" s="162"/>
      <c r="FH299" s="162"/>
      <c r="FI299" s="162"/>
      <c r="FK299" s="162"/>
      <c r="FL299" s="162"/>
      <c r="FN299" s="162"/>
      <c r="FO299" s="162"/>
      <c r="FQ299" s="162"/>
      <c r="FR299" s="162"/>
      <c r="FT299" s="162"/>
      <c r="FU299" s="162"/>
      <c r="FW299" s="162"/>
      <c r="FX299" s="162"/>
      <c r="FZ299" s="162"/>
      <c r="GA299" s="162"/>
      <c r="GC299" s="162"/>
      <c r="GD299" s="162"/>
      <c r="GF299" s="162"/>
      <c r="GG299" s="162"/>
      <c r="GS299" s="162"/>
    </row>
    <row r="300" spans="137:201" s="1" customFormat="1">
      <c r="EG300" s="162"/>
      <c r="EH300" s="162"/>
      <c r="EJ300" s="162"/>
      <c r="EK300" s="162"/>
      <c r="EM300" s="162"/>
      <c r="EN300" s="162"/>
      <c r="EP300" s="162"/>
      <c r="EQ300" s="162"/>
      <c r="ES300" s="162"/>
      <c r="ET300" s="162"/>
      <c r="EV300" s="162"/>
      <c r="EW300" s="162"/>
      <c r="EY300" s="162"/>
      <c r="EZ300" s="162"/>
      <c r="FB300" s="162"/>
      <c r="FC300" s="162"/>
      <c r="FE300" s="162"/>
      <c r="FF300" s="162"/>
      <c r="FH300" s="162"/>
      <c r="FI300" s="162"/>
      <c r="FK300" s="162"/>
      <c r="FL300" s="162"/>
      <c r="FN300" s="162"/>
      <c r="FO300" s="162"/>
      <c r="FQ300" s="162"/>
      <c r="FR300" s="162"/>
      <c r="FT300" s="162"/>
      <c r="FU300" s="162"/>
      <c r="FW300" s="162"/>
      <c r="FX300" s="162"/>
      <c r="FZ300" s="162"/>
      <c r="GA300" s="162"/>
      <c r="GC300" s="162"/>
      <c r="GD300" s="162"/>
      <c r="GF300" s="162"/>
      <c r="GG300" s="162"/>
      <c r="GS300" s="162"/>
    </row>
    <row r="301" spans="137:201" s="1" customFormat="1">
      <c r="EG301" s="162"/>
      <c r="EH301" s="162"/>
      <c r="EJ301" s="162"/>
      <c r="EK301" s="162"/>
      <c r="EM301" s="162"/>
      <c r="EN301" s="162"/>
      <c r="EP301" s="162"/>
      <c r="EQ301" s="162"/>
      <c r="ES301" s="162"/>
      <c r="ET301" s="162"/>
      <c r="EV301" s="162"/>
      <c r="EW301" s="162"/>
      <c r="EY301" s="162"/>
      <c r="EZ301" s="162"/>
      <c r="FB301" s="162"/>
      <c r="FC301" s="162"/>
      <c r="FE301" s="162"/>
      <c r="FF301" s="162"/>
      <c r="FH301" s="162"/>
      <c r="FI301" s="162"/>
      <c r="FK301" s="162"/>
      <c r="FL301" s="162"/>
      <c r="FN301" s="162"/>
      <c r="FO301" s="162"/>
      <c r="FQ301" s="162"/>
      <c r="FR301" s="162"/>
      <c r="FT301" s="162"/>
      <c r="FU301" s="162"/>
      <c r="FW301" s="162"/>
      <c r="FX301" s="162"/>
      <c r="FZ301" s="162"/>
      <c r="GA301" s="162"/>
      <c r="GC301" s="162"/>
      <c r="GD301" s="162"/>
      <c r="GF301" s="162"/>
      <c r="GG301" s="162"/>
      <c r="GS301" s="162"/>
    </row>
    <row r="302" spans="137:201" s="1" customFormat="1">
      <c r="EG302" s="162"/>
      <c r="EH302" s="162"/>
      <c r="EJ302" s="162"/>
      <c r="EK302" s="162"/>
      <c r="EM302" s="162"/>
      <c r="EN302" s="162"/>
      <c r="EP302" s="162"/>
      <c r="EQ302" s="162"/>
      <c r="ES302" s="162"/>
      <c r="ET302" s="162"/>
      <c r="EV302" s="162"/>
      <c r="EW302" s="162"/>
      <c r="EY302" s="162"/>
      <c r="EZ302" s="162"/>
      <c r="FB302" s="162"/>
      <c r="FC302" s="162"/>
      <c r="FE302" s="162"/>
      <c r="FF302" s="162"/>
      <c r="FH302" s="162"/>
      <c r="FI302" s="162"/>
      <c r="FK302" s="162"/>
      <c r="FL302" s="162"/>
      <c r="FN302" s="162"/>
      <c r="FO302" s="162"/>
      <c r="FQ302" s="162"/>
      <c r="FR302" s="162"/>
      <c r="FT302" s="162"/>
      <c r="FU302" s="162"/>
      <c r="FW302" s="162"/>
      <c r="FX302" s="162"/>
      <c r="FZ302" s="162"/>
      <c r="GA302" s="162"/>
      <c r="GC302" s="162"/>
      <c r="GD302" s="162"/>
      <c r="GF302" s="162"/>
      <c r="GG302" s="162"/>
      <c r="GS302" s="162"/>
    </row>
    <row r="303" spans="137:201" s="1" customFormat="1">
      <c r="EG303" s="162"/>
      <c r="EH303" s="162"/>
      <c r="EJ303" s="162"/>
      <c r="EK303" s="162"/>
      <c r="EM303" s="162"/>
      <c r="EN303" s="162"/>
      <c r="EP303" s="162"/>
      <c r="EQ303" s="162"/>
      <c r="ES303" s="162"/>
      <c r="ET303" s="162"/>
      <c r="EV303" s="162"/>
      <c r="EW303" s="162"/>
      <c r="EY303" s="162"/>
      <c r="EZ303" s="162"/>
      <c r="FB303" s="162"/>
      <c r="FC303" s="162"/>
      <c r="FE303" s="162"/>
      <c r="FF303" s="162"/>
      <c r="FH303" s="162"/>
      <c r="FI303" s="162"/>
      <c r="FK303" s="162"/>
      <c r="FL303" s="162"/>
      <c r="FN303" s="162"/>
      <c r="FO303" s="162"/>
      <c r="FQ303" s="162"/>
      <c r="FR303" s="162"/>
      <c r="FT303" s="162"/>
      <c r="FU303" s="162"/>
      <c r="FW303" s="162"/>
      <c r="FX303" s="162"/>
      <c r="FZ303" s="162"/>
      <c r="GA303" s="162"/>
      <c r="GC303" s="162"/>
      <c r="GD303" s="162"/>
      <c r="GF303" s="162"/>
      <c r="GG303" s="162"/>
      <c r="GS303" s="162"/>
    </row>
    <row r="304" spans="137:201" s="1" customFormat="1">
      <c r="EG304" s="162"/>
      <c r="EH304" s="162"/>
      <c r="EJ304" s="162"/>
      <c r="EK304" s="162"/>
      <c r="EM304" s="162"/>
      <c r="EN304" s="162"/>
      <c r="EP304" s="162"/>
      <c r="EQ304" s="162"/>
      <c r="ES304" s="162"/>
      <c r="ET304" s="162"/>
      <c r="EV304" s="162"/>
      <c r="EW304" s="162"/>
      <c r="EY304" s="162"/>
      <c r="EZ304" s="162"/>
      <c r="FB304" s="162"/>
      <c r="FC304" s="162"/>
      <c r="FE304" s="162"/>
      <c r="FF304" s="162"/>
      <c r="FH304" s="162"/>
      <c r="FI304" s="162"/>
      <c r="FK304" s="162"/>
      <c r="FL304" s="162"/>
      <c r="FN304" s="162"/>
      <c r="FO304" s="162"/>
      <c r="FQ304" s="162"/>
      <c r="FR304" s="162"/>
      <c r="FT304" s="162"/>
      <c r="FU304" s="162"/>
      <c r="FW304" s="162"/>
      <c r="FX304" s="162"/>
      <c r="FZ304" s="162"/>
      <c r="GA304" s="162"/>
      <c r="GC304" s="162"/>
      <c r="GD304" s="162"/>
      <c r="GF304" s="162"/>
      <c r="GG304" s="162"/>
      <c r="GS304" s="162"/>
    </row>
    <row r="305" spans="137:201" s="1" customFormat="1">
      <c r="EG305" s="162"/>
      <c r="EH305" s="162"/>
      <c r="EJ305" s="162"/>
      <c r="EK305" s="162"/>
      <c r="EM305" s="162"/>
      <c r="EN305" s="162"/>
      <c r="EP305" s="162"/>
      <c r="EQ305" s="162"/>
      <c r="ES305" s="162"/>
      <c r="ET305" s="162"/>
      <c r="EV305" s="162"/>
      <c r="EW305" s="162"/>
      <c r="EY305" s="162"/>
      <c r="EZ305" s="162"/>
      <c r="FB305" s="162"/>
      <c r="FC305" s="162"/>
      <c r="FE305" s="162"/>
      <c r="FF305" s="162"/>
      <c r="FH305" s="162"/>
      <c r="FI305" s="162"/>
      <c r="FK305" s="162"/>
      <c r="FL305" s="162"/>
      <c r="FN305" s="162"/>
      <c r="FO305" s="162"/>
      <c r="FQ305" s="162"/>
      <c r="FR305" s="162"/>
      <c r="FT305" s="162"/>
      <c r="FU305" s="162"/>
      <c r="FW305" s="162"/>
      <c r="FX305" s="162"/>
      <c r="FZ305" s="162"/>
      <c r="GA305" s="162"/>
      <c r="GC305" s="162"/>
      <c r="GD305" s="162"/>
      <c r="GF305" s="162"/>
      <c r="GG305" s="162"/>
      <c r="GS305" s="162"/>
    </row>
    <row r="306" spans="137:201" s="1" customFormat="1">
      <c r="EG306" s="162"/>
      <c r="EH306" s="162"/>
      <c r="EJ306" s="162"/>
      <c r="EK306" s="162"/>
      <c r="EM306" s="162"/>
      <c r="EN306" s="162"/>
      <c r="EP306" s="162"/>
      <c r="EQ306" s="162"/>
      <c r="ES306" s="162"/>
      <c r="ET306" s="162"/>
      <c r="EV306" s="162"/>
      <c r="EW306" s="162"/>
      <c r="EY306" s="162"/>
      <c r="EZ306" s="162"/>
      <c r="FB306" s="162"/>
      <c r="FC306" s="162"/>
      <c r="FE306" s="162"/>
      <c r="FF306" s="162"/>
      <c r="FH306" s="162"/>
      <c r="FI306" s="162"/>
      <c r="FK306" s="162"/>
      <c r="FL306" s="162"/>
      <c r="FN306" s="162"/>
      <c r="FO306" s="162"/>
      <c r="FQ306" s="162"/>
      <c r="FR306" s="162"/>
      <c r="FT306" s="162"/>
      <c r="FU306" s="162"/>
      <c r="FW306" s="162"/>
      <c r="FX306" s="162"/>
      <c r="FZ306" s="162"/>
      <c r="GA306" s="162"/>
      <c r="GC306" s="162"/>
      <c r="GD306" s="162"/>
      <c r="GF306" s="162"/>
      <c r="GG306" s="162"/>
      <c r="GS306" s="162"/>
    </row>
    <row r="307" spans="137:201" s="1" customFormat="1">
      <c r="EG307" s="162"/>
      <c r="EH307" s="162"/>
      <c r="EJ307" s="162"/>
      <c r="EK307" s="162"/>
      <c r="EM307" s="162"/>
      <c r="EN307" s="162"/>
      <c r="EP307" s="162"/>
      <c r="EQ307" s="162"/>
      <c r="ES307" s="162"/>
      <c r="ET307" s="162"/>
      <c r="EV307" s="162"/>
      <c r="EW307" s="162"/>
      <c r="EY307" s="162"/>
      <c r="EZ307" s="162"/>
      <c r="FB307" s="162"/>
      <c r="FC307" s="162"/>
      <c r="FE307" s="162"/>
      <c r="FF307" s="162"/>
      <c r="FH307" s="162"/>
      <c r="FI307" s="162"/>
      <c r="FK307" s="162"/>
      <c r="FL307" s="162"/>
      <c r="FN307" s="162"/>
      <c r="FO307" s="162"/>
      <c r="FQ307" s="162"/>
      <c r="FR307" s="162"/>
      <c r="FT307" s="162"/>
      <c r="FU307" s="162"/>
      <c r="FW307" s="162"/>
      <c r="FX307" s="162"/>
      <c r="FZ307" s="162"/>
      <c r="GA307" s="162"/>
      <c r="GC307" s="162"/>
      <c r="GD307" s="162"/>
      <c r="GF307" s="162"/>
      <c r="GG307" s="162"/>
      <c r="GS307" s="162"/>
    </row>
    <row r="308" spans="137:201" s="1" customFormat="1">
      <c r="EG308" s="162"/>
      <c r="EH308" s="162"/>
      <c r="EJ308" s="162"/>
      <c r="EK308" s="162"/>
      <c r="EM308" s="162"/>
      <c r="EN308" s="162"/>
      <c r="EP308" s="162"/>
      <c r="EQ308" s="162"/>
      <c r="ES308" s="162"/>
      <c r="ET308" s="162"/>
      <c r="EV308" s="162"/>
      <c r="EW308" s="162"/>
      <c r="EY308" s="162"/>
      <c r="EZ308" s="162"/>
      <c r="FB308" s="162"/>
      <c r="FC308" s="162"/>
      <c r="FE308" s="162"/>
      <c r="FF308" s="162"/>
      <c r="FH308" s="162"/>
      <c r="FI308" s="162"/>
      <c r="FK308" s="162"/>
      <c r="FL308" s="162"/>
      <c r="FN308" s="162"/>
      <c r="FO308" s="162"/>
      <c r="FQ308" s="162"/>
      <c r="FR308" s="162"/>
      <c r="FT308" s="162"/>
      <c r="FU308" s="162"/>
      <c r="FW308" s="162"/>
      <c r="FX308" s="162"/>
      <c r="FZ308" s="162"/>
      <c r="GA308" s="162"/>
      <c r="GC308" s="162"/>
      <c r="GD308" s="162"/>
      <c r="GF308" s="162"/>
      <c r="GG308" s="162"/>
      <c r="GS308" s="162"/>
    </row>
    <row r="309" spans="137:201" s="1" customFormat="1">
      <c r="EG309" s="162"/>
      <c r="EH309" s="162"/>
      <c r="EJ309" s="162"/>
      <c r="EK309" s="162"/>
      <c r="EM309" s="162"/>
      <c r="EN309" s="162"/>
      <c r="EP309" s="162"/>
      <c r="EQ309" s="162"/>
      <c r="ES309" s="162"/>
      <c r="ET309" s="162"/>
      <c r="EV309" s="162"/>
      <c r="EW309" s="162"/>
      <c r="EY309" s="162"/>
      <c r="EZ309" s="162"/>
      <c r="FB309" s="162"/>
      <c r="FC309" s="162"/>
      <c r="FE309" s="162"/>
      <c r="FF309" s="162"/>
      <c r="FH309" s="162"/>
      <c r="FI309" s="162"/>
      <c r="FK309" s="162"/>
      <c r="FL309" s="162"/>
      <c r="FN309" s="162"/>
      <c r="FO309" s="162"/>
      <c r="FQ309" s="162"/>
      <c r="FR309" s="162"/>
      <c r="FT309" s="162"/>
      <c r="FU309" s="162"/>
      <c r="FW309" s="162"/>
      <c r="FX309" s="162"/>
      <c r="FZ309" s="162"/>
      <c r="GA309" s="162"/>
      <c r="GC309" s="162"/>
      <c r="GD309" s="162"/>
      <c r="GF309" s="162"/>
      <c r="GG309" s="162"/>
      <c r="GS309" s="162"/>
    </row>
    <row r="310" spans="137:201" s="1" customFormat="1">
      <c r="EG310" s="162"/>
      <c r="EH310" s="162"/>
      <c r="EJ310" s="162"/>
      <c r="EK310" s="162"/>
      <c r="EM310" s="162"/>
      <c r="EN310" s="162"/>
      <c r="EP310" s="162"/>
      <c r="EQ310" s="162"/>
      <c r="ES310" s="162"/>
      <c r="ET310" s="162"/>
      <c r="EV310" s="162"/>
      <c r="EW310" s="162"/>
      <c r="EY310" s="162"/>
      <c r="EZ310" s="162"/>
      <c r="FB310" s="162"/>
      <c r="FC310" s="162"/>
      <c r="FE310" s="162"/>
      <c r="FF310" s="162"/>
      <c r="FH310" s="162"/>
      <c r="FI310" s="162"/>
      <c r="FK310" s="162"/>
      <c r="FL310" s="162"/>
      <c r="FN310" s="162"/>
      <c r="FO310" s="162"/>
      <c r="FQ310" s="162"/>
      <c r="FR310" s="162"/>
      <c r="FT310" s="162"/>
      <c r="FU310" s="162"/>
      <c r="FW310" s="162"/>
      <c r="FX310" s="162"/>
      <c r="FZ310" s="162"/>
      <c r="GA310" s="162"/>
      <c r="GC310" s="162"/>
      <c r="GD310" s="162"/>
      <c r="GF310" s="162"/>
      <c r="GG310" s="162"/>
      <c r="GS310" s="162"/>
    </row>
    <row r="311" spans="137:201" s="1" customFormat="1">
      <c r="EG311" s="162"/>
      <c r="EH311" s="162"/>
      <c r="EJ311" s="162"/>
      <c r="EK311" s="162"/>
      <c r="EM311" s="162"/>
      <c r="EN311" s="162"/>
      <c r="EP311" s="162"/>
      <c r="EQ311" s="162"/>
      <c r="ES311" s="162"/>
      <c r="ET311" s="162"/>
      <c r="EV311" s="162"/>
      <c r="EW311" s="162"/>
      <c r="EY311" s="162"/>
      <c r="EZ311" s="162"/>
      <c r="FB311" s="162"/>
      <c r="FC311" s="162"/>
      <c r="FE311" s="162"/>
      <c r="FF311" s="162"/>
      <c r="FH311" s="162"/>
      <c r="FI311" s="162"/>
      <c r="FK311" s="162"/>
      <c r="FL311" s="162"/>
      <c r="FN311" s="162"/>
      <c r="FO311" s="162"/>
      <c r="FQ311" s="162"/>
      <c r="FR311" s="162"/>
      <c r="FT311" s="162"/>
      <c r="FU311" s="162"/>
      <c r="FW311" s="162"/>
      <c r="FX311" s="162"/>
      <c r="FZ311" s="162"/>
      <c r="GA311" s="162"/>
      <c r="GC311" s="162"/>
      <c r="GD311" s="162"/>
      <c r="GF311" s="162"/>
      <c r="GG311" s="162"/>
      <c r="GS311" s="162"/>
    </row>
    <row r="312" spans="137:201" s="1" customFormat="1">
      <c r="EG312" s="162"/>
      <c r="EH312" s="162"/>
      <c r="EJ312" s="162"/>
      <c r="EK312" s="162"/>
      <c r="EM312" s="162"/>
      <c r="EN312" s="162"/>
      <c r="EP312" s="162"/>
      <c r="EQ312" s="162"/>
      <c r="ES312" s="162"/>
      <c r="ET312" s="162"/>
      <c r="EV312" s="162"/>
      <c r="EW312" s="162"/>
      <c r="EY312" s="162"/>
      <c r="EZ312" s="162"/>
      <c r="FB312" s="162"/>
      <c r="FC312" s="162"/>
      <c r="FE312" s="162"/>
      <c r="FF312" s="162"/>
      <c r="FH312" s="162"/>
      <c r="FI312" s="162"/>
      <c r="FK312" s="162"/>
      <c r="FL312" s="162"/>
      <c r="FN312" s="162"/>
      <c r="FO312" s="162"/>
      <c r="FQ312" s="162"/>
      <c r="FR312" s="162"/>
      <c r="FT312" s="162"/>
      <c r="FU312" s="162"/>
      <c r="FW312" s="162"/>
      <c r="FX312" s="162"/>
      <c r="FZ312" s="162"/>
      <c r="GA312" s="162"/>
      <c r="GC312" s="162"/>
      <c r="GD312" s="162"/>
      <c r="GF312" s="162"/>
      <c r="GG312" s="162"/>
      <c r="GS312" s="162"/>
    </row>
    <row r="313" spans="137:201" s="1" customFormat="1">
      <c r="EG313" s="162"/>
      <c r="EH313" s="162"/>
      <c r="EJ313" s="162"/>
      <c r="EK313" s="162"/>
      <c r="EM313" s="162"/>
      <c r="EN313" s="162"/>
      <c r="EP313" s="162"/>
      <c r="EQ313" s="162"/>
      <c r="ES313" s="162"/>
      <c r="ET313" s="162"/>
      <c r="EV313" s="162"/>
      <c r="EW313" s="162"/>
      <c r="EY313" s="162"/>
      <c r="EZ313" s="162"/>
      <c r="FB313" s="162"/>
      <c r="FC313" s="162"/>
      <c r="FE313" s="162"/>
      <c r="FF313" s="162"/>
      <c r="FH313" s="162"/>
      <c r="FI313" s="162"/>
      <c r="FK313" s="162"/>
      <c r="FL313" s="162"/>
      <c r="FN313" s="162"/>
      <c r="FO313" s="162"/>
      <c r="FQ313" s="162"/>
      <c r="FR313" s="162"/>
      <c r="FT313" s="162"/>
      <c r="FU313" s="162"/>
      <c r="FW313" s="162"/>
      <c r="FX313" s="162"/>
      <c r="FZ313" s="162"/>
      <c r="GA313" s="162"/>
      <c r="GC313" s="162"/>
      <c r="GD313" s="162"/>
      <c r="GF313" s="162"/>
      <c r="GG313" s="162"/>
      <c r="GS313" s="162"/>
    </row>
    <row r="314" spans="137:201" s="1" customFormat="1">
      <c r="EG314" s="162"/>
      <c r="EH314" s="162"/>
      <c r="EJ314" s="162"/>
      <c r="EK314" s="162"/>
      <c r="EM314" s="162"/>
      <c r="EN314" s="162"/>
      <c r="EP314" s="162"/>
      <c r="EQ314" s="162"/>
      <c r="ES314" s="162"/>
      <c r="ET314" s="162"/>
      <c r="EV314" s="162"/>
      <c r="EW314" s="162"/>
      <c r="EY314" s="162"/>
      <c r="EZ314" s="162"/>
      <c r="FB314" s="162"/>
      <c r="FC314" s="162"/>
      <c r="FE314" s="162"/>
      <c r="FF314" s="162"/>
      <c r="FH314" s="162"/>
      <c r="FI314" s="162"/>
      <c r="FK314" s="162"/>
      <c r="FL314" s="162"/>
      <c r="FN314" s="162"/>
      <c r="FO314" s="162"/>
      <c r="FQ314" s="162"/>
      <c r="FR314" s="162"/>
      <c r="FT314" s="162"/>
      <c r="FU314" s="162"/>
      <c r="FW314" s="162"/>
      <c r="FX314" s="162"/>
      <c r="FZ314" s="162"/>
      <c r="GA314" s="162"/>
      <c r="GC314" s="162"/>
      <c r="GD314" s="162"/>
      <c r="GF314" s="162"/>
      <c r="GG314" s="162"/>
      <c r="GS314" s="162"/>
    </row>
    <row r="315" spans="137:201" s="1" customFormat="1">
      <c r="EG315" s="162"/>
      <c r="EH315" s="162"/>
      <c r="EJ315" s="162"/>
      <c r="EK315" s="162"/>
      <c r="EM315" s="162"/>
      <c r="EN315" s="162"/>
      <c r="EP315" s="162"/>
      <c r="EQ315" s="162"/>
      <c r="ES315" s="162"/>
      <c r="ET315" s="162"/>
      <c r="EV315" s="162"/>
      <c r="EW315" s="162"/>
      <c r="EY315" s="162"/>
      <c r="EZ315" s="162"/>
      <c r="FB315" s="162"/>
      <c r="FC315" s="162"/>
      <c r="FE315" s="162"/>
      <c r="FF315" s="162"/>
      <c r="FH315" s="162"/>
      <c r="FI315" s="162"/>
      <c r="FK315" s="162"/>
      <c r="FL315" s="162"/>
      <c r="FN315" s="162"/>
      <c r="FO315" s="162"/>
      <c r="FQ315" s="162"/>
      <c r="FR315" s="162"/>
      <c r="FT315" s="162"/>
      <c r="FU315" s="162"/>
      <c r="FW315" s="162"/>
      <c r="FX315" s="162"/>
      <c r="FZ315" s="162"/>
      <c r="GA315" s="162"/>
      <c r="GC315" s="162"/>
      <c r="GD315" s="162"/>
      <c r="GF315" s="162"/>
      <c r="GG315" s="162"/>
      <c r="GS315" s="162"/>
    </row>
    <row r="316" spans="137:201" s="1" customFormat="1">
      <c r="EG316" s="162"/>
      <c r="EH316" s="162"/>
      <c r="EJ316" s="162"/>
      <c r="EK316" s="162"/>
      <c r="EM316" s="162"/>
      <c r="EN316" s="162"/>
      <c r="EP316" s="162"/>
      <c r="EQ316" s="162"/>
      <c r="ES316" s="162"/>
      <c r="ET316" s="162"/>
      <c r="EV316" s="162"/>
      <c r="EW316" s="162"/>
      <c r="EY316" s="162"/>
      <c r="EZ316" s="162"/>
      <c r="FB316" s="162"/>
      <c r="FC316" s="162"/>
      <c r="FE316" s="162"/>
      <c r="FF316" s="162"/>
      <c r="FH316" s="162"/>
      <c r="FI316" s="162"/>
      <c r="FK316" s="162"/>
      <c r="FL316" s="162"/>
      <c r="FN316" s="162"/>
      <c r="FO316" s="162"/>
      <c r="FQ316" s="162"/>
      <c r="FR316" s="162"/>
      <c r="FT316" s="162"/>
      <c r="FU316" s="162"/>
      <c r="FW316" s="162"/>
      <c r="FX316" s="162"/>
      <c r="FZ316" s="162"/>
      <c r="GA316" s="162"/>
      <c r="GC316" s="162"/>
      <c r="GD316" s="162"/>
      <c r="GF316" s="162"/>
      <c r="GG316" s="162"/>
      <c r="GS316" s="162"/>
    </row>
    <row r="317" spans="137:201" s="1" customFormat="1">
      <c r="EG317" s="162"/>
      <c r="EH317" s="162"/>
      <c r="EJ317" s="162"/>
      <c r="EK317" s="162"/>
      <c r="EM317" s="162"/>
      <c r="EN317" s="162"/>
      <c r="EP317" s="162"/>
      <c r="EQ317" s="162"/>
      <c r="ES317" s="162"/>
      <c r="ET317" s="162"/>
      <c r="EV317" s="162"/>
      <c r="EW317" s="162"/>
      <c r="EY317" s="162"/>
      <c r="EZ317" s="162"/>
      <c r="FB317" s="162"/>
      <c r="FC317" s="162"/>
      <c r="FE317" s="162"/>
      <c r="FF317" s="162"/>
      <c r="FH317" s="162"/>
      <c r="FI317" s="162"/>
      <c r="FK317" s="162"/>
      <c r="FL317" s="162"/>
      <c r="FN317" s="162"/>
      <c r="FO317" s="162"/>
      <c r="FQ317" s="162"/>
      <c r="FR317" s="162"/>
      <c r="FT317" s="162"/>
      <c r="FU317" s="162"/>
      <c r="FW317" s="162"/>
      <c r="FX317" s="162"/>
      <c r="FZ317" s="162"/>
      <c r="GA317" s="162"/>
      <c r="GC317" s="162"/>
      <c r="GD317" s="162"/>
      <c r="GF317" s="162"/>
      <c r="GG317" s="162"/>
      <c r="GS317" s="162"/>
    </row>
    <row r="318" spans="137:201" s="1" customFormat="1">
      <c r="EG318" s="162"/>
      <c r="EH318" s="162"/>
      <c r="EJ318" s="162"/>
      <c r="EK318" s="162"/>
      <c r="EM318" s="162"/>
      <c r="EN318" s="162"/>
      <c r="EP318" s="162"/>
      <c r="EQ318" s="162"/>
      <c r="ES318" s="162"/>
      <c r="ET318" s="162"/>
      <c r="EV318" s="162"/>
      <c r="EW318" s="162"/>
      <c r="EY318" s="162"/>
      <c r="EZ318" s="162"/>
      <c r="FB318" s="162"/>
      <c r="FC318" s="162"/>
      <c r="FE318" s="162"/>
      <c r="FF318" s="162"/>
      <c r="FH318" s="162"/>
      <c r="FI318" s="162"/>
      <c r="FK318" s="162"/>
      <c r="FL318" s="162"/>
      <c r="FN318" s="162"/>
      <c r="FO318" s="162"/>
      <c r="FQ318" s="162"/>
      <c r="FR318" s="162"/>
      <c r="FT318" s="162"/>
      <c r="FU318" s="162"/>
      <c r="FW318" s="162"/>
      <c r="FX318" s="162"/>
      <c r="FZ318" s="162"/>
      <c r="GA318" s="162"/>
      <c r="GC318" s="162"/>
      <c r="GD318" s="162"/>
      <c r="GF318" s="162"/>
      <c r="GG318" s="162"/>
      <c r="GS318" s="162"/>
    </row>
    <row r="319" spans="137:201" s="1" customFormat="1">
      <c r="EG319" s="162"/>
      <c r="EH319" s="162"/>
      <c r="EJ319" s="162"/>
      <c r="EK319" s="162"/>
      <c r="EM319" s="162"/>
      <c r="EN319" s="162"/>
      <c r="EP319" s="162"/>
      <c r="EQ319" s="162"/>
      <c r="ES319" s="162"/>
      <c r="ET319" s="162"/>
      <c r="EV319" s="162"/>
      <c r="EW319" s="162"/>
      <c r="EY319" s="162"/>
      <c r="EZ319" s="162"/>
      <c r="FB319" s="162"/>
      <c r="FC319" s="162"/>
      <c r="FE319" s="162"/>
      <c r="FF319" s="162"/>
      <c r="FH319" s="162"/>
      <c r="FI319" s="162"/>
      <c r="FK319" s="162"/>
      <c r="FL319" s="162"/>
      <c r="FN319" s="162"/>
      <c r="FO319" s="162"/>
      <c r="FQ319" s="162"/>
      <c r="FR319" s="162"/>
      <c r="FT319" s="162"/>
      <c r="FU319" s="162"/>
      <c r="FW319" s="162"/>
      <c r="FX319" s="162"/>
      <c r="FZ319" s="162"/>
      <c r="GA319" s="162"/>
      <c r="GC319" s="162"/>
      <c r="GD319" s="162"/>
      <c r="GF319" s="162"/>
      <c r="GG319" s="162"/>
      <c r="GS319" s="162"/>
    </row>
    <row r="320" spans="137:201" s="1" customFormat="1">
      <c r="EG320" s="162"/>
      <c r="EH320" s="162"/>
      <c r="EJ320" s="162"/>
      <c r="EK320" s="162"/>
      <c r="EM320" s="162"/>
      <c r="EN320" s="162"/>
      <c r="EP320" s="162"/>
      <c r="EQ320" s="162"/>
      <c r="ES320" s="162"/>
      <c r="ET320" s="162"/>
      <c r="EV320" s="162"/>
      <c r="EW320" s="162"/>
      <c r="EY320" s="162"/>
      <c r="EZ320" s="162"/>
      <c r="FB320" s="162"/>
      <c r="FC320" s="162"/>
      <c r="FE320" s="162"/>
      <c r="FF320" s="162"/>
      <c r="FH320" s="162"/>
      <c r="FI320" s="162"/>
      <c r="FK320" s="162"/>
      <c r="FL320" s="162"/>
      <c r="FN320" s="162"/>
      <c r="FO320" s="162"/>
      <c r="FQ320" s="162"/>
      <c r="FR320" s="162"/>
      <c r="FT320" s="162"/>
      <c r="FU320" s="162"/>
      <c r="FW320" s="162"/>
      <c r="FX320" s="162"/>
      <c r="FZ320" s="162"/>
      <c r="GA320" s="162"/>
      <c r="GC320" s="162"/>
      <c r="GD320" s="162"/>
      <c r="GF320" s="162"/>
      <c r="GG320" s="162"/>
      <c r="GS320" s="162"/>
    </row>
    <row r="321" spans="137:201" s="1" customFormat="1">
      <c r="EG321" s="162"/>
      <c r="EH321" s="162"/>
      <c r="EJ321" s="162"/>
      <c r="EK321" s="162"/>
      <c r="EM321" s="162"/>
      <c r="EN321" s="162"/>
      <c r="EP321" s="162"/>
      <c r="EQ321" s="162"/>
      <c r="ES321" s="162"/>
      <c r="ET321" s="162"/>
      <c r="EV321" s="162"/>
      <c r="EW321" s="162"/>
      <c r="EY321" s="162"/>
      <c r="EZ321" s="162"/>
      <c r="FB321" s="162"/>
      <c r="FC321" s="162"/>
      <c r="FE321" s="162"/>
      <c r="FF321" s="162"/>
      <c r="FH321" s="162"/>
      <c r="FI321" s="162"/>
      <c r="FK321" s="162"/>
      <c r="FL321" s="162"/>
      <c r="FN321" s="162"/>
      <c r="FO321" s="162"/>
      <c r="FQ321" s="162"/>
      <c r="FR321" s="162"/>
      <c r="FT321" s="162"/>
      <c r="FU321" s="162"/>
      <c r="FW321" s="162"/>
      <c r="FX321" s="162"/>
      <c r="FZ321" s="162"/>
      <c r="GA321" s="162"/>
      <c r="GC321" s="162"/>
      <c r="GD321" s="162"/>
      <c r="GF321" s="162"/>
      <c r="GG321" s="162"/>
      <c r="GS321" s="162"/>
    </row>
    <row r="322" spans="137:201" s="1" customFormat="1">
      <c r="EG322" s="162"/>
      <c r="EH322" s="162"/>
      <c r="EJ322" s="162"/>
      <c r="EK322" s="162"/>
      <c r="EM322" s="162"/>
      <c r="EN322" s="162"/>
      <c r="EP322" s="162"/>
      <c r="EQ322" s="162"/>
      <c r="ES322" s="162"/>
      <c r="ET322" s="162"/>
      <c r="EV322" s="162"/>
      <c r="EW322" s="162"/>
      <c r="EY322" s="162"/>
      <c r="EZ322" s="162"/>
      <c r="FB322" s="162"/>
      <c r="FC322" s="162"/>
      <c r="FE322" s="162"/>
      <c r="FF322" s="162"/>
      <c r="FH322" s="162"/>
      <c r="FI322" s="162"/>
      <c r="FK322" s="162"/>
      <c r="FL322" s="162"/>
      <c r="FN322" s="162"/>
      <c r="FO322" s="162"/>
      <c r="FQ322" s="162"/>
      <c r="FR322" s="162"/>
      <c r="FT322" s="162"/>
      <c r="FU322" s="162"/>
      <c r="FW322" s="162"/>
      <c r="FX322" s="162"/>
      <c r="FZ322" s="162"/>
      <c r="GA322" s="162"/>
      <c r="GC322" s="162"/>
      <c r="GD322" s="162"/>
      <c r="GF322" s="162"/>
      <c r="GG322" s="162"/>
      <c r="GS322" s="162"/>
    </row>
    <row r="323" spans="137:201" s="1" customFormat="1">
      <c r="EG323" s="162"/>
      <c r="EH323" s="162"/>
      <c r="EJ323" s="162"/>
      <c r="EK323" s="162"/>
      <c r="EM323" s="162"/>
      <c r="EN323" s="162"/>
      <c r="EP323" s="162"/>
      <c r="EQ323" s="162"/>
      <c r="ES323" s="162"/>
      <c r="ET323" s="162"/>
      <c r="EV323" s="162"/>
      <c r="EW323" s="162"/>
      <c r="EY323" s="162"/>
      <c r="EZ323" s="162"/>
      <c r="FB323" s="162"/>
      <c r="FC323" s="162"/>
      <c r="FE323" s="162"/>
      <c r="FF323" s="162"/>
      <c r="FH323" s="162"/>
      <c r="FI323" s="162"/>
      <c r="FK323" s="162"/>
      <c r="FL323" s="162"/>
      <c r="FN323" s="162"/>
      <c r="FO323" s="162"/>
      <c r="FQ323" s="162"/>
      <c r="FR323" s="162"/>
      <c r="FT323" s="162"/>
      <c r="FU323" s="162"/>
      <c r="FW323" s="162"/>
      <c r="FX323" s="162"/>
      <c r="FZ323" s="162"/>
      <c r="GA323" s="162"/>
      <c r="GC323" s="162"/>
      <c r="GD323" s="162"/>
      <c r="GF323" s="162"/>
      <c r="GG323" s="162"/>
      <c r="GS323" s="162"/>
    </row>
    <row r="324" spans="137:201" s="1" customFormat="1">
      <c r="EG324" s="162"/>
      <c r="EH324" s="162"/>
      <c r="EJ324" s="162"/>
      <c r="EK324" s="162"/>
      <c r="EM324" s="162"/>
      <c r="EN324" s="162"/>
      <c r="EP324" s="162"/>
      <c r="EQ324" s="162"/>
      <c r="ES324" s="162"/>
      <c r="ET324" s="162"/>
      <c r="EV324" s="162"/>
      <c r="EW324" s="162"/>
      <c r="EY324" s="162"/>
      <c r="EZ324" s="162"/>
      <c r="FB324" s="162"/>
      <c r="FC324" s="162"/>
      <c r="FE324" s="162"/>
      <c r="FF324" s="162"/>
      <c r="FH324" s="162"/>
      <c r="FI324" s="162"/>
      <c r="FK324" s="162"/>
      <c r="FL324" s="162"/>
      <c r="FN324" s="162"/>
      <c r="FO324" s="162"/>
      <c r="FQ324" s="162"/>
      <c r="FR324" s="162"/>
      <c r="FT324" s="162"/>
      <c r="FU324" s="162"/>
      <c r="FW324" s="162"/>
      <c r="FX324" s="162"/>
      <c r="FZ324" s="162"/>
      <c r="GA324" s="162"/>
      <c r="GC324" s="162"/>
      <c r="GD324" s="162"/>
      <c r="GF324" s="162"/>
      <c r="GG324" s="162"/>
      <c r="GS324" s="162"/>
    </row>
    <row r="325" spans="137:201" s="1" customFormat="1">
      <c r="EG325" s="162"/>
      <c r="EH325" s="162"/>
      <c r="EJ325" s="162"/>
      <c r="EK325" s="162"/>
      <c r="EM325" s="162"/>
      <c r="EN325" s="162"/>
      <c r="EP325" s="162"/>
      <c r="EQ325" s="162"/>
      <c r="ES325" s="162"/>
      <c r="ET325" s="162"/>
      <c r="EV325" s="162"/>
      <c r="EW325" s="162"/>
      <c r="EY325" s="162"/>
      <c r="EZ325" s="162"/>
      <c r="FB325" s="162"/>
      <c r="FC325" s="162"/>
      <c r="FE325" s="162"/>
      <c r="FF325" s="162"/>
      <c r="FH325" s="162"/>
      <c r="FI325" s="162"/>
      <c r="FK325" s="162"/>
      <c r="FL325" s="162"/>
      <c r="FN325" s="162"/>
      <c r="FO325" s="162"/>
      <c r="FQ325" s="162"/>
      <c r="FR325" s="162"/>
      <c r="FT325" s="162"/>
      <c r="FU325" s="162"/>
      <c r="FW325" s="162"/>
      <c r="FX325" s="162"/>
      <c r="FZ325" s="162"/>
      <c r="GA325" s="162"/>
      <c r="GC325" s="162"/>
      <c r="GD325" s="162"/>
      <c r="GF325" s="162"/>
      <c r="GG325" s="162"/>
      <c r="GS325" s="162"/>
    </row>
    <row r="326" spans="137:201" s="1" customFormat="1">
      <c r="EG326" s="162"/>
      <c r="EH326" s="162"/>
      <c r="EJ326" s="162"/>
      <c r="EK326" s="162"/>
      <c r="EM326" s="162"/>
      <c r="EN326" s="162"/>
      <c r="EP326" s="162"/>
      <c r="EQ326" s="162"/>
      <c r="ES326" s="162"/>
      <c r="ET326" s="162"/>
      <c r="EV326" s="162"/>
      <c r="EW326" s="162"/>
      <c r="EY326" s="162"/>
      <c r="EZ326" s="162"/>
      <c r="FB326" s="162"/>
      <c r="FC326" s="162"/>
      <c r="FE326" s="162"/>
      <c r="FF326" s="162"/>
      <c r="FH326" s="162"/>
      <c r="FI326" s="162"/>
      <c r="FK326" s="162"/>
      <c r="FL326" s="162"/>
      <c r="FN326" s="162"/>
      <c r="FO326" s="162"/>
      <c r="FQ326" s="162"/>
      <c r="FR326" s="162"/>
      <c r="FT326" s="162"/>
      <c r="FU326" s="162"/>
      <c r="FW326" s="162"/>
      <c r="FX326" s="162"/>
      <c r="FZ326" s="162"/>
      <c r="GA326" s="162"/>
      <c r="GC326" s="162"/>
      <c r="GD326" s="162"/>
      <c r="GF326" s="162"/>
      <c r="GG326" s="162"/>
      <c r="GS326" s="162"/>
    </row>
    <row r="327" spans="137:201" s="1" customFormat="1">
      <c r="EG327" s="162"/>
      <c r="EH327" s="162"/>
      <c r="EJ327" s="162"/>
      <c r="EK327" s="162"/>
      <c r="EM327" s="162"/>
      <c r="EN327" s="162"/>
      <c r="EP327" s="162"/>
      <c r="EQ327" s="162"/>
      <c r="ES327" s="162"/>
      <c r="ET327" s="162"/>
      <c r="EV327" s="162"/>
      <c r="EW327" s="162"/>
      <c r="EY327" s="162"/>
      <c r="EZ327" s="162"/>
      <c r="FB327" s="162"/>
      <c r="FC327" s="162"/>
      <c r="FE327" s="162"/>
      <c r="FF327" s="162"/>
      <c r="FH327" s="162"/>
      <c r="FI327" s="162"/>
      <c r="FK327" s="162"/>
      <c r="FL327" s="162"/>
      <c r="FN327" s="162"/>
      <c r="FO327" s="162"/>
      <c r="FQ327" s="162"/>
      <c r="FR327" s="162"/>
      <c r="FT327" s="162"/>
      <c r="FU327" s="162"/>
      <c r="FW327" s="162"/>
      <c r="FX327" s="162"/>
      <c r="FZ327" s="162"/>
      <c r="GA327" s="162"/>
      <c r="GC327" s="162"/>
      <c r="GD327" s="162"/>
      <c r="GF327" s="162"/>
      <c r="GG327" s="162"/>
      <c r="GS327" s="162"/>
    </row>
    <row r="328" spans="137:201" s="1" customFormat="1">
      <c r="EG328" s="162"/>
      <c r="EH328" s="162"/>
      <c r="EJ328" s="162"/>
      <c r="EK328" s="162"/>
      <c r="EM328" s="162"/>
      <c r="EN328" s="162"/>
      <c r="EP328" s="162"/>
      <c r="EQ328" s="162"/>
      <c r="ES328" s="162"/>
      <c r="ET328" s="162"/>
      <c r="EV328" s="162"/>
      <c r="EW328" s="162"/>
      <c r="EY328" s="162"/>
      <c r="EZ328" s="162"/>
      <c r="FB328" s="162"/>
      <c r="FC328" s="162"/>
      <c r="FE328" s="162"/>
      <c r="FF328" s="162"/>
      <c r="FH328" s="162"/>
      <c r="FI328" s="162"/>
      <c r="FK328" s="162"/>
      <c r="FL328" s="162"/>
      <c r="FN328" s="162"/>
      <c r="FO328" s="162"/>
      <c r="FQ328" s="162"/>
      <c r="FR328" s="162"/>
      <c r="FT328" s="162"/>
      <c r="FU328" s="162"/>
      <c r="FW328" s="162"/>
      <c r="FX328" s="162"/>
      <c r="FZ328" s="162"/>
      <c r="GA328" s="162"/>
      <c r="GC328" s="162"/>
      <c r="GD328" s="162"/>
      <c r="GF328" s="162"/>
      <c r="GG328" s="162"/>
      <c r="GS328" s="162"/>
    </row>
    <row r="329" spans="137:201" s="1" customFormat="1">
      <c r="EG329" s="162"/>
      <c r="EH329" s="162"/>
      <c r="EJ329" s="162"/>
      <c r="EK329" s="162"/>
      <c r="EM329" s="162"/>
      <c r="EN329" s="162"/>
      <c r="EP329" s="162"/>
      <c r="EQ329" s="162"/>
      <c r="ES329" s="162"/>
      <c r="ET329" s="162"/>
      <c r="EV329" s="162"/>
      <c r="EW329" s="162"/>
      <c r="EY329" s="162"/>
      <c r="EZ329" s="162"/>
      <c r="FB329" s="162"/>
      <c r="FC329" s="162"/>
      <c r="FE329" s="162"/>
      <c r="FF329" s="162"/>
      <c r="FH329" s="162"/>
      <c r="FI329" s="162"/>
      <c r="FK329" s="162"/>
      <c r="FL329" s="162"/>
      <c r="FN329" s="162"/>
      <c r="FO329" s="162"/>
      <c r="FQ329" s="162"/>
      <c r="FR329" s="162"/>
      <c r="FT329" s="162"/>
      <c r="FU329" s="162"/>
      <c r="FW329" s="162"/>
      <c r="FX329" s="162"/>
      <c r="FZ329" s="162"/>
      <c r="GA329" s="162"/>
      <c r="GC329" s="162"/>
      <c r="GD329" s="162"/>
      <c r="GF329" s="162"/>
      <c r="GG329" s="162"/>
      <c r="GS329" s="162"/>
    </row>
    <row r="330" spans="137:201" s="1" customFormat="1">
      <c r="EG330" s="162"/>
      <c r="EH330" s="162"/>
      <c r="EJ330" s="162"/>
      <c r="EK330" s="162"/>
      <c r="EM330" s="162"/>
      <c r="EN330" s="162"/>
      <c r="EP330" s="162"/>
      <c r="EQ330" s="162"/>
      <c r="ES330" s="162"/>
      <c r="ET330" s="162"/>
      <c r="EV330" s="162"/>
      <c r="EW330" s="162"/>
      <c r="EY330" s="162"/>
      <c r="EZ330" s="162"/>
      <c r="FB330" s="162"/>
      <c r="FC330" s="162"/>
      <c r="FE330" s="162"/>
      <c r="FF330" s="162"/>
      <c r="FH330" s="162"/>
      <c r="FI330" s="162"/>
      <c r="FK330" s="162"/>
      <c r="FL330" s="162"/>
      <c r="FN330" s="162"/>
      <c r="FO330" s="162"/>
      <c r="FQ330" s="162"/>
      <c r="FR330" s="162"/>
      <c r="FT330" s="162"/>
      <c r="FU330" s="162"/>
      <c r="FW330" s="162"/>
      <c r="FX330" s="162"/>
      <c r="FZ330" s="162"/>
      <c r="GA330" s="162"/>
      <c r="GC330" s="162"/>
      <c r="GD330" s="162"/>
      <c r="GF330" s="162"/>
      <c r="GG330" s="162"/>
      <c r="GS330" s="162"/>
    </row>
    <row r="331" spans="137:201" s="1" customFormat="1">
      <c r="EG331" s="162"/>
      <c r="EH331" s="162"/>
      <c r="EJ331" s="162"/>
      <c r="EK331" s="162"/>
      <c r="EM331" s="162"/>
      <c r="EN331" s="162"/>
      <c r="EP331" s="162"/>
      <c r="EQ331" s="162"/>
      <c r="ES331" s="162"/>
      <c r="ET331" s="162"/>
      <c r="EV331" s="162"/>
      <c r="EW331" s="162"/>
      <c r="EY331" s="162"/>
      <c r="EZ331" s="162"/>
      <c r="FB331" s="162"/>
      <c r="FC331" s="162"/>
      <c r="FE331" s="162"/>
      <c r="FF331" s="162"/>
      <c r="FH331" s="162"/>
      <c r="FI331" s="162"/>
      <c r="FK331" s="162"/>
      <c r="FL331" s="162"/>
      <c r="FN331" s="162"/>
      <c r="FO331" s="162"/>
      <c r="FQ331" s="162"/>
      <c r="FR331" s="162"/>
      <c r="FT331" s="162"/>
      <c r="FU331" s="162"/>
      <c r="FW331" s="162"/>
      <c r="FX331" s="162"/>
      <c r="FZ331" s="162"/>
      <c r="GA331" s="162"/>
      <c r="GC331" s="162"/>
      <c r="GD331" s="162"/>
      <c r="GF331" s="162"/>
      <c r="GG331" s="162"/>
      <c r="GS331" s="162"/>
    </row>
    <row r="332" spans="137:201" s="1" customFormat="1">
      <c r="EG332" s="162"/>
      <c r="EH332" s="162"/>
      <c r="EJ332" s="162"/>
      <c r="EK332" s="162"/>
      <c r="EM332" s="162"/>
      <c r="EN332" s="162"/>
      <c r="EP332" s="162"/>
      <c r="EQ332" s="162"/>
      <c r="ES332" s="162"/>
      <c r="ET332" s="162"/>
      <c r="EV332" s="162"/>
      <c r="EW332" s="162"/>
      <c r="EY332" s="162"/>
      <c r="EZ332" s="162"/>
      <c r="FB332" s="162"/>
      <c r="FC332" s="162"/>
      <c r="FE332" s="162"/>
      <c r="FF332" s="162"/>
      <c r="FH332" s="162"/>
      <c r="FI332" s="162"/>
      <c r="FK332" s="162"/>
      <c r="FL332" s="162"/>
      <c r="FN332" s="162"/>
      <c r="FO332" s="162"/>
      <c r="FQ332" s="162"/>
      <c r="FR332" s="162"/>
      <c r="FT332" s="162"/>
      <c r="FU332" s="162"/>
      <c r="FW332" s="162"/>
      <c r="FX332" s="162"/>
      <c r="FZ332" s="162"/>
      <c r="GA332" s="162"/>
      <c r="GC332" s="162"/>
      <c r="GD332" s="162"/>
      <c r="GF332" s="162"/>
      <c r="GG332" s="162"/>
      <c r="GS332" s="162"/>
    </row>
    <row r="333" spans="137:201" s="1" customFormat="1">
      <c r="EG333" s="162"/>
      <c r="EH333" s="162"/>
      <c r="EJ333" s="162"/>
      <c r="EK333" s="162"/>
      <c r="EM333" s="162"/>
      <c r="EN333" s="162"/>
      <c r="EP333" s="162"/>
      <c r="EQ333" s="162"/>
      <c r="ES333" s="162"/>
      <c r="ET333" s="162"/>
      <c r="EV333" s="162"/>
      <c r="EW333" s="162"/>
      <c r="EY333" s="162"/>
      <c r="EZ333" s="162"/>
      <c r="FB333" s="162"/>
      <c r="FC333" s="162"/>
      <c r="FE333" s="162"/>
      <c r="FF333" s="162"/>
      <c r="FH333" s="162"/>
      <c r="FI333" s="162"/>
      <c r="FK333" s="162"/>
      <c r="FL333" s="162"/>
      <c r="FN333" s="162"/>
      <c r="FO333" s="162"/>
      <c r="FQ333" s="162"/>
      <c r="FR333" s="162"/>
      <c r="FT333" s="162"/>
      <c r="FU333" s="162"/>
      <c r="FW333" s="162"/>
      <c r="FX333" s="162"/>
      <c r="FZ333" s="162"/>
      <c r="GA333" s="162"/>
      <c r="GC333" s="162"/>
      <c r="GD333" s="162"/>
      <c r="GF333" s="162"/>
      <c r="GG333" s="162"/>
      <c r="GS333" s="162"/>
    </row>
    <row r="334" spans="137:201" s="1" customFormat="1">
      <c r="EG334" s="162"/>
      <c r="EH334" s="162"/>
      <c r="EJ334" s="162"/>
      <c r="EK334" s="162"/>
      <c r="EM334" s="162"/>
      <c r="EN334" s="162"/>
      <c r="EP334" s="162"/>
      <c r="EQ334" s="162"/>
      <c r="ES334" s="162"/>
      <c r="ET334" s="162"/>
      <c r="EV334" s="162"/>
      <c r="EW334" s="162"/>
      <c r="EY334" s="162"/>
      <c r="EZ334" s="162"/>
      <c r="FB334" s="162"/>
      <c r="FC334" s="162"/>
      <c r="FE334" s="162"/>
      <c r="FF334" s="162"/>
      <c r="FH334" s="162"/>
      <c r="FI334" s="162"/>
      <c r="FK334" s="162"/>
      <c r="FL334" s="162"/>
      <c r="FN334" s="162"/>
      <c r="FO334" s="162"/>
      <c r="FQ334" s="162"/>
      <c r="FR334" s="162"/>
      <c r="FT334" s="162"/>
      <c r="FU334" s="162"/>
      <c r="FW334" s="162"/>
      <c r="FX334" s="162"/>
      <c r="FZ334" s="162"/>
      <c r="GA334" s="162"/>
      <c r="GC334" s="162"/>
      <c r="GD334" s="162"/>
      <c r="GF334" s="162"/>
      <c r="GG334" s="162"/>
      <c r="GS334" s="162"/>
    </row>
    <row r="335" spans="137:201" s="1" customFormat="1">
      <c r="EG335" s="162"/>
      <c r="EH335" s="162"/>
      <c r="EJ335" s="162"/>
      <c r="EK335" s="162"/>
      <c r="EM335" s="162"/>
      <c r="EN335" s="162"/>
      <c r="EP335" s="162"/>
      <c r="EQ335" s="162"/>
      <c r="ES335" s="162"/>
      <c r="ET335" s="162"/>
      <c r="EV335" s="162"/>
      <c r="EW335" s="162"/>
      <c r="EY335" s="162"/>
      <c r="EZ335" s="162"/>
      <c r="FB335" s="162"/>
      <c r="FC335" s="162"/>
      <c r="FE335" s="162"/>
      <c r="FF335" s="162"/>
      <c r="FH335" s="162"/>
      <c r="FI335" s="162"/>
      <c r="FK335" s="162"/>
      <c r="FL335" s="162"/>
      <c r="FN335" s="162"/>
      <c r="FO335" s="162"/>
      <c r="FQ335" s="162"/>
      <c r="FR335" s="162"/>
      <c r="FT335" s="162"/>
      <c r="FU335" s="162"/>
      <c r="FW335" s="162"/>
      <c r="FX335" s="162"/>
      <c r="FZ335" s="162"/>
      <c r="GA335" s="162"/>
      <c r="GC335" s="162"/>
      <c r="GD335" s="162"/>
      <c r="GF335" s="162"/>
      <c r="GG335" s="162"/>
      <c r="GS335" s="162"/>
    </row>
    <row r="336" spans="137:201" s="1" customFormat="1">
      <c r="EG336" s="162"/>
      <c r="EH336" s="162"/>
      <c r="EJ336" s="162"/>
      <c r="EK336" s="162"/>
      <c r="EM336" s="162"/>
      <c r="EN336" s="162"/>
      <c r="EP336" s="162"/>
      <c r="EQ336" s="162"/>
      <c r="ES336" s="162"/>
      <c r="ET336" s="162"/>
      <c r="EV336" s="162"/>
      <c r="EW336" s="162"/>
      <c r="EY336" s="162"/>
      <c r="EZ336" s="162"/>
      <c r="FB336" s="162"/>
      <c r="FC336" s="162"/>
      <c r="FE336" s="162"/>
      <c r="FF336" s="162"/>
      <c r="FH336" s="162"/>
      <c r="FI336" s="162"/>
      <c r="FK336" s="162"/>
      <c r="FL336" s="162"/>
      <c r="FN336" s="162"/>
      <c r="FO336" s="162"/>
      <c r="FQ336" s="162"/>
      <c r="FR336" s="162"/>
      <c r="FT336" s="162"/>
      <c r="FU336" s="162"/>
      <c r="FW336" s="162"/>
      <c r="FX336" s="162"/>
      <c r="FZ336" s="162"/>
      <c r="GA336" s="162"/>
      <c r="GC336" s="162"/>
      <c r="GD336" s="162"/>
      <c r="GF336" s="162"/>
      <c r="GG336" s="162"/>
      <c r="GS336" s="162"/>
    </row>
    <row r="337" spans="137:201" s="1" customFormat="1">
      <c r="EG337" s="162"/>
      <c r="EH337" s="162"/>
      <c r="EJ337" s="162"/>
      <c r="EK337" s="162"/>
      <c r="EM337" s="162"/>
      <c r="EN337" s="162"/>
      <c r="EP337" s="162"/>
      <c r="EQ337" s="162"/>
      <c r="ES337" s="162"/>
      <c r="ET337" s="162"/>
      <c r="EV337" s="162"/>
      <c r="EW337" s="162"/>
      <c r="EY337" s="162"/>
      <c r="EZ337" s="162"/>
      <c r="FB337" s="162"/>
      <c r="FC337" s="162"/>
      <c r="FE337" s="162"/>
      <c r="FF337" s="162"/>
      <c r="FH337" s="162"/>
      <c r="FI337" s="162"/>
      <c r="FK337" s="162"/>
      <c r="FL337" s="162"/>
      <c r="FN337" s="162"/>
      <c r="FO337" s="162"/>
      <c r="FQ337" s="162"/>
      <c r="FR337" s="162"/>
      <c r="FT337" s="162"/>
      <c r="FU337" s="162"/>
      <c r="FW337" s="162"/>
      <c r="FX337" s="162"/>
      <c r="FZ337" s="162"/>
      <c r="GA337" s="162"/>
      <c r="GC337" s="162"/>
      <c r="GD337" s="162"/>
      <c r="GF337" s="162"/>
      <c r="GG337" s="162"/>
      <c r="GS337" s="162"/>
    </row>
    <row r="338" spans="137:201" s="1" customFormat="1">
      <c r="EG338" s="162"/>
      <c r="EH338" s="162"/>
      <c r="EJ338" s="162"/>
      <c r="EK338" s="162"/>
      <c r="EM338" s="162"/>
      <c r="EN338" s="162"/>
      <c r="EP338" s="162"/>
      <c r="EQ338" s="162"/>
      <c r="ES338" s="162"/>
      <c r="ET338" s="162"/>
      <c r="EV338" s="162"/>
      <c r="EW338" s="162"/>
      <c r="EY338" s="162"/>
      <c r="EZ338" s="162"/>
      <c r="FB338" s="162"/>
      <c r="FC338" s="162"/>
      <c r="FE338" s="162"/>
      <c r="FF338" s="162"/>
      <c r="FH338" s="162"/>
      <c r="FI338" s="162"/>
      <c r="FK338" s="162"/>
      <c r="FL338" s="162"/>
      <c r="FN338" s="162"/>
      <c r="FO338" s="162"/>
      <c r="FQ338" s="162"/>
      <c r="FR338" s="162"/>
      <c r="FT338" s="162"/>
      <c r="FU338" s="162"/>
      <c r="FW338" s="162"/>
      <c r="FX338" s="162"/>
      <c r="FZ338" s="162"/>
      <c r="GA338" s="162"/>
      <c r="GC338" s="162"/>
      <c r="GD338" s="162"/>
      <c r="GF338" s="162"/>
      <c r="GG338" s="162"/>
      <c r="GS338" s="162"/>
    </row>
    <row r="339" spans="137:201" s="1" customFormat="1">
      <c r="EG339" s="162"/>
      <c r="EH339" s="162"/>
      <c r="EJ339" s="162"/>
      <c r="EK339" s="162"/>
      <c r="EM339" s="162"/>
      <c r="EN339" s="162"/>
      <c r="EP339" s="162"/>
      <c r="EQ339" s="162"/>
      <c r="ES339" s="162"/>
      <c r="ET339" s="162"/>
      <c r="EV339" s="162"/>
      <c r="EW339" s="162"/>
      <c r="EY339" s="162"/>
      <c r="EZ339" s="162"/>
      <c r="FB339" s="162"/>
      <c r="FC339" s="162"/>
      <c r="FE339" s="162"/>
      <c r="FF339" s="162"/>
      <c r="FH339" s="162"/>
      <c r="FI339" s="162"/>
      <c r="FK339" s="162"/>
      <c r="FL339" s="162"/>
      <c r="FN339" s="162"/>
      <c r="FO339" s="162"/>
      <c r="FQ339" s="162"/>
      <c r="FR339" s="162"/>
      <c r="FT339" s="162"/>
      <c r="FU339" s="162"/>
      <c r="FW339" s="162"/>
      <c r="FX339" s="162"/>
      <c r="FZ339" s="162"/>
      <c r="GA339" s="162"/>
      <c r="GC339" s="162"/>
      <c r="GD339" s="162"/>
      <c r="GF339" s="162"/>
      <c r="GG339" s="162"/>
      <c r="GS339" s="162"/>
    </row>
    <row r="340" spans="137:201" s="1" customFormat="1">
      <c r="EG340" s="162"/>
      <c r="EH340" s="162"/>
      <c r="EJ340" s="162"/>
      <c r="EK340" s="162"/>
      <c r="EM340" s="162"/>
      <c r="EN340" s="162"/>
      <c r="EP340" s="162"/>
      <c r="EQ340" s="162"/>
      <c r="ES340" s="162"/>
      <c r="ET340" s="162"/>
      <c r="EV340" s="162"/>
      <c r="EW340" s="162"/>
      <c r="EY340" s="162"/>
      <c r="EZ340" s="162"/>
      <c r="FB340" s="162"/>
      <c r="FC340" s="162"/>
      <c r="FE340" s="162"/>
      <c r="FF340" s="162"/>
      <c r="FH340" s="162"/>
      <c r="FI340" s="162"/>
      <c r="FK340" s="162"/>
      <c r="FL340" s="162"/>
      <c r="FN340" s="162"/>
      <c r="FO340" s="162"/>
      <c r="FQ340" s="162"/>
      <c r="FR340" s="162"/>
      <c r="FT340" s="162"/>
      <c r="FU340" s="162"/>
      <c r="FW340" s="162"/>
      <c r="FX340" s="162"/>
      <c r="FZ340" s="162"/>
      <c r="GA340" s="162"/>
      <c r="GC340" s="162"/>
      <c r="GD340" s="162"/>
      <c r="GF340" s="162"/>
      <c r="GG340" s="162"/>
      <c r="GS340" s="162"/>
    </row>
    <row r="341" spans="137:201" s="1" customFormat="1">
      <c r="EG341" s="162"/>
      <c r="EH341" s="162"/>
      <c r="EJ341" s="162"/>
      <c r="EK341" s="162"/>
      <c r="EM341" s="162"/>
      <c r="EN341" s="162"/>
      <c r="EP341" s="162"/>
      <c r="EQ341" s="162"/>
      <c r="ES341" s="162"/>
      <c r="ET341" s="162"/>
      <c r="EV341" s="162"/>
      <c r="EW341" s="162"/>
      <c r="EY341" s="162"/>
      <c r="EZ341" s="162"/>
      <c r="FB341" s="162"/>
      <c r="FC341" s="162"/>
      <c r="FE341" s="162"/>
      <c r="FF341" s="162"/>
      <c r="FH341" s="162"/>
      <c r="FI341" s="162"/>
      <c r="FK341" s="162"/>
      <c r="FL341" s="162"/>
      <c r="FN341" s="162"/>
      <c r="FO341" s="162"/>
      <c r="FQ341" s="162"/>
      <c r="FR341" s="162"/>
      <c r="FT341" s="162"/>
      <c r="FU341" s="162"/>
      <c r="FW341" s="162"/>
      <c r="FX341" s="162"/>
      <c r="FZ341" s="162"/>
      <c r="GA341" s="162"/>
      <c r="GC341" s="162"/>
      <c r="GD341" s="162"/>
      <c r="GF341" s="162"/>
      <c r="GG341" s="162"/>
      <c r="GS341" s="162"/>
    </row>
    <row r="342" spans="137:201" s="1" customFormat="1">
      <c r="EG342" s="162"/>
      <c r="EH342" s="162"/>
      <c r="EJ342" s="162"/>
      <c r="EK342" s="162"/>
      <c r="EM342" s="162"/>
      <c r="EN342" s="162"/>
      <c r="EP342" s="162"/>
      <c r="EQ342" s="162"/>
      <c r="ES342" s="162"/>
      <c r="ET342" s="162"/>
      <c r="EV342" s="162"/>
      <c r="EW342" s="162"/>
      <c r="EY342" s="162"/>
      <c r="EZ342" s="162"/>
      <c r="FB342" s="162"/>
      <c r="FC342" s="162"/>
      <c r="FE342" s="162"/>
      <c r="FF342" s="162"/>
      <c r="FH342" s="162"/>
      <c r="FI342" s="162"/>
      <c r="FK342" s="162"/>
      <c r="FL342" s="162"/>
      <c r="FN342" s="162"/>
      <c r="FO342" s="162"/>
      <c r="FQ342" s="162"/>
      <c r="FR342" s="162"/>
      <c r="FT342" s="162"/>
      <c r="FU342" s="162"/>
      <c r="FW342" s="162"/>
      <c r="FX342" s="162"/>
      <c r="FZ342" s="162"/>
      <c r="GA342" s="162"/>
      <c r="GC342" s="162"/>
      <c r="GD342" s="162"/>
      <c r="GF342" s="162"/>
      <c r="GG342" s="162"/>
      <c r="GS342" s="162"/>
    </row>
    <row r="343" spans="137:201" s="1" customFormat="1">
      <c r="EG343" s="162"/>
      <c r="EH343" s="162"/>
      <c r="EJ343" s="162"/>
      <c r="EK343" s="162"/>
      <c r="EM343" s="162"/>
      <c r="EN343" s="162"/>
      <c r="EP343" s="162"/>
      <c r="EQ343" s="162"/>
      <c r="ES343" s="162"/>
      <c r="ET343" s="162"/>
      <c r="EV343" s="162"/>
      <c r="EW343" s="162"/>
      <c r="EY343" s="162"/>
      <c r="EZ343" s="162"/>
      <c r="FB343" s="162"/>
      <c r="FC343" s="162"/>
      <c r="FE343" s="162"/>
      <c r="FF343" s="162"/>
      <c r="FH343" s="162"/>
      <c r="FI343" s="162"/>
      <c r="FK343" s="162"/>
      <c r="FL343" s="162"/>
      <c r="FN343" s="162"/>
      <c r="FO343" s="162"/>
      <c r="FQ343" s="162"/>
      <c r="FR343" s="162"/>
      <c r="FT343" s="162"/>
      <c r="FU343" s="162"/>
      <c r="FW343" s="162"/>
      <c r="FX343" s="162"/>
      <c r="FZ343" s="162"/>
      <c r="GA343" s="162"/>
      <c r="GC343" s="162"/>
      <c r="GD343" s="162"/>
      <c r="GF343" s="162"/>
      <c r="GG343" s="162"/>
      <c r="GS343" s="162"/>
    </row>
    <row r="344" spans="137:201" s="1" customFormat="1">
      <c r="EG344" s="162"/>
      <c r="EH344" s="162"/>
      <c r="EJ344" s="162"/>
      <c r="EK344" s="162"/>
      <c r="EM344" s="162"/>
      <c r="EN344" s="162"/>
      <c r="EP344" s="162"/>
      <c r="EQ344" s="162"/>
      <c r="ES344" s="162"/>
      <c r="ET344" s="162"/>
      <c r="EV344" s="162"/>
      <c r="EW344" s="162"/>
      <c r="EY344" s="162"/>
      <c r="EZ344" s="162"/>
      <c r="FB344" s="162"/>
      <c r="FC344" s="162"/>
      <c r="FE344" s="162"/>
      <c r="FF344" s="162"/>
      <c r="FH344" s="162"/>
      <c r="FI344" s="162"/>
      <c r="FK344" s="162"/>
      <c r="FL344" s="162"/>
      <c r="FN344" s="162"/>
      <c r="FO344" s="162"/>
      <c r="FQ344" s="162"/>
      <c r="FR344" s="162"/>
      <c r="FT344" s="162"/>
      <c r="FU344" s="162"/>
      <c r="FW344" s="162"/>
      <c r="FX344" s="162"/>
      <c r="FZ344" s="162"/>
      <c r="GA344" s="162"/>
      <c r="GC344" s="162"/>
      <c r="GD344" s="162"/>
      <c r="GF344" s="162"/>
      <c r="GG344" s="162"/>
      <c r="GS344" s="162"/>
    </row>
    <row r="345" spans="137:201" s="1" customFormat="1">
      <c r="EG345" s="162"/>
      <c r="EH345" s="162"/>
      <c r="EJ345" s="162"/>
      <c r="EK345" s="162"/>
      <c r="EM345" s="162"/>
      <c r="EN345" s="162"/>
      <c r="EP345" s="162"/>
      <c r="EQ345" s="162"/>
      <c r="ES345" s="162"/>
      <c r="ET345" s="162"/>
      <c r="EV345" s="162"/>
      <c r="EW345" s="162"/>
      <c r="EY345" s="162"/>
      <c r="EZ345" s="162"/>
      <c r="FB345" s="162"/>
      <c r="FC345" s="162"/>
      <c r="FE345" s="162"/>
      <c r="FF345" s="162"/>
      <c r="FH345" s="162"/>
      <c r="FI345" s="162"/>
      <c r="FK345" s="162"/>
      <c r="FL345" s="162"/>
      <c r="FN345" s="162"/>
      <c r="FO345" s="162"/>
      <c r="FQ345" s="162"/>
      <c r="FR345" s="162"/>
      <c r="FT345" s="162"/>
      <c r="FU345" s="162"/>
      <c r="FW345" s="162"/>
      <c r="FX345" s="162"/>
      <c r="FZ345" s="162"/>
      <c r="GA345" s="162"/>
      <c r="GC345" s="162"/>
      <c r="GD345" s="162"/>
      <c r="GF345" s="162"/>
      <c r="GG345" s="162"/>
      <c r="GS345" s="162"/>
    </row>
    <row r="346" spans="137:201" s="1" customFormat="1">
      <c r="EG346" s="162"/>
      <c r="EH346" s="162"/>
      <c r="EJ346" s="162"/>
      <c r="EK346" s="162"/>
      <c r="EM346" s="162"/>
      <c r="EN346" s="162"/>
      <c r="EP346" s="162"/>
      <c r="EQ346" s="162"/>
      <c r="ES346" s="162"/>
      <c r="ET346" s="162"/>
      <c r="EV346" s="162"/>
      <c r="EW346" s="162"/>
      <c r="EY346" s="162"/>
      <c r="EZ346" s="162"/>
      <c r="FB346" s="162"/>
      <c r="FC346" s="162"/>
      <c r="FE346" s="162"/>
      <c r="FF346" s="162"/>
      <c r="FH346" s="162"/>
      <c r="FI346" s="162"/>
      <c r="FK346" s="162"/>
      <c r="FL346" s="162"/>
      <c r="FN346" s="162"/>
      <c r="FO346" s="162"/>
      <c r="FQ346" s="162"/>
      <c r="FR346" s="162"/>
      <c r="FT346" s="162"/>
      <c r="FU346" s="162"/>
      <c r="FW346" s="162"/>
      <c r="FX346" s="162"/>
      <c r="FZ346" s="162"/>
      <c r="GA346" s="162"/>
      <c r="GC346" s="162"/>
      <c r="GD346" s="162"/>
      <c r="GF346" s="162"/>
      <c r="GG346" s="162"/>
      <c r="GS346" s="162"/>
    </row>
    <row r="347" spans="137:201" s="1" customFormat="1">
      <c r="EG347" s="162"/>
      <c r="EH347" s="162"/>
      <c r="EJ347" s="162"/>
      <c r="EK347" s="162"/>
      <c r="EM347" s="162"/>
      <c r="EN347" s="162"/>
      <c r="EP347" s="162"/>
      <c r="EQ347" s="162"/>
      <c r="ES347" s="162"/>
      <c r="ET347" s="162"/>
      <c r="EV347" s="162"/>
      <c r="EW347" s="162"/>
      <c r="EY347" s="162"/>
      <c r="EZ347" s="162"/>
      <c r="FB347" s="162"/>
      <c r="FC347" s="162"/>
      <c r="FE347" s="162"/>
      <c r="FF347" s="162"/>
      <c r="FH347" s="162"/>
      <c r="FI347" s="162"/>
      <c r="FK347" s="162"/>
      <c r="FL347" s="162"/>
      <c r="FN347" s="162"/>
      <c r="FO347" s="162"/>
      <c r="FQ347" s="162"/>
      <c r="FR347" s="162"/>
      <c r="FT347" s="162"/>
      <c r="FU347" s="162"/>
      <c r="FW347" s="162"/>
      <c r="FX347" s="162"/>
      <c r="FZ347" s="162"/>
      <c r="GA347" s="162"/>
      <c r="GC347" s="162"/>
      <c r="GD347" s="162"/>
      <c r="GF347" s="162"/>
      <c r="GG347" s="162"/>
      <c r="GS347" s="162"/>
    </row>
    <row r="348" spans="137:201" s="1" customFormat="1">
      <c r="EG348" s="162"/>
      <c r="EH348" s="162"/>
      <c r="EJ348" s="162"/>
      <c r="EK348" s="162"/>
      <c r="EM348" s="162"/>
      <c r="EN348" s="162"/>
      <c r="EP348" s="162"/>
      <c r="EQ348" s="162"/>
      <c r="ES348" s="162"/>
      <c r="ET348" s="162"/>
      <c r="EV348" s="162"/>
      <c r="EW348" s="162"/>
      <c r="EY348" s="162"/>
      <c r="EZ348" s="162"/>
      <c r="FB348" s="162"/>
      <c r="FC348" s="162"/>
      <c r="FE348" s="162"/>
      <c r="FF348" s="162"/>
      <c r="FH348" s="162"/>
      <c r="FI348" s="162"/>
      <c r="FK348" s="162"/>
      <c r="FL348" s="162"/>
      <c r="FN348" s="162"/>
      <c r="FO348" s="162"/>
      <c r="FQ348" s="162"/>
      <c r="FR348" s="162"/>
      <c r="FT348" s="162"/>
      <c r="FU348" s="162"/>
      <c r="FW348" s="162"/>
      <c r="FX348" s="162"/>
      <c r="FZ348" s="162"/>
      <c r="GA348" s="162"/>
      <c r="GC348" s="162"/>
      <c r="GD348" s="162"/>
      <c r="GF348" s="162"/>
      <c r="GG348" s="162"/>
      <c r="GS348" s="162"/>
    </row>
    <row r="349" spans="137:201" s="1" customFormat="1">
      <c r="EG349" s="162"/>
      <c r="EH349" s="162"/>
      <c r="EJ349" s="162"/>
      <c r="EK349" s="162"/>
      <c r="EM349" s="162"/>
      <c r="EN349" s="162"/>
      <c r="EP349" s="162"/>
      <c r="EQ349" s="162"/>
      <c r="ES349" s="162"/>
      <c r="ET349" s="162"/>
      <c r="EV349" s="162"/>
      <c r="EW349" s="162"/>
      <c r="EY349" s="162"/>
      <c r="EZ349" s="162"/>
      <c r="FB349" s="162"/>
      <c r="FC349" s="162"/>
      <c r="FE349" s="162"/>
      <c r="FF349" s="162"/>
      <c r="FH349" s="162"/>
      <c r="FI349" s="162"/>
      <c r="FK349" s="162"/>
      <c r="FL349" s="162"/>
      <c r="FN349" s="162"/>
      <c r="FO349" s="162"/>
      <c r="FQ349" s="162"/>
      <c r="FR349" s="162"/>
      <c r="FT349" s="162"/>
      <c r="FU349" s="162"/>
      <c r="FW349" s="162"/>
      <c r="FX349" s="162"/>
      <c r="FZ349" s="162"/>
      <c r="GA349" s="162"/>
      <c r="GC349" s="162"/>
      <c r="GD349" s="162"/>
      <c r="GF349" s="162"/>
      <c r="GG349" s="162"/>
      <c r="GS349" s="162"/>
    </row>
    <row r="350" spans="137:201" s="1" customFormat="1">
      <c r="EG350" s="162"/>
      <c r="EH350" s="162"/>
      <c r="EJ350" s="162"/>
      <c r="EK350" s="162"/>
      <c r="EM350" s="162"/>
      <c r="EN350" s="162"/>
      <c r="EP350" s="162"/>
      <c r="EQ350" s="162"/>
      <c r="ES350" s="162"/>
      <c r="ET350" s="162"/>
      <c r="EV350" s="162"/>
      <c r="EW350" s="162"/>
      <c r="EY350" s="162"/>
      <c r="EZ350" s="162"/>
      <c r="FB350" s="162"/>
      <c r="FC350" s="162"/>
      <c r="FE350" s="162"/>
      <c r="FF350" s="162"/>
      <c r="FH350" s="162"/>
      <c r="FI350" s="162"/>
      <c r="FK350" s="162"/>
      <c r="FL350" s="162"/>
      <c r="FN350" s="162"/>
      <c r="FO350" s="162"/>
      <c r="FQ350" s="162"/>
      <c r="FR350" s="162"/>
      <c r="FT350" s="162"/>
      <c r="FU350" s="162"/>
      <c r="FW350" s="162"/>
      <c r="FX350" s="162"/>
      <c r="FZ350" s="162"/>
      <c r="GA350" s="162"/>
      <c r="GC350" s="162"/>
      <c r="GD350" s="162"/>
      <c r="GF350" s="162"/>
      <c r="GG350" s="162"/>
      <c r="GS350" s="162"/>
    </row>
    <row r="351" spans="137:201" s="1" customFormat="1">
      <c r="EG351" s="162"/>
      <c r="EH351" s="162"/>
      <c r="EJ351" s="162"/>
      <c r="EK351" s="162"/>
      <c r="EM351" s="162"/>
      <c r="EN351" s="162"/>
      <c r="EP351" s="162"/>
      <c r="EQ351" s="162"/>
      <c r="ES351" s="162"/>
      <c r="ET351" s="162"/>
      <c r="EV351" s="162"/>
      <c r="EW351" s="162"/>
      <c r="EY351" s="162"/>
      <c r="EZ351" s="162"/>
      <c r="FB351" s="162"/>
      <c r="FC351" s="162"/>
      <c r="FE351" s="162"/>
      <c r="FF351" s="162"/>
      <c r="FH351" s="162"/>
      <c r="FI351" s="162"/>
      <c r="FK351" s="162"/>
      <c r="FL351" s="162"/>
      <c r="FN351" s="162"/>
      <c r="FO351" s="162"/>
      <c r="FQ351" s="162"/>
      <c r="FR351" s="162"/>
      <c r="FT351" s="162"/>
      <c r="FU351" s="162"/>
      <c r="FW351" s="162"/>
      <c r="FX351" s="162"/>
      <c r="FZ351" s="162"/>
      <c r="GA351" s="162"/>
      <c r="GC351" s="162"/>
      <c r="GD351" s="162"/>
      <c r="GF351" s="162"/>
      <c r="GG351" s="162"/>
      <c r="GS351" s="162"/>
    </row>
    <row r="352" spans="137:201" s="1" customFormat="1">
      <c r="EG352" s="162"/>
      <c r="EH352" s="162"/>
      <c r="EJ352" s="162"/>
      <c r="EK352" s="162"/>
      <c r="EM352" s="162"/>
      <c r="EN352" s="162"/>
      <c r="EP352" s="162"/>
      <c r="EQ352" s="162"/>
      <c r="ES352" s="162"/>
      <c r="ET352" s="162"/>
      <c r="EV352" s="162"/>
      <c r="EW352" s="162"/>
      <c r="EY352" s="162"/>
      <c r="EZ352" s="162"/>
      <c r="FB352" s="162"/>
      <c r="FC352" s="162"/>
      <c r="FE352" s="162"/>
      <c r="FF352" s="162"/>
      <c r="FH352" s="162"/>
      <c r="FI352" s="162"/>
      <c r="FK352" s="162"/>
      <c r="FL352" s="162"/>
      <c r="FN352" s="162"/>
      <c r="FO352" s="162"/>
      <c r="FQ352" s="162"/>
      <c r="FR352" s="162"/>
      <c r="FT352" s="162"/>
      <c r="FU352" s="162"/>
      <c r="FW352" s="162"/>
      <c r="FX352" s="162"/>
      <c r="FZ352" s="162"/>
      <c r="GA352" s="162"/>
      <c r="GC352" s="162"/>
      <c r="GD352" s="162"/>
      <c r="GF352" s="162"/>
      <c r="GG352" s="162"/>
      <c r="GS352" s="162"/>
    </row>
    <row r="353" spans="137:201" s="1" customFormat="1">
      <c r="EG353" s="162"/>
      <c r="EH353" s="162"/>
      <c r="EJ353" s="162"/>
      <c r="EK353" s="162"/>
      <c r="EM353" s="162"/>
      <c r="EN353" s="162"/>
      <c r="EP353" s="162"/>
      <c r="EQ353" s="162"/>
      <c r="ES353" s="162"/>
      <c r="ET353" s="162"/>
      <c r="EV353" s="162"/>
      <c r="EW353" s="162"/>
      <c r="EY353" s="162"/>
      <c r="EZ353" s="162"/>
      <c r="FB353" s="162"/>
      <c r="FC353" s="162"/>
      <c r="FE353" s="162"/>
      <c r="FF353" s="162"/>
      <c r="FH353" s="162"/>
      <c r="FI353" s="162"/>
      <c r="FK353" s="162"/>
      <c r="FL353" s="162"/>
      <c r="FN353" s="162"/>
      <c r="FO353" s="162"/>
      <c r="FQ353" s="162"/>
      <c r="FR353" s="162"/>
      <c r="FT353" s="162"/>
      <c r="FU353" s="162"/>
      <c r="FW353" s="162"/>
      <c r="FX353" s="162"/>
      <c r="FZ353" s="162"/>
      <c r="GA353" s="162"/>
      <c r="GC353" s="162"/>
      <c r="GD353" s="162"/>
      <c r="GF353" s="162"/>
      <c r="GG353" s="162"/>
      <c r="GS353" s="162"/>
    </row>
    <row r="354" spans="137:201" s="1" customFormat="1">
      <c r="EG354" s="162"/>
      <c r="EH354" s="162"/>
      <c r="EJ354" s="162"/>
      <c r="EK354" s="162"/>
      <c r="EM354" s="162"/>
      <c r="EN354" s="162"/>
      <c r="EP354" s="162"/>
      <c r="EQ354" s="162"/>
      <c r="ES354" s="162"/>
      <c r="ET354" s="162"/>
      <c r="EV354" s="162"/>
      <c r="EW354" s="162"/>
      <c r="EY354" s="162"/>
      <c r="EZ354" s="162"/>
      <c r="FB354" s="162"/>
      <c r="FC354" s="162"/>
      <c r="FE354" s="162"/>
      <c r="FF354" s="162"/>
      <c r="FH354" s="162"/>
      <c r="FI354" s="162"/>
      <c r="FK354" s="162"/>
      <c r="FL354" s="162"/>
      <c r="FN354" s="162"/>
      <c r="FO354" s="162"/>
      <c r="FQ354" s="162"/>
      <c r="FR354" s="162"/>
      <c r="FT354" s="162"/>
      <c r="FU354" s="162"/>
      <c r="FW354" s="162"/>
      <c r="FX354" s="162"/>
      <c r="FZ354" s="162"/>
      <c r="GA354" s="162"/>
      <c r="GC354" s="162"/>
      <c r="GD354" s="162"/>
      <c r="GF354" s="162"/>
      <c r="GG354" s="162"/>
      <c r="GS354" s="162"/>
    </row>
    <row r="355" spans="137:201" s="1" customFormat="1">
      <c r="EG355" s="162"/>
      <c r="EH355" s="162"/>
      <c r="EJ355" s="162"/>
      <c r="EK355" s="162"/>
      <c r="EM355" s="162"/>
      <c r="EN355" s="162"/>
      <c r="EP355" s="162"/>
      <c r="EQ355" s="162"/>
      <c r="ES355" s="162"/>
      <c r="ET355" s="162"/>
      <c r="EV355" s="162"/>
      <c r="EW355" s="162"/>
      <c r="EY355" s="162"/>
      <c r="EZ355" s="162"/>
      <c r="FB355" s="162"/>
      <c r="FC355" s="162"/>
      <c r="FE355" s="162"/>
      <c r="FF355" s="162"/>
      <c r="FH355" s="162"/>
      <c r="FI355" s="162"/>
      <c r="FK355" s="162"/>
      <c r="FL355" s="162"/>
      <c r="FN355" s="162"/>
      <c r="FO355" s="162"/>
      <c r="FQ355" s="162"/>
      <c r="FR355" s="162"/>
      <c r="FT355" s="162"/>
      <c r="FU355" s="162"/>
      <c r="FW355" s="162"/>
      <c r="FX355" s="162"/>
      <c r="FZ355" s="162"/>
      <c r="GA355" s="162"/>
      <c r="GC355" s="162"/>
      <c r="GD355" s="162"/>
      <c r="GF355" s="162"/>
      <c r="GG355" s="162"/>
      <c r="GS355" s="162"/>
    </row>
    <row r="356" spans="137:201" s="1" customFormat="1">
      <c r="EG356" s="162"/>
      <c r="EH356" s="162"/>
      <c r="EJ356" s="162"/>
      <c r="EK356" s="162"/>
      <c r="EM356" s="162"/>
      <c r="EN356" s="162"/>
      <c r="EP356" s="162"/>
      <c r="EQ356" s="162"/>
      <c r="ES356" s="162"/>
      <c r="ET356" s="162"/>
      <c r="EV356" s="162"/>
      <c r="EW356" s="162"/>
      <c r="EY356" s="162"/>
      <c r="EZ356" s="162"/>
      <c r="FB356" s="162"/>
      <c r="FC356" s="162"/>
      <c r="FE356" s="162"/>
      <c r="FF356" s="162"/>
      <c r="FH356" s="162"/>
      <c r="FI356" s="162"/>
      <c r="FK356" s="162"/>
      <c r="FL356" s="162"/>
      <c r="FN356" s="162"/>
      <c r="FO356" s="162"/>
      <c r="FQ356" s="162"/>
      <c r="FR356" s="162"/>
      <c r="FT356" s="162"/>
      <c r="FU356" s="162"/>
      <c r="FW356" s="162"/>
      <c r="FX356" s="162"/>
      <c r="FZ356" s="162"/>
      <c r="GA356" s="162"/>
      <c r="GC356" s="162"/>
      <c r="GD356" s="162"/>
      <c r="GF356" s="162"/>
      <c r="GG356" s="162"/>
      <c r="GS356" s="162"/>
    </row>
    <row r="357" spans="137:201" s="1" customFormat="1">
      <c r="EG357" s="162"/>
      <c r="EH357" s="162"/>
      <c r="EJ357" s="162"/>
      <c r="EK357" s="162"/>
      <c r="EM357" s="162"/>
      <c r="EN357" s="162"/>
      <c r="EP357" s="162"/>
      <c r="EQ357" s="162"/>
      <c r="ES357" s="162"/>
      <c r="ET357" s="162"/>
      <c r="EV357" s="162"/>
      <c r="EW357" s="162"/>
      <c r="EY357" s="162"/>
      <c r="EZ357" s="162"/>
      <c r="FB357" s="162"/>
      <c r="FC357" s="162"/>
      <c r="FE357" s="162"/>
      <c r="FF357" s="162"/>
      <c r="FH357" s="162"/>
      <c r="FI357" s="162"/>
      <c r="FK357" s="162"/>
      <c r="FL357" s="162"/>
      <c r="FN357" s="162"/>
      <c r="FO357" s="162"/>
      <c r="FQ357" s="162"/>
      <c r="FR357" s="162"/>
      <c r="FT357" s="162"/>
      <c r="FU357" s="162"/>
      <c r="FW357" s="162"/>
      <c r="FX357" s="162"/>
      <c r="FZ357" s="162"/>
      <c r="GA357" s="162"/>
      <c r="GC357" s="162"/>
      <c r="GD357" s="162"/>
      <c r="GF357" s="162"/>
      <c r="GG357" s="162"/>
      <c r="GS357" s="162"/>
    </row>
    <row r="358" spans="137:201" s="1" customFormat="1">
      <c r="EG358" s="162"/>
      <c r="EH358" s="162"/>
      <c r="EJ358" s="162"/>
      <c r="EK358" s="162"/>
      <c r="EM358" s="162"/>
      <c r="EN358" s="162"/>
      <c r="EP358" s="162"/>
      <c r="EQ358" s="162"/>
      <c r="ES358" s="162"/>
      <c r="ET358" s="162"/>
      <c r="EV358" s="162"/>
      <c r="EW358" s="162"/>
      <c r="EY358" s="162"/>
      <c r="EZ358" s="162"/>
      <c r="FB358" s="162"/>
      <c r="FC358" s="162"/>
      <c r="FE358" s="162"/>
      <c r="FF358" s="162"/>
      <c r="FH358" s="162"/>
      <c r="FI358" s="162"/>
      <c r="FK358" s="162"/>
      <c r="FL358" s="162"/>
      <c r="FN358" s="162"/>
      <c r="FO358" s="162"/>
      <c r="FQ358" s="162"/>
      <c r="FR358" s="162"/>
      <c r="FT358" s="162"/>
      <c r="FU358" s="162"/>
      <c r="FW358" s="162"/>
      <c r="FX358" s="162"/>
      <c r="FZ358" s="162"/>
      <c r="GA358" s="162"/>
      <c r="GC358" s="162"/>
      <c r="GD358" s="162"/>
      <c r="GF358" s="162"/>
      <c r="GG358" s="162"/>
      <c r="GS358" s="162"/>
    </row>
    <row r="359" spans="137:201" s="1" customFormat="1">
      <c r="EG359" s="162"/>
      <c r="EH359" s="162"/>
      <c r="EJ359" s="162"/>
      <c r="EK359" s="162"/>
      <c r="EM359" s="162"/>
      <c r="EN359" s="162"/>
      <c r="EP359" s="162"/>
      <c r="EQ359" s="162"/>
      <c r="ES359" s="162"/>
      <c r="ET359" s="162"/>
      <c r="EV359" s="162"/>
      <c r="EW359" s="162"/>
      <c r="EY359" s="162"/>
      <c r="EZ359" s="162"/>
      <c r="FB359" s="162"/>
      <c r="FC359" s="162"/>
      <c r="FE359" s="162"/>
      <c r="FF359" s="162"/>
      <c r="FH359" s="162"/>
      <c r="FI359" s="162"/>
      <c r="FK359" s="162"/>
      <c r="FL359" s="162"/>
      <c r="FN359" s="162"/>
      <c r="FO359" s="162"/>
      <c r="FQ359" s="162"/>
      <c r="FR359" s="162"/>
      <c r="FT359" s="162"/>
      <c r="FU359" s="162"/>
      <c r="FW359" s="162"/>
      <c r="FX359" s="162"/>
      <c r="FZ359" s="162"/>
      <c r="GA359" s="162"/>
      <c r="GC359" s="162"/>
      <c r="GD359" s="162"/>
      <c r="GF359" s="162"/>
      <c r="GG359" s="162"/>
      <c r="GS359" s="162"/>
    </row>
    <row r="360" spans="137:201" s="1" customFormat="1">
      <c r="EG360" s="162"/>
      <c r="EH360" s="162"/>
      <c r="EJ360" s="162"/>
      <c r="EK360" s="162"/>
      <c r="EM360" s="162"/>
      <c r="EN360" s="162"/>
      <c r="EP360" s="162"/>
      <c r="EQ360" s="162"/>
      <c r="ES360" s="162"/>
      <c r="ET360" s="162"/>
      <c r="EV360" s="162"/>
      <c r="EW360" s="162"/>
      <c r="EY360" s="162"/>
      <c r="EZ360" s="162"/>
      <c r="FB360" s="162"/>
      <c r="FC360" s="162"/>
      <c r="FE360" s="162"/>
      <c r="FF360" s="162"/>
      <c r="FH360" s="162"/>
      <c r="FI360" s="162"/>
      <c r="FK360" s="162"/>
      <c r="FL360" s="162"/>
      <c r="FN360" s="162"/>
      <c r="FO360" s="162"/>
      <c r="FQ360" s="162"/>
      <c r="FR360" s="162"/>
      <c r="FT360" s="162"/>
      <c r="FU360" s="162"/>
      <c r="FW360" s="162"/>
      <c r="FX360" s="162"/>
      <c r="FZ360" s="162"/>
      <c r="GA360" s="162"/>
      <c r="GC360" s="162"/>
      <c r="GD360" s="162"/>
      <c r="GF360" s="162"/>
      <c r="GG360" s="162"/>
      <c r="GS360" s="162"/>
    </row>
    <row r="361" spans="137:201" s="1" customFormat="1">
      <c r="EG361" s="162"/>
      <c r="EH361" s="162"/>
      <c r="EJ361" s="162"/>
      <c r="EK361" s="162"/>
      <c r="EM361" s="162"/>
      <c r="EN361" s="162"/>
      <c r="EP361" s="162"/>
      <c r="EQ361" s="162"/>
      <c r="ES361" s="162"/>
      <c r="ET361" s="162"/>
      <c r="EV361" s="162"/>
      <c r="EW361" s="162"/>
      <c r="EY361" s="162"/>
      <c r="EZ361" s="162"/>
      <c r="FB361" s="162"/>
      <c r="FC361" s="162"/>
      <c r="FE361" s="162"/>
      <c r="FF361" s="162"/>
      <c r="FH361" s="162"/>
      <c r="FI361" s="162"/>
      <c r="FK361" s="162"/>
      <c r="FL361" s="162"/>
      <c r="FN361" s="162"/>
      <c r="FO361" s="162"/>
      <c r="FQ361" s="162"/>
      <c r="FR361" s="162"/>
      <c r="FT361" s="162"/>
      <c r="FU361" s="162"/>
      <c r="FW361" s="162"/>
      <c r="FX361" s="162"/>
      <c r="FZ361" s="162"/>
      <c r="GA361" s="162"/>
      <c r="GC361" s="162"/>
      <c r="GD361" s="162"/>
      <c r="GF361" s="162"/>
      <c r="GG361" s="162"/>
      <c r="GS361" s="162"/>
    </row>
    <row r="362" spans="137:201" s="1" customFormat="1">
      <c r="EG362" s="162"/>
      <c r="EH362" s="162"/>
      <c r="EJ362" s="162"/>
      <c r="EK362" s="162"/>
      <c r="EM362" s="162"/>
      <c r="EN362" s="162"/>
      <c r="EP362" s="162"/>
      <c r="EQ362" s="162"/>
      <c r="ES362" s="162"/>
      <c r="ET362" s="162"/>
      <c r="EV362" s="162"/>
      <c r="EW362" s="162"/>
      <c r="EY362" s="162"/>
      <c r="EZ362" s="162"/>
      <c r="FB362" s="162"/>
      <c r="FC362" s="162"/>
      <c r="FE362" s="162"/>
      <c r="FF362" s="162"/>
      <c r="FH362" s="162"/>
      <c r="FI362" s="162"/>
      <c r="FK362" s="162"/>
      <c r="FL362" s="162"/>
      <c r="FN362" s="162"/>
      <c r="FO362" s="162"/>
      <c r="FQ362" s="162"/>
      <c r="FR362" s="162"/>
      <c r="FT362" s="162"/>
      <c r="FU362" s="162"/>
      <c r="FW362" s="162"/>
      <c r="FX362" s="162"/>
      <c r="FZ362" s="162"/>
      <c r="GA362" s="162"/>
      <c r="GC362" s="162"/>
      <c r="GD362" s="162"/>
      <c r="GF362" s="162"/>
      <c r="GG362" s="162"/>
      <c r="GS362" s="162"/>
    </row>
    <row r="363" spans="137:201" s="1" customFormat="1">
      <c r="EG363" s="162"/>
      <c r="EH363" s="162"/>
      <c r="EJ363" s="162"/>
      <c r="EK363" s="162"/>
      <c r="EM363" s="162"/>
      <c r="EN363" s="162"/>
      <c r="EP363" s="162"/>
      <c r="EQ363" s="162"/>
      <c r="ES363" s="162"/>
      <c r="ET363" s="162"/>
      <c r="EV363" s="162"/>
      <c r="EW363" s="162"/>
      <c r="EY363" s="162"/>
      <c r="EZ363" s="162"/>
      <c r="FB363" s="162"/>
      <c r="FC363" s="162"/>
      <c r="FE363" s="162"/>
      <c r="FF363" s="162"/>
      <c r="FH363" s="162"/>
      <c r="FI363" s="162"/>
      <c r="FK363" s="162"/>
      <c r="FL363" s="162"/>
      <c r="FN363" s="162"/>
      <c r="FO363" s="162"/>
      <c r="FQ363" s="162"/>
      <c r="FR363" s="162"/>
      <c r="FT363" s="162"/>
      <c r="FU363" s="162"/>
      <c r="FW363" s="162"/>
      <c r="FX363" s="162"/>
      <c r="FZ363" s="162"/>
      <c r="GA363" s="162"/>
      <c r="GC363" s="162"/>
      <c r="GD363" s="162"/>
      <c r="GF363" s="162"/>
      <c r="GG363" s="162"/>
      <c r="GS363" s="162"/>
    </row>
    <row r="364" spans="137:201" s="1" customFormat="1">
      <c r="EG364" s="162"/>
      <c r="EH364" s="162"/>
      <c r="EJ364" s="162"/>
      <c r="EK364" s="162"/>
      <c r="EM364" s="162"/>
      <c r="EN364" s="162"/>
      <c r="EP364" s="162"/>
      <c r="EQ364" s="162"/>
      <c r="ES364" s="162"/>
      <c r="ET364" s="162"/>
      <c r="EV364" s="162"/>
      <c r="EW364" s="162"/>
      <c r="EY364" s="162"/>
      <c r="EZ364" s="162"/>
      <c r="FB364" s="162"/>
      <c r="FC364" s="162"/>
      <c r="FE364" s="162"/>
      <c r="FF364" s="162"/>
      <c r="FH364" s="162"/>
      <c r="FI364" s="162"/>
      <c r="FK364" s="162"/>
      <c r="FL364" s="162"/>
      <c r="FN364" s="162"/>
      <c r="FO364" s="162"/>
      <c r="FQ364" s="162"/>
      <c r="FR364" s="162"/>
      <c r="FT364" s="162"/>
      <c r="FU364" s="162"/>
      <c r="FW364" s="162"/>
      <c r="FX364" s="162"/>
      <c r="FZ364" s="162"/>
      <c r="GA364" s="162"/>
      <c r="GC364" s="162"/>
      <c r="GD364" s="162"/>
      <c r="GF364" s="162"/>
      <c r="GG364" s="162"/>
      <c r="GS364" s="162"/>
    </row>
    <row r="365" spans="137:201" s="1" customFormat="1">
      <c r="EG365" s="162"/>
      <c r="EH365" s="162"/>
      <c r="EJ365" s="162"/>
      <c r="EK365" s="162"/>
      <c r="EM365" s="162"/>
      <c r="EN365" s="162"/>
      <c r="EP365" s="162"/>
      <c r="EQ365" s="162"/>
      <c r="ES365" s="162"/>
      <c r="ET365" s="162"/>
      <c r="EV365" s="162"/>
      <c r="EW365" s="162"/>
      <c r="EY365" s="162"/>
      <c r="EZ365" s="162"/>
      <c r="FB365" s="162"/>
      <c r="FC365" s="162"/>
      <c r="FE365" s="162"/>
      <c r="FF365" s="162"/>
      <c r="FH365" s="162"/>
      <c r="FI365" s="162"/>
      <c r="FK365" s="162"/>
      <c r="FL365" s="162"/>
      <c r="FN365" s="162"/>
      <c r="FO365" s="162"/>
      <c r="FQ365" s="162"/>
      <c r="FR365" s="162"/>
      <c r="FT365" s="162"/>
      <c r="FU365" s="162"/>
      <c r="FW365" s="162"/>
      <c r="FX365" s="162"/>
      <c r="FZ365" s="162"/>
      <c r="GA365" s="162"/>
      <c r="GC365" s="162"/>
      <c r="GD365" s="162"/>
      <c r="GF365" s="162"/>
      <c r="GG365" s="162"/>
      <c r="GS365" s="162"/>
    </row>
    <row r="366" spans="137:201" s="1" customFormat="1">
      <c r="EG366" s="162"/>
      <c r="EH366" s="162"/>
      <c r="EJ366" s="162"/>
      <c r="EK366" s="162"/>
      <c r="EM366" s="162"/>
      <c r="EN366" s="162"/>
      <c r="EP366" s="162"/>
      <c r="EQ366" s="162"/>
      <c r="ES366" s="162"/>
      <c r="ET366" s="162"/>
      <c r="EV366" s="162"/>
      <c r="EW366" s="162"/>
      <c r="EY366" s="162"/>
      <c r="EZ366" s="162"/>
      <c r="FB366" s="162"/>
      <c r="FC366" s="162"/>
      <c r="FE366" s="162"/>
      <c r="FF366" s="162"/>
      <c r="FH366" s="162"/>
      <c r="FI366" s="162"/>
      <c r="FK366" s="162"/>
      <c r="FL366" s="162"/>
      <c r="FN366" s="162"/>
      <c r="FO366" s="162"/>
      <c r="FQ366" s="162"/>
      <c r="FR366" s="162"/>
      <c r="FT366" s="162"/>
      <c r="FU366" s="162"/>
      <c r="FW366" s="162"/>
      <c r="FX366" s="162"/>
      <c r="FZ366" s="162"/>
      <c r="GA366" s="162"/>
      <c r="GC366" s="162"/>
      <c r="GD366" s="162"/>
      <c r="GF366" s="162"/>
      <c r="GG366" s="162"/>
      <c r="GS366" s="162"/>
    </row>
    <row r="367" spans="137:201" s="1" customFormat="1">
      <c r="EG367" s="162"/>
      <c r="EH367" s="162"/>
      <c r="EJ367" s="162"/>
      <c r="EK367" s="162"/>
      <c r="EM367" s="162"/>
      <c r="EN367" s="162"/>
      <c r="EP367" s="162"/>
      <c r="EQ367" s="162"/>
      <c r="ES367" s="162"/>
      <c r="ET367" s="162"/>
      <c r="EV367" s="162"/>
      <c r="EW367" s="162"/>
      <c r="EY367" s="162"/>
      <c r="EZ367" s="162"/>
      <c r="FB367" s="162"/>
      <c r="FC367" s="162"/>
      <c r="FE367" s="162"/>
      <c r="FF367" s="162"/>
      <c r="FH367" s="162"/>
      <c r="FI367" s="162"/>
      <c r="FK367" s="162"/>
      <c r="FL367" s="162"/>
      <c r="FN367" s="162"/>
      <c r="FO367" s="162"/>
      <c r="FQ367" s="162"/>
      <c r="FR367" s="162"/>
      <c r="FT367" s="162"/>
      <c r="FU367" s="162"/>
      <c r="FW367" s="162"/>
      <c r="FX367" s="162"/>
      <c r="FZ367" s="162"/>
      <c r="GA367" s="162"/>
      <c r="GC367" s="162"/>
      <c r="GD367" s="162"/>
      <c r="GF367" s="162"/>
      <c r="GG367" s="162"/>
      <c r="GS367" s="162"/>
    </row>
    <row r="368" spans="137:201" s="1" customFormat="1">
      <c r="EG368" s="162"/>
      <c r="EH368" s="162"/>
      <c r="EJ368" s="162"/>
      <c r="EK368" s="162"/>
      <c r="EM368" s="162"/>
      <c r="EN368" s="162"/>
      <c r="EP368" s="162"/>
      <c r="EQ368" s="162"/>
      <c r="ES368" s="162"/>
      <c r="ET368" s="162"/>
      <c r="EV368" s="162"/>
      <c r="EW368" s="162"/>
      <c r="EY368" s="162"/>
      <c r="EZ368" s="162"/>
      <c r="FB368" s="162"/>
      <c r="FC368" s="162"/>
      <c r="FE368" s="162"/>
      <c r="FF368" s="162"/>
      <c r="FH368" s="162"/>
      <c r="FI368" s="162"/>
      <c r="FK368" s="162"/>
      <c r="FL368" s="162"/>
      <c r="FN368" s="162"/>
      <c r="FO368" s="162"/>
      <c r="FQ368" s="162"/>
      <c r="FR368" s="162"/>
      <c r="FT368" s="162"/>
      <c r="FU368" s="162"/>
      <c r="FW368" s="162"/>
      <c r="FX368" s="162"/>
      <c r="FZ368" s="162"/>
      <c r="GA368" s="162"/>
      <c r="GC368" s="162"/>
      <c r="GD368" s="162"/>
      <c r="GF368" s="162"/>
      <c r="GG368" s="162"/>
      <c r="GS368" s="162"/>
    </row>
    <row r="369" spans="137:201" s="1" customFormat="1">
      <c r="EG369" s="162"/>
      <c r="EH369" s="162"/>
      <c r="EJ369" s="162"/>
      <c r="EK369" s="162"/>
      <c r="EM369" s="162"/>
      <c r="EN369" s="162"/>
      <c r="EP369" s="162"/>
      <c r="EQ369" s="162"/>
      <c r="ES369" s="162"/>
      <c r="ET369" s="162"/>
      <c r="EV369" s="162"/>
      <c r="EW369" s="162"/>
      <c r="EY369" s="162"/>
      <c r="EZ369" s="162"/>
      <c r="FB369" s="162"/>
      <c r="FC369" s="162"/>
      <c r="FE369" s="162"/>
      <c r="FF369" s="162"/>
      <c r="FH369" s="162"/>
      <c r="FI369" s="162"/>
      <c r="FK369" s="162"/>
      <c r="FL369" s="162"/>
      <c r="FN369" s="162"/>
      <c r="FO369" s="162"/>
      <c r="FQ369" s="162"/>
      <c r="FR369" s="162"/>
      <c r="FT369" s="162"/>
      <c r="FU369" s="162"/>
      <c r="FW369" s="162"/>
      <c r="FX369" s="162"/>
      <c r="FZ369" s="162"/>
      <c r="GA369" s="162"/>
      <c r="GC369" s="162"/>
      <c r="GD369" s="162"/>
      <c r="GF369" s="162"/>
      <c r="GG369" s="162"/>
      <c r="GS369" s="162"/>
    </row>
    <row r="370" spans="137:201" s="1" customFormat="1">
      <c r="EG370" s="162"/>
      <c r="EH370" s="162"/>
      <c r="EJ370" s="162"/>
      <c r="EK370" s="162"/>
      <c r="EM370" s="162"/>
      <c r="EN370" s="162"/>
      <c r="EP370" s="162"/>
      <c r="EQ370" s="162"/>
      <c r="ES370" s="162"/>
      <c r="ET370" s="162"/>
      <c r="EV370" s="162"/>
      <c r="EW370" s="162"/>
      <c r="EY370" s="162"/>
      <c r="EZ370" s="162"/>
      <c r="FB370" s="162"/>
      <c r="FC370" s="162"/>
      <c r="FE370" s="162"/>
      <c r="FF370" s="162"/>
      <c r="FH370" s="162"/>
      <c r="FI370" s="162"/>
      <c r="FK370" s="162"/>
      <c r="FL370" s="162"/>
      <c r="FN370" s="162"/>
      <c r="FO370" s="162"/>
      <c r="FQ370" s="162"/>
      <c r="FR370" s="162"/>
      <c r="FT370" s="162"/>
      <c r="FU370" s="162"/>
      <c r="FW370" s="162"/>
      <c r="FX370" s="162"/>
      <c r="FZ370" s="162"/>
      <c r="GA370" s="162"/>
      <c r="GC370" s="162"/>
      <c r="GD370" s="162"/>
      <c r="GF370" s="162"/>
      <c r="GG370" s="162"/>
      <c r="GS370" s="162"/>
    </row>
    <row r="371" spans="137:201" s="1" customFormat="1">
      <c r="EG371" s="162"/>
      <c r="EH371" s="162"/>
      <c r="EJ371" s="162"/>
      <c r="EK371" s="162"/>
      <c r="EM371" s="162"/>
      <c r="EN371" s="162"/>
      <c r="EP371" s="162"/>
      <c r="EQ371" s="162"/>
      <c r="ES371" s="162"/>
      <c r="ET371" s="162"/>
      <c r="EV371" s="162"/>
      <c r="EW371" s="162"/>
      <c r="EY371" s="162"/>
      <c r="EZ371" s="162"/>
      <c r="FB371" s="162"/>
      <c r="FC371" s="162"/>
      <c r="FE371" s="162"/>
      <c r="FF371" s="162"/>
      <c r="FH371" s="162"/>
      <c r="FI371" s="162"/>
      <c r="FK371" s="162"/>
      <c r="FL371" s="162"/>
      <c r="FN371" s="162"/>
      <c r="FO371" s="162"/>
      <c r="FQ371" s="162"/>
      <c r="FR371" s="162"/>
      <c r="FT371" s="162"/>
      <c r="FU371" s="162"/>
      <c r="FW371" s="162"/>
      <c r="FX371" s="162"/>
      <c r="FZ371" s="162"/>
      <c r="GA371" s="162"/>
      <c r="GC371" s="162"/>
      <c r="GD371" s="162"/>
      <c r="GF371" s="162"/>
      <c r="GG371" s="162"/>
      <c r="GS371" s="162"/>
    </row>
    <row r="372" spans="137:201" s="1" customFormat="1">
      <c r="EG372" s="162"/>
      <c r="EH372" s="162"/>
      <c r="EJ372" s="162"/>
      <c r="EK372" s="162"/>
      <c r="EM372" s="162"/>
      <c r="EN372" s="162"/>
      <c r="EP372" s="162"/>
      <c r="EQ372" s="162"/>
      <c r="ES372" s="162"/>
      <c r="ET372" s="162"/>
      <c r="EV372" s="162"/>
      <c r="EW372" s="162"/>
      <c r="EY372" s="162"/>
      <c r="EZ372" s="162"/>
      <c r="FB372" s="162"/>
      <c r="FC372" s="162"/>
      <c r="FE372" s="162"/>
      <c r="FF372" s="162"/>
      <c r="FH372" s="162"/>
      <c r="FI372" s="162"/>
      <c r="FK372" s="162"/>
      <c r="FL372" s="162"/>
      <c r="FN372" s="162"/>
      <c r="FO372" s="162"/>
      <c r="FQ372" s="162"/>
      <c r="FR372" s="162"/>
      <c r="FT372" s="162"/>
      <c r="FU372" s="162"/>
      <c r="FW372" s="162"/>
      <c r="FX372" s="162"/>
      <c r="FZ372" s="162"/>
      <c r="GA372" s="162"/>
      <c r="GC372" s="162"/>
      <c r="GD372" s="162"/>
      <c r="GF372" s="162"/>
      <c r="GG372" s="162"/>
      <c r="GS372" s="162"/>
    </row>
    <row r="373" spans="137:201" s="1" customFormat="1">
      <c r="EG373" s="162"/>
      <c r="EH373" s="162"/>
      <c r="EJ373" s="162"/>
      <c r="EK373" s="162"/>
      <c r="EM373" s="162"/>
      <c r="EN373" s="162"/>
      <c r="EP373" s="162"/>
      <c r="EQ373" s="162"/>
      <c r="ES373" s="162"/>
      <c r="ET373" s="162"/>
      <c r="EV373" s="162"/>
      <c r="EW373" s="162"/>
      <c r="EY373" s="162"/>
      <c r="EZ373" s="162"/>
      <c r="FB373" s="162"/>
      <c r="FC373" s="162"/>
      <c r="FE373" s="162"/>
      <c r="FF373" s="162"/>
      <c r="FH373" s="162"/>
      <c r="FI373" s="162"/>
      <c r="FK373" s="162"/>
      <c r="FL373" s="162"/>
      <c r="FN373" s="162"/>
      <c r="FO373" s="162"/>
      <c r="FQ373" s="162"/>
      <c r="FR373" s="162"/>
      <c r="FT373" s="162"/>
      <c r="FU373" s="162"/>
      <c r="FW373" s="162"/>
      <c r="FX373" s="162"/>
      <c r="FZ373" s="162"/>
      <c r="GA373" s="162"/>
      <c r="GC373" s="162"/>
      <c r="GD373" s="162"/>
      <c r="GF373" s="162"/>
      <c r="GG373" s="162"/>
      <c r="GS373" s="162"/>
    </row>
    <row r="374" spans="137:201" s="1" customFormat="1">
      <c r="EG374" s="162"/>
      <c r="EH374" s="162"/>
      <c r="EJ374" s="162"/>
      <c r="EK374" s="162"/>
      <c r="EM374" s="162"/>
      <c r="EN374" s="162"/>
      <c r="EP374" s="162"/>
      <c r="EQ374" s="162"/>
      <c r="ES374" s="162"/>
      <c r="ET374" s="162"/>
      <c r="EV374" s="162"/>
      <c r="EW374" s="162"/>
      <c r="EY374" s="162"/>
      <c r="EZ374" s="162"/>
      <c r="FB374" s="162"/>
      <c r="FC374" s="162"/>
      <c r="FE374" s="162"/>
      <c r="FF374" s="162"/>
      <c r="FH374" s="162"/>
      <c r="FI374" s="162"/>
      <c r="FK374" s="162"/>
      <c r="FL374" s="162"/>
      <c r="FN374" s="162"/>
      <c r="FO374" s="162"/>
      <c r="FQ374" s="162"/>
      <c r="FR374" s="162"/>
      <c r="FT374" s="162"/>
      <c r="FU374" s="162"/>
      <c r="FW374" s="162"/>
      <c r="FX374" s="162"/>
      <c r="FZ374" s="162"/>
      <c r="GA374" s="162"/>
      <c r="GC374" s="162"/>
      <c r="GD374" s="162"/>
      <c r="GF374" s="162"/>
      <c r="GG374" s="162"/>
      <c r="GS374" s="162"/>
    </row>
    <row r="375" spans="137:201" s="1" customFormat="1">
      <c r="EG375" s="162"/>
      <c r="EH375" s="162"/>
      <c r="EJ375" s="162"/>
      <c r="EK375" s="162"/>
      <c r="EM375" s="162"/>
      <c r="EN375" s="162"/>
      <c r="EP375" s="162"/>
      <c r="EQ375" s="162"/>
      <c r="ES375" s="162"/>
      <c r="ET375" s="162"/>
      <c r="EV375" s="162"/>
      <c r="EW375" s="162"/>
      <c r="EY375" s="162"/>
      <c r="EZ375" s="162"/>
      <c r="FB375" s="162"/>
      <c r="FC375" s="162"/>
      <c r="FE375" s="162"/>
      <c r="FF375" s="162"/>
      <c r="FH375" s="162"/>
      <c r="FI375" s="162"/>
      <c r="FK375" s="162"/>
      <c r="FL375" s="162"/>
      <c r="FN375" s="162"/>
      <c r="FO375" s="162"/>
      <c r="FQ375" s="162"/>
      <c r="FR375" s="162"/>
      <c r="FT375" s="162"/>
      <c r="FU375" s="162"/>
      <c r="FW375" s="162"/>
      <c r="FX375" s="162"/>
      <c r="FZ375" s="162"/>
      <c r="GA375" s="162"/>
      <c r="GC375" s="162"/>
      <c r="GD375" s="162"/>
      <c r="GF375" s="162"/>
      <c r="GG375" s="162"/>
      <c r="GS375" s="162"/>
    </row>
    <row r="376" spans="137:201" s="1" customFormat="1">
      <c r="EG376" s="162"/>
      <c r="EH376" s="162"/>
      <c r="EJ376" s="162"/>
      <c r="EK376" s="162"/>
      <c r="EM376" s="162"/>
      <c r="EN376" s="162"/>
      <c r="EP376" s="162"/>
      <c r="EQ376" s="162"/>
      <c r="ES376" s="162"/>
      <c r="ET376" s="162"/>
      <c r="EV376" s="162"/>
      <c r="EW376" s="162"/>
      <c r="EY376" s="162"/>
      <c r="EZ376" s="162"/>
      <c r="FB376" s="162"/>
      <c r="FC376" s="162"/>
      <c r="FE376" s="162"/>
      <c r="FF376" s="162"/>
      <c r="FH376" s="162"/>
      <c r="FI376" s="162"/>
      <c r="FK376" s="162"/>
      <c r="FL376" s="162"/>
      <c r="FN376" s="162"/>
      <c r="FO376" s="162"/>
      <c r="FQ376" s="162"/>
      <c r="FR376" s="162"/>
      <c r="FT376" s="162"/>
      <c r="FU376" s="162"/>
      <c r="FW376" s="162"/>
      <c r="FX376" s="162"/>
      <c r="FZ376" s="162"/>
      <c r="GA376" s="162"/>
      <c r="GC376" s="162"/>
      <c r="GD376" s="162"/>
      <c r="GF376" s="162"/>
      <c r="GG376" s="162"/>
      <c r="GS376" s="162"/>
    </row>
    <row r="377" spans="137:201" s="1" customFormat="1">
      <c r="EG377" s="162"/>
      <c r="EH377" s="162"/>
      <c r="EJ377" s="162"/>
      <c r="EK377" s="162"/>
      <c r="EM377" s="162"/>
      <c r="EN377" s="162"/>
      <c r="EP377" s="162"/>
      <c r="EQ377" s="162"/>
      <c r="ES377" s="162"/>
      <c r="ET377" s="162"/>
      <c r="EV377" s="162"/>
      <c r="EW377" s="162"/>
      <c r="EY377" s="162"/>
      <c r="EZ377" s="162"/>
      <c r="FB377" s="162"/>
      <c r="FC377" s="162"/>
      <c r="FE377" s="162"/>
      <c r="FF377" s="162"/>
      <c r="FH377" s="162"/>
      <c r="FI377" s="162"/>
      <c r="FK377" s="162"/>
      <c r="FL377" s="162"/>
      <c r="FN377" s="162"/>
      <c r="FO377" s="162"/>
      <c r="FQ377" s="162"/>
      <c r="FR377" s="162"/>
      <c r="FT377" s="162"/>
      <c r="FU377" s="162"/>
      <c r="FW377" s="162"/>
      <c r="FX377" s="162"/>
      <c r="FZ377" s="162"/>
      <c r="GA377" s="162"/>
      <c r="GC377" s="162"/>
      <c r="GD377" s="162"/>
      <c r="GF377" s="162"/>
      <c r="GG377" s="162"/>
      <c r="GS377" s="162"/>
    </row>
    <row r="378" spans="137:201" s="1" customFormat="1">
      <c r="EG378" s="162"/>
      <c r="EH378" s="162"/>
      <c r="EJ378" s="162"/>
      <c r="EK378" s="162"/>
      <c r="EM378" s="162"/>
      <c r="EN378" s="162"/>
      <c r="EP378" s="162"/>
      <c r="EQ378" s="162"/>
      <c r="ES378" s="162"/>
      <c r="ET378" s="162"/>
      <c r="EV378" s="162"/>
      <c r="EW378" s="162"/>
      <c r="EY378" s="162"/>
      <c r="EZ378" s="162"/>
      <c r="FB378" s="162"/>
      <c r="FC378" s="162"/>
      <c r="FE378" s="162"/>
      <c r="FF378" s="162"/>
      <c r="FH378" s="162"/>
      <c r="FI378" s="162"/>
      <c r="FK378" s="162"/>
      <c r="FL378" s="162"/>
      <c r="FN378" s="162"/>
      <c r="FO378" s="162"/>
      <c r="FQ378" s="162"/>
      <c r="FR378" s="162"/>
      <c r="FT378" s="162"/>
      <c r="FU378" s="162"/>
      <c r="FW378" s="162"/>
      <c r="FX378" s="162"/>
      <c r="FZ378" s="162"/>
      <c r="GA378" s="162"/>
      <c r="GC378" s="162"/>
      <c r="GD378" s="162"/>
      <c r="GF378" s="162"/>
      <c r="GG378" s="162"/>
      <c r="GS378" s="162"/>
    </row>
    <row r="379" spans="137:201" s="1" customFormat="1">
      <c r="EG379" s="162"/>
      <c r="EH379" s="162"/>
      <c r="EJ379" s="162"/>
      <c r="EK379" s="162"/>
      <c r="EM379" s="162"/>
      <c r="EN379" s="162"/>
      <c r="EP379" s="162"/>
      <c r="EQ379" s="162"/>
      <c r="ES379" s="162"/>
      <c r="ET379" s="162"/>
      <c r="EV379" s="162"/>
      <c r="EW379" s="162"/>
      <c r="EY379" s="162"/>
      <c r="EZ379" s="162"/>
      <c r="FB379" s="162"/>
      <c r="FC379" s="162"/>
      <c r="FE379" s="162"/>
      <c r="FF379" s="162"/>
      <c r="FH379" s="162"/>
      <c r="FI379" s="162"/>
      <c r="FK379" s="162"/>
      <c r="FL379" s="162"/>
      <c r="FN379" s="162"/>
      <c r="FO379" s="162"/>
      <c r="FQ379" s="162"/>
      <c r="FR379" s="162"/>
      <c r="FT379" s="162"/>
      <c r="FU379" s="162"/>
      <c r="FW379" s="162"/>
      <c r="FX379" s="162"/>
      <c r="FZ379" s="162"/>
      <c r="GA379" s="162"/>
      <c r="GC379" s="162"/>
      <c r="GD379" s="162"/>
      <c r="GF379" s="162"/>
      <c r="GG379" s="162"/>
      <c r="GS379" s="162"/>
    </row>
    <row r="380" spans="137:201" s="1" customFormat="1">
      <c r="EG380" s="162"/>
      <c r="EH380" s="162"/>
      <c r="EJ380" s="162"/>
      <c r="EK380" s="162"/>
      <c r="EM380" s="162"/>
      <c r="EN380" s="162"/>
      <c r="EP380" s="162"/>
      <c r="EQ380" s="162"/>
      <c r="ES380" s="162"/>
      <c r="ET380" s="162"/>
      <c r="EV380" s="162"/>
      <c r="EW380" s="162"/>
      <c r="EY380" s="162"/>
      <c r="EZ380" s="162"/>
      <c r="FB380" s="162"/>
      <c r="FC380" s="162"/>
      <c r="FE380" s="162"/>
      <c r="FF380" s="162"/>
      <c r="FH380" s="162"/>
      <c r="FI380" s="162"/>
      <c r="FK380" s="162"/>
      <c r="FL380" s="162"/>
      <c r="FN380" s="162"/>
      <c r="FO380" s="162"/>
      <c r="FQ380" s="162"/>
      <c r="FR380" s="162"/>
      <c r="FT380" s="162"/>
      <c r="FU380" s="162"/>
      <c r="FW380" s="162"/>
      <c r="FX380" s="162"/>
      <c r="FZ380" s="162"/>
      <c r="GA380" s="162"/>
      <c r="GC380" s="162"/>
      <c r="GD380" s="162"/>
      <c r="GF380" s="162"/>
      <c r="GG380" s="162"/>
      <c r="GS380" s="162"/>
    </row>
    <row r="381" spans="137:201" s="1" customFormat="1">
      <c r="EG381" s="162"/>
      <c r="EH381" s="162"/>
      <c r="EJ381" s="162"/>
      <c r="EK381" s="162"/>
      <c r="EM381" s="162"/>
      <c r="EN381" s="162"/>
      <c r="EP381" s="162"/>
      <c r="EQ381" s="162"/>
      <c r="ES381" s="162"/>
      <c r="ET381" s="162"/>
      <c r="EV381" s="162"/>
      <c r="EW381" s="162"/>
      <c r="EY381" s="162"/>
      <c r="EZ381" s="162"/>
      <c r="FB381" s="162"/>
      <c r="FC381" s="162"/>
      <c r="FE381" s="162"/>
      <c r="FF381" s="162"/>
      <c r="FH381" s="162"/>
      <c r="FI381" s="162"/>
      <c r="FK381" s="162"/>
      <c r="FL381" s="162"/>
      <c r="FN381" s="162"/>
      <c r="FO381" s="162"/>
      <c r="FQ381" s="162"/>
      <c r="FR381" s="162"/>
      <c r="FT381" s="162"/>
      <c r="FU381" s="162"/>
      <c r="FW381" s="162"/>
      <c r="FX381" s="162"/>
      <c r="FZ381" s="162"/>
      <c r="GA381" s="162"/>
      <c r="GC381" s="162"/>
      <c r="GD381" s="162"/>
      <c r="GF381" s="162"/>
      <c r="GG381" s="162"/>
      <c r="GS381" s="162"/>
    </row>
    <row r="382" spans="137:201" s="1" customFormat="1">
      <c r="EG382" s="162"/>
      <c r="EH382" s="162"/>
      <c r="EJ382" s="162"/>
      <c r="EK382" s="162"/>
      <c r="EM382" s="162"/>
      <c r="EN382" s="162"/>
      <c r="EP382" s="162"/>
      <c r="EQ382" s="162"/>
      <c r="ES382" s="162"/>
      <c r="ET382" s="162"/>
      <c r="EV382" s="162"/>
      <c r="EW382" s="162"/>
      <c r="EY382" s="162"/>
      <c r="EZ382" s="162"/>
      <c r="FB382" s="162"/>
      <c r="FC382" s="162"/>
      <c r="FE382" s="162"/>
      <c r="FF382" s="162"/>
      <c r="FH382" s="162"/>
      <c r="FI382" s="162"/>
      <c r="FK382" s="162"/>
      <c r="FL382" s="162"/>
      <c r="FN382" s="162"/>
      <c r="FO382" s="162"/>
      <c r="FQ382" s="162"/>
      <c r="FR382" s="162"/>
      <c r="FT382" s="162"/>
      <c r="FU382" s="162"/>
      <c r="FW382" s="162"/>
      <c r="FX382" s="162"/>
      <c r="FZ382" s="162"/>
      <c r="GA382" s="162"/>
      <c r="GC382" s="162"/>
      <c r="GD382" s="162"/>
      <c r="GF382" s="162"/>
      <c r="GG382" s="162"/>
      <c r="GS382" s="162"/>
    </row>
    <row r="383" spans="137:201" s="1" customFormat="1">
      <c r="EG383" s="162"/>
      <c r="EH383" s="162"/>
      <c r="EJ383" s="162"/>
      <c r="EK383" s="162"/>
      <c r="EM383" s="162"/>
      <c r="EN383" s="162"/>
      <c r="EP383" s="162"/>
      <c r="EQ383" s="162"/>
      <c r="ES383" s="162"/>
      <c r="ET383" s="162"/>
      <c r="EV383" s="162"/>
      <c r="EW383" s="162"/>
      <c r="EY383" s="162"/>
      <c r="EZ383" s="162"/>
      <c r="FB383" s="162"/>
      <c r="FC383" s="162"/>
      <c r="FE383" s="162"/>
      <c r="FF383" s="162"/>
      <c r="FH383" s="162"/>
      <c r="FI383" s="162"/>
      <c r="FK383" s="162"/>
      <c r="FL383" s="162"/>
      <c r="FN383" s="162"/>
      <c r="FO383" s="162"/>
      <c r="FQ383" s="162"/>
      <c r="FR383" s="162"/>
      <c r="FT383" s="162"/>
      <c r="FU383" s="162"/>
      <c r="FW383" s="162"/>
      <c r="FX383" s="162"/>
      <c r="FZ383" s="162"/>
      <c r="GA383" s="162"/>
      <c r="GC383" s="162"/>
      <c r="GD383" s="162"/>
      <c r="GF383" s="162"/>
      <c r="GG383" s="162"/>
      <c r="GS383" s="162"/>
    </row>
    <row r="384" spans="137:201" s="1" customFormat="1">
      <c r="EG384" s="162"/>
      <c r="EH384" s="162"/>
      <c r="EJ384" s="162"/>
      <c r="EK384" s="162"/>
      <c r="EM384" s="162"/>
      <c r="EN384" s="162"/>
      <c r="EP384" s="162"/>
      <c r="EQ384" s="162"/>
      <c r="ES384" s="162"/>
      <c r="ET384" s="162"/>
      <c r="EV384" s="162"/>
      <c r="EW384" s="162"/>
      <c r="EY384" s="162"/>
      <c r="EZ384" s="162"/>
      <c r="FB384" s="162"/>
      <c r="FC384" s="162"/>
      <c r="FE384" s="162"/>
      <c r="FF384" s="162"/>
      <c r="FH384" s="162"/>
      <c r="FI384" s="162"/>
      <c r="FK384" s="162"/>
      <c r="FL384" s="162"/>
      <c r="FN384" s="162"/>
      <c r="FO384" s="162"/>
      <c r="FQ384" s="162"/>
      <c r="FR384" s="162"/>
      <c r="FT384" s="162"/>
      <c r="FU384" s="162"/>
      <c r="FW384" s="162"/>
      <c r="FX384" s="162"/>
      <c r="FZ384" s="162"/>
      <c r="GA384" s="162"/>
      <c r="GC384" s="162"/>
      <c r="GD384" s="162"/>
      <c r="GF384" s="162"/>
      <c r="GG384" s="162"/>
      <c r="GS384" s="162"/>
    </row>
    <row r="385" spans="137:201" s="1" customFormat="1">
      <c r="EG385" s="162"/>
      <c r="EH385" s="162"/>
      <c r="EJ385" s="162"/>
      <c r="EK385" s="162"/>
      <c r="EM385" s="162"/>
      <c r="EN385" s="162"/>
      <c r="EP385" s="162"/>
      <c r="EQ385" s="162"/>
      <c r="ES385" s="162"/>
      <c r="ET385" s="162"/>
      <c r="EV385" s="162"/>
      <c r="EW385" s="162"/>
      <c r="EY385" s="162"/>
      <c r="EZ385" s="162"/>
      <c r="FB385" s="162"/>
      <c r="FC385" s="162"/>
      <c r="FE385" s="162"/>
      <c r="FF385" s="162"/>
      <c r="FH385" s="162"/>
      <c r="FI385" s="162"/>
      <c r="FK385" s="162"/>
      <c r="FL385" s="162"/>
      <c r="FN385" s="162"/>
      <c r="FO385" s="162"/>
      <c r="FQ385" s="162"/>
      <c r="FR385" s="162"/>
      <c r="FT385" s="162"/>
      <c r="FU385" s="162"/>
      <c r="FW385" s="162"/>
      <c r="FX385" s="162"/>
      <c r="FZ385" s="162"/>
      <c r="GA385" s="162"/>
      <c r="GC385" s="162"/>
      <c r="GD385" s="162"/>
      <c r="GF385" s="162"/>
      <c r="GG385" s="162"/>
      <c r="GS385" s="162"/>
    </row>
    <row r="386" spans="137:201" s="1" customFormat="1">
      <c r="EG386" s="162"/>
      <c r="EH386" s="162"/>
      <c r="EJ386" s="162"/>
      <c r="EK386" s="162"/>
      <c r="EM386" s="162"/>
      <c r="EN386" s="162"/>
      <c r="EP386" s="162"/>
      <c r="EQ386" s="162"/>
      <c r="ES386" s="162"/>
      <c r="ET386" s="162"/>
      <c r="EV386" s="162"/>
      <c r="EW386" s="162"/>
      <c r="EY386" s="162"/>
      <c r="EZ386" s="162"/>
      <c r="FB386" s="162"/>
      <c r="FC386" s="162"/>
      <c r="FE386" s="162"/>
      <c r="FF386" s="162"/>
      <c r="FH386" s="162"/>
      <c r="FI386" s="162"/>
      <c r="FK386" s="162"/>
      <c r="FL386" s="162"/>
      <c r="FN386" s="162"/>
      <c r="FO386" s="162"/>
      <c r="FQ386" s="162"/>
      <c r="FR386" s="162"/>
      <c r="FT386" s="162"/>
      <c r="FU386" s="162"/>
      <c r="FW386" s="162"/>
      <c r="FX386" s="162"/>
      <c r="FZ386" s="162"/>
      <c r="GA386" s="162"/>
      <c r="GC386" s="162"/>
      <c r="GD386" s="162"/>
      <c r="GF386" s="162"/>
      <c r="GG386" s="162"/>
      <c r="GS386" s="162"/>
    </row>
    <row r="387" spans="137:201" s="1" customFormat="1">
      <c r="EG387" s="162"/>
      <c r="EH387" s="162"/>
      <c r="EJ387" s="162"/>
      <c r="EK387" s="162"/>
      <c r="EM387" s="162"/>
      <c r="EN387" s="162"/>
      <c r="EP387" s="162"/>
      <c r="EQ387" s="162"/>
      <c r="ES387" s="162"/>
      <c r="ET387" s="162"/>
      <c r="EV387" s="162"/>
      <c r="EW387" s="162"/>
      <c r="EY387" s="162"/>
      <c r="EZ387" s="162"/>
      <c r="FB387" s="162"/>
      <c r="FC387" s="162"/>
      <c r="FE387" s="162"/>
      <c r="FF387" s="162"/>
      <c r="FH387" s="162"/>
      <c r="FI387" s="162"/>
      <c r="FK387" s="162"/>
      <c r="FL387" s="162"/>
      <c r="FN387" s="162"/>
      <c r="FO387" s="162"/>
      <c r="FQ387" s="162"/>
      <c r="FR387" s="162"/>
      <c r="FT387" s="162"/>
      <c r="FU387" s="162"/>
      <c r="FW387" s="162"/>
      <c r="FX387" s="162"/>
      <c r="FZ387" s="162"/>
      <c r="GA387" s="162"/>
      <c r="GC387" s="162"/>
      <c r="GD387" s="162"/>
      <c r="GF387" s="162"/>
      <c r="GG387" s="162"/>
      <c r="GS387" s="162"/>
    </row>
    <row r="388" spans="137:201" s="1" customFormat="1">
      <c r="EG388" s="162"/>
      <c r="EH388" s="162"/>
      <c r="EJ388" s="162"/>
      <c r="EK388" s="162"/>
      <c r="EM388" s="162"/>
      <c r="EN388" s="162"/>
      <c r="EP388" s="162"/>
      <c r="EQ388" s="162"/>
      <c r="ES388" s="162"/>
      <c r="ET388" s="162"/>
      <c r="EV388" s="162"/>
      <c r="EW388" s="162"/>
      <c r="EY388" s="162"/>
      <c r="EZ388" s="162"/>
      <c r="FB388" s="162"/>
      <c r="FC388" s="162"/>
      <c r="FE388" s="162"/>
      <c r="FF388" s="162"/>
      <c r="FH388" s="162"/>
      <c r="FI388" s="162"/>
      <c r="FK388" s="162"/>
      <c r="FL388" s="162"/>
      <c r="FN388" s="162"/>
      <c r="FO388" s="162"/>
      <c r="FQ388" s="162"/>
      <c r="FR388" s="162"/>
      <c r="FT388" s="162"/>
      <c r="FU388" s="162"/>
      <c r="FW388" s="162"/>
      <c r="FX388" s="162"/>
      <c r="FZ388" s="162"/>
      <c r="GA388" s="162"/>
      <c r="GC388" s="162"/>
      <c r="GD388" s="162"/>
      <c r="GF388" s="162"/>
      <c r="GG388" s="162"/>
      <c r="GS388" s="162"/>
    </row>
    <row r="389" spans="137:201" s="1" customFormat="1">
      <c r="EG389" s="162"/>
      <c r="EH389" s="162"/>
      <c r="EJ389" s="162"/>
      <c r="EK389" s="162"/>
      <c r="EM389" s="162"/>
      <c r="EN389" s="162"/>
      <c r="EP389" s="162"/>
      <c r="EQ389" s="162"/>
      <c r="ES389" s="162"/>
      <c r="ET389" s="162"/>
      <c r="EV389" s="162"/>
      <c r="EW389" s="162"/>
      <c r="EY389" s="162"/>
      <c r="EZ389" s="162"/>
      <c r="FB389" s="162"/>
      <c r="FC389" s="162"/>
      <c r="FE389" s="162"/>
      <c r="FF389" s="162"/>
      <c r="FH389" s="162"/>
      <c r="FI389" s="162"/>
      <c r="FK389" s="162"/>
      <c r="FL389" s="162"/>
      <c r="FN389" s="162"/>
      <c r="FO389" s="162"/>
      <c r="FQ389" s="162"/>
      <c r="FR389" s="162"/>
      <c r="FT389" s="162"/>
      <c r="FU389" s="162"/>
      <c r="FW389" s="162"/>
      <c r="FX389" s="162"/>
      <c r="FZ389" s="162"/>
      <c r="GA389" s="162"/>
      <c r="GC389" s="162"/>
      <c r="GD389" s="162"/>
      <c r="GF389" s="162"/>
      <c r="GG389" s="162"/>
      <c r="GS389" s="162"/>
    </row>
    <row r="390" spans="137:201" s="1" customFormat="1">
      <c r="EG390" s="162"/>
      <c r="EH390" s="162"/>
      <c r="EJ390" s="162"/>
      <c r="EK390" s="162"/>
      <c r="EM390" s="162"/>
      <c r="EN390" s="162"/>
      <c r="EP390" s="162"/>
      <c r="EQ390" s="162"/>
      <c r="ES390" s="162"/>
      <c r="ET390" s="162"/>
      <c r="EV390" s="162"/>
      <c r="EW390" s="162"/>
      <c r="EY390" s="162"/>
      <c r="EZ390" s="162"/>
      <c r="FB390" s="162"/>
      <c r="FC390" s="162"/>
      <c r="FE390" s="162"/>
      <c r="FF390" s="162"/>
      <c r="FH390" s="162"/>
      <c r="FI390" s="162"/>
      <c r="FK390" s="162"/>
      <c r="FL390" s="162"/>
      <c r="FN390" s="162"/>
      <c r="FO390" s="162"/>
      <c r="FQ390" s="162"/>
      <c r="FR390" s="162"/>
      <c r="FT390" s="162"/>
      <c r="FU390" s="162"/>
      <c r="FW390" s="162"/>
      <c r="FX390" s="162"/>
      <c r="FZ390" s="162"/>
      <c r="GA390" s="162"/>
      <c r="GC390" s="162"/>
      <c r="GD390" s="162"/>
      <c r="GF390" s="162"/>
      <c r="GG390" s="162"/>
      <c r="GS390" s="162"/>
    </row>
    <row r="391" spans="137:201" s="1" customFormat="1">
      <c r="EG391" s="162"/>
      <c r="EH391" s="162"/>
      <c r="EJ391" s="162"/>
      <c r="EK391" s="162"/>
      <c r="EM391" s="162"/>
      <c r="EN391" s="162"/>
      <c r="EP391" s="162"/>
      <c r="EQ391" s="162"/>
      <c r="ES391" s="162"/>
      <c r="ET391" s="162"/>
      <c r="EV391" s="162"/>
      <c r="EW391" s="162"/>
      <c r="EY391" s="162"/>
      <c r="EZ391" s="162"/>
      <c r="FB391" s="162"/>
      <c r="FC391" s="162"/>
      <c r="FE391" s="162"/>
      <c r="FF391" s="162"/>
      <c r="FH391" s="162"/>
      <c r="FI391" s="162"/>
      <c r="FK391" s="162"/>
      <c r="FL391" s="162"/>
      <c r="FN391" s="162"/>
      <c r="FO391" s="162"/>
      <c r="FQ391" s="162"/>
      <c r="FR391" s="162"/>
      <c r="FT391" s="162"/>
      <c r="FU391" s="162"/>
      <c r="FW391" s="162"/>
      <c r="FX391" s="162"/>
      <c r="FZ391" s="162"/>
      <c r="GA391" s="162"/>
      <c r="GC391" s="162"/>
      <c r="GD391" s="162"/>
      <c r="GF391" s="162"/>
      <c r="GG391" s="162"/>
      <c r="GS391" s="162"/>
    </row>
    <row r="392" spans="137:201" s="1" customFormat="1">
      <c r="EG392" s="162"/>
      <c r="EH392" s="162"/>
      <c r="EJ392" s="162"/>
      <c r="EK392" s="162"/>
      <c r="EM392" s="162"/>
      <c r="EN392" s="162"/>
      <c r="EP392" s="162"/>
      <c r="EQ392" s="162"/>
      <c r="ES392" s="162"/>
      <c r="ET392" s="162"/>
      <c r="EV392" s="162"/>
      <c r="EW392" s="162"/>
      <c r="EY392" s="162"/>
      <c r="EZ392" s="162"/>
      <c r="FB392" s="162"/>
      <c r="FC392" s="162"/>
      <c r="FE392" s="162"/>
      <c r="FF392" s="162"/>
      <c r="FH392" s="162"/>
      <c r="FI392" s="162"/>
      <c r="FK392" s="162"/>
      <c r="FL392" s="162"/>
      <c r="FN392" s="162"/>
      <c r="FO392" s="162"/>
      <c r="FQ392" s="162"/>
      <c r="FR392" s="162"/>
      <c r="FT392" s="162"/>
      <c r="FU392" s="162"/>
      <c r="FW392" s="162"/>
      <c r="FX392" s="162"/>
      <c r="FZ392" s="162"/>
      <c r="GA392" s="162"/>
      <c r="GC392" s="162"/>
      <c r="GD392" s="162"/>
      <c r="GF392" s="162"/>
      <c r="GG392" s="162"/>
      <c r="GS392" s="162"/>
    </row>
    <row r="393" spans="137:201" s="1" customFormat="1">
      <c r="EG393" s="162"/>
      <c r="EH393" s="162"/>
      <c r="EJ393" s="162"/>
      <c r="EK393" s="162"/>
      <c r="EM393" s="162"/>
      <c r="EN393" s="162"/>
      <c r="EP393" s="162"/>
      <c r="EQ393" s="162"/>
      <c r="ES393" s="162"/>
      <c r="ET393" s="162"/>
      <c r="EV393" s="162"/>
      <c r="EW393" s="162"/>
      <c r="EY393" s="162"/>
      <c r="EZ393" s="162"/>
      <c r="FB393" s="162"/>
      <c r="FC393" s="162"/>
      <c r="FE393" s="162"/>
      <c r="FF393" s="162"/>
      <c r="FH393" s="162"/>
      <c r="FI393" s="162"/>
      <c r="FK393" s="162"/>
      <c r="FL393" s="162"/>
      <c r="FN393" s="162"/>
      <c r="FO393" s="162"/>
      <c r="FQ393" s="162"/>
      <c r="FR393" s="162"/>
      <c r="FT393" s="162"/>
      <c r="FU393" s="162"/>
      <c r="FW393" s="162"/>
      <c r="FX393" s="162"/>
      <c r="FZ393" s="162"/>
      <c r="GA393" s="162"/>
      <c r="GC393" s="162"/>
      <c r="GD393" s="162"/>
      <c r="GF393" s="162"/>
      <c r="GG393" s="162"/>
      <c r="GS393" s="162"/>
    </row>
    <row r="394" spans="137:201" s="1" customFormat="1">
      <c r="EG394" s="162"/>
      <c r="EH394" s="162"/>
      <c r="EJ394" s="162"/>
      <c r="EK394" s="162"/>
      <c r="EM394" s="162"/>
      <c r="EN394" s="162"/>
      <c r="EP394" s="162"/>
      <c r="EQ394" s="162"/>
      <c r="ES394" s="162"/>
      <c r="ET394" s="162"/>
      <c r="EV394" s="162"/>
      <c r="EW394" s="162"/>
      <c r="EY394" s="162"/>
      <c r="EZ394" s="162"/>
      <c r="FB394" s="162"/>
      <c r="FC394" s="162"/>
      <c r="FE394" s="162"/>
      <c r="FF394" s="162"/>
      <c r="FH394" s="162"/>
      <c r="FI394" s="162"/>
      <c r="FK394" s="162"/>
      <c r="FL394" s="162"/>
      <c r="FN394" s="162"/>
      <c r="FO394" s="162"/>
      <c r="FQ394" s="162"/>
      <c r="FR394" s="162"/>
      <c r="FT394" s="162"/>
      <c r="FU394" s="162"/>
      <c r="FW394" s="162"/>
      <c r="FX394" s="162"/>
      <c r="FZ394" s="162"/>
      <c r="GA394" s="162"/>
      <c r="GC394" s="162"/>
      <c r="GD394" s="162"/>
      <c r="GF394" s="162"/>
      <c r="GG394" s="162"/>
      <c r="GS394" s="162"/>
    </row>
    <row r="395" spans="137:201" s="1" customFormat="1">
      <c r="EG395" s="162"/>
      <c r="EH395" s="162"/>
      <c r="EJ395" s="162"/>
      <c r="EK395" s="162"/>
      <c r="EM395" s="162"/>
      <c r="EN395" s="162"/>
      <c r="EP395" s="162"/>
      <c r="EQ395" s="162"/>
      <c r="ES395" s="162"/>
      <c r="ET395" s="162"/>
      <c r="EV395" s="162"/>
      <c r="EW395" s="162"/>
      <c r="EY395" s="162"/>
      <c r="EZ395" s="162"/>
      <c r="FB395" s="162"/>
      <c r="FC395" s="162"/>
      <c r="FE395" s="162"/>
      <c r="FF395" s="162"/>
      <c r="FH395" s="162"/>
      <c r="FI395" s="162"/>
      <c r="FK395" s="162"/>
      <c r="FL395" s="162"/>
      <c r="FN395" s="162"/>
      <c r="FO395" s="162"/>
      <c r="FQ395" s="162"/>
      <c r="FR395" s="162"/>
      <c r="FT395" s="162"/>
      <c r="FU395" s="162"/>
      <c r="FW395" s="162"/>
      <c r="FX395" s="162"/>
      <c r="FZ395" s="162"/>
      <c r="GA395" s="162"/>
      <c r="GC395" s="162"/>
      <c r="GD395" s="162"/>
      <c r="GF395" s="162"/>
      <c r="GG395" s="162"/>
      <c r="GS395" s="162"/>
    </row>
    <row r="396" spans="137:201" s="1" customFormat="1">
      <c r="EG396" s="162"/>
      <c r="EH396" s="162"/>
      <c r="EJ396" s="162"/>
      <c r="EK396" s="162"/>
      <c r="EM396" s="162"/>
      <c r="EN396" s="162"/>
      <c r="EP396" s="162"/>
      <c r="EQ396" s="162"/>
      <c r="ES396" s="162"/>
      <c r="ET396" s="162"/>
      <c r="EV396" s="162"/>
      <c r="EW396" s="162"/>
      <c r="EY396" s="162"/>
      <c r="EZ396" s="162"/>
      <c r="FB396" s="162"/>
      <c r="FC396" s="162"/>
      <c r="FE396" s="162"/>
      <c r="FF396" s="162"/>
      <c r="FH396" s="162"/>
      <c r="FI396" s="162"/>
      <c r="FK396" s="162"/>
      <c r="FL396" s="162"/>
      <c r="FN396" s="162"/>
      <c r="FO396" s="162"/>
      <c r="FQ396" s="162"/>
      <c r="FR396" s="162"/>
      <c r="FT396" s="162"/>
      <c r="FU396" s="162"/>
      <c r="FW396" s="162"/>
      <c r="FX396" s="162"/>
      <c r="FZ396" s="162"/>
      <c r="GA396" s="162"/>
      <c r="GC396" s="162"/>
      <c r="GD396" s="162"/>
      <c r="GF396" s="162"/>
      <c r="GG396" s="162"/>
      <c r="GS396" s="162"/>
    </row>
    <row r="397" spans="137:201" s="1" customFormat="1">
      <c r="EG397" s="162"/>
      <c r="EH397" s="162"/>
      <c r="EJ397" s="162"/>
      <c r="EK397" s="162"/>
      <c r="EM397" s="162"/>
      <c r="EN397" s="162"/>
      <c r="EP397" s="162"/>
      <c r="EQ397" s="162"/>
      <c r="ES397" s="162"/>
      <c r="ET397" s="162"/>
      <c r="EV397" s="162"/>
      <c r="EW397" s="162"/>
      <c r="EY397" s="162"/>
      <c r="EZ397" s="162"/>
      <c r="FB397" s="162"/>
      <c r="FC397" s="162"/>
      <c r="FE397" s="162"/>
      <c r="FF397" s="162"/>
      <c r="FH397" s="162"/>
      <c r="FI397" s="162"/>
      <c r="FK397" s="162"/>
      <c r="FL397" s="162"/>
      <c r="FN397" s="162"/>
      <c r="FO397" s="162"/>
      <c r="FQ397" s="162"/>
      <c r="FR397" s="162"/>
      <c r="FT397" s="162"/>
      <c r="FU397" s="162"/>
      <c r="FW397" s="162"/>
      <c r="FX397" s="162"/>
      <c r="FZ397" s="162"/>
      <c r="GA397" s="162"/>
      <c r="GC397" s="162"/>
      <c r="GD397" s="162"/>
      <c r="GF397" s="162"/>
      <c r="GG397" s="162"/>
      <c r="GS397" s="162"/>
    </row>
    <row r="398" spans="137:201" s="1" customFormat="1">
      <c r="EG398" s="162"/>
      <c r="EH398" s="162"/>
      <c r="EJ398" s="162"/>
      <c r="EK398" s="162"/>
      <c r="EM398" s="162"/>
      <c r="EN398" s="162"/>
      <c r="EP398" s="162"/>
      <c r="EQ398" s="162"/>
      <c r="ES398" s="162"/>
      <c r="ET398" s="162"/>
      <c r="EV398" s="162"/>
      <c r="EW398" s="162"/>
      <c r="EY398" s="162"/>
      <c r="EZ398" s="162"/>
      <c r="FB398" s="162"/>
      <c r="FC398" s="162"/>
      <c r="FE398" s="162"/>
      <c r="FF398" s="162"/>
      <c r="FH398" s="162"/>
      <c r="FI398" s="162"/>
      <c r="FK398" s="162"/>
      <c r="FL398" s="162"/>
      <c r="FN398" s="162"/>
      <c r="FO398" s="162"/>
      <c r="FQ398" s="162"/>
      <c r="FR398" s="162"/>
      <c r="FT398" s="162"/>
      <c r="FU398" s="162"/>
      <c r="FW398" s="162"/>
      <c r="FX398" s="162"/>
      <c r="FZ398" s="162"/>
      <c r="GA398" s="162"/>
      <c r="GC398" s="162"/>
      <c r="GD398" s="162"/>
      <c r="GF398" s="162"/>
      <c r="GG398" s="162"/>
      <c r="GS398" s="162"/>
    </row>
    <row r="399" spans="137:201" s="1" customFormat="1">
      <c r="EG399" s="162"/>
      <c r="EH399" s="162"/>
      <c r="EJ399" s="162"/>
      <c r="EK399" s="162"/>
      <c r="EM399" s="162"/>
      <c r="EN399" s="162"/>
      <c r="EP399" s="162"/>
      <c r="EQ399" s="162"/>
      <c r="ES399" s="162"/>
      <c r="ET399" s="162"/>
      <c r="EV399" s="162"/>
      <c r="EW399" s="162"/>
      <c r="EY399" s="162"/>
      <c r="EZ399" s="162"/>
      <c r="FB399" s="162"/>
      <c r="FC399" s="162"/>
      <c r="FE399" s="162"/>
      <c r="FF399" s="162"/>
      <c r="FH399" s="162"/>
      <c r="FI399" s="162"/>
      <c r="FK399" s="162"/>
      <c r="FL399" s="162"/>
      <c r="FN399" s="162"/>
      <c r="FO399" s="162"/>
      <c r="FQ399" s="162"/>
      <c r="FR399" s="162"/>
      <c r="FT399" s="162"/>
      <c r="FU399" s="162"/>
      <c r="FW399" s="162"/>
      <c r="FX399" s="162"/>
      <c r="FZ399" s="162"/>
      <c r="GA399" s="162"/>
      <c r="GC399" s="162"/>
      <c r="GD399" s="162"/>
      <c r="GF399" s="162"/>
      <c r="GG399" s="162"/>
      <c r="GS399" s="162"/>
    </row>
    <row r="400" spans="137:201" s="1" customFormat="1">
      <c r="EG400" s="162"/>
      <c r="EH400" s="162"/>
      <c r="EJ400" s="162"/>
      <c r="EK400" s="162"/>
      <c r="EM400" s="162"/>
      <c r="EN400" s="162"/>
      <c r="EP400" s="162"/>
      <c r="EQ400" s="162"/>
      <c r="ES400" s="162"/>
      <c r="ET400" s="162"/>
      <c r="EV400" s="162"/>
      <c r="EW400" s="162"/>
      <c r="EY400" s="162"/>
      <c r="EZ400" s="162"/>
      <c r="FB400" s="162"/>
      <c r="FC400" s="162"/>
      <c r="FE400" s="162"/>
      <c r="FF400" s="162"/>
      <c r="FH400" s="162"/>
      <c r="FI400" s="162"/>
      <c r="FK400" s="162"/>
      <c r="FL400" s="162"/>
      <c r="FN400" s="162"/>
      <c r="FO400" s="162"/>
      <c r="FQ400" s="162"/>
      <c r="FR400" s="162"/>
      <c r="FT400" s="162"/>
      <c r="FU400" s="162"/>
      <c r="FW400" s="162"/>
      <c r="FX400" s="162"/>
      <c r="FZ400" s="162"/>
      <c r="GA400" s="162"/>
      <c r="GC400" s="162"/>
      <c r="GD400" s="162"/>
      <c r="GF400" s="162"/>
      <c r="GG400" s="162"/>
      <c r="GS400" s="162"/>
    </row>
    <row r="401" spans="137:201" s="1" customFormat="1">
      <c r="EG401" s="162"/>
      <c r="EH401" s="162"/>
      <c r="EJ401" s="162"/>
      <c r="EK401" s="162"/>
      <c r="EM401" s="162"/>
      <c r="EN401" s="162"/>
      <c r="EP401" s="162"/>
      <c r="EQ401" s="162"/>
      <c r="ES401" s="162"/>
      <c r="ET401" s="162"/>
      <c r="EV401" s="162"/>
      <c r="EW401" s="162"/>
      <c r="EY401" s="162"/>
      <c r="EZ401" s="162"/>
      <c r="FB401" s="162"/>
      <c r="FC401" s="162"/>
      <c r="FE401" s="162"/>
      <c r="FF401" s="162"/>
      <c r="FH401" s="162"/>
      <c r="FI401" s="162"/>
      <c r="FK401" s="162"/>
      <c r="FL401" s="162"/>
      <c r="FN401" s="162"/>
      <c r="FO401" s="162"/>
      <c r="FQ401" s="162"/>
      <c r="FR401" s="162"/>
      <c r="FT401" s="162"/>
      <c r="FU401" s="162"/>
      <c r="FW401" s="162"/>
      <c r="FX401" s="162"/>
      <c r="FZ401" s="162"/>
      <c r="GA401" s="162"/>
      <c r="GC401" s="162"/>
      <c r="GD401" s="162"/>
      <c r="GF401" s="162"/>
      <c r="GG401" s="162"/>
      <c r="GS401" s="162"/>
    </row>
    <row r="402" spans="137:201" s="1" customFormat="1">
      <c r="EG402" s="162"/>
      <c r="EH402" s="162"/>
      <c r="EJ402" s="162"/>
      <c r="EK402" s="162"/>
      <c r="EM402" s="162"/>
      <c r="EN402" s="162"/>
      <c r="EP402" s="162"/>
      <c r="EQ402" s="162"/>
      <c r="ES402" s="162"/>
      <c r="ET402" s="162"/>
      <c r="EV402" s="162"/>
      <c r="EW402" s="162"/>
      <c r="EY402" s="162"/>
      <c r="EZ402" s="162"/>
      <c r="FB402" s="162"/>
      <c r="FC402" s="162"/>
      <c r="FE402" s="162"/>
      <c r="FF402" s="162"/>
      <c r="FH402" s="162"/>
      <c r="FI402" s="162"/>
      <c r="FK402" s="162"/>
      <c r="FL402" s="162"/>
      <c r="FN402" s="162"/>
      <c r="FO402" s="162"/>
      <c r="FQ402" s="162"/>
      <c r="FR402" s="162"/>
      <c r="FT402" s="162"/>
      <c r="FU402" s="162"/>
      <c r="FW402" s="162"/>
      <c r="FX402" s="162"/>
      <c r="FZ402" s="162"/>
      <c r="GA402" s="162"/>
      <c r="GC402" s="162"/>
      <c r="GD402" s="162"/>
      <c r="GF402" s="162"/>
      <c r="GG402" s="162"/>
      <c r="GS402" s="162"/>
    </row>
    <row r="403" spans="137:201" s="1" customFormat="1">
      <c r="EG403" s="162"/>
      <c r="EH403" s="162"/>
      <c r="EJ403" s="162"/>
      <c r="EK403" s="162"/>
      <c r="EM403" s="162"/>
      <c r="EN403" s="162"/>
      <c r="EP403" s="162"/>
      <c r="EQ403" s="162"/>
      <c r="ES403" s="162"/>
      <c r="ET403" s="162"/>
      <c r="EV403" s="162"/>
      <c r="EW403" s="162"/>
      <c r="EY403" s="162"/>
      <c r="EZ403" s="162"/>
      <c r="FB403" s="162"/>
      <c r="FC403" s="162"/>
      <c r="FE403" s="162"/>
      <c r="FF403" s="162"/>
      <c r="FH403" s="162"/>
      <c r="FI403" s="162"/>
      <c r="FK403" s="162"/>
      <c r="FL403" s="162"/>
      <c r="FN403" s="162"/>
      <c r="FO403" s="162"/>
      <c r="FQ403" s="162"/>
      <c r="FR403" s="162"/>
      <c r="FT403" s="162"/>
      <c r="FU403" s="162"/>
      <c r="FW403" s="162"/>
      <c r="FX403" s="162"/>
      <c r="FZ403" s="162"/>
      <c r="GA403" s="162"/>
      <c r="GC403" s="162"/>
      <c r="GD403" s="162"/>
      <c r="GF403" s="162"/>
      <c r="GG403" s="162"/>
      <c r="GS403" s="162"/>
    </row>
    <row r="404" spans="137:201" s="1" customFormat="1">
      <c r="EG404" s="162"/>
      <c r="EH404" s="162"/>
      <c r="EJ404" s="162"/>
      <c r="EK404" s="162"/>
      <c r="EM404" s="162"/>
      <c r="EN404" s="162"/>
      <c r="EP404" s="162"/>
      <c r="EQ404" s="162"/>
      <c r="ES404" s="162"/>
      <c r="ET404" s="162"/>
      <c r="EV404" s="162"/>
      <c r="EW404" s="162"/>
      <c r="EY404" s="162"/>
      <c r="EZ404" s="162"/>
      <c r="FB404" s="162"/>
      <c r="FC404" s="162"/>
      <c r="FE404" s="162"/>
      <c r="FF404" s="162"/>
      <c r="FH404" s="162"/>
      <c r="FI404" s="162"/>
      <c r="FK404" s="162"/>
      <c r="FL404" s="162"/>
      <c r="FN404" s="162"/>
      <c r="FO404" s="162"/>
      <c r="FQ404" s="162"/>
      <c r="FR404" s="162"/>
      <c r="FT404" s="162"/>
      <c r="FU404" s="162"/>
      <c r="FW404" s="162"/>
      <c r="FX404" s="162"/>
      <c r="FZ404" s="162"/>
      <c r="GA404" s="162"/>
      <c r="GC404" s="162"/>
      <c r="GD404" s="162"/>
      <c r="GF404" s="162"/>
      <c r="GG404" s="162"/>
      <c r="GS404" s="162"/>
    </row>
    <row r="405" spans="137:201" s="1" customFormat="1">
      <c r="EG405" s="162"/>
      <c r="EH405" s="162"/>
      <c r="EJ405" s="162"/>
      <c r="EK405" s="162"/>
      <c r="EM405" s="162"/>
      <c r="EN405" s="162"/>
      <c r="EP405" s="162"/>
      <c r="EQ405" s="162"/>
      <c r="ES405" s="162"/>
      <c r="ET405" s="162"/>
      <c r="EV405" s="162"/>
      <c r="EW405" s="162"/>
      <c r="EY405" s="162"/>
      <c r="EZ405" s="162"/>
      <c r="FB405" s="162"/>
      <c r="FC405" s="162"/>
      <c r="FE405" s="162"/>
      <c r="FF405" s="162"/>
      <c r="FH405" s="162"/>
      <c r="FI405" s="162"/>
      <c r="FK405" s="162"/>
      <c r="FL405" s="162"/>
      <c r="FN405" s="162"/>
      <c r="FO405" s="162"/>
      <c r="FQ405" s="162"/>
      <c r="FR405" s="162"/>
      <c r="FT405" s="162"/>
      <c r="FU405" s="162"/>
      <c r="FW405" s="162"/>
      <c r="FX405" s="162"/>
      <c r="FZ405" s="162"/>
      <c r="GA405" s="162"/>
      <c r="GC405" s="162"/>
      <c r="GD405" s="162"/>
      <c r="GF405" s="162"/>
      <c r="GG405" s="162"/>
      <c r="GS405" s="162"/>
    </row>
    <row r="406" spans="137:201" s="1" customFormat="1">
      <c r="EG406" s="162"/>
      <c r="EH406" s="162"/>
      <c r="EJ406" s="162"/>
      <c r="EK406" s="162"/>
      <c r="EM406" s="162"/>
      <c r="EN406" s="162"/>
      <c r="EP406" s="162"/>
      <c r="EQ406" s="162"/>
      <c r="ES406" s="162"/>
      <c r="ET406" s="162"/>
      <c r="EV406" s="162"/>
      <c r="EW406" s="162"/>
      <c r="EY406" s="162"/>
      <c r="EZ406" s="162"/>
      <c r="FB406" s="162"/>
      <c r="FC406" s="162"/>
      <c r="FE406" s="162"/>
      <c r="FF406" s="162"/>
      <c r="FH406" s="162"/>
      <c r="FI406" s="162"/>
      <c r="FK406" s="162"/>
      <c r="FL406" s="162"/>
      <c r="FN406" s="162"/>
      <c r="FO406" s="162"/>
      <c r="FQ406" s="162"/>
      <c r="FR406" s="162"/>
      <c r="FT406" s="162"/>
      <c r="FU406" s="162"/>
      <c r="FW406" s="162"/>
      <c r="FX406" s="162"/>
      <c r="FZ406" s="162"/>
      <c r="GA406" s="162"/>
      <c r="GC406" s="162"/>
      <c r="GD406" s="162"/>
      <c r="GF406" s="162"/>
      <c r="GG406" s="162"/>
      <c r="GS406" s="162"/>
    </row>
    <row r="407" spans="137:201" s="1" customFormat="1">
      <c r="EG407" s="162"/>
      <c r="EH407" s="162"/>
      <c r="EJ407" s="162"/>
      <c r="EK407" s="162"/>
      <c r="EM407" s="162"/>
      <c r="EN407" s="162"/>
      <c r="EP407" s="162"/>
      <c r="EQ407" s="162"/>
      <c r="ES407" s="162"/>
      <c r="ET407" s="162"/>
      <c r="EV407" s="162"/>
      <c r="EW407" s="162"/>
      <c r="EY407" s="162"/>
      <c r="EZ407" s="162"/>
      <c r="FB407" s="162"/>
      <c r="FC407" s="162"/>
      <c r="FE407" s="162"/>
      <c r="FF407" s="162"/>
      <c r="FH407" s="162"/>
      <c r="FI407" s="162"/>
      <c r="FK407" s="162"/>
      <c r="FL407" s="162"/>
      <c r="FN407" s="162"/>
      <c r="FO407" s="162"/>
      <c r="FQ407" s="162"/>
      <c r="FR407" s="162"/>
      <c r="FT407" s="162"/>
      <c r="FU407" s="162"/>
      <c r="FW407" s="162"/>
      <c r="FX407" s="162"/>
      <c r="FZ407" s="162"/>
      <c r="GA407" s="162"/>
      <c r="GC407" s="162"/>
      <c r="GD407" s="162"/>
      <c r="GF407" s="162"/>
      <c r="GG407" s="162"/>
      <c r="GS407" s="162"/>
    </row>
    <row r="408" spans="137:201" s="1" customFormat="1">
      <c r="EG408" s="162"/>
      <c r="EH408" s="162"/>
      <c r="EJ408" s="162"/>
      <c r="EK408" s="162"/>
      <c r="EM408" s="162"/>
      <c r="EN408" s="162"/>
      <c r="EP408" s="162"/>
      <c r="EQ408" s="162"/>
      <c r="ES408" s="162"/>
      <c r="ET408" s="162"/>
      <c r="EV408" s="162"/>
      <c r="EW408" s="162"/>
      <c r="EY408" s="162"/>
      <c r="EZ408" s="162"/>
      <c r="FB408" s="162"/>
      <c r="FC408" s="162"/>
      <c r="FE408" s="162"/>
      <c r="FF408" s="162"/>
      <c r="FH408" s="162"/>
      <c r="FI408" s="162"/>
      <c r="FK408" s="162"/>
      <c r="FL408" s="162"/>
      <c r="FN408" s="162"/>
      <c r="FO408" s="162"/>
      <c r="FQ408" s="162"/>
      <c r="FR408" s="162"/>
      <c r="FT408" s="162"/>
      <c r="FU408" s="162"/>
      <c r="FW408" s="162"/>
      <c r="FX408" s="162"/>
      <c r="FZ408" s="162"/>
      <c r="GA408" s="162"/>
      <c r="GC408" s="162"/>
      <c r="GD408" s="162"/>
      <c r="GF408" s="162"/>
      <c r="GG408" s="162"/>
      <c r="GS408" s="162"/>
    </row>
    <row r="409" spans="137:201" s="1" customFormat="1">
      <c r="EG409" s="162"/>
      <c r="EH409" s="162"/>
      <c r="EJ409" s="162"/>
      <c r="EK409" s="162"/>
      <c r="EM409" s="162"/>
      <c r="EN409" s="162"/>
      <c r="EP409" s="162"/>
      <c r="EQ409" s="162"/>
      <c r="ES409" s="162"/>
      <c r="ET409" s="162"/>
      <c r="EV409" s="162"/>
      <c r="EW409" s="162"/>
      <c r="EY409" s="162"/>
      <c r="EZ409" s="162"/>
      <c r="FB409" s="162"/>
      <c r="FC409" s="162"/>
      <c r="FE409" s="162"/>
      <c r="FF409" s="162"/>
      <c r="FH409" s="162"/>
      <c r="FI409" s="162"/>
      <c r="FK409" s="162"/>
      <c r="FL409" s="162"/>
      <c r="FN409" s="162"/>
      <c r="FO409" s="162"/>
      <c r="FQ409" s="162"/>
      <c r="FR409" s="162"/>
      <c r="FT409" s="162"/>
      <c r="FU409" s="162"/>
      <c r="FW409" s="162"/>
      <c r="FX409" s="162"/>
      <c r="FZ409" s="162"/>
      <c r="GA409" s="162"/>
      <c r="GC409" s="162"/>
      <c r="GD409" s="162"/>
      <c r="GF409" s="162"/>
      <c r="GG409" s="162"/>
      <c r="GS409" s="162"/>
    </row>
    <row r="410" spans="137:201" s="1" customFormat="1">
      <c r="EG410" s="162"/>
      <c r="EH410" s="162"/>
      <c r="EJ410" s="162"/>
      <c r="EK410" s="162"/>
      <c r="EM410" s="162"/>
      <c r="EN410" s="162"/>
      <c r="EP410" s="162"/>
      <c r="EQ410" s="162"/>
      <c r="ES410" s="162"/>
      <c r="ET410" s="162"/>
      <c r="EV410" s="162"/>
      <c r="EW410" s="162"/>
      <c r="EY410" s="162"/>
      <c r="EZ410" s="162"/>
      <c r="FB410" s="162"/>
      <c r="FC410" s="162"/>
      <c r="FE410" s="162"/>
      <c r="FF410" s="162"/>
      <c r="FH410" s="162"/>
      <c r="FI410" s="162"/>
      <c r="FK410" s="162"/>
      <c r="FL410" s="162"/>
      <c r="FN410" s="162"/>
      <c r="FO410" s="162"/>
      <c r="FQ410" s="162"/>
      <c r="FR410" s="162"/>
      <c r="FT410" s="162"/>
      <c r="FU410" s="162"/>
      <c r="FW410" s="162"/>
      <c r="FX410" s="162"/>
      <c r="FZ410" s="162"/>
      <c r="GA410" s="162"/>
      <c r="GC410" s="162"/>
      <c r="GD410" s="162"/>
      <c r="GF410" s="162"/>
      <c r="GG410" s="162"/>
      <c r="GS410" s="162"/>
    </row>
    <row r="411" spans="137:201" s="1" customFormat="1">
      <c r="EG411" s="162"/>
      <c r="EH411" s="162"/>
      <c r="EJ411" s="162"/>
      <c r="EK411" s="162"/>
      <c r="EM411" s="162"/>
      <c r="EN411" s="162"/>
      <c r="EP411" s="162"/>
      <c r="EQ411" s="162"/>
      <c r="ES411" s="162"/>
      <c r="ET411" s="162"/>
      <c r="EV411" s="162"/>
      <c r="EW411" s="162"/>
      <c r="EY411" s="162"/>
      <c r="EZ411" s="162"/>
      <c r="FB411" s="162"/>
      <c r="FC411" s="162"/>
      <c r="FE411" s="162"/>
      <c r="FF411" s="162"/>
      <c r="FH411" s="162"/>
      <c r="FI411" s="162"/>
      <c r="FK411" s="162"/>
      <c r="FL411" s="162"/>
      <c r="FN411" s="162"/>
      <c r="FO411" s="162"/>
      <c r="FQ411" s="162"/>
      <c r="FR411" s="162"/>
      <c r="FT411" s="162"/>
      <c r="FU411" s="162"/>
      <c r="FW411" s="162"/>
      <c r="FX411" s="162"/>
      <c r="FZ411" s="162"/>
      <c r="GA411" s="162"/>
      <c r="GC411" s="162"/>
      <c r="GD411" s="162"/>
      <c r="GF411" s="162"/>
      <c r="GG411" s="162"/>
      <c r="GS411" s="162"/>
    </row>
    <row r="412" spans="137:201" s="1" customFormat="1">
      <c r="EG412" s="162"/>
      <c r="EH412" s="162"/>
      <c r="EJ412" s="162"/>
      <c r="EK412" s="162"/>
      <c r="EM412" s="162"/>
      <c r="EN412" s="162"/>
      <c r="EP412" s="162"/>
      <c r="EQ412" s="162"/>
      <c r="ES412" s="162"/>
      <c r="ET412" s="162"/>
      <c r="EV412" s="162"/>
      <c r="EW412" s="162"/>
      <c r="EY412" s="162"/>
      <c r="EZ412" s="162"/>
      <c r="FB412" s="162"/>
      <c r="FC412" s="162"/>
      <c r="FE412" s="162"/>
      <c r="FF412" s="162"/>
      <c r="FH412" s="162"/>
      <c r="FI412" s="162"/>
      <c r="FK412" s="162"/>
      <c r="FL412" s="162"/>
      <c r="FN412" s="162"/>
      <c r="FO412" s="162"/>
      <c r="FQ412" s="162"/>
      <c r="FR412" s="162"/>
      <c r="FT412" s="162"/>
      <c r="FU412" s="162"/>
      <c r="FW412" s="162"/>
      <c r="FX412" s="162"/>
      <c r="FZ412" s="162"/>
      <c r="GA412" s="162"/>
      <c r="GC412" s="162"/>
      <c r="GD412" s="162"/>
      <c r="GF412" s="162"/>
      <c r="GG412" s="162"/>
      <c r="GS412" s="162"/>
    </row>
    <row r="413" spans="137:201" s="1" customFormat="1">
      <c r="EG413" s="162"/>
      <c r="EH413" s="162"/>
      <c r="EJ413" s="162"/>
      <c r="EK413" s="162"/>
      <c r="EM413" s="162"/>
      <c r="EN413" s="162"/>
      <c r="EP413" s="162"/>
      <c r="EQ413" s="162"/>
      <c r="ES413" s="162"/>
      <c r="ET413" s="162"/>
      <c r="EV413" s="162"/>
      <c r="EW413" s="162"/>
      <c r="EY413" s="162"/>
      <c r="EZ413" s="162"/>
      <c r="FB413" s="162"/>
      <c r="FC413" s="162"/>
      <c r="FE413" s="162"/>
      <c r="FF413" s="162"/>
      <c r="FH413" s="162"/>
      <c r="FI413" s="162"/>
      <c r="FK413" s="162"/>
      <c r="FL413" s="162"/>
      <c r="FN413" s="162"/>
      <c r="FO413" s="162"/>
      <c r="FQ413" s="162"/>
      <c r="FR413" s="162"/>
      <c r="FT413" s="162"/>
      <c r="FU413" s="162"/>
      <c r="FW413" s="162"/>
      <c r="FX413" s="162"/>
      <c r="FZ413" s="162"/>
      <c r="GA413" s="162"/>
      <c r="GC413" s="162"/>
      <c r="GD413" s="162"/>
      <c r="GF413" s="162"/>
      <c r="GG413" s="162"/>
      <c r="GS413" s="162"/>
    </row>
    <row r="414" spans="137:201" s="1" customFormat="1">
      <c r="EG414" s="162"/>
      <c r="EH414" s="162"/>
      <c r="EJ414" s="162"/>
      <c r="EK414" s="162"/>
      <c r="EM414" s="162"/>
      <c r="EN414" s="162"/>
      <c r="EP414" s="162"/>
      <c r="EQ414" s="162"/>
      <c r="ES414" s="162"/>
      <c r="ET414" s="162"/>
      <c r="EV414" s="162"/>
      <c r="EW414" s="162"/>
      <c r="EY414" s="162"/>
      <c r="EZ414" s="162"/>
      <c r="FB414" s="162"/>
      <c r="FC414" s="162"/>
      <c r="FE414" s="162"/>
      <c r="FF414" s="162"/>
      <c r="FH414" s="162"/>
      <c r="FI414" s="162"/>
      <c r="FK414" s="162"/>
      <c r="FL414" s="162"/>
      <c r="FN414" s="162"/>
      <c r="FO414" s="162"/>
      <c r="FQ414" s="162"/>
      <c r="FR414" s="162"/>
      <c r="FT414" s="162"/>
      <c r="FU414" s="162"/>
      <c r="FW414" s="162"/>
      <c r="FX414" s="162"/>
      <c r="FZ414" s="162"/>
      <c r="GA414" s="162"/>
      <c r="GC414" s="162"/>
      <c r="GD414" s="162"/>
      <c r="GF414" s="162"/>
      <c r="GG414" s="162"/>
      <c r="GS414" s="162"/>
    </row>
    <row r="415" spans="137:201" s="1" customFormat="1">
      <c r="EG415" s="162"/>
      <c r="EH415" s="162"/>
      <c r="EJ415" s="162"/>
      <c r="EK415" s="162"/>
      <c r="EM415" s="162"/>
      <c r="EN415" s="162"/>
      <c r="EP415" s="162"/>
      <c r="EQ415" s="162"/>
      <c r="ES415" s="162"/>
      <c r="ET415" s="162"/>
      <c r="EV415" s="162"/>
      <c r="EW415" s="162"/>
      <c r="EY415" s="162"/>
      <c r="EZ415" s="162"/>
      <c r="FB415" s="162"/>
      <c r="FC415" s="162"/>
      <c r="FE415" s="162"/>
      <c r="FF415" s="162"/>
      <c r="FH415" s="162"/>
      <c r="FI415" s="162"/>
      <c r="FK415" s="162"/>
      <c r="FL415" s="162"/>
      <c r="FN415" s="162"/>
      <c r="FO415" s="162"/>
      <c r="FQ415" s="162"/>
      <c r="FR415" s="162"/>
      <c r="FT415" s="162"/>
      <c r="FU415" s="162"/>
      <c r="FW415" s="162"/>
      <c r="FX415" s="162"/>
      <c r="FZ415" s="162"/>
      <c r="GA415" s="162"/>
      <c r="GC415" s="162"/>
      <c r="GD415" s="162"/>
      <c r="GF415" s="162"/>
      <c r="GG415" s="162"/>
      <c r="GS415" s="162"/>
    </row>
    <row r="416" spans="137:201" s="1" customFormat="1">
      <c r="EG416" s="162"/>
      <c r="EH416" s="162"/>
      <c r="EJ416" s="162"/>
      <c r="EK416" s="162"/>
      <c r="EM416" s="162"/>
      <c r="EN416" s="162"/>
      <c r="EP416" s="162"/>
      <c r="EQ416" s="162"/>
      <c r="ES416" s="162"/>
      <c r="ET416" s="162"/>
      <c r="EV416" s="162"/>
      <c r="EW416" s="162"/>
      <c r="EY416" s="162"/>
      <c r="EZ416" s="162"/>
      <c r="FB416" s="162"/>
      <c r="FC416" s="162"/>
      <c r="FE416" s="162"/>
      <c r="FF416" s="162"/>
      <c r="FH416" s="162"/>
      <c r="FI416" s="162"/>
      <c r="FK416" s="162"/>
      <c r="FL416" s="162"/>
      <c r="FN416" s="162"/>
      <c r="FO416" s="162"/>
      <c r="FQ416" s="162"/>
      <c r="FR416" s="162"/>
      <c r="FT416" s="162"/>
      <c r="FU416" s="162"/>
      <c r="FW416" s="162"/>
      <c r="FX416" s="162"/>
      <c r="FZ416" s="162"/>
      <c r="GA416" s="162"/>
      <c r="GC416" s="162"/>
      <c r="GD416" s="162"/>
      <c r="GF416" s="162"/>
      <c r="GG416" s="162"/>
      <c r="GS416" s="162"/>
    </row>
    <row r="417" spans="137:201" s="1" customFormat="1">
      <c r="EG417" s="162"/>
      <c r="EH417" s="162"/>
      <c r="EJ417" s="162"/>
      <c r="EK417" s="162"/>
      <c r="EM417" s="162"/>
      <c r="EN417" s="162"/>
      <c r="EP417" s="162"/>
      <c r="EQ417" s="162"/>
      <c r="ES417" s="162"/>
      <c r="ET417" s="162"/>
      <c r="EV417" s="162"/>
      <c r="EW417" s="162"/>
      <c r="EY417" s="162"/>
      <c r="EZ417" s="162"/>
      <c r="FB417" s="162"/>
      <c r="FC417" s="162"/>
      <c r="FE417" s="162"/>
      <c r="FF417" s="162"/>
      <c r="FH417" s="162"/>
      <c r="FI417" s="162"/>
      <c r="FK417" s="162"/>
      <c r="FL417" s="162"/>
      <c r="FN417" s="162"/>
      <c r="FO417" s="162"/>
      <c r="FQ417" s="162"/>
      <c r="FR417" s="162"/>
      <c r="FT417" s="162"/>
      <c r="FU417" s="162"/>
      <c r="FW417" s="162"/>
      <c r="FX417" s="162"/>
      <c r="FZ417" s="162"/>
      <c r="GA417" s="162"/>
      <c r="GC417" s="162"/>
      <c r="GD417" s="162"/>
      <c r="GF417" s="162"/>
      <c r="GG417" s="162"/>
      <c r="GS417" s="162"/>
    </row>
    <row r="418" spans="137:201" s="1" customFormat="1">
      <c r="EG418" s="162"/>
      <c r="EH418" s="162"/>
      <c r="EJ418" s="162"/>
      <c r="EK418" s="162"/>
      <c r="EM418" s="162"/>
      <c r="EN418" s="162"/>
      <c r="EP418" s="162"/>
      <c r="EQ418" s="162"/>
      <c r="ES418" s="162"/>
      <c r="ET418" s="162"/>
      <c r="EV418" s="162"/>
      <c r="EW418" s="162"/>
      <c r="EY418" s="162"/>
      <c r="EZ418" s="162"/>
      <c r="FB418" s="162"/>
      <c r="FC418" s="162"/>
      <c r="FE418" s="162"/>
      <c r="FF418" s="162"/>
      <c r="FH418" s="162"/>
      <c r="FI418" s="162"/>
      <c r="FK418" s="162"/>
      <c r="FL418" s="162"/>
      <c r="FN418" s="162"/>
      <c r="FO418" s="162"/>
      <c r="FQ418" s="162"/>
      <c r="FR418" s="162"/>
      <c r="FT418" s="162"/>
      <c r="FU418" s="162"/>
      <c r="FW418" s="162"/>
      <c r="FX418" s="162"/>
      <c r="FZ418" s="162"/>
      <c r="GA418" s="162"/>
      <c r="GC418" s="162"/>
      <c r="GD418" s="162"/>
      <c r="GF418" s="162"/>
      <c r="GG418" s="162"/>
      <c r="GS418" s="162"/>
    </row>
    <row r="419" spans="137:201" s="1" customFormat="1">
      <c r="EG419" s="162"/>
      <c r="EH419" s="162"/>
      <c r="EJ419" s="162"/>
      <c r="EK419" s="162"/>
      <c r="EM419" s="162"/>
      <c r="EN419" s="162"/>
      <c r="EP419" s="162"/>
      <c r="EQ419" s="162"/>
      <c r="ES419" s="162"/>
      <c r="ET419" s="162"/>
      <c r="EV419" s="162"/>
      <c r="EW419" s="162"/>
      <c r="EY419" s="162"/>
      <c r="EZ419" s="162"/>
      <c r="FB419" s="162"/>
      <c r="FC419" s="162"/>
      <c r="FE419" s="162"/>
      <c r="FF419" s="162"/>
      <c r="FH419" s="162"/>
      <c r="FI419" s="162"/>
      <c r="FK419" s="162"/>
      <c r="FL419" s="162"/>
      <c r="FN419" s="162"/>
      <c r="FO419" s="162"/>
      <c r="FQ419" s="162"/>
      <c r="FR419" s="162"/>
      <c r="FT419" s="162"/>
      <c r="FU419" s="162"/>
      <c r="FW419" s="162"/>
      <c r="FX419" s="162"/>
      <c r="FZ419" s="162"/>
      <c r="GA419" s="162"/>
      <c r="GC419" s="162"/>
      <c r="GD419" s="162"/>
      <c r="GF419" s="162"/>
      <c r="GG419" s="162"/>
      <c r="GS419" s="162"/>
    </row>
    <row r="420" spans="137:201" s="1" customFormat="1">
      <c r="EG420" s="162"/>
      <c r="EH420" s="162"/>
      <c r="EJ420" s="162"/>
      <c r="EK420" s="162"/>
      <c r="EM420" s="162"/>
      <c r="EN420" s="162"/>
      <c r="EP420" s="162"/>
      <c r="EQ420" s="162"/>
      <c r="ES420" s="162"/>
      <c r="ET420" s="162"/>
      <c r="EV420" s="162"/>
      <c r="EW420" s="162"/>
      <c r="EY420" s="162"/>
      <c r="EZ420" s="162"/>
      <c r="FB420" s="162"/>
      <c r="FC420" s="162"/>
      <c r="FE420" s="162"/>
      <c r="FF420" s="162"/>
      <c r="FH420" s="162"/>
      <c r="FI420" s="162"/>
      <c r="FK420" s="162"/>
      <c r="FL420" s="162"/>
      <c r="FN420" s="162"/>
      <c r="FO420" s="162"/>
      <c r="FQ420" s="162"/>
      <c r="FR420" s="162"/>
      <c r="FT420" s="162"/>
      <c r="FU420" s="162"/>
      <c r="FW420" s="162"/>
      <c r="FX420" s="162"/>
      <c r="FZ420" s="162"/>
      <c r="GA420" s="162"/>
      <c r="GC420" s="162"/>
      <c r="GD420" s="162"/>
      <c r="GF420" s="162"/>
      <c r="GG420" s="162"/>
      <c r="GS420" s="162"/>
    </row>
    <row r="421" spans="137:201" s="1" customFormat="1">
      <c r="EG421" s="162"/>
      <c r="EH421" s="162"/>
      <c r="EJ421" s="162"/>
      <c r="EK421" s="162"/>
      <c r="EM421" s="162"/>
      <c r="EN421" s="162"/>
      <c r="EP421" s="162"/>
      <c r="EQ421" s="162"/>
      <c r="ES421" s="162"/>
      <c r="ET421" s="162"/>
      <c r="EV421" s="162"/>
      <c r="EW421" s="162"/>
      <c r="EY421" s="162"/>
      <c r="EZ421" s="162"/>
      <c r="FB421" s="162"/>
      <c r="FC421" s="162"/>
      <c r="FE421" s="162"/>
      <c r="FF421" s="162"/>
      <c r="FH421" s="162"/>
      <c r="FI421" s="162"/>
      <c r="FK421" s="162"/>
      <c r="FL421" s="162"/>
      <c r="FN421" s="162"/>
      <c r="FO421" s="162"/>
      <c r="FQ421" s="162"/>
      <c r="FR421" s="162"/>
      <c r="FT421" s="162"/>
      <c r="FU421" s="162"/>
      <c r="FW421" s="162"/>
      <c r="FX421" s="162"/>
      <c r="FZ421" s="162"/>
      <c r="GA421" s="162"/>
      <c r="GC421" s="162"/>
      <c r="GD421" s="162"/>
      <c r="GF421" s="162"/>
      <c r="GG421" s="162"/>
      <c r="GS421" s="162"/>
    </row>
    <row r="422" spans="137:201" s="1" customFormat="1">
      <c r="EG422" s="162"/>
      <c r="EH422" s="162"/>
      <c r="EJ422" s="162"/>
      <c r="EK422" s="162"/>
      <c r="EM422" s="162"/>
      <c r="EN422" s="162"/>
      <c r="EP422" s="162"/>
      <c r="EQ422" s="162"/>
      <c r="ES422" s="162"/>
      <c r="ET422" s="162"/>
      <c r="EV422" s="162"/>
      <c r="EW422" s="162"/>
      <c r="EY422" s="162"/>
      <c r="EZ422" s="162"/>
      <c r="FB422" s="162"/>
      <c r="FC422" s="162"/>
      <c r="FE422" s="162"/>
      <c r="FF422" s="162"/>
      <c r="FH422" s="162"/>
      <c r="FI422" s="162"/>
      <c r="FK422" s="162"/>
      <c r="FL422" s="162"/>
      <c r="FN422" s="162"/>
      <c r="FO422" s="162"/>
      <c r="FQ422" s="162"/>
      <c r="FR422" s="162"/>
      <c r="FT422" s="162"/>
      <c r="FU422" s="162"/>
      <c r="FW422" s="162"/>
      <c r="FX422" s="162"/>
      <c r="FZ422" s="162"/>
      <c r="GA422" s="162"/>
      <c r="GC422" s="162"/>
      <c r="GD422" s="162"/>
      <c r="GF422" s="162"/>
      <c r="GG422" s="162"/>
      <c r="GS422" s="162"/>
    </row>
    <row r="423" spans="137:201" s="1" customFormat="1">
      <c r="EG423" s="162"/>
      <c r="EH423" s="162"/>
      <c r="EJ423" s="162"/>
      <c r="EK423" s="162"/>
      <c r="EM423" s="162"/>
      <c r="EN423" s="162"/>
      <c r="EP423" s="162"/>
      <c r="EQ423" s="162"/>
      <c r="ES423" s="162"/>
      <c r="ET423" s="162"/>
      <c r="EV423" s="162"/>
      <c r="EW423" s="162"/>
      <c r="EY423" s="162"/>
      <c r="EZ423" s="162"/>
      <c r="FB423" s="162"/>
      <c r="FC423" s="162"/>
      <c r="FE423" s="162"/>
      <c r="FF423" s="162"/>
      <c r="FH423" s="162"/>
      <c r="FI423" s="162"/>
      <c r="FK423" s="162"/>
      <c r="FL423" s="162"/>
      <c r="FN423" s="162"/>
      <c r="FO423" s="162"/>
      <c r="FQ423" s="162"/>
      <c r="FR423" s="162"/>
      <c r="FT423" s="162"/>
      <c r="FU423" s="162"/>
      <c r="FW423" s="162"/>
      <c r="FX423" s="162"/>
      <c r="FZ423" s="162"/>
      <c r="GA423" s="162"/>
      <c r="GC423" s="162"/>
      <c r="GD423" s="162"/>
      <c r="GF423" s="162"/>
      <c r="GG423" s="162"/>
      <c r="GS423" s="162"/>
    </row>
    <row r="424" spans="137:201" s="1" customFormat="1">
      <c r="EG424" s="162"/>
      <c r="EH424" s="162"/>
      <c r="EJ424" s="162"/>
      <c r="EK424" s="162"/>
      <c r="EM424" s="162"/>
      <c r="EN424" s="162"/>
      <c r="EP424" s="162"/>
      <c r="EQ424" s="162"/>
      <c r="ES424" s="162"/>
      <c r="ET424" s="162"/>
      <c r="EV424" s="162"/>
      <c r="EW424" s="162"/>
      <c r="EY424" s="162"/>
      <c r="EZ424" s="162"/>
      <c r="FB424" s="162"/>
      <c r="FC424" s="162"/>
      <c r="FE424" s="162"/>
      <c r="FF424" s="162"/>
      <c r="FH424" s="162"/>
      <c r="FI424" s="162"/>
      <c r="FK424" s="162"/>
      <c r="FL424" s="162"/>
      <c r="FN424" s="162"/>
      <c r="FO424" s="162"/>
      <c r="FQ424" s="162"/>
      <c r="FR424" s="162"/>
      <c r="FT424" s="162"/>
      <c r="FU424" s="162"/>
      <c r="FW424" s="162"/>
      <c r="FX424" s="162"/>
      <c r="FZ424" s="162"/>
      <c r="GA424" s="162"/>
      <c r="GC424" s="162"/>
      <c r="GD424" s="162"/>
      <c r="GF424" s="162"/>
      <c r="GG424" s="162"/>
      <c r="GS424" s="162"/>
    </row>
    <row r="425" spans="137:201" s="1" customFormat="1">
      <c r="EG425" s="162"/>
      <c r="EH425" s="162"/>
      <c r="EJ425" s="162"/>
      <c r="EK425" s="162"/>
      <c r="EM425" s="162"/>
      <c r="EN425" s="162"/>
      <c r="EP425" s="162"/>
      <c r="EQ425" s="162"/>
      <c r="ES425" s="162"/>
      <c r="ET425" s="162"/>
      <c r="EV425" s="162"/>
      <c r="EW425" s="162"/>
      <c r="EY425" s="162"/>
      <c r="EZ425" s="162"/>
      <c r="FB425" s="162"/>
      <c r="FC425" s="162"/>
      <c r="FE425" s="162"/>
      <c r="FF425" s="162"/>
      <c r="FH425" s="162"/>
      <c r="FI425" s="162"/>
      <c r="FK425" s="162"/>
      <c r="FL425" s="162"/>
      <c r="FN425" s="162"/>
      <c r="FO425" s="162"/>
      <c r="FQ425" s="162"/>
      <c r="FR425" s="162"/>
      <c r="FT425" s="162"/>
      <c r="FU425" s="162"/>
      <c r="FW425" s="162"/>
      <c r="FX425" s="162"/>
      <c r="FZ425" s="162"/>
      <c r="GA425" s="162"/>
      <c r="GC425" s="162"/>
      <c r="GD425" s="162"/>
      <c r="GF425" s="162"/>
      <c r="GG425" s="162"/>
      <c r="GS425" s="162"/>
    </row>
    <row r="426" spans="137:201" s="1" customFormat="1">
      <c r="EG426" s="162"/>
      <c r="EH426" s="162"/>
      <c r="EJ426" s="162"/>
      <c r="EK426" s="162"/>
      <c r="EM426" s="162"/>
      <c r="EN426" s="162"/>
      <c r="EP426" s="162"/>
      <c r="EQ426" s="162"/>
      <c r="ES426" s="162"/>
      <c r="ET426" s="162"/>
      <c r="EV426" s="162"/>
      <c r="EW426" s="162"/>
      <c r="EY426" s="162"/>
      <c r="EZ426" s="162"/>
      <c r="FB426" s="162"/>
      <c r="FC426" s="162"/>
      <c r="FE426" s="162"/>
      <c r="FF426" s="162"/>
      <c r="FH426" s="162"/>
      <c r="FI426" s="162"/>
      <c r="FK426" s="162"/>
      <c r="FL426" s="162"/>
      <c r="FN426" s="162"/>
      <c r="FO426" s="162"/>
      <c r="FQ426" s="162"/>
      <c r="FR426" s="162"/>
      <c r="FT426" s="162"/>
      <c r="FU426" s="162"/>
      <c r="FW426" s="162"/>
      <c r="FX426" s="162"/>
      <c r="FZ426" s="162"/>
      <c r="GA426" s="162"/>
      <c r="GC426" s="162"/>
      <c r="GD426" s="162"/>
      <c r="GF426" s="162"/>
      <c r="GG426" s="162"/>
      <c r="GS426" s="162"/>
    </row>
    <row r="427" spans="137:201" s="1" customFormat="1">
      <c r="EG427" s="162"/>
      <c r="EH427" s="162"/>
      <c r="EJ427" s="162"/>
      <c r="EK427" s="162"/>
      <c r="EM427" s="162"/>
      <c r="EN427" s="162"/>
      <c r="EP427" s="162"/>
      <c r="EQ427" s="162"/>
      <c r="ES427" s="162"/>
      <c r="ET427" s="162"/>
      <c r="EV427" s="162"/>
      <c r="EW427" s="162"/>
      <c r="EY427" s="162"/>
      <c r="EZ427" s="162"/>
      <c r="FB427" s="162"/>
      <c r="FC427" s="162"/>
      <c r="FE427" s="162"/>
      <c r="FF427" s="162"/>
      <c r="FH427" s="162"/>
      <c r="FI427" s="162"/>
      <c r="FK427" s="162"/>
      <c r="FL427" s="162"/>
      <c r="FN427" s="162"/>
      <c r="FO427" s="162"/>
      <c r="FQ427" s="162"/>
      <c r="FR427" s="162"/>
      <c r="FT427" s="162"/>
      <c r="FU427" s="162"/>
      <c r="FW427" s="162"/>
      <c r="FX427" s="162"/>
      <c r="FZ427" s="162"/>
      <c r="GA427" s="162"/>
      <c r="GC427" s="162"/>
      <c r="GD427" s="162"/>
      <c r="GF427" s="162"/>
      <c r="GG427" s="162"/>
      <c r="GS427" s="162"/>
    </row>
    <row r="428" spans="137:201" s="1" customFormat="1">
      <c r="EG428" s="162"/>
      <c r="EH428" s="162"/>
      <c r="EJ428" s="162"/>
      <c r="EK428" s="162"/>
      <c r="EM428" s="162"/>
      <c r="EN428" s="162"/>
      <c r="EP428" s="162"/>
      <c r="EQ428" s="162"/>
      <c r="ES428" s="162"/>
      <c r="ET428" s="162"/>
      <c r="EV428" s="162"/>
      <c r="EW428" s="162"/>
      <c r="EY428" s="162"/>
      <c r="EZ428" s="162"/>
      <c r="FB428" s="162"/>
      <c r="FC428" s="162"/>
      <c r="FE428" s="162"/>
      <c r="FF428" s="162"/>
      <c r="FH428" s="162"/>
      <c r="FI428" s="162"/>
      <c r="FK428" s="162"/>
      <c r="FL428" s="162"/>
      <c r="FN428" s="162"/>
      <c r="FO428" s="162"/>
      <c r="FQ428" s="162"/>
      <c r="FR428" s="162"/>
      <c r="FT428" s="162"/>
      <c r="FU428" s="162"/>
      <c r="FW428" s="162"/>
      <c r="FX428" s="162"/>
      <c r="FZ428" s="162"/>
      <c r="GA428" s="162"/>
      <c r="GC428" s="162"/>
      <c r="GD428" s="162"/>
      <c r="GF428" s="162"/>
      <c r="GG428" s="162"/>
      <c r="GS428" s="162"/>
    </row>
    <row r="429" spans="137:201" s="1" customFormat="1">
      <c r="EG429" s="162"/>
      <c r="EH429" s="162"/>
      <c r="EJ429" s="162"/>
      <c r="EK429" s="162"/>
      <c r="EM429" s="162"/>
      <c r="EN429" s="162"/>
      <c r="EP429" s="162"/>
      <c r="EQ429" s="162"/>
      <c r="ES429" s="162"/>
      <c r="ET429" s="162"/>
      <c r="EV429" s="162"/>
      <c r="EW429" s="162"/>
      <c r="EY429" s="162"/>
      <c r="EZ429" s="162"/>
      <c r="FB429" s="162"/>
      <c r="FC429" s="162"/>
      <c r="FE429" s="162"/>
      <c r="FF429" s="162"/>
      <c r="FH429" s="162"/>
      <c r="FI429" s="162"/>
      <c r="FK429" s="162"/>
      <c r="FL429" s="162"/>
      <c r="FN429" s="162"/>
      <c r="FO429" s="162"/>
      <c r="FQ429" s="162"/>
      <c r="FR429" s="162"/>
      <c r="FT429" s="162"/>
      <c r="FU429" s="162"/>
      <c r="FW429" s="162"/>
      <c r="FX429" s="162"/>
      <c r="FZ429" s="162"/>
      <c r="GA429" s="162"/>
      <c r="GC429" s="162"/>
      <c r="GD429" s="162"/>
      <c r="GF429" s="162"/>
      <c r="GG429" s="162"/>
      <c r="GS429" s="162"/>
    </row>
    <row r="430" spans="137:201" s="1" customFormat="1">
      <c r="EG430" s="162"/>
      <c r="EH430" s="162"/>
      <c r="EJ430" s="162"/>
      <c r="EK430" s="162"/>
      <c r="EM430" s="162"/>
      <c r="EN430" s="162"/>
      <c r="EP430" s="162"/>
      <c r="EQ430" s="162"/>
      <c r="ES430" s="162"/>
      <c r="ET430" s="162"/>
      <c r="EV430" s="162"/>
      <c r="EW430" s="162"/>
      <c r="EY430" s="162"/>
      <c r="EZ430" s="162"/>
      <c r="FB430" s="162"/>
      <c r="FC430" s="162"/>
      <c r="FE430" s="162"/>
      <c r="FF430" s="162"/>
      <c r="FH430" s="162"/>
      <c r="FI430" s="162"/>
      <c r="FK430" s="162"/>
      <c r="FL430" s="162"/>
      <c r="FN430" s="162"/>
      <c r="FO430" s="162"/>
      <c r="FQ430" s="162"/>
      <c r="FR430" s="162"/>
      <c r="FT430" s="162"/>
      <c r="FU430" s="162"/>
      <c r="FW430" s="162"/>
      <c r="FX430" s="162"/>
      <c r="FZ430" s="162"/>
      <c r="GA430" s="162"/>
      <c r="GC430" s="162"/>
      <c r="GD430" s="162"/>
      <c r="GF430" s="162"/>
      <c r="GG430" s="162"/>
      <c r="GS430" s="162"/>
    </row>
    <row r="431" spans="137:201" s="1" customFormat="1">
      <c r="EG431" s="162"/>
      <c r="EH431" s="162"/>
      <c r="EJ431" s="162"/>
      <c r="EK431" s="162"/>
      <c r="EM431" s="162"/>
      <c r="EN431" s="162"/>
      <c r="EP431" s="162"/>
      <c r="EQ431" s="162"/>
      <c r="ES431" s="162"/>
      <c r="ET431" s="162"/>
      <c r="EV431" s="162"/>
      <c r="EW431" s="162"/>
      <c r="EY431" s="162"/>
      <c r="EZ431" s="162"/>
      <c r="FB431" s="162"/>
      <c r="FC431" s="162"/>
      <c r="FE431" s="162"/>
      <c r="FF431" s="162"/>
      <c r="FH431" s="162"/>
      <c r="FI431" s="162"/>
      <c r="FK431" s="162"/>
      <c r="FL431" s="162"/>
      <c r="FN431" s="162"/>
      <c r="FO431" s="162"/>
      <c r="FQ431" s="162"/>
      <c r="FR431" s="162"/>
      <c r="FT431" s="162"/>
      <c r="FU431" s="162"/>
      <c r="FW431" s="162"/>
      <c r="FX431" s="162"/>
      <c r="FZ431" s="162"/>
      <c r="GA431" s="162"/>
      <c r="GC431" s="162"/>
      <c r="GD431" s="162"/>
      <c r="GF431" s="162"/>
      <c r="GG431" s="162"/>
      <c r="GS431" s="162"/>
    </row>
    <row r="432" spans="137:201" s="1" customFormat="1">
      <c r="EG432" s="162"/>
      <c r="EH432" s="162"/>
      <c r="EJ432" s="162"/>
      <c r="EK432" s="162"/>
      <c r="EM432" s="162"/>
      <c r="EN432" s="162"/>
      <c r="EP432" s="162"/>
      <c r="EQ432" s="162"/>
      <c r="ES432" s="162"/>
      <c r="ET432" s="162"/>
      <c r="EV432" s="162"/>
      <c r="EW432" s="162"/>
      <c r="EY432" s="162"/>
      <c r="EZ432" s="162"/>
      <c r="FB432" s="162"/>
      <c r="FC432" s="162"/>
      <c r="FE432" s="162"/>
      <c r="FF432" s="162"/>
      <c r="FH432" s="162"/>
      <c r="FI432" s="162"/>
      <c r="FK432" s="162"/>
      <c r="FL432" s="162"/>
      <c r="FN432" s="162"/>
      <c r="FO432" s="162"/>
      <c r="FQ432" s="162"/>
      <c r="FR432" s="162"/>
      <c r="FT432" s="162"/>
      <c r="FU432" s="162"/>
      <c r="FW432" s="162"/>
      <c r="FX432" s="162"/>
      <c r="FZ432" s="162"/>
      <c r="GA432" s="162"/>
      <c r="GC432" s="162"/>
      <c r="GD432" s="162"/>
      <c r="GF432" s="162"/>
      <c r="GG432" s="162"/>
      <c r="GS432" s="162"/>
    </row>
    <row r="433" spans="137:201" s="1" customFormat="1">
      <c r="EG433" s="162"/>
      <c r="EH433" s="162"/>
      <c r="EJ433" s="162"/>
      <c r="EK433" s="162"/>
      <c r="EM433" s="162"/>
      <c r="EN433" s="162"/>
      <c r="EP433" s="162"/>
      <c r="EQ433" s="162"/>
      <c r="ES433" s="162"/>
      <c r="ET433" s="162"/>
      <c r="EV433" s="162"/>
      <c r="EW433" s="162"/>
      <c r="EY433" s="162"/>
      <c r="EZ433" s="162"/>
      <c r="FB433" s="162"/>
      <c r="FC433" s="162"/>
      <c r="FE433" s="162"/>
      <c r="FF433" s="162"/>
      <c r="FH433" s="162"/>
      <c r="FI433" s="162"/>
      <c r="FK433" s="162"/>
      <c r="FL433" s="162"/>
      <c r="FN433" s="162"/>
      <c r="FO433" s="162"/>
      <c r="FQ433" s="162"/>
      <c r="FR433" s="162"/>
      <c r="FT433" s="162"/>
      <c r="FU433" s="162"/>
      <c r="FW433" s="162"/>
      <c r="FX433" s="162"/>
      <c r="FZ433" s="162"/>
      <c r="GA433" s="162"/>
      <c r="GC433" s="162"/>
      <c r="GD433" s="162"/>
      <c r="GF433" s="162"/>
      <c r="GG433" s="162"/>
      <c r="GS433" s="162"/>
    </row>
    <row r="434" spans="137:201" s="1" customFormat="1">
      <c r="EG434" s="162"/>
      <c r="EH434" s="162"/>
      <c r="EJ434" s="162"/>
      <c r="EK434" s="162"/>
      <c r="EM434" s="162"/>
      <c r="EN434" s="162"/>
      <c r="EP434" s="162"/>
      <c r="EQ434" s="162"/>
      <c r="ES434" s="162"/>
      <c r="ET434" s="162"/>
      <c r="EV434" s="162"/>
      <c r="EW434" s="162"/>
      <c r="EY434" s="162"/>
      <c r="EZ434" s="162"/>
      <c r="FB434" s="162"/>
      <c r="FC434" s="162"/>
      <c r="FE434" s="162"/>
      <c r="FF434" s="162"/>
      <c r="FH434" s="162"/>
      <c r="FI434" s="162"/>
      <c r="FK434" s="162"/>
      <c r="FL434" s="162"/>
      <c r="FN434" s="162"/>
      <c r="FO434" s="162"/>
      <c r="FQ434" s="162"/>
      <c r="FR434" s="162"/>
      <c r="FT434" s="162"/>
      <c r="FU434" s="162"/>
      <c r="FW434" s="162"/>
      <c r="FX434" s="162"/>
      <c r="FZ434" s="162"/>
      <c r="GA434" s="162"/>
      <c r="GC434" s="162"/>
      <c r="GD434" s="162"/>
      <c r="GF434" s="162"/>
      <c r="GG434" s="162"/>
      <c r="GS434" s="162"/>
    </row>
    <row r="435" spans="137:201" s="1" customFormat="1">
      <c r="EG435" s="162"/>
      <c r="EH435" s="162"/>
      <c r="EJ435" s="162"/>
      <c r="EK435" s="162"/>
      <c r="EM435" s="162"/>
      <c r="EN435" s="162"/>
      <c r="EP435" s="162"/>
      <c r="EQ435" s="162"/>
      <c r="ES435" s="162"/>
      <c r="ET435" s="162"/>
      <c r="EV435" s="162"/>
      <c r="EW435" s="162"/>
      <c r="EY435" s="162"/>
      <c r="EZ435" s="162"/>
      <c r="FB435" s="162"/>
      <c r="FC435" s="162"/>
      <c r="FE435" s="162"/>
      <c r="FF435" s="162"/>
      <c r="FH435" s="162"/>
      <c r="FI435" s="162"/>
      <c r="FK435" s="162"/>
      <c r="FL435" s="162"/>
      <c r="FN435" s="162"/>
      <c r="FO435" s="162"/>
      <c r="FQ435" s="162"/>
      <c r="FR435" s="162"/>
      <c r="FT435" s="162"/>
      <c r="FU435" s="162"/>
      <c r="FW435" s="162"/>
      <c r="FX435" s="162"/>
      <c r="FZ435" s="162"/>
      <c r="GA435" s="162"/>
      <c r="GC435" s="162"/>
      <c r="GD435" s="162"/>
      <c r="GF435" s="162"/>
      <c r="GG435" s="162"/>
      <c r="GS435" s="162"/>
    </row>
    <row r="436" spans="137:201" s="1" customFormat="1">
      <c r="EG436" s="162"/>
      <c r="EH436" s="162"/>
      <c r="EJ436" s="162"/>
      <c r="EK436" s="162"/>
      <c r="EM436" s="162"/>
      <c r="EN436" s="162"/>
      <c r="EP436" s="162"/>
      <c r="EQ436" s="162"/>
      <c r="ES436" s="162"/>
      <c r="ET436" s="162"/>
      <c r="EV436" s="162"/>
      <c r="EW436" s="162"/>
      <c r="EY436" s="162"/>
      <c r="EZ436" s="162"/>
      <c r="FB436" s="162"/>
      <c r="FC436" s="162"/>
      <c r="FE436" s="162"/>
      <c r="FF436" s="162"/>
      <c r="FH436" s="162"/>
      <c r="FI436" s="162"/>
      <c r="FK436" s="162"/>
      <c r="FL436" s="162"/>
      <c r="FN436" s="162"/>
      <c r="FO436" s="162"/>
      <c r="FQ436" s="162"/>
      <c r="FR436" s="162"/>
      <c r="FT436" s="162"/>
      <c r="FU436" s="162"/>
      <c r="FW436" s="162"/>
      <c r="FX436" s="162"/>
      <c r="FZ436" s="162"/>
      <c r="GA436" s="162"/>
      <c r="GC436" s="162"/>
      <c r="GD436" s="162"/>
      <c r="GF436" s="162"/>
      <c r="GG436" s="162"/>
      <c r="GS436" s="162"/>
    </row>
    <row r="437" spans="137:201" s="1" customFormat="1">
      <c r="EG437" s="162"/>
      <c r="EH437" s="162"/>
      <c r="EJ437" s="162"/>
      <c r="EK437" s="162"/>
      <c r="EM437" s="162"/>
      <c r="EN437" s="162"/>
      <c r="EP437" s="162"/>
      <c r="EQ437" s="162"/>
      <c r="ES437" s="162"/>
      <c r="ET437" s="162"/>
      <c r="EV437" s="162"/>
      <c r="EW437" s="162"/>
      <c r="EY437" s="162"/>
      <c r="EZ437" s="162"/>
      <c r="FB437" s="162"/>
      <c r="FC437" s="162"/>
      <c r="FE437" s="162"/>
      <c r="FF437" s="162"/>
      <c r="FH437" s="162"/>
      <c r="FI437" s="162"/>
      <c r="FK437" s="162"/>
      <c r="FL437" s="162"/>
      <c r="FN437" s="162"/>
      <c r="FO437" s="162"/>
      <c r="FQ437" s="162"/>
      <c r="FR437" s="162"/>
      <c r="FT437" s="162"/>
      <c r="FU437" s="162"/>
      <c r="FW437" s="162"/>
      <c r="FX437" s="162"/>
      <c r="FZ437" s="162"/>
      <c r="GA437" s="162"/>
      <c r="GC437" s="162"/>
      <c r="GD437" s="162"/>
      <c r="GF437" s="162"/>
      <c r="GG437" s="162"/>
      <c r="GS437" s="162"/>
    </row>
    <row r="438" spans="137:201" s="1" customFormat="1">
      <c r="EG438" s="162"/>
      <c r="EH438" s="162"/>
      <c r="EJ438" s="162"/>
      <c r="EK438" s="162"/>
      <c r="EM438" s="162"/>
      <c r="EN438" s="162"/>
      <c r="EP438" s="162"/>
      <c r="EQ438" s="162"/>
      <c r="ES438" s="162"/>
      <c r="ET438" s="162"/>
      <c r="EV438" s="162"/>
      <c r="EW438" s="162"/>
      <c r="EY438" s="162"/>
      <c r="EZ438" s="162"/>
      <c r="FB438" s="162"/>
      <c r="FC438" s="162"/>
      <c r="FE438" s="162"/>
      <c r="FF438" s="162"/>
      <c r="FH438" s="162"/>
      <c r="FI438" s="162"/>
      <c r="FK438" s="162"/>
      <c r="FL438" s="162"/>
      <c r="FN438" s="162"/>
      <c r="FO438" s="162"/>
      <c r="FQ438" s="162"/>
      <c r="FR438" s="162"/>
      <c r="FT438" s="162"/>
      <c r="FU438" s="162"/>
      <c r="FW438" s="162"/>
      <c r="FX438" s="162"/>
      <c r="FZ438" s="162"/>
      <c r="GA438" s="162"/>
      <c r="GC438" s="162"/>
      <c r="GD438" s="162"/>
      <c r="GF438" s="162"/>
      <c r="GG438" s="162"/>
      <c r="GS438" s="162"/>
    </row>
    <row r="439" spans="137:201" s="1" customFormat="1">
      <c r="EG439" s="162"/>
      <c r="EH439" s="162"/>
      <c r="EJ439" s="162"/>
      <c r="EK439" s="162"/>
      <c r="EM439" s="162"/>
      <c r="EN439" s="162"/>
      <c r="EP439" s="162"/>
      <c r="EQ439" s="162"/>
      <c r="ES439" s="162"/>
      <c r="ET439" s="162"/>
      <c r="EV439" s="162"/>
      <c r="EW439" s="162"/>
      <c r="EY439" s="162"/>
      <c r="EZ439" s="162"/>
      <c r="FB439" s="162"/>
      <c r="FC439" s="162"/>
      <c r="FE439" s="162"/>
      <c r="FF439" s="162"/>
      <c r="FH439" s="162"/>
      <c r="FI439" s="162"/>
      <c r="FK439" s="162"/>
      <c r="FL439" s="162"/>
      <c r="FN439" s="162"/>
      <c r="FO439" s="162"/>
      <c r="FQ439" s="162"/>
      <c r="FR439" s="162"/>
      <c r="FT439" s="162"/>
      <c r="FU439" s="162"/>
      <c r="FW439" s="162"/>
      <c r="FX439" s="162"/>
      <c r="FZ439" s="162"/>
      <c r="GA439" s="162"/>
      <c r="GC439" s="162"/>
      <c r="GD439" s="162"/>
      <c r="GF439" s="162"/>
      <c r="GG439" s="162"/>
      <c r="GS439" s="162"/>
    </row>
    <row r="440" spans="137:201" s="1" customFormat="1">
      <c r="EG440" s="162"/>
      <c r="EH440" s="162"/>
      <c r="EJ440" s="162"/>
      <c r="EK440" s="162"/>
      <c r="EM440" s="162"/>
      <c r="EN440" s="162"/>
      <c r="EP440" s="162"/>
      <c r="EQ440" s="162"/>
      <c r="ES440" s="162"/>
      <c r="ET440" s="162"/>
      <c r="EV440" s="162"/>
      <c r="EW440" s="162"/>
      <c r="EY440" s="162"/>
      <c r="EZ440" s="162"/>
      <c r="FB440" s="162"/>
      <c r="FC440" s="162"/>
      <c r="FE440" s="162"/>
      <c r="FF440" s="162"/>
      <c r="FH440" s="162"/>
      <c r="FI440" s="162"/>
      <c r="FK440" s="162"/>
      <c r="FL440" s="162"/>
      <c r="FN440" s="162"/>
      <c r="FO440" s="162"/>
      <c r="FQ440" s="162"/>
      <c r="FR440" s="162"/>
      <c r="FT440" s="162"/>
      <c r="FU440" s="162"/>
      <c r="FW440" s="162"/>
      <c r="FX440" s="162"/>
      <c r="FZ440" s="162"/>
      <c r="GA440" s="162"/>
      <c r="GC440" s="162"/>
      <c r="GD440" s="162"/>
      <c r="GF440" s="162"/>
      <c r="GG440" s="162"/>
      <c r="GS440" s="162"/>
    </row>
    <row r="441" spans="137:201" s="1" customFormat="1">
      <c r="EG441" s="162"/>
      <c r="EH441" s="162"/>
      <c r="EJ441" s="162"/>
      <c r="EK441" s="162"/>
      <c r="EM441" s="162"/>
      <c r="EN441" s="162"/>
      <c r="EP441" s="162"/>
      <c r="EQ441" s="162"/>
      <c r="ES441" s="162"/>
      <c r="ET441" s="162"/>
      <c r="EV441" s="162"/>
      <c r="EW441" s="162"/>
      <c r="EY441" s="162"/>
      <c r="EZ441" s="162"/>
      <c r="FB441" s="162"/>
      <c r="FC441" s="162"/>
      <c r="FE441" s="162"/>
      <c r="FF441" s="162"/>
      <c r="FH441" s="162"/>
      <c r="FI441" s="162"/>
      <c r="FK441" s="162"/>
      <c r="FL441" s="162"/>
      <c r="FN441" s="162"/>
      <c r="FO441" s="162"/>
      <c r="FQ441" s="162"/>
      <c r="FR441" s="162"/>
      <c r="FT441" s="162"/>
      <c r="FU441" s="162"/>
      <c r="FW441" s="162"/>
      <c r="FX441" s="162"/>
      <c r="FZ441" s="162"/>
      <c r="GA441" s="162"/>
      <c r="GC441" s="162"/>
      <c r="GD441" s="162"/>
      <c r="GF441" s="162"/>
      <c r="GG441" s="162"/>
      <c r="GS441" s="162"/>
    </row>
    <row r="442" spans="137:201" s="1" customFormat="1">
      <c r="EG442" s="162"/>
      <c r="EH442" s="162"/>
      <c r="EJ442" s="162"/>
      <c r="EK442" s="162"/>
      <c r="EM442" s="162"/>
      <c r="EN442" s="162"/>
      <c r="EP442" s="162"/>
      <c r="EQ442" s="162"/>
      <c r="ES442" s="162"/>
      <c r="ET442" s="162"/>
      <c r="EV442" s="162"/>
      <c r="EW442" s="162"/>
      <c r="EY442" s="162"/>
      <c r="EZ442" s="162"/>
      <c r="FB442" s="162"/>
      <c r="FC442" s="162"/>
      <c r="FE442" s="162"/>
      <c r="FF442" s="162"/>
      <c r="FH442" s="162"/>
      <c r="FI442" s="162"/>
      <c r="FK442" s="162"/>
      <c r="FL442" s="162"/>
      <c r="FN442" s="162"/>
      <c r="FO442" s="162"/>
      <c r="FQ442" s="162"/>
      <c r="FR442" s="162"/>
      <c r="FT442" s="162"/>
      <c r="FU442" s="162"/>
      <c r="FW442" s="162"/>
      <c r="FX442" s="162"/>
      <c r="FZ442" s="162"/>
      <c r="GA442" s="162"/>
      <c r="GC442" s="162"/>
      <c r="GD442" s="162"/>
      <c r="GF442" s="162"/>
      <c r="GG442" s="162"/>
      <c r="GS442" s="162"/>
    </row>
    <row r="443" spans="137:201" s="1" customFormat="1">
      <c r="EG443" s="162"/>
      <c r="EH443" s="162"/>
      <c r="EJ443" s="162"/>
      <c r="EK443" s="162"/>
      <c r="EM443" s="162"/>
      <c r="EN443" s="162"/>
      <c r="EP443" s="162"/>
      <c r="EQ443" s="162"/>
      <c r="ES443" s="162"/>
      <c r="ET443" s="162"/>
      <c r="EV443" s="162"/>
      <c r="EW443" s="162"/>
      <c r="EY443" s="162"/>
      <c r="EZ443" s="162"/>
      <c r="FB443" s="162"/>
      <c r="FC443" s="162"/>
      <c r="FE443" s="162"/>
      <c r="FF443" s="162"/>
      <c r="FH443" s="162"/>
      <c r="FI443" s="162"/>
      <c r="FK443" s="162"/>
      <c r="FL443" s="162"/>
      <c r="FN443" s="162"/>
      <c r="FO443" s="162"/>
      <c r="FQ443" s="162"/>
      <c r="FR443" s="162"/>
      <c r="FT443" s="162"/>
      <c r="FU443" s="162"/>
      <c r="FW443" s="162"/>
      <c r="FX443" s="162"/>
      <c r="FZ443" s="162"/>
      <c r="GA443" s="162"/>
      <c r="GC443" s="162"/>
      <c r="GD443" s="162"/>
      <c r="GF443" s="162"/>
      <c r="GG443" s="162"/>
      <c r="GS443" s="162"/>
    </row>
    <row r="444" spans="137:201" s="1" customFormat="1">
      <c r="EG444" s="162"/>
      <c r="EH444" s="162"/>
      <c r="EJ444" s="162"/>
      <c r="EK444" s="162"/>
      <c r="EM444" s="162"/>
      <c r="EN444" s="162"/>
      <c r="EP444" s="162"/>
      <c r="EQ444" s="162"/>
      <c r="ES444" s="162"/>
      <c r="ET444" s="162"/>
      <c r="EV444" s="162"/>
      <c r="EW444" s="162"/>
      <c r="EY444" s="162"/>
      <c r="EZ444" s="162"/>
      <c r="FB444" s="162"/>
      <c r="FC444" s="162"/>
      <c r="FE444" s="162"/>
      <c r="FF444" s="162"/>
      <c r="FH444" s="162"/>
      <c r="FI444" s="162"/>
      <c r="FK444" s="162"/>
      <c r="FL444" s="162"/>
      <c r="FN444" s="162"/>
      <c r="FO444" s="162"/>
      <c r="FQ444" s="162"/>
      <c r="FR444" s="162"/>
      <c r="FT444" s="162"/>
      <c r="FU444" s="162"/>
      <c r="FW444" s="162"/>
      <c r="FX444" s="162"/>
      <c r="FZ444" s="162"/>
      <c r="GA444" s="162"/>
      <c r="GC444" s="162"/>
      <c r="GD444" s="162"/>
      <c r="GF444" s="162"/>
      <c r="GG444" s="162"/>
      <c r="GS444" s="162"/>
    </row>
    <row r="445" spans="137:201" s="1" customFormat="1">
      <c r="EG445" s="162"/>
      <c r="EH445" s="162"/>
      <c r="EJ445" s="162"/>
      <c r="EK445" s="162"/>
      <c r="EM445" s="162"/>
      <c r="EN445" s="162"/>
      <c r="EP445" s="162"/>
      <c r="EQ445" s="162"/>
      <c r="ES445" s="162"/>
      <c r="ET445" s="162"/>
      <c r="EV445" s="162"/>
      <c r="EW445" s="162"/>
      <c r="EY445" s="162"/>
      <c r="EZ445" s="162"/>
      <c r="FB445" s="162"/>
      <c r="FC445" s="162"/>
      <c r="FE445" s="162"/>
      <c r="FF445" s="162"/>
      <c r="FH445" s="162"/>
      <c r="FI445" s="162"/>
      <c r="FK445" s="162"/>
      <c r="FL445" s="162"/>
      <c r="FN445" s="162"/>
      <c r="FO445" s="162"/>
      <c r="FQ445" s="162"/>
      <c r="FR445" s="162"/>
      <c r="FT445" s="162"/>
      <c r="FU445" s="162"/>
      <c r="FW445" s="162"/>
      <c r="FX445" s="162"/>
      <c r="FZ445" s="162"/>
      <c r="GA445" s="162"/>
      <c r="GC445" s="162"/>
      <c r="GD445" s="162"/>
      <c r="GF445" s="162"/>
      <c r="GG445" s="162"/>
      <c r="GS445" s="162"/>
    </row>
    <row r="446" spans="137:201" s="1" customFormat="1">
      <c r="EG446" s="162"/>
      <c r="EH446" s="162"/>
      <c r="EJ446" s="162"/>
      <c r="EK446" s="162"/>
      <c r="EM446" s="162"/>
      <c r="EN446" s="162"/>
      <c r="EP446" s="162"/>
      <c r="EQ446" s="162"/>
      <c r="ES446" s="162"/>
      <c r="ET446" s="162"/>
      <c r="EV446" s="162"/>
      <c r="EW446" s="162"/>
      <c r="EY446" s="162"/>
      <c r="EZ446" s="162"/>
      <c r="FB446" s="162"/>
      <c r="FC446" s="162"/>
      <c r="FE446" s="162"/>
      <c r="FF446" s="162"/>
      <c r="FH446" s="162"/>
      <c r="FI446" s="162"/>
      <c r="FK446" s="162"/>
      <c r="FL446" s="162"/>
      <c r="FN446" s="162"/>
      <c r="FO446" s="162"/>
      <c r="FQ446" s="162"/>
      <c r="FR446" s="162"/>
      <c r="FT446" s="162"/>
      <c r="FU446" s="162"/>
      <c r="FW446" s="162"/>
      <c r="FX446" s="162"/>
      <c r="FZ446" s="162"/>
      <c r="GA446" s="162"/>
      <c r="GC446" s="162"/>
      <c r="GD446" s="162"/>
      <c r="GF446" s="162"/>
      <c r="GG446" s="162"/>
      <c r="GS446" s="162"/>
    </row>
    <row r="447" spans="137:201" s="1" customFormat="1">
      <c r="EG447" s="162"/>
      <c r="EH447" s="162"/>
      <c r="EJ447" s="162"/>
      <c r="EK447" s="162"/>
      <c r="EM447" s="162"/>
      <c r="EN447" s="162"/>
      <c r="EP447" s="162"/>
      <c r="EQ447" s="162"/>
      <c r="ES447" s="162"/>
      <c r="ET447" s="162"/>
      <c r="EV447" s="162"/>
      <c r="EW447" s="162"/>
      <c r="EY447" s="162"/>
      <c r="EZ447" s="162"/>
      <c r="FB447" s="162"/>
      <c r="FC447" s="162"/>
      <c r="FE447" s="162"/>
      <c r="FF447" s="162"/>
      <c r="FH447" s="162"/>
      <c r="FI447" s="162"/>
      <c r="FK447" s="162"/>
      <c r="FL447" s="162"/>
      <c r="FN447" s="162"/>
      <c r="FO447" s="162"/>
      <c r="FQ447" s="162"/>
      <c r="FR447" s="162"/>
      <c r="FT447" s="162"/>
      <c r="FU447" s="162"/>
      <c r="FW447" s="162"/>
      <c r="FX447" s="162"/>
      <c r="FZ447" s="162"/>
      <c r="GA447" s="162"/>
      <c r="GC447" s="162"/>
      <c r="GD447" s="162"/>
      <c r="GF447" s="162"/>
      <c r="GG447" s="162"/>
      <c r="GS447" s="162"/>
    </row>
    <row r="448" spans="137:201" s="1" customFormat="1">
      <c r="EG448" s="162"/>
      <c r="EH448" s="162"/>
      <c r="EJ448" s="162"/>
      <c r="EK448" s="162"/>
      <c r="EM448" s="162"/>
      <c r="EN448" s="162"/>
      <c r="EP448" s="162"/>
      <c r="EQ448" s="162"/>
      <c r="ES448" s="162"/>
      <c r="ET448" s="162"/>
      <c r="EV448" s="162"/>
      <c r="EW448" s="162"/>
      <c r="EY448" s="162"/>
      <c r="EZ448" s="162"/>
      <c r="FB448" s="162"/>
      <c r="FC448" s="162"/>
      <c r="FE448" s="162"/>
      <c r="FF448" s="162"/>
      <c r="FH448" s="162"/>
      <c r="FI448" s="162"/>
      <c r="FK448" s="162"/>
      <c r="FL448" s="162"/>
      <c r="FN448" s="162"/>
      <c r="FO448" s="162"/>
      <c r="FQ448" s="162"/>
      <c r="FR448" s="162"/>
      <c r="FT448" s="162"/>
      <c r="FU448" s="162"/>
      <c r="FW448" s="162"/>
      <c r="FX448" s="162"/>
      <c r="FZ448" s="162"/>
      <c r="GA448" s="162"/>
      <c r="GC448" s="162"/>
      <c r="GD448" s="162"/>
      <c r="GF448" s="162"/>
      <c r="GG448" s="162"/>
      <c r="GS448" s="162"/>
    </row>
    <row r="449" spans="137:201" s="1" customFormat="1">
      <c r="EG449" s="162"/>
      <c r="EH449" s="162"/>
      <c r="EJ449" s="162"/>
      <c r="EK449" s="162"/>
      <c r="EM449" s="162"/>
      <c r="EN449" s="162"/>
      <c r="EP449" s="162"/>
      <c r="EQ449" s="162"/>
      <c r="ES449" s="162"/>
      <c r="ET449" s="162"/>
      <c r="EV449" s="162"/>
      <c r="EW449" s="162"/>
      <c r="EY449" s="162"/>
      <c r="EZ449" s="162"/>
      <c r="FB449" s="162"/>
      <c r="FC449" s="162"/>
      <c r="FE449" s="162"/>
      <c r="FF449" s="162"/>
      <c r="FH449" s="162"/>
      <c r="FI449" s="162"/>
      <c r="FK449" s="162"/>
      <c r="FL449" s="162"/>
      <c r="FN449" s="162"/>
      <c r="FO449" s="162"/>
      <c r="FQ449" s="162"/>
      <c r="FR449" s="162"/>
      <c r="FT449" s="162"/>
      <c r="FU449" s="162"/>
      <c r="FW449" s="162"/>
      <c r="FX449" s="162"/>
      <c r="FZ449" s="162"/>
      <c r="GA449" s="162"/>
      <c r="GC449" s="162"/>
      <c r="GD449" s="162"/>
      <c r="GF449" s="162"/>
      <c r="GG449" s="162"/>
      <c r="GS449" s="162"/>
    </row>
    <row r="450" spans="137:201" s="1" customFormat="1">
      <c r="EG450" s="162"/>
      <c r="EH450" s="162"/>
      <c r="EJ450" s="162"/>
      <c r="EK450" s="162"/>
      <c r="EM450" s="162"/>
      <c r="EN450" s="162"/>
      <c r="EP450" s="162"/>
      <c r="EQ450" s="162"/>
      <c r="ES450" s="162"/>
      <c r="ET450" s="162"/>
      <c r="EV450" s="162"/>
      <c r="EW450" s="162"/>
      <c r="EY450" s="162"/>
      <c r="EZ450" s="162"/>
      <c r="FB450" s="162"/>
      <c r="FC450" s="162"/>
      <c r="FE450" s="162"/>
      <c r="FF450" s="162"/>
      <c r="FH450" s="162"/>
      <c r="FI450" s="162"/>
      <c r="FK450" s="162"/>
      <c r="FL450" s="162"/>
      <c r="FN450" s="162"/>
      <c r="FO450" s="162"/>
      <c r="FQ450" s="162"/>
      <c r="FR450" s="162"/>
      <c r="FT450" s="162"/>
      <c r="FU450" s="162"/>
      <c r="FW450" s="162"/>
      <c r="FX450" s="162"/>
      <c r="FZ450" s="162"/>
      <c r="GA450" s="162"/>
      <c r="GC450" s="162"/>
      <c r="GD450" s="162"/>
      <c r="GF450" s="162"/>
      <c r="GG450" s="162"/>
      <c r="GS450" s="162"/>
    </row>
    <row r="451" spans="137:201" s="1" customFormat="1">
      <c r="EG451" s="162"/>
      <c r="EH451" s="162"/>
      <c r="EJ451" s="162"/>
      <c r="EK451" s="162"/>
      <c r="EM451" s="162"/>
      <c r="EN451" s="162"/>
      <c r="EP451" s="162"/>
      <c r="EQ451" s="162"/>
      <c r="ES451" s="162"/>
      <c r="ET451" s="162"/>
      <c r="EV451" s="162"/>
      <c r="EW451" s="162"/>
      <c r="EY451" s="162"/>
      <c r="EZ451" s="162"/>
      <c r="FB451" s="162"/>
      <c r="FC451" s="162"/>
      <c r="FE451" s="162"/>
      <c r="FF451" s="162"/>
      <c r="FH451" s="162"/>
      <c r="FI451" s="162"/>
      <c r="FK451" s="162"/>
      <c r="FL451" s="162"/>
      <c r="FN451" s="162"/>
      <c r="FO451" s="162"/>
      <c r="FQ451" s="162"/>
      <c r="FR451" s="162"/>
      <c r="FT451" s="162"/>
      <c r="FU451" s="162"/>
      <c r="FW451" s="162"/>
      <c r="FX451" s="162"/>
      <c r="FZ451" s="162"/>
      <c r="GA451" s="162"/>
      <c r="GC451" s="162"/>
      <c r="GD451" s="162"/>
      <c r="GF451" s="162"/>
      <c r="GG451" s="162"/>
      <c r="GS451" s="162"/>
    </row>
    <row r="452" spans="137:201" s="1" customFormat="1">
      <c r="EG452" s="162"/>
      <c r="EH452" s="162"/>
      <c r="EJ452" s="162"/>
      <c r="EK452" s="162"/>
      <c r="EM452" s="162"/>
      <c r="EN452" s="162"/>
      <c r="EP452" s="162"/>
      <c r="EQ452" s="162"/>
      <c r="ES452" s="162"/>
      <c r="ET452" s="162"/>
      <c r="EV452" s="162"/>
      <c r="EW452" s="162"/>
      <c r="EY452" s="162"/>
      <c r="EZ452" s="162"/>
      <c r="FB452" s="162"/>
      <c r="FC452" s="162"/>
      <c r="FE452" s="162"/>
      <c r="FF452" s="162"/>
      <c r="FH452" s="162"/>
      <c r="FI452" s="162"/>
      <c r="FK452" s="162"/>
      <c r="FL452" s="162"/>
      <c r="FN452" s="162"/>
      <c r="FO452" s="162"/>
      <c r="FQ452" s="162"/>
      <c r="FR452" s="162"/>
      <c r="FT452" s="162"/>
      <c r="FU452" s="162"/>
      <c r="FW452" s="162"/>
      <c r="FX452" s="162"/>
      <c r="FZ452" s="162"/>
      <c r="GA452" s="162"/>
      <c r="GC452" s="162"/>
      <c r="GD452" s="162"/>
      <c r="GF452" s="162"/>
      <c r="GG452" s="162"/>
      <c r="GS452" s="162"/>
    </row>
    <row r="453" spans="137:201" s="1" customFormat="1">
      <c r="EG453" s="162"/>
      <c r="EH453" s="162"/>
      <c r="EJ453" s="162"/>
      <c r="EK453" s="162"/>
      <c r="EM453" s="162"/>
      <c r="EN453" s="162"/>
      <c r="EP453" s="162"/>
      <c r="EQ453" s="162"/>
      <c r="ES453" s="162"/>
      <c r="ET453" s="162"/>
      <c r="EV453" s="162"/>
      <c r="EW453" s="162"/>
      <c r="EY453" s="162"/>
      <c r="EZ453" s="162"/>
      <c r="FB453" s="162"/>
      <c r="FC453" s="162"/>
      <c r="FE453" s="162"/>
      <c r="FF453" s="162"/>
      <c r="FH453" s="162"/>
      <c r="FI453" s="162"/>
      <c r="FK453" s="162"/>
      <c r="FL453" s="162"/>
      <c r="FN453" s="162"/>
      <c r="FO453" s="162"/>
      <c r="FQ453" s="162"/>
      <c r="FR453" s="162"/>
      <c r="FT453" s="162"/>
      <c r="FU453" s="162"/>
      <c r="FW453" s="162"/>
      <c r="FX453" s="162"/>
      <c r="FZ453" s="162"/>
      <c r="GA453" s="162"/>
      <c r="GC453" s="162"/>
      <c r="GD453" s="162"/>
      <c r="GF453" s="162"/>
      <c r="GG453" s="162"/>
      <c r="GS453" s="162"/>
    </row>
    <row r="454" spans="137:201" s="1" customFormat="1">
      <c r="EG454" s="162"/>
      <c r="EH454" s="162"/>
      <c r="EJ454" s="162"/>
      <c r="EK454" s="162"/>
      <c r="EM454" s="162"/>
      <c r="EN454" s="162"/>
      <c r="EP454" s="162"/>
      <c r="EQ454" s="162"/>
      <c r="ES454" s="162"/>
      <c r="ET454" s="162"/>
      <c r="EV454" s="162"/>
      <c r="EW454" s="162"/>
      <c r="EY454" s="162"/>
      <c r="EZ454" s="162"/>
      <c r="FB454" s="162"/>
      <c r="FC454" s="162"/>
      <c r="FE454" s="162"/>
      <c r="FF454" s="162"/>
      <c r="FH454" s="162"/>
      <c r="FI454" s="162"/>
      <c r="FK454" s="162"/>
      <c r="FL454" s="162"/>
      <c r="FN454" s="162"/>
      <c r="FO454" s="162"/>
      <c r="FQ454" s="162"/>
      <c r="FR454" s="162"/>
      <c r="FT454" s="162"/>
      <c r="FU454" s="162"/>
      <c r="FW454" s="162"/>
      <c r="FX454" s="162"/>
      <c r="FZ454" s="162"/>
      <c r="GA454" s="162"/>
      <c r="GC454" s="162"/>
      <c r="GD454" s="162"/>
      <c r="GF454" s="162"/>
      <c r="GG454" s="162"/>
      <c r="GS454" s="162"/>
    </row>
    <row r="455" spans="137:201" s="1" customFormat="1">
      <c r="EG455" s="162"/>
      <c r="EH455" s="162"/>
      <c r="EJ455" s="162"/>
      <c r="EK455" s="162"/>
      <c r="EM455" s="162"/>
      <c r="EN455" s="162"/>
      <c r="EP455" s="162"/>
      <c r="EQ455" s="162"/>
      <c r="ES455" s="162"/>
      <c r="ET455" s="162"/>
      <c r="EV455" s="162"/>
      <c r="EW455" s="162"/>
      <c r="EY455" s="162"/>
      <c r="EZ455" s="162"/>
      <c r="FB455" s="162"/>
      <c r="FC455" s="162"/>
      <c r="FE455" s="162"/>
      <c r="FF455" s="162"/>
      <c r="FH455" s="162"/>
      <c r="FI455" s="162"/>
      <c r="FK455" s="162"/>
      <c r="FL455" s="162"/>
      <c r="FN455" s="162"/>
      <c r="FO455" s="162"/>
      <c r="FQ455" s="162"/>
      <c r="FR455" s="162"/>
      <c r="FT455" s="162"/>
      <c r="FU455" s="162"/>
      <c r="FW455" s="162"/>
      <c r="FX455" s="162"/>
      <c r="FZ455" s="162"/>
      <c r="GA455" s="162"/>
      <c r="GC455" s="162"/>
      <c r="GD455" s="162"/>
      <c r="GF455" s="162"/>
      <c r="GG455" s="162"/>
      <c r="GS455" s="162"/>
    </row>
    <row r="456" spans="137:201" s="1" customFormat="1">
      <c r="EG456" s="162"/>
      <c r="EH456" s="162"/>
      <c r="EJ456" s="162"/>
      <c r="EK456" s="162"/>
      <c r="EM456" s="162"/>
      <c r="EN456" s="162"/>
      <c r="EP456" s="162"/>
      <c r="EQ456" s="162"/>
      <c r="ES456" s="162"/>
      <c r="ET456" s="162"/>
      <c r="EV456" s="162"/>
      <c r="EW456" s="162"/>
      <c r="EY456" s="162"/>
      <c r="EZ456" s="162"/>
      <c r="FB456" s="162"/>
      <c r="FC456" s="162"/>
      <c r="FE456" s="162"/>
      <c r="FF456" s="162"/>
      <c r="FH456" s="162"/>
      <c r="FI456" s="162"/>
      <c r="FK456" s="162"/>
      <c r="FL456" s="162"/>
      <c r="FN456" s="162"/>
      <c r="FO456" s="162"/>
      <c r="FQ456" s="162"/>
      <c r="FR456" s="162"/>
      <c r="FT456" s="162"/>
      <c r="FU456" s="162"/>
      <c r="FW456" s="162"/>
      <c r="FX456" s="162"/>
      <c r="FZ456" s="162"/>
      <c r="GA456" s="162"/>
      <c r="GC456" s="162"/>
      <c r="GD456" s="162"/>
      <c r="GF456" s="162"/>
      <c r="GG456" s="162"/>
      <c r="GS456" s="162"/>
    </row>
    <row r="457" spans="137:201" s="1" customFormat="1">
      <c r="EG457" s="162"/>
      <c r="EH457" s="162"/>
      <c r="EJ457" s="162"/>
      <c r="EK457" s="162"/>
      <c r="EM457" s="162"/>
      <c r="EN457" s="162"/>
      <c r="EP457" s="162"/>
      <c r="EQ457" s="162"/>
      <c r="ES457" s="162"/>
      <c r="ET457" s="162"/>
      <c r="EV457" s="162"/>
      <c r="EW457" s="162"/>
      <c r="EY457" s="162"/>
      <c r="EZ457" s="162"/>
      <c r="FB457" s="162"/>
      <c r="FC457" s="162"/>
      <c r="FE457" s="162"/>
      <c r="FF457" s="162"/>
      <c r="FH457" s="162"/>
      <c r="FI457" s="162"/>
      <c r="FK457" s="162"/>
      <c r="FL457" s="162"/>
      <c r="FN457" s="162"/>
      <c r="FO457" s="162"/>
      <c r="FQ457" s="162"/>
      <c r="FR457" s="162"/>
      <c r="FT457" s="162"/>
      <c r="FU457" s="162"/>
      <c r="FW457" s="162"/>
      <c r="FX457" s="162"/>
      <c r="FZ457" s="162"/>
      <c r="GA457" s="162"/>
      <c r="GC457" s="162"/>
      <c r="GD457" s="162"/>
      <c r="GF457" s="162"/>
      <c r="GG457" s="162"/>
      <c r="GS457" s="162"/>
    </row>
    <row r="458" spans="137:201" s="1" customFormat="1">
      <c r="EG458" s="162"/>
      <c r="EH458" s="162"/>
      <c r="EJ458" s="162"/>
      <c r="EK458" s="162"/>
      <c r="EM458" s="162"/>
      <c r="EN458" s="162"/>
      <c r="EP458" s="162"/>
      <c r="EQ458" s="162"/>
      <c r="ES458" s="162"/>
      <c r="ET458" s="162"/>
      <c r="EV458" s="162"/>
      <c r="EW458" s="162"/>
      <c r="EY458" s="162"/>
      <c r="EZ458" s="162"/>
      <c r="FB458" s="162"/>
      <c r="FC458" s="162"/>
      <c r="FE458" s="162"/>
      <c r="FF458" s="162"/>
      <c r="FH458" s="162"/>
      <c r="FI458" s="162"/>
      <c r="FK458" s="162"/>
      <c r="FL458" s="162"/>
      <c r="FN458" s="162"/>
      <c r="FO458" s="162"/>
      <c r="FQ458" s="162"/>
      <c r="FR458" s="162"/>
      <c r="FT458" s="162"/>
      <c r="FU458" s="162"/>
      <c r="FW458" s="162"/>
      <c r="FX458" s="162"/>
      <c r="FZ458" s="162"/>
      <c r="GA458" s="162"/>
      <c r="GC458" s="162"/>
      <c r="GD458" s="162"/>
      <c r="GF458" s="162"/>
      <c r="GG458" s="162"/>
      <c r="GS458" s="162"/>
    </row>
    <row r="459" spans="137:201" s="1" customFormat="1">
      <c r="EG459" s="162"/>
      <c r="EH459" s="162"/>
      <c r="EJ459" s="162"/>
      <c r="EK459" s="162"/>
      <c r="EM459" s="162"/>
      <c r="EN459" s="162"/>
      <c r="EP459" s="162"/>
      <c r="EQ459" s="162"/>
      <c r="ES459" s="162"/>
      <c r="ET459" s="162"/>
      <c r="EV459" s="162"/>
      <c r="EW459" s="162"/>
      <c r="EY459" s="162"/>
      <c r="EZ459" s="162"/>
      <c r="FB459" s="162"/>
      <c r="FC459" s="162"/>
      <c r="FE459" s="162"/>
      <c r="FF459" s="162"/>
      <c r="FH459" s="162"/>
      <c r="FI459" s="162"/>
      <c r="FK459" s="162"/>
      <c r="FL459" s="162"/>
      <c r="FN459" s="162"/>
      <c r="FO459" s="162"/>
      <c r="FQ459" s="162"/>
      <c r="FR459" s="162"/>
      <c r="FT459" s="162"/>
      <c r="FU459" s="162"/>
      <c r="FW459" s="162"/>
      <c r="FX459" s="162"/>
      <c r="FZ459" s="162"/>
      <c r="GA459" s="162"/>
      <c r="GC459" s="162"/>
      <c r="GD459" s="162"/>
      <c r="GF459" s="162"/>
      <c r="GG459" s="162"/>
      <c r="GS459" s="162"/>
    </row>
    <row r="460" spans="137:201" s="1" customFormat="1">
      <c r="EG460" s="162"/>
      <c r="EH460" s="162"/>
      <c r="EJ460" s="162"/>
      <c r="EK460" s="162"/>
      <c r="EM460" s="162"/>
      <c r="EN460" s="162"/>
      <c r="EP460" s="162"/>
      <c r="EQ460" s="162"/>
      <c r="ES460" s="162"/>
      <c r="ET460" s="162"/>
      <c r="EV460" s="162"/>
      <c r="EW460" s="162"/>
      <c r="EY460" s="162"/>
      <c r="EZ460" s="162"/>
      <c r="FB460" s="162"/>
      <c r="FC460" s="162"/>
      <c r="FE460" s="162"/>
      <c r="FF460" s="162"/>
      <c r="FH460" s="162"/>
      <c r="FI460" s="162"/>
      <c r="FK460" s="162"/>
      <c r="FL460" s="162"/>
      <c r="FN460" s="162"/>
      <c r="FO460" s="162"/>
      <c r="FQ460" s="162"/>
      <c r="FR460" s="162"/>
      <c r="FT460" s="162"/>
      <c r="FU460" s="162"/>
      <c r="FW460" s="162"/>
      <c r="FX460" s="162"/>
      <c r="FZ460" s="162"/>
      <c r="GA460" s="162"/>
      <c r="GC460" s="162"/>
      <c r="GD460" s="162"/>
      <c r="GF460" s="162"/>
      <c r="GG460" s="162"/>
      <c r="GS460" s="162"/>
    </row>
    <row r="461" spans="137:201" s="1" customFormat="1">
      <c r="EG461" s="162"/>
      <c r="EH461" s="162"/>
      <c r="EJ461" s="162"/>
      <c r="EK461" s="162"/>
      <c r="EM461" s="162"/>
      <c r="EN461" s="162"/>
      <c r="EP461" s="162"/>
      <c r="EQ461" s="162"/>
      <c r="ES461" s="162"/>
      <c r="ET461" s="162"/>
      <c r="EV461" s="162"/>
      <c r="EW461" s="162"/>
      <c r="EY461" s="162"/>
      <c r="EZ461" s="162"/>
      <c r="FB461" s="162"/>
      <c r="FC461" s="162"/>
      <c r="FE461" s="162"/>
      <c r="FF461" s="162"/>
      <c r="FH461" s="162"/>
      <c r="FI461" s="162"/>
      <c r="FK461" s="162"/>
      <c r="FL461" s="162"/>
      <c r="FN461" s="162"/>
      <c r="FO461" s="162"/>
      <c r="FQ461" s="162"/>
      <c r="FR461" s="162"/>
      <c r="FT461" s="162"/>
      <c r="FU461" s="162"/>
      <c r="FW461" s="162"/>
      <c r="FX461" s="162"/>
      <c r="FZ461" s="162"/>
      <c r="GA461" s="162"/>
      <c r="GC461" s="162"/>
      <c r="GD461" s="162"/>
      <c r="GF461" s="162"/>
      <c r="GG461" s="162"/>
      <c r="GS461" s="162"/>
    </row>
    <row r="462" spans="137:201" s="1" customFormat="1">
      <c r="EG462" s="162"/>
      <c r="EH462" s="162"/>
      <c r="EJ462" s="162"/>
      <c r="EK462" s="162"/>
      <c r="EM462" s="162"/>
      <c r="EN462" s="162"/>
      <c r="EP462" s="162"/>
      <c r="EQ462" s="162"/>
      <c r="ES462" s="162"/>
      <c r="ET462" s="162"/>
      <c r="EV462" s="162"/>
      <c r="EW462" s="162"/>
      <c r="EY462" s="162"/>
      <c r="EZ462" s="162"/>
      <c r="FB462" s="162"/>
      <c r="FC462" s="162"/>
      <c r="FE462" s="162"/>
      <c r="FF462" s="162"/>
      <c r="FH462" s="162"/>
      <c r="FI462" s="162"/>
      <c r="FK462" s="162"/>
      <c r="FL462" s="162"/>
      <c r="FN462" s="162"/>
      <c r="FO462" s="162"/>
      <c r="FQ462" s="162"/>
      <c r="FR462" s="162"/>
      <c r="FT462" s="162"/>
      <c r="FU462" s="162"/>
      <c r="FW462" s="162"/>
      <c r="FX462" s="162"/>
      <c r="FZ462" s="162"/>
      <c r="GA462" s="162"/>
      <c r="GC462" s="162"/>
      <c r="GD462" s="162"/>
      <c r="GF462" s="162"/>
      <c r="GG462" s="162"/>
      <c r="GS462" s="162"/>
    </row>
    <row r="463" spans="137:201" s="1" customFormat="1">
      <c r="EG463" s="162"/>
      <c r="EH463" s="162"/>
      <c r="EJ463" s="162"/>
      <c r="EK463" s="162"/>
      <c r="EM463" s="162"/>
      <c r="EN463" s="162"/>
      <c r="EP463" s="162"/>
      <c r="EQ463" s="162"/>
      <c r="ES463" s="162"/>
      <c r="ET463" s="162"/>
      <c r="EV463" s="162"/>
      <c r="EW463" s="162"/>
      <c r="EY463" s="162"/>
      <c r="EZ463" s="162"/>
      <c r="FB463" s="162"/>
      <c r="FC463" s="162"/>
      <c r="FE463" s="162"/>
      <c r="FF463" s="162"/>
      <c r="FH463" s="162"/>
      <c r="FI463" s="162"/>
      <c r="FK463" s="162"/>
      <c r="FL463" s="162"/>
      <c r="FN463" s="162"/>
      <c r="FO463" s="162"/>
      <c r="FQ463" s="162"/>
      <c r="FR463" s="162"/>
      <c r="FT463" s="162"/>
      <c r="FU463" s="162"/>
      <c r="FW463" s="162"/>
      <c r="FX463" s="162"/>
      <c r="FZ463" s="162"/>
      <c r="GA463" s="162"/>
      <c r="GC463" s="162"/>
      <c r="GD463" s="162"/>
      <c r="GF463" s="162"/>
      <c r="GG463" s="162"/>
      <c r="GS463" s="162"/>
    </row>
    <row r="464" spans="137:201" s="1" customFormat="1">
      <c r="EG464" s="162"/>
      <c r="EH464" s="162"/>
      <c r="EJ464" s="162"/>
      <c r="EK464" s="162"/>
      <c r="EM464" s="162"/>
      <c r="EN464" s="162"/>
      <c r="EP464" s="162"/>
      <c r="EQ464" s="162"/>
      <c r="ES464" s="162"/>
      <c r="ET464" s="162"/>
      <c r="EV464" s="162"/>
      <c r="EW464" s="162"/>
      <c r="EY464" s="162"/>
      <c r="EZ464" s="162"/>
      <c r="FB464" s="162"/>
      <c r="FC464" s="162"/>
      <c r="FE464" s="162"/>
      <c r="FF464" s="162"/>
      <c r="FH464" s="162"/>
      <c r="FI464" s="162"/>
      <c r="FK464" s="162"/>
      <c r="FL464" s="162"/>
      <c r="FN464" s="162"/>
      <c r="FO464" s="162"/>
      <c r="FQ464" s="162"/>
      <c r="FR464" s="162"/>
      <c r="FT464" s="162"/>
      <c r="FU464" s="162"/>
      <c r="FW464" s="162"/>
      <c r="FX464" s="162"/>
      <c r="FZ464" s="162"/>
      <c r="GA464" s="162"/>
      <c r="GC464" s="162"/>
      <c r="GD464" s="162"/>
      <c r="GF464" s="162"/>
      <c r="GG464" s="162"/>
      <c r="GS464" s="162"/>
    </row>
    <row r="465" spans="137:201" s="1" customFormat="1">
      <c r="EG465" s="162"/>
      <c r="EH465" s="162"/>
      <c r="EJ465" s="162"/>
      <c r="EK465" s="162"/>
      <c r="EM465" s="162"/>
      <c r="EN465" s="162"/>
      <c r="EP465" s="162"/>
      <c r="EQ465" s="162"/>
      <c r="ES465" s="162"/>
      <c r="ET465" s="162"/>
      <c r="EV465" s="162"/>
      <c r="EW465" s="162"/>
      <c r="EY465" s="162"/>
      <c r="EZ465" s="162"/>
      <c r="FB465" s="162"/>
      <c r="FC465" s="162"/>
      <c r="FE465" s="162"/>
      <c r="FF465" s="162"/>
      <c r="FH465" s="162"/>
      <c r="FI465" s="162"/>
      <c r="FK465" s="162"/>
      <c r="FL465" s="162"/>
      <c r="FN465" s="162"/>
      <c r="FO465" s="162"/>
      <c r="FQ465" s="162"/>
      <c r="FR465" s="162"/>
      <c r="FT465" s="162"/>
      <c r="FU465" s="162"/>
      <c r="FW465" s="162"/>
      <c r="FX465" s="162"/>
      <c r="FZ465" s="162"/>
      <c r="GA465" s="162"/>
      <c r="GC465" s="162"/>
      <c r="GD465" s="162"/>
      <c r="GF465" s="162"/>
      <c r="GG465" s="162"/>
      <c r="GS465" s="162"/>
    </row>
    <row r="466" spans="137:201" s="1" customFormat="1">
      <c r="EG466" s="162"/>
      <c r="EH466" s="162"/>
      <c r="EJ466" s="162"/>
      <c r="EK466" s="162"/>
      <c r="EM466" s="162"/>
      <c r="EN466" s="162"/>
      <c r="EP466" s="162"/>
      <c r="EQ466" s="162"/>
      <c r="ES466" s="162"/>
      <c r="ET466" s="162"/>
      <c r="EV466" s="162"/>
      <c r="EW466" s="162"/>
      <c r="EY466" s="162"/>
      <c r="EZ466" s="162"/>
      <c r="FB466" s="162"/>
      <c r="FC466" s="162"/>
      <c r="FE466" s="162"/>
      <c r="FF466" s="162"/>
      <c r="FH466" s="162"/>
      <c r="FI466" s="162"/>
      <c r="FK466" s="162"/>
      <c r="FL466" s="162"/>
      <c r="FN466" s="162"/>
      <c r="FO466" s="162"/>
      <c r="FQ466" s="162"/>
      <c r="FR466" s="162"/>
      <c r="FT466" s="162"/>
      <c r="FU466" s="162"/>
      <c r="FW466" s="162"/>
      <c r="FX466" s="162"/>
      <c r="FZ466" s="162"/>
      <c r="GA466" s="162"/>
      <c r="GC466" s="162"/>
      <c r="GD466" s="162"/>
      <c r="GF466" s="162"/>
      <c r="GG466" s="162"/>
      <c r="GS466" s="162"/>
    </row>
    <row r="467" spans="137:201" s="1" customFormat="1">
      <c r="EG467" s="162"/>
      <c r="EH467" s="162"/>
      <c r="EJ467" s="162"/>
      <c r="EK467" s="162"/>
      <c r="EM467" s="162"/>
      <c r="EN467" s="162"/>
      <c r="EP467" s="162"/>
      <c r="EQ467" s="162"/>
      <c r="ES467" s="162"/>
      <c r="ET467" s="162"/>
      <c r="EV467" s="162"/>
      <c r="EW467" s="162"/>
      <c r="EY467" s="162"/>
      <c r="EZ467" s="162"/>
      <c r="FB467" s="162"/>
      <c r="FC467" s="162"/>
      <c r="FE467" s="162"/>
      <c r="FF467" s="162"/>
      <c r="FH467" s="162"/>
      <c r="FI467" s="162"/>
      <c r="FK467" s="162"/>
      <c r="FL467" s="162"/>
      <c r="FN467" s="162"/>
      <c r="FO467" s="162"/>
      <c r="FQ467" s="162"/>
      <c r="FR467" s="162"/>
      <c r="FT467" s="162"/>
      <c r="FU467" s="162"/>
      <c r="FW467" s="162"/>
      <c r="FX467" s="162"/>
      <c r="FZ467" s="162"/>
      <c r="GA467" s="162"/>
      <c r="GC467" s="162"/>
      <c r="GD467" s="162"/>
      <c r="GF467" s="162"/>
      <c r="GG467" s="162"/>
      <c r="GS467" s="162"/>
    </row>
    <row r="468" spans="137:201" s="1" customFormat="1">
      <c r="EG468" s="162"/>
      <c r="EH468" s="162"/>
      <c r="EJ468" s="162"/>
      <c r="EK468" s="162"/>
      <c r="EM468" s="162"/>
      <c r="EN468" s="162"/>
      <c r="EP468" s="162"/>
      <c r="EQ468" s="162"/>
      <c r="ES468" s="162"/>
      <c r="ET468" s="162"/>
      <c r="EV468" s="162"/>
      <c r="EW468" s="162"/>
      <c r="EY468" s="162"/>
      <c r="EZ468" s="162"/>
      <c r="FB468" s="162"/>
      <c r="FC468" s="162"/>
      <c r="FE468" s="162"/>
      <c r="FF468" s="162"/>
      <c r="FH468" s="162"/>
      <c r="FI468" s="162"/>
      <c r="FK468" s="162"/>
      <c r="FL468" s="162"/>
      <c r="FN468" s="162"/>
      <c r="FO468" s="162"/>
      <c r="FQ468" s="162"/>
      <c r="FR468" s="162"/>
      <c r="FT468" s="162"/>
      <c r="FU468" s="162"/>
      <c r="FW468" s="162"/>
      <c r="FX468" s="162"/>
      <c r="FZ468" s="162"/>
      <c r="GA468" s="162"/>
      <c r="GC468" s="162"/>
      <c r="GD468" s="162"/>
      <c r="GF468" s="162"/>
      <c r="GG468" s="162"/>
      <c r="GS468" s="162"/>
    </row>
    <row r="469" spans="137:201" s="1" customFormat="1">
      <c r="EG469" s="162"/>
      <c r="EH469" s="162"/>
      <c r="EJ469" s="162"/>
      <c r="EK469" s="162"/>
      <c r="EM469" s="162"/>
      <c r="EN469" s="162"/>
      <c r="EP469" s="162"/>
      <c r="EQ469" s="162"/>
      <c r="ES469" s="162"/>
      <c r="ET469" s="162"/>
      <c r="EV469" s="162"/>
      <c r="EW469" s="162"/>
      <c r="EY469" s="162"/>
      <c r="EZ469" s="162"/>
      <c r="FB469" s="162"/>
      <c r="FC469" s="162"/>
      <c r="FE469" s="162"/>
      <c r="FF469" s="162"/>
      <c r="FH469" s="162"/>
      <c r="FI469" s="162"/>
      <c r="FK469" s="162"/>
      <c r="FL469" s="162"/>
      <c r="FN469" s="162"/>
      <c r="FO469" s="162"/>
      <c r="FQ469" s="162"/>
      <c r="FR469" s="162"/>
      <c r="FT469" s="162"/>
      <c r="FU469" s="162"/>
      <c r="FW469" s="162"/>
      <c r="FX469" s="162"/>
      <c r="FZ469" s="162"/>
      <c r="GA469" s="162"/>
      <c r="GC469" s="162"/>
      <c r="GD469" s="162"/>
      <c r="GF469" s="162"/>
      <c r="GG469" s="162"/>
      <c r="GS469" s="162"/>
    </row>
    <row r="470" spans="137:201" s="1" customFormat="1">
      <c r="EG470" s="162"/>
      <c r="EH470" s="162"/>
      <c r="EJ470" s="162"/>
      <c r="EK470" s="162"/>
      <c r="EM470" s="162"/>
      <c r="EN470" s="162"/>
      <c r="EP470" s="162"/>
      <c r="EQ470" s="162"/>
      <c r="ES470" s="162"/>
      <c r="ET470" s="162"/>
      <c r="EV470" s="162"/>
      <c r="EW470" s="162"/>
      <c r="EY470" s="162"/>
      <c r="EZ470" s="162"/>
      <c r="FB470" s="162"/>
      <c r="FC470" s="162"/>
      <c r="FE470" s="162"/>
      <c r="FF470" s="162"/>
      <c r="FH470" s="162"/>
      <c r="FI470" s="162"/>
      <c r="FK470" s="162"/>
      <c r="FL470" s="162"/>
      <c r="FN470" s="162"/>
      <c r="FO470" s="162"/>
      <c r="FQ470" s="162"/>
      <c r="FR470" s="162"/>
      <c r="FT470" s="162"/>
      <c r="FU470" s="162"/>
      <c r="FW470" s="162"/>
      <c r="FX470" s="162"/>
      <c r="FZ470" s="162"/>
      <c r="GA470" s="162"/>
      <c r="GC470" s="162"/>
      <c r="GD470" s="162"/>
      <c r="GF470" s="162"/>
      <c r="GG470" s="162"/>
      <c r="GS470" s="162"/>
    </row>
    <row r="471" spans="137:201" s="1" customFormat="1">
      <c r="EG471" s="162"/>
      <c r="EH471" s="162"/>
      <c r="EJ471" s="162"/>
      <c r="EK471" s="162"/>
      <c r="EM471" s="162"/>
      <c r="EN471" s="162"/>
      <c r="EP471" s="162"/>
      <c r="EQ471" s="162"/>
      <c r="ES471" s="162"/>
      <c r="ET471" s="162"/>
      <c r="EV471" s="162"/>
      <c r="EW471" s="162"/>
      <c r="EY471" s="162"/>
      <c r="EZ471" s="162"/>
      <c r="FB471" s="162"/>
      <c r="FC471" s="162"/>
      <c r="FE471" s="162"/>
      <c r="FF471" s="162"/>
      <c r="FH471" s="162"/>
      <c r="FI471" s="162"/>
      <c r="FK471" s="162"/>
      <c r="FL471" s="162"/>
      <c r="FN471" s="162"/>
      <c r="FO471" s="162"/>
      <c r="FQ471" s="162"/>
      <c r="FR471" s="162"/>
      <c r="FT471" s="162"/>
      <c r="FU471" s="162"/>
      <c r="FW471" s="162"/>
      <c r="FX471" s="162"/>
      <c r="FZ471" s="162"/>
      <c r="GA471" s="162"/>
      <c r="GC471" s="162"/>
      <c r="GD471" s="162"/>
      <c r="GF471" s="162"/>
      <c r="GG471" s="162"/>
      <c r="GS471" s="162"/>
    </row>
    <row r="472" spans="137:201" s="1" customFormat="1">
      <c r="EG472" s="162"/>
      <c r="EH472" s="162"/>
      <c r="EJ472" s="162"/>
      <c r="EK472" s="162"/>
      <c r="EM472" s="162"/>
      <c r="EN472" s="162"/>
      <c r="EP472" s="162"/>
      <c r="EQ472" s="162"/>
      <c r="ES472" s="162"/>
      <c r="ET472" s="162"/>
      <c r="EV472" s="162"/>
      <c r="EW472" s="162"/>
      <c r="EY472" s="162"/>
      <c r="EZ472" s="162"/>
      <c r="FB472" s="162"/>
      <c r="FC472" s="162"/>
      <c r="FE472" s="162"/>
      <c r="FF472" s="162"/>
      <c r="FH472" s="162"/>
      <c r="FI472" s="162"/>
      <c r="FK472" s="162"/>
      <c r="FL472" s="162"/>
      <c r="FN472" s="162"/>
      <c r="FO472" s="162"/>
      <c r="FQ472" s="162"/>
      <c r="FR472" s="162"/>
      <c r="FT472" s="162"/>
      <c r="FU472" s="162"/>
      <c r="FW472" s="162"/>
      <c r="FX472" s="162"/>
      <c r="FZ472" s="162"/>
      <c r="GA472" s="162"/>
      <c r="GC472" s="162"/>
      <c r="GD472" s="162"/>
      <c r="GF472" s="162"/>
      <c r="GG472" s="162"/>
      <c r="GS472" s="162"/>
    </row>
    <row r="473" spans="137:201" s="1" customFormat="1">
      <c r="EG473" s="162"/>
      <c r="EH473" s="162"/>
      <c r="EJ473" s="162"/>
      <c r="EK473" s="162"/>
      <c r="EM473" s="162"/>
      <c r="EN473" s="162"/>
      <c r="EP473" s="162"/>
      <c r="EQ473" s="162"/>
      <c r="ES473" s="162"/>
      <c r="ET473" s="162"/>
      <c r="EV473" s="162"/>
      <c r="EW473" s="162"/>
      <c r="EY473" s="162"/>
      <c r="EZ473" s="162"/>
      <c r="FB473" s="162"/>
      <c r="FC473" s="162"/>
      <c r="FE473" s="162"/>
      <c r="FF473" s="162"/>
      <c r="FH473" s="162"/>
      <c r="FI473" s="162"/>
      <c r="FK473" s="162"/>
      <c r="FL473" s="162"/>
      <c r="FN473" s="162"/>
      <c r="FO473" s="162"/>
      <c r="FQ473" s="162"/>
      <c r="FR473" s="162"/>
      <c r="FT473" s="162"/>
      <c r="FU473" s="162"/>
      <c r="FW473" s="162"/>
      <c r="FX473" s="162"/>
      <c r="FZ473" s="162"/>
      <c r="GA473" s="162"/>
      <c r="GC473" s="162"/>
      <c r="GD473" s="162"/>
      <c r="GF473" s="162"/>
      <c r="GG473" s="162"/>
      <c r="GS473" s="162"/>
    </row>
    <row r="474" spans="137:201" s="1" customFormat="1">
      <c r="EG474" s="162"/>
      <c r="EH474" s="162"/>
      <c r="EJ474" s="162"/>
      <c r="EK474" s="162"/>
      <c r="EM474" s="162"/>
      <c r="EN474" s="162"/>
      <c r="EP474" s="162"/>
      <c r="EQ474" s="162"/>
      <c r="ES474" s="162"/>
      <c r="ET474" s="162"/>
      <c r="EV474" s="162"/>
      <c r="EW474" s="162"/>
      <c r="EY474" s="162"/>
      <c r="EZ474" s="162"/>
      <c r="FB474" s="162"/>
      <c r="FC474" s="162"/>
      <c r="FE474" s="162"/>
      <c r="FF474" s="162"/>
      <c r="FH474" s="162"/>
      <c r="FI474" s="162"/>
      <c r="FK474" s="162"/>
      <c r="FL474" s="162"/>
      <c r="FN474" s="162"/>
      <c r="FO474" s="162"/>
      <c r="FQ474" s="162"/>
      <c r="FR474" s="162"/>
      <c r="FT474" s="162"/>
      <c r="FU474" s="162"/>
      <c r="FW474" s="162"/>
      <c r="FX474" s="162"/>
      <c r="FZ474" s="162"/>
      <c r="GA474" s="162"/>
      <c r="GC474" s="162"/>
      <c r="GD474" s="162"/>
      <c r="GF474" s="162"/>
      <c r="GG474" s="162"/>
      <c r="GS474" s="162"/>
    </row>
    <row r="475" spans="137:201" s="1" customFormat="1">
      <c r="EG475" s="162"/>
      <c r="EH475" s="162"/>
      <c r="EJ475" s="162"/>
      <c r="EK475" s="162"/>
      <c r="EM475" s="162"/>
      <c r="EN475" s="162"/>
      <c r="EP475" s="162"/>
      <c r="EQ475" s="162"/>
      <c r="ES475" s="162"/>
      <c r="ET475" s="162"/>
      <c r="EV475" s="162"/>
      <c r="EW475" s="162"/>
      <c r="EY475" s="162"/>
      <c r="EZ475" s="162"/>
      <c r="FB475" s="162"/>
      <c r="FC475" s="162"/>
      <c r="FE475" s="162"/>
      <c r="FF475" s="162"/>
      <c r="FH475" s="162"/>
      <c r="FI475" s="162"/>
      <c r="FK475" s="162"/>
      <c r="FL475" s="162"/>
      <c r="FN475" s="162"/>
      <c r="FO475" s="162"/>
      <c r="FQ475" s="162"/>
      <c r="FR475" s="162"/>
      <c r="FT475" s="162"/>
      <c r="FU475" s="162"/>
      <c r="FW475" s="162"/>
      <c r="FX475" s="162"/>
      <c r="FZ475" s="162"/>
      <c r="GA475" s="162"/>
      <c r="GC475" s="162"/>
      <c r="GD475" s="162"/>
      <c r="GF475" s="162"/>
      <c r="GG475" s="162"/>
      <c r="GS475" s="162"/>
    </row>
    <row r="476" spans="137:201" s="1" customFormat="1">
      <c r="EG476" s="162"/>
      <c r="EH476" s="162"/>
      <c r="EJ476" s="162"/>
      <c r="EK476" s="162"/>
      <c r="EM476" s="162"/>
      <c r="EN476" s="162"/>
      <c r="EP476" s="162"/>
      <c r="EQ476" s="162"/>
      <c r="ES476" s="162"/>
      <c r="ET476" s="162"/>
      <c r="EV476" s="162"/>
      <c r="EW476" s="162"/>
      <c r="EY476" s="162"/>
      <c r="EZ476" s="162"/>
      <c r="FB476" s="162"/>
      <c r="FC476" s="162"/>
      <c r="FE476" s="162"/>
      <c r="FF476" s="162"/>
      <c r="FH476" s="162"/>
      <c r="FI476" s="162"/>
      <c r="FK476" s="162"/>
      <c r="FL476" s="162"/>
      <c r="FN476" s="162"/>
      <c r="FO476" s="162"/>
      <c r="FQ476" s="162"/>
      <c r="FR476" s="162"/>
      <c r="FT476" s="162"/>
      <c r="FU476" s="162"/>
      <c r="FW476" s="162"/>
      <c r="FX476" s="162"/>
      <c r="FZ476" s="162"/>
      <c r="GA476" s="162"/>
      <c r="GC476" s="162"/>
      <c r="GD476" s="162"/>
      <c r="GF476" s="162"/>
      <c r="GG476" s="162"/>
      <c r="GS476" s="162"/>
    </row>
    <row r="477" spans="137:201" s="1" customFormat="1">
      <c r="EG477" s="162"/>
      <c r="EH477" s="162"/>
      <c r="EJ477" s="162"/>
      <c r="EK477" s="162"/>
      <c r="EM477" s="162"/>
      <c r="EN477" s="162"/>
      <c r="EP477" s="162"/>
      <c r="EQ477" s="162"/>
      <c r="ES477" s="162"/>
      <c r="ET477" s="162"/>
      <c r="EV477" s="162"/>
      <c r="EW477" s="162"/>
      <c r="EY477" s="162"/>
      <c r="EZ477" s="162"/>
      <c r="FB477" s="162"/>
      <c r="FC477" s="162"/>
      <c r="FE477" s="162"/>
      <c r="FF477" s="162"/>
      <c r="FH477" s="162"/>
      <c r="FI477" s="162"/>
      <c r="FK477" s="162"/>
      <c r="FL477" s="162"/>
      <c r="FN477" s="162"/>
      <c r="FO477" s="162"/>
      <c r="FQ477" s="162"/>
      <c r="FR477" s="162"/>
      <c r="FT477" s="162"/>
      <c r="FU477" s="162"/>
      <c r="FW477" s="162"/>
      <c r="FX477" s="162"/>
      <c r="FZ477" s="162"/>
      <c r="GA477" s="162"/>
      <c r="GC477" s="162"/>
      <c r="GD477" s="162"/>
      <c r="GF477" s="162"/>
      <c r="GG477" s="162"/>
      <c r="GS477" s="162"/>
    </row>
    <row r="478" spans="137:201" s="1" customFormat="1">
      <c r="EG478" s="162"/>
      <c r="EH478" s="162"/>
      <c r="EJ478" s="162"/>
      <c r="EK478" s="162"/>
      <c r="EM478" s="162"/>
      <c r="EN478" s="162"/>
      <c r="EP478" s="162"/>
      <c r="EQ478" s="162"/>
      <c r="ES478" s="162"/>
      <c r="ET478" s="162"/>
      <c r="EV478" s="162"/>
      <c r="EW478" s="162"/>
      <c r="EY478" s="162"/>
      <c r="EZ478" s="162"/>
      <c r="FB478" s="162"/>
      <c r="FC478" s="162"/>
      <c r="FE478" s="162"/>
      <c r="FF478" s="162"/>
      <c r="FH478" s="162"/>
      <c r="FI478" s="162"/>
      <c r="FK478" s="162"/>
      <c r="FL478" s="162"/>
      <c r="FN478" s="162"/>
      <c r="FO478" s="162"/>
      <c r="FQ478" s="162"/>
      <c r="FR478" s="162"/>
      <c r="FT478" s="162"/>
      <c r="FU478" s="162"/>
      <c r="FW478" s="162"/>
      <c r="FX478" s="162"/>
      <c r="FZ478" s="162"/>
      <c r="GA478" s="162"/>
      <c r="GC478" s="162"/>
      <c r="GD478" s="162"/>
      <c r="GF478" s="162"/>
      <c r="GG478" s="162"/>
      <c r="GS478" s="162"/>
    </row>
    <row r="479" spans="137:201" s="1" customFormat="1">
      <c r="EG479" s="162"/>
      <c r="EH479" s="162"/>
      <c r="EJ479" s="162"/>
      <c r="EK479" s="162"/>
      <c r="EM479" s="162"/>
      <c r="EN479" s="162"/>
      <c r="EP479" s="162"/>
      <c r="EQ479" s="162"/>
      <c r="ES479" s="162"/>
      <c r="ET479" s="162"/>
      <c r="EV479" s="162"/>
      <c r="EW479" s="162"/>
      <c r="EY479" s="162"/>
      <c r="EZ479" s="162"/>
      <c r="FB479" s="162"/>
      <c r="FC479" s="162"/>
      <c r="FE479" s="162"/>
      <c r="FF479" s="162"/>
      <c r="FH479" s="162"/>
      <c r="FI479" s="162"/>
      <c r="FK479" s="162"/>
      <c r="FL479" s="162"/>
      <c r="FN479" s="162"/>
      <c r="FO479" s="162"/>
      <c r="FQ479" s="162"/>
      <c r="FR479" s="162"/>
      <c r="FT479" s="162"/>
      <c r="FU479" s="162"/>
      <c r="FW479" s="162"/>
      <c r="FX479" s="162"/>
      <c r="FZ479" s="162"/>
      <c r="GA479" s="162"/>
      <c r="GC479" s="162"/>
      <c r="GD479" s="162"/>
      <c r="GF479" s="162"/>
      <c r="GG479" s="162"/>
      <c r="GS479" s="162"/>
    </row>
    <row r="480" spans="137:201" s="1" customFormat="1">
      <c r="EG480" s="162"/>
      <c r="EH480" s="162"/>
      <c r="EJ480" s="162"/>
      <c r="EK480" s="162"/>
      <c r="EM480" s="162"/>
      <c r="EN480" s="162"/>
      <c r="EP480" s="162"/>
      <c r="EQ480" s="162"/>
      <c r="ES480" s="162"/>
      <c r="ET480" s="162"/>
      <c r="EV480" s="162"/>
      <c r="EW480" s="162"/>
      <c r="EY480" s="162"/>
      <c r="EZ480" s="162"/>
      <c r="FB480" s="162"/>
      <c r="FC480" s="162"/>
      <c r="FE480" s="162"/>
      <c r="FF480" s="162"/>
      <c r="FH480" s="162"/>
      <c r="FI480" s="162"/>
      <c r="FK480" s="162"/>
      <c r="FL480" s="162"/>
      <c r="FN480" s="162"/>
      <c r="FO480" s="162"/>
      <c r="FQ480" s="162"/>
      <c r="FR480" s="162"/>
      <c r="FT480" s="162"/>
      <c r="FU480" s="162"/>
      <c r="FW480" s="162"/>
      <c r="FX480" s="162"/>
      <c r="FZ480" s="162"/>
      <c r="GA480" s="162"/>
      <c r="GC480" s="162"/>
      <c r="GD480" s="162"/>
      <c r="GF480" s="162"/>
      <c r="GG480" s="162"/>
      <c r="GS480" s="162"/>
    </row>
    <row r="481" spans="137:201" s="1" customFormat="1">
      <c r="EG481" s="162"/>
      <c r="EH481" s="162"/>
      <c r="EJ481" s="162"/>
      <c r="EK481" s="162"/>
      <c r="EM481" s="162"/>
      <c r="EN481" s="162"/>
      <c r="EP481" s="162"/>
      <c r="EQ481" s="162"/>
      <c r="ES481" s="162"/>
      <c r="ET481" s="162"/>
      <c r="EV481" s="162"/>
      <c r="EW481" s="162"/>
      <c r="EY481" s="162"/>
      <c r="EZ481" s="162"/>
      <c r="FB481" s="162"/>
      <c r="FC481" s="162"/>
      <c r="FE481" s="162"/>
      <c r="FF481" s="162"/>
      <c r="FH481" s="162"/>
      <c r="FI481" s="162"/>
      <c r="FK481" s="162"/>
      <c r="FL481" s="162"/>
      <c r="FN481" s="162"/>
      <c r="FO481" s="162"/>
      <c r="FQ481" s="162"/>
      <c r="FR481" s="162"/>
      <c r="FT481" s="162"/>
      <c r="FU481" s="162"/>
      <c r="FW481" s="162"/>
      <c r="FX481" s="162"/>
      <c r="FZ481" s="162"/>
      <c r="GA481" s="162"/>
      <c r="GC481" s="162"/>
      <c r="GD481" s="162"/>
      <c r="GF481" s="162"/>
      <c r="GG481" s="162"/>
      <c r="GS481" s="162"/>
    </row>
    <row r="482" spans="137:201" s="1" customFormat="1">
      <c r="EG482" s="162"/>
      <c r="EH482" s="162"/>
      <c r="EJ482" s="162"/>
      <c r="EK482" s="162"/>
      <c r="EM482" s="162"/>
      <c r="EN482" s="162"/>
      <c r="EP482" s="162"/>
      <c r="EQ482" s="162"/>
      <c r="ES482" s="162"/>
      <c r="ET482" s="162"/>
      <c r="EV482" s="162"/>
      <c r="EW482" s="162"/>
      <c r="EY482" s="162"/>
      <c r="EZ482" s="162"/>
      <c r="FB482" s="162"/>
      <c r="FC482" s="162"/>
      <c r="FE482" s="162"/>
      <c r="FF482" s="162"/>
      <c r="FH482" s="162"/>
      <c r="FI482" s="162"/>
      <c r="FK482" s="162"/>
      <c r="FL482" s="162"/>
      <c r="FN482" s="162"/>
      <c r="FO482" s="162"/>
      <c r="FQ482" s="162"/>
      <c r="FR482" s="162"/>
      <c r="FT482" s="162"/>
      <c r="FU482" s="162"/>
      <c r="FW482" s="162"/>
      <c r="FX482" s="162"/>
      <c r="FZ482" s="162"/>
      <c r="GA482" s="162"/>
      <c r="GC482" s="162"/>
      <c r="GD482" s="162"/>
      <c r="GF482" s="162"/>
      <c r="GG482" s="162"/>
      <c r="GS482" s="162"/>
    </row>
    <row r="483" spans="137:201" s="1" customFormat="1">
      <c r="EG483" s="162"/>
      <c r="EH483" s="162"/>
      <c r="EJ483" s="162"/>
      <c r="EK483" s="162"/>
      <c r="EM483" s="162"/>
      <c r="EN483" s="162"/>
      <c r="EP483" s="162"/>
      <c r="EQ483" s="162"/>
      <c r="ES483" s="162"/>
      <c r="ET483" s="162"/>
      <c r="EV483" s="162"/>
      <c r="EW483" s="162"/>
      <c r="EY483" s="162"/>
      <c r="EZ483" s="162"/>
      <c r="FB483" s="162"/>
      <c r="FC483" s="162"/>
      <c r="FE483" s="162"/>
      <c r="FF483" s="162"/>
      <c r="FH483" s="162"/>
      <c r="FI483" s="162"/>
      <c r="FK483" s="162"/>
      <c r="FL483" s="162"/>
      <c r="FN483" s="162"/>
      <c r="FO483" s="162"/>
      <c r="FQ483" s="162"/>
      <c r="FR483" s="162"/>
      <c r="FT483" s="162"/>
      <c r="FU483" s="162"/>
      <c r="FW483" s="162"/>
      <c r="FX483" s="162"/>
      <c r="FZ483" s="162"/>
      <c r="GA483" s="162"/>
      <c r="GC483" s="162"/>
      <c r="GD483" s="162"/>
      <c r="GF483" s="162"/>
      <c r="GG483" s="162"/>
      <c r="GS483" s="162"/>
    </row>
    <row r="484" spans="137:201" s="1" customFormat="1">
      <c r="EG484" s="162"/>
      <c r="EH484" s="162"/>
      <c r="EJ484" s="162"/>
      <c r="EK484" s="162"/>
      <c r="EM484" s="162"/>
      <c r="EN484" s="162"/>
      <c r="EP484" s="162"/>
      <c r="EQ484" s="162"/>
      <c r="ES484" s="162"/>
      <c r="ET484" s="162"/>
      <c r="EV484" s="162"/>
      <c r="EW484" s="162"/>
      <c r="EY484" s="162"/>
      <c r="EZ484" s="162"/>
      <c r="FB484" s="162"/>
      <c r="FC484" s="162"/>
      <c r="FE484" s="162"/>
      <c r="FF484" s="162"/>
      <c r="FH484" s="162"/>
      <c r="FI484" s="162"/>
      <c r="FK484" s="162"/>
      <c r="FL484" s="162"/>
      <c r="FN484" s="162"/>
      <c r="FO484" s="162"/>
      <c r="FQ484" s="162"/>
      <c r="FR484" s="162"/>
      <c r="FT484" s="162"/>
      <c r="FU484" s="162"/>
      <c r="FW484" s="162"/>
      <c r="FX484" s="162"/>
      <c r="FZ484" s="162"/>
      <c r="GA484" s="162"/>
      <c r="GC484" s="162"/>
      <c r="GD484" s="162"/>
      <c r="GF484" s="162"/>
      <c r="GG484" s="162"/>
      <c r="GS484" s="162"/>
    </row>
    <row r="485" spans="137:201" s="1" customFormat="1">
      <c r="EG485" s="162"/>
      <c r="EH485" s="162"/>
      <c r="EJ485" s="162"/>
      <c r="EK485" s="162"/>
      <c r="EM485" s="162"/>
      <c r="EN485" s="162"/>
      <c r="EP485" s="162"/>
      <c r="EQ485" s="162"/>
      <c r="ES485" s="162"/>
      <c r="ET485" s="162"/>
      <c r="EV485" s="162"/>
      <c r="EW485" s="162"/>
      <c r="EY485" s="162"/>
      <c r="EZ485" s="162"/>
      <c r="FB485" s="162"/>
      <c r="FC485" s="162"/>
      <c r="FE485" s="162"/>
      <c r="FF485" s="162"/>
      <c r="FH485" s="162"/>
      <c r="FI485" s="162"/>
      <c r="FK485" s="162"/>
      <c r="FL485" s="162"/>
      <c r="FN485" s="162"/>
      <c r="FO485" s="162"/>
      <c r="FQ485" s="162"/>
      <c r="FR485" s="162"/>
      <c r="FT485" s="162"/>
      <c r="FU485" s="162"/>
      <c r="FW485" s="162"/>
      <c r="FX485" s="162"/>
      <c r="FZ485" s="162"/>
      <c r="GA485" s="162"/>
      <c r="GC485" s="162"/>
      <c r="GD485" s="162"/>
      <c r="GF485" s="162"/>
      <c r="GG485" s="162"/>
      <c r="GS485" s="162"/>
    </row>
    <row r="486" spans="137:201" s="1" customFormat="1">
      <c r="EG486" s="162"/>
      <c r="EH486" s="162"/>
      <c r="EJ486" s="162"/>
      <c r="EK486" s="162"/>
      <c r="EM486" s="162"/>
      <c r="EN486" s="162"/>
      <c r="EP486" s="162"/>
      <c r="EQ486" s="162"/>
      <c r="ES486" s="162"/>
      <c r="ET486" s="162"/>
      <c r="EV486" s="162"/>
      <c r="EW486" s="162"/>
      <c r="EY486" s="162"/>
      <c r="EZ486" s="162"/>
      <c r="FB486" s="162"/>
      <c r="FC486" s="162"/>
      <c r="FE486" s="162"/>
      <c r="FF486" s="162"/>
      <c r="FH486" s="162"/>
      <c r="FI486" s="162"/>
      <c r="FK486" s="162"/>
      <c r="FL486" s="162"/>
      <c r="FN486" s="162"/>
      <c r="FO486" s="162"/>
      <c r="FQ486" s="162"/>
      <c r="FR486" s="162"/>
      <c r="FT486" s="162"/>
      <c r="FU486" s="162"/>
      <c r="FW486" s="162"/>
      <c r="FX486" s="162"/>
      <c r="FZ486" s="162"/>
      <c r="GA486" s="162"/>
      <c r="GC486" s="162"/>
      <c r="GD486" s="162"/>
      <c r="GF486" s="162"/>
      <c r="GG486" s="162"/>
      <c r="GS486" s="162"/>
    </row>
    <row r="487" spans="137:201" s="1" customFormat="1">
      <c r="EG487" s="162"/>
      <c r="EH487" s="162"/>
      <c r="EJ487" s="162"/>
      <c r="EK487" s="162"/>
      <c r="EM487" s="162"/>
      <c r="EN487" s="162"/>
      <c r="EP487" s="162"/>
      <c r="EQ487" s="162"/>
      <c r="ES487" s="162"/>
      <c r="ET487" s="162"/>
      <c r="EV487" s="162"/>
      <c r="EW487" s="162"/>
      <c r="EY487" s="162"/>
      <c r="EZ487" s="162"/>
      <c r="FB487" s="162"/>
      <c r="FC487" s="162"/>
      <c r="FE487" s="162"/>
      <c r="FF487" s="162"/>
      <c r="FH487" s="162"/>
      <c r="FI487" s="162"/>
      <c r="FK487" s="162"/>
      <c r="FL487" s="162"/>
      <c r="FN487" s="162"/>
      <c r="FO487" s="162"/>
      <c r="FQ487" s="162"/>
      <c r="FR487" s="162"/>
      <c r="FT487" s="162"/>
      <c r="FU487" s="162"/>
      <c r="FW487" s="162"/>
      <c r="FX487" s="162"/>
      <c r="FZ487" s="162"/>
      <c r="GA487" s="162"/>
      <c r="GC487" s="162"/>
      <c r="GD487" s="162"/>
      <c r="GF487" s="162"/>
      <c r="GG487" s="162"/>
      <c r="GS487" s="162"/>
    </row>
    <row r="488" spans="137:201" s="1" customFormat="1">
      <c r="EG488" s="162"/>
      <c r="EH488" s="162"/>
      <c r="EJ488" s="162"/>
      <c r="EK488" s="162"/>
      <c r="EM488" s="162"/>
      <c r="EN488" s="162"/>
      <c r="EP488" s="162"/>
      <c r="EQ488" s="162"/>
      <c r="ES488" s="162"/>
      <c r="ET488" s="162"/>
      <c r="EV488" s="162"/>
      <c r="EW488" s="162"/>
      <c r="EY488" s="162"/>
      <c r="EZ488" s="162"/>
      <c r="FB488" s="162"/>
      <c r="FC488" s="162"/>
      <c r="FE488" s="162"/>
      <c r="FF488" s="162"/>
      <c r="FH488" s="162"/>
      <c r="FI488" s="162"/>
      <c r="FK488" s="162"/>
      <c r="FL488" s="162"/>
      <c r="FN488" s="162"/>
      <c r="FO488" s="162"/>
      <c r="FQ488" s="162"/>
      <c r="FR488" s="162"/>
      <c r="FT488" s="162"/>
      <c r="FU488" s="162"/>
      <c r="FW488" s="162"/>
      <c r="FX488" s="162"/>
      <c r="FZ488" s="162"/>
      <c r="GA488" s="162"/>
      <c r="GC488" s="162"/>
      <c r="GD488" s="162"/>
      <c r="GF488" s="162"/>
      <c r="GG488" s="162"/>
      <c r="GS488" s="162"/>
    </row>
    <row r="489" spans="137:201" s="1" customFormat="1">
      <c r="EG489" s="162"/>
      <c r="EH489" s="162"/>
      <c r="EJ489" s="162"/>
      <c r="EK489" s="162"/>
      <c r="EM489" s="162"/>
      <c r="EN489" s="162"/>
      <c r="EP489" s="162"/>
      <c r="EQ489" s="162"/>
      <c r="ES489" s="162"/>
      <c r="ET489" s="162"/>
      <c r="EV489" s="162"/>
      <c r="EW489" s="162"/>
      <c r="EY489" s="162"/>
      <c r="EZ489" s="162"/>
      <c r="FB489" s="162"/>
      <c r="FC489" s="162"/>
      <c r="FE489" s="162"/>
      <c r="FF489" s="162"/>
      <c r="FH489" s="162"/>
      <c r="FI489" s="162"/>
      <c r="FK489" s="162"/>
      <c r="FL489" s="162"/>
      <c r="FN489" s="162"/>
      <c r="FO489" s="162"/>
      <c r="FQ489" s="162"/>
      <c r="FR489" s="162"/>
      <c r="FT489" s="162"/>
      <c r="FU489" s="162"/>
      <c r="FW489" s="162"/>
      <c r="FX489" s="162"/>
      <c r="FZ489" s="162"/>
      <c r="GA489" s="162"/>
      <c r="GC489" s="162"/>
      <c r="GD489" s="162"/>
      <c r="GF489" s="162"/>
      <c r="GG489" s="162"/>
      <c r="GS489" s="162"/>
    </row>
    <row r="490" spans="137:201" s="1" customFormat="1">
      <c r="EG490" s="162"/>
      <c r="EH490" s="162"/>
      <c r="EJ490" s="162"/>
      <c r="EK490" s="162"/>
      <c r="EM490" s="162"/>
      <c r="EN490" s="162"/>
      <c r="EP490" s="162"/>
      <c r="EQ490" s="162"/>
      <c r="ES490" s="162"/>
      <c r="ET490" s="162"/>
      <c r="EV490" s="162"/>
      <c r="EW490" s="162"/>
      <c r="EY490" s="162"/>
      <c r="EZ490" s="162"/>
      <c r="FB490" s="162"/>
      <c r="FC490" s="162"/>
      <c r="FE490" s="162"/>
      <c r="FF490" s="162"/>
      <c r="FH490" s="162"/>
      <c r="FI490" s="162"/>
      <c r="FK490" s="162"/>
      <c r="FL490" s="162"/>
      <c r="FN490" s="162"/>
      <c r="FO490" s="162"/>
      <c r="FQ490" s="162"/>
      <c r="FR490" s="162"/>
      <c r="FT490" s="162"/>
      <c r="FU490" s="162"/>
      <c r="FW490" s="162"/>
      <c r="FX490" s="162"/>
      <c r="FZ490" s="162"/>
      <c r="GA490" s="162"/>
      <c r="GC490" s="162"/>
      <c r="GD490" s="162"/>
      <c r="GF490" s="162"/>
      <c r="GG490" s="162"/>
      <c r="GS490" s="162"/>
    </row>
    <row r="491" spans="137:201" s="1" customFormat="1">
      <c r="EG491" s="162"/>
      <c r="EH491" s="162"/>
      <c r="EJ491" s="162"/>
      <c r="EK491" s="162"/>
      <c r="EM491" s="162"/>
      <c r="EN491" s="162"/>
      <c r="EP491" s="162"/>
      <c r="EQ491" s="162"/>
      <c r="ES491" s="162"/>
      <c r="ET491" s="162"/>
      <c r="EV491" s="162"/>
      <c r="EW491" s="162"/>
      <c r="EY491" s="162"/>
      <c r="EZ491" s="162"/>
      <c r="FB491" s="162"/>
      <c r="FC491" s="162"/>
      <c r="FE491" s="162"/>
      <c r="FF491" s="162"/>
      <c r="FH491" s="162"/>
      <c r="FI491" s="162"/>
      <c r="FK491" s="162"/>
      <c r="FL491" s="162"/>
      <c r="FN491" s="162"/>
      <c r="FO491" s="162"/>
      <c r="FQ491" s="162"/>
      <c r="FR491" s="162"/>
      <c r="FT491" s="162"/>
      <c r="FU491" s="162"/>
      <c r="FW491" s="162"/>
      <c r="FX491" s="162"/>
      <c r="FZ491" s="162"/>
      <c r="GA491" s="162"/>
      <c r="GC491" s="162"/>
      <c r="GD491" s="162"/>
      <c r="GF491" s="162"/>
      <c r="GG491" s="162"/>
      <c r="GS491" s="162"/>
    </row>
    <row r="492" spans="137:201" s="1" customFormat="1">
      <c r="EG492" s="162"/>
      <c r="EH492" s="162"/>
      <c r="EJ492" s="162"/>
      <c r="EK492" s="162"/>
      <c r="EM492" s="162"/>
      <c r="EN492" s="162"/>
      <c r="EP492" s="162"/>
      <c r="EQ492" s="162"/>
      <c r="ES492" s="162"/>
      <c r="ET492" s="162"/>
      <c r="EV492" s="162"/>
      <c r="EW492" s="162"/>
      <c r="EY492" s="162"/>
      <c r="EZ492" s="162"/>
      <c r="FB492" s="162"/>
      <c r="FC492" s="162"/>
      <c r="FE492" s="162"/>
      <c r="FF492" s="162"/>
      <c r="FH492" s="162"/>
      <c r="FI492" s="162"/>
      <c r="FK492" s="162"/>
      <c r="FL492" s="162"/>
      <c r="FN492" s="162"/>
      <c r="FO492" s="162"/>
      <c r="FQ492" s="162"/>
      <c r="FR492" s="162"/>
      <c r="FT492" s="162"/>
      <c r="FU492" s="162"/>
      <c r="FW492" s="162"/>
      <c r="FX492" s="162"/>
      <c r="FZ492" s="162"/>
      <c r="GA492" s="162"/>
      <c r="GC492" s="162"/>
      <c r="GD492" s="162"/>
      <c r="GF492" s="162"/>
      <c r="GG492" s="162"/>
      <c r="GS492" s="162"/>
    </row>
    <row r="493" spans="137:201" s="1" customFormat="1">
      <c r="EG493" s="162"/>
      <c r="EH493" s="162"/>
      <c r="EJ493" s="162"/>
      <c r="EK493" s="162"/>
      <c r="EM493" s="162"/>
      <c r="EN493" s="162"/>
      <c r="EP493" s="162"/>
      <c r="EQ493" s="162"/>
      <c r="ES493" s="162"/>
      <c r="ET493" s="162"/>
      <c r="EV493" s="162"/>
      <c r="EW493" s="162"/>
      <c r="EY493" s="162"/>
      <c r="EZ493" s="162"/>
      <c r="FB493" s="162"/>
      <c r="FC493" s="162"/>
      <c r="FE493" s="162"/>
      <c r="FF493" s="162"/>
      <c r="FH493" s="162"/>
      <c r="FI493" s="162"/>
      <c r="FK493" s="162"/>
      <c r="FL493" s="162"/>
      <c r="FN493" s="162"/>
      <c r="FO493" s="162"/>
      <c r="FQ493" s="162"/>
      <c r="FR493" s="162"/>
      <c r="FT493" s="162"/>
      <c r="FU493" s="162"/>
      <c r="FW493" s="162"/>
      <c r="FX493" s="162"/>
      <c r="FZ493" s="162"/>
      <c r="GA493" s="162"/>
      <c r="GC493" s="162"/>
      <c r="GD493" s="162"/>
      <c r="GF493" s="162"/>
      <c r="GG493" s="162"/>
      <c r="GS493" s="162"/>
    </row>
    <row r="494" spans="137:201" s="1" customFormat="1">
      <c r="EG494" s="162"/>
      <c r="EH494" s="162"/>
      <c r="EJ494" s="162"/>
      <c r="EK494" s="162"/>
      <c r="EM494" s="162"/>
      <c r="EN494" s="162"/>
      <c r="EP494" s="162"/>
      <c r="EQ494" s="162"/>
      <c r="ES494" s="162"/>
      <c r="ET494" s="162"/>
      <c r="EV494" s="162"/>
      <c r="EW494" s="162"/>
      <c r="EY494" s="162"/>
      <c r="EZ494" s="162"/>
      <c r="FB494" s="162"/>
      <c r="FC494" s="162"/>
      <c r="FE494" s="162"/>
      <c r="FF494" s="162"/>
      <c r="FH494" s="162"/>
      <c r="FI494" s="162"/>
      <c r="FK494" s="162"/>
      <c r="FL494" s="162"/>
      <c r="FN494" s="162"/>
      <c r="FO494" s="162"/>
      <c r="FQ494" s="162"/>
      <c r="FR494" s="162"/>
      <c r="FT494" s="162"/>
      <c r="FU494" s="162"/>
      <c r="FW494" s="162"/>
      <c r="FX494" s="162"/>
      <c r="FZ494" s="162"/>
      <c r="GA494" s="162"/>
      <c r="GC494" s="162"/>
      <c r="GD494" s="162"/>
      <c r="GF494" s="162"/>
      <c r="GG494" s="162"/>
      <c r="GS494" s="162"/>
    </row>
    <row r="495" spans="137:201" s="1" customFormat="1">
      <c r="EG495" s="162"/>
      <c r="EH495" s="162"/>
      <c r="EJ495" s="162"/>
      <c r="EK495" s="162"/>
      <c r="EM495" s="162"/>
      <c r="EN495" s="162"/>
      <c r="EP495" s="162"/>
      <c r="EQ495" s="162"/>
      <c r="ES495" s="162"/>
      <c r="ET495" s="162"/>
      <c r="EV495" s="162"/>
      <c r="EW495" s="162"/>
      <c r="EY495" s="162"/>
      <c r="EZ495" s="162"/>
      <c r="FB495" s="162"/>
      <c r="FC495" s="162"/>
      <c r="FE495" s="162"/>
      <c r="FF495" s="162"/>
      <c r="FH495" s="162"/>
      <c r="FI495" s="162"/>
      <c r="FK495" s="162"/>
      <c r="FL495" s="162"/>
      <c r="FN495" s="162"/>
      <c r="FO495" s="162"/>
      <c r="FQ495" s="162"/>
      <c r="FR495" s="162"/>
      <c r="FT495" s="162"/>
      <c r="FU495" s="162"/>
      <c r="FW495" s="162"/>
      <c r="FX495" s="162"/>
      <c r="FZ495" s="162"/>
      <c r="GA495" s="162"/>
      <c r="GC495" s="162"/>
      <c r="GD495" s="162"/>
      <c r="GF495" s="162"/>
      <c r="GG495" s="162"/>
      <c r="GS495" s="162"/>
    </row>
    <row r="496" spans="137:201" s="1" customFormat="1">
      <c r="EG496" s="162"/>
      <c r="EH496" s="162"/>
      <c r="EJ496" s="162"/>
      <c r="EK496" s="162"/>
      <c r="EM496" s="162"/>
      <c r="EN496" s="162"/>
      <c r="EP496" s="162"/>
      <c r="EQ496" s="162"/>
      <c r="ES496" s="162"/>
      <c r="ET496" s="162"/>
      <c r="EV496" s="162"/>
      <c r="EW496" s="162"/>
      <c r="EY496" s="162"/>
      <c r="EZ496" s="162"/>
      <c r="FB496" s="162"/>
      <c r="FC496" s="162"/>
      <c r="FE496" s="162"/>
      <c r="FF496" s="162"/>
      <c r="FH496" s="162"/>
      <c r="FI496" s="162"/>
      <c r="FK496" s="162"/>
      <c r="FL496" s="162"/>
      <c r="FN496" s="162"/>
      <c r="FO496" s="162"/>
      <c r="FQ496" s="162"/>
      <c r="FR496" s="162"/>
      <c r="FT496" s="162"/>
      <c r="FU496" s="162"/>
      <c r="FW496" s="162"/>
      <c r="FX496" s="162"/>
      <c r="FZ496" s="162"/>
      <c r="GA496" s="162"/>
      <c r="GC496" s="162"/>
      <c r="GD496" s="162"/>
      <c r="GF496" s="162"/>
      <c r="GG496" s="162"/>
      <c r="GS496" s="162"/>
    </row>
    <row r="497" spans="137:201" s="1" customFormat="1">
      <c r="EG497" s="162"/>
      <c r="EH497" s="162"/>
      <c r="EJ497" s="162"/>
      <c r="EK497" s="162"/>
      <c r="EM497" s="162"/>
      <c r="EN497" s="162"/>
      <c r="EP497" s="162"/>
      <c r="EQ497" s="162"/>
      <c r="ES497" s="162"/>
      <c r="ET497" s="162"/>
      <c r="EV497" s="162"/>
      <c r="EW497" s="162"/>
      <c r="EY497" s="162"/>
      <c r="EZ497" s="162"/>
      <c r="FB497" s="162"/>
      <c r="FC497" s="162"/>
      <c r="FE497" s="162"/>
      <c r="FF497" s="162"/>
      <c r="FH497" s="162"/>
      <c r="FI497" s="162"/>
      <c r="FK497" s="162"/>
      <c r="FL497" s="162"/>
      <c r="FN497" s="162"/>
      <c r="FO497" s="162"/>
      <c r="FQ497" s="162"/>
      <c r="FR497" s="162"/>
      <c r="FT497" s="162"/>
      <c r="FU497" s="162"/>
      <c r="FW497" s="162"/>
      <c r="FX497" s="162"/>
      <c r="FZ497" s="162"/>
      <c r="GA497" s="162"/>
      <c r="GC497" s="162"/>
      <c r="GD497" s="162"/>
      <c r="GF497" s="162"/>
      <c r="GG497" s="162"/>
      <c r="GS497" s="162"/>
    </row>
    <row r="498" spans="137:201" s="1" customFormat="1">
      <c r="EG498" s="162"/>
      <c r="EH498" s="162"/>
      <c r="EJ498" s="162"/>
      <c r="EK498" s="162"/>
      <c r="EM498" s="162"/>
      <c r="EN498" s="162"/>
      <c r="EP498" s="162"/>
      <c r="EQ498" s="162"/>
      <c r="ES498" s="162"/>
      <c r="ET498" s="162"/>
      <c r="EV498" s="162"/>
      <c r="EW498" s="162"/>
      <c r="EY498" s="162"/>
      <c r="EZ498" s="162"/>
      <c r="FB498" s="162"/>
      <c r="FC498" s="162"/>
      <c r="FE498" s="162"/>
      <c r="FF498" s="162"/>
      <c r="FH498" s="162"/>
      <c r="FI498" s="162"/>
      <c r="FK498" s="162"/>
      <c r="FL498" s="162"/>
      <c r="FN498" s="162"/>
      <c r="FO498" s="162"/>
      <c r="FQ498" s="162"/>
      <c r="FR498" s="162"/>
      <c r="FT498" s="162"/>
      <c r="FU498" s="162"/>
      <c r="FW498" s="162"/>
      <c r="FX498" s="162"/>
      <c r="FZ498" s="162"/>
      <c r="GA498" s="162"/>
      <c r="GC498" s="162"/>
      <c r="GD498" s="162"/>
      <c r="GF498" s="162"/>
      <c r="GG498" s="162"/>
      <c r="GS498" s="162"/>
    </row>
    <row r="499" spans="137:201" s="1" customFormat="1">
      <c r="EG499" s="162"/>
      <c r="EH499" s="162"/>
      <c r="EJ499" s="162"/>
      <c r="EK499" s="162"/>
      <c r="EM499" s="162"/>
      <c r="EN499" s="162"/>
      <c r="EP499" s="162"/>
      <c r="EQ499" s="162"/>
      <c r="ES499" s="162"/>
      <c r="ET499" s="162"/>
      <c r="EV499" s="162"/>
      <c r="EW499" s="162"/>
      <c r="EY499" s="162"/>
      <c r="EZ499" s="162"/>
      <c r="FB499" s="162"/>
      <c r="FC499" s="162"/>
      <c r="FE499" s="162"/>
      <c r="FF499" s="162"/>
      <c r="FH499" s="162"/>
      <c r="FI499" s="162"/>
      <c r="FK499" s="162"/>
      <c r="FL499" s="162"/>
      <c r="FN499" s="162"/>
      <c r="FO499" s="162"/>
      <c r="FQ499" s="162"/>
      <c r="FR499" s="162"/>
      <c r="FT499" s="162"/>
      <c r="FU499" s="162"/>
      <c r="FW499" s="162"/>
      <c r="FX499" s="162"/>
      <c r="FZ499" s="162"/>
      <c r="GA499" s="162"/>
      <c r="GC499" s="162"/>
      <c r="GD499" s="162"/>
      <c r="GF499" s="162"/>
      <c r="GG499" s="162"/>
      <c r="GS499" s="162"/>
    </row>
    <row r="500" spans="137:201" s="1" customFormat="1">
      <c r="EG500" s="162"/>
      <c r="EH500" s="162"/>
      <c r="EJ500" s="162"/>
      <c r="EK500" s="162"/>
      <c r="EM500" s="162"/>
      <c r="EN500" s="162"/>
      <c r="EP500" s="162"/>
      <c r="EQ500" s="162"/>
      <c r="ES500" s="162"/>
      <c r="ET500" s="162"/>
      <c r="EV500" s="162"/>
      <c r="EW500" s="162"/>
      <c r="EY500" s="162"/>
      <c r="EZ500" s="162"/>
      <c r="FB500" s="162"/>
      <c r="FC500" s="162"/>
      <c r="FE500" s="162"/>
      <c r="FF500" s="162"/>
      <c r="FH500" s="162"/>
      <c r="FI500" s="162"/>
      <c r="FK500" s="162"/>
      <c r="FL500" s="162"/>
      <c r="FN500" s="162"/>
      <c r="FO500" s="162"/>
      <c r="FQ500" s="162"/>
      <c r="FR500" s="162"/>
      <c r="FT500" s="162"/>
      <c r="FU500" s="162"/>
      <c r="FW500" s="162"/>
      <c r="FX500" s="162"/>
      <c r="FZ500" s="162"/>
      <c r="GA500" s="162"/>
      <c r="GC500" s="162"/>
      <c r="GD500" s="162"/>
      <c r="GF500" s="162"/>
      <c r="GG500" s="162"/>
      <c r="GS500" s="162"/>
    </row>
    <row r="501" spans="137:201" s="1" customFormat="1">
      <c r="EG501" s="162"/>
      <c r="EH501" s="162"/>
      <c r="EJ501" s="162"/>
      <c r="EK501" s="162"/>
      <c r="EM501" s="162"/>
      <c r="EN501" s="162"/>
      <c r="EP501" s="162"/>
      <c r="EQ501" s="162"/>
      <c r="ES501" s="162"/>
      <c r="ET501" s="162"/>
      <c r="EV501" s="162"/>
      <c r="EW501" s="162"/>
      <c r="EY501" s="162"/>
      <c r="EZ501" s="162"/>
      <c r="FB501" s="162"/>
      <c r="FC501" s="162"/>
      <c r="FE501" s="162"/>
      <c r="FF501" s="162"/>
      <c r="FH501" s="162"/>
      <c r="FI501" s="162"/>
      <c r="FK501" s="162"/>
      <c r="FL501" s="162"/>
      <c r="FN501" s="162"/>
      <c r="FO501" s="162"/>
      <c r="FQ501" s="162"/>
      <c r="FR501" s="162"/>
      <c r="FT501" s="162"/>
      <c r="FU501" s="162"/>
      <c r="FW501" s="162"/>
      <c r="FX501" s="162"/>
      <c r="FZ501" s="162"/>
      <c r="GA501" s="162"/>
      <c r="GC501" s="162"/>
      <c r="GD501" s="162"/>
      <c r="GF501" s="162"/>
      <c r="GG501" s="162"/>
      <c r="GS501" s="162"/>
    </row>
    <row r="502" spans="137:201" s="1" customFormat="1">
      <c r="EG502" s="162"/>
      <c r="EH502" s="162"/>
      <c r="EJ502" s="162"/>
      <c r="EK502" s="162"/>
      <c r="EM502" s="162"/>
      <c r="EN502" s="162"/>
      <c r="EP502" s="162"/>
      <c r="EQ502" s="162"/>
      <c r="ES502" s="162"/>
      <c r="ET502" s="162"/>
      <c r="EV502" s="162"/>
      <c r="EW502" s="162"/>
      <c r="EY502" s="162"/>
      <c r="EZ502" s="162"/>
      <c r="FB502" s="162"/>
      <c r="FC502" s="162"/>
      <c r="FE502" s="162"/>
      <c r="FF502" s="162"/>
      <c r="FH502" s="162"/>
      <c r="FI502" s="162"/>
      <c r="FK502" s="162"/>
      <c r="FL502" s="162"/>
      <c r="FN502" s="162"/>
      <c r="FO502" s="162"/>
      <c r="FQ502" s="162"/>
      <c r="FR502" s="162"/>
      <c r="FT502" s="162"/>
      <c r="FU502" s="162"/>
      <c r="FW502" s="162"/>
      <c r="FX502" s="162"/>
      <c r="FZ502" s="162"/>
      <c r="GA502" s="162"/>
      <c r="GC502" s="162"/>
      <c r="GD502" s="162"/>
      <c r="GF502" s="162"/>
      <c r="GG502" s="162"/>
      <c r="GS502" s="162"/>
    </row>
    <row r="503" spans="137:201" s="1" customFormat="1">
      <c r="EG503" s="162"/>
      <c r="EH503" s="162"/>
      <c r="EJ503" s="162"/>
      <c r="EK503" s="162"/>
      <c r="EM503" s="162"/>
      <c r="EN503" s="162"/>
      <c r="EP503" s="162"/>
      <c r="EQ503" s="162"/>
      <c r="ES503" s="162"/>
      <c r="ET503" s="162"/>
      <c r="EV503" s="162"/>
      <c r="EW503" s="162"/>
      <c r="EY503" s="162"/>
      <c r="EZ503" s="162"/>
      <c r="FB503" s="162"/>
      <c r="FC503" s="162"/>
      <c r="FE503" s="162"/>
      <c r="FF503" s="162"/>
      <c r="FH503" s="162"/>
      <c r="FI503" s="162"/>
      <c r="FK503" s="162"/>
      <c r="FL503" s="162"/>
      <c r="FN503" s="162"/>
      <c r="FO503" s="162"/>
      <c r="FQ503" s="162"/>
      <c r="FR503" s="162"/>
      <c r="FT503" s="162"/>
      <c r="FU503" s="162"/>
      <c r="FW503" s="162"/>
      <c r="FX503" s="162"/>
      <c r="FZ503" s="162"/>
      <c r="GA503" s="162"/>
      <c r="GC503" s="162"/>
      <c r="GD503" s="162"/>
      <c r="GF503" s="162"/>
      <c r="GG503" s="162"/>
      <c r="GS503" s="162"/>
    </row>
    <row r="504" spans="137:201" s="1" customFormat="1">
      <c r="EG504" s="162"/>
      <c r="EH504" s="162"/>
      <c r="EJ504" s="162"/>
      <c r="EK504" s="162"/>
      <c r="EM504" s="162"/>
      <c r="EN504" s="162"/>
      <c r="EP504" s="162"/>
      <c r="EQ504" s="162"/>
      <c r="ES504" s="162"/>
      <c r="ET504" s="162"/>
      <c r="EV504" s="162"/>
      <c r="EW504" s="162"/>
      <c r="EY504" s="162"/>
      <c r="EZ504" s="162"/>
      <c r="FB504" s="162"/>
      <c r="FC504" s="162"/>
      <c r="FE504" s="162"/>
      <c r="FF504" s="162"/>
      <c r="FH504" s="162"/>
      <c r="FI504" s="162"/>
      <c r="FK504" s="162"/>
      <c r="FL504" s="162"/>
      <c r="FN504" s="162"/>
      <c r="FO504" s="162"/>
      <c r="FQ504" s="162"/>
      <c r="FR504" s="162"/>
      <c r="FT504" s="162"/>
      <c r="FU504" s="162"/>
      <c r="FW504" s="162"/>
      <c r="FX504" s="162"/>
      <c r="FZ504" s="162"/>
      <c r="GA504" s="162"/>
      <c r="GC504" s="162"/>
      <c r="GD504" s="162"/>
      <c r="GF504" s="162"/>
      <c r="GG504" s="162"/>
      <c r="GS504" s="162"/>
    </row>
    <row r="505" spans="137:201" s="1" customFormat="1">
      <c r="EG505" s="162"/>
      <c r="EH505" s="162"/>
      <c r="EJ505" s="162"/>
      <c r="EK505" s="162"/>
      <c r="EM505" s="162"/>
      <c r="EN505" s="162"/>
      <c r="EP505" s="162"/>
      <c r="EQ505" s="162"/>
      <c r="ES505" s="162"/>
      <c r="ET505" s="162"/>
      <c r="EV505" s="162"/>
      <c r="EW505" s="162"/>
      <c r="EY505" s="162"/>
      <c r="EZ505" s="162"/>
      <c r="FB505" s="162"/>
      <c r="FC505" s="162"/>
      <c r="FE505" s="162"/>
      <c r="FF505" s="162"/>
      <c r="FH505" s="162"/>
      <c r="FI505" s="162"/>
      <c r="FK505" s="162"/>
      <c r="FL505" s="162"/>
      <c r="FN505" s="162"/>
      <c r="FO505" s="162"/>
      <c r="FQ505" s="162"/>
      <c r="FR505" s="162"/>
      <c r="FT505" s="162"/>
      <c r="FU505" s="162"/>
      <c r="FW505" s="162"/>
      <c r="FX505" s="162"/>
      <c r="FZ505" s="162"/>
      <c r="GA505" s="162"/>
      <c r="GC505" s="162"/>
      <c r="GD505" s="162"/>
      <c r="GF505" s="162"/>
      <c r="GG505" s="162"/>
      <c r="GS505" s="162"/>
    </row>
    <row r="506" spans="137:201" s="1" customFormat="1">
      <c r="EG506" s="162"/>
      <c r="EH506" s="162"/>
      <c r="EJ506" s="162"/>
      <c r="EK506" s="162"/>
      <c r="EM506" s="162"/>
      <c r="EN506" s="162"/>
      <c r="EP506" s="162"/>
      <c r="EQ506" s="162"/>
      <c r="ES506" s="162"/>
      <c r="ET506" s="162"/>
      <c r="EV506" s="162"/>
      <c r="EW506" s="162"/>
      <c r="EY506" s="162"/>
      <c r="EZ506" s="162"/>
      <c r="FB506" s="162"/>
      <c r="FC506" s="162"/>
      <c r="FE506" s="162"/>
      <c r="FF506" s="162"/>
      <c r="FH506" s="162"/>
      <c r="FI506" s="162"/>
      <c r="FK506" s="162"/>
      <c r="FL506" s="162"/>
      <c r="FN506" s="162"/>
      <c r="FO506" s="162"/>
      <c r="FQ506" s="162"/>
      <c r="FR506" s="162"/>
      <c r="FT506" s="162"/>
      <c r="FU506" s="162"/>
      <c r="FW506" s="162"/>
      <c r="FX506" s="162"/>
      <c r="FZ506" s="162"/>
      <c r="GA506" s="162"/>
      <c r="GC506" s="162"/>
      <c r="GD506" s="162"/>
      <c r="GF506" s="162"/>
      <c r="GG506" s="162"/>
      <c r="GS506" s="162"/>
    </row>
    <row r="507" spans="137:201" s="1" customFormat="1">
      <c r="EG507" s="162"/>
      <c r="EH507" s="162"/>
      <c r="EJ507" s="162"/>
      <c r="EK507" s="162"/>
      <c r="EM507" s="162"/>
      <c r="EN507" s="162"/>
      <c r="EP507" s="162"/>
      <c r="EQ507" s="162"/>
      <c r="ES507" s="162"/>
      <c r="ET507" s="162"/>
      <c r="EV507" s="162"/>
      <c r="EW507" s="162"/>
      <c r="EY507" s="162"/>
      <c r="EZ507" s="162"/>
      <c r="FB507" s="162"/>
      <c r="FC507" s="162"/>
      <c r="FE507" s="162"/>
      <c r="FF507" s="162"/>
      <c r="FH507" s="162"/>
      <c r="FI507" s="162"/>
      <c r="FK507" s="162"/>
      <c r="FL507" s="162"/>
      <c r="FN507" s="162"/>
      <c r="FO507" s="162"/>
      <c r="FQ507" s="162"/>
      <c r="FR507" s="162"/>
      <c r="FT507" s="162"/>
      <c r="FU507" s="162"/>
      <c r="FW507" s="162"/>
      <c r="FX507" s="162"/>
      <c r="FZ507" s="162"/>
      <c r="GA507" s="162"/>
      <c r="GC507" s="162"/>
      <c r="GD507" s="162"/>
      <c r="GF507" s="162"/>
      <c r="GG507" s="162"/>
      <c r="GS507" s="162"/>
    </row>
    <row r="508" spans="137:201" s="1" customFormat="1">
      <c r="EG508" s="162"/>
      <c r="EH508" s="162"/>
      <c r="EJ508" s="162"/>
      <c r="EK508" s="162"/>
      <c r="EM508" s="162"/>
      <c r="EN508" s="162"/>
      <c r="EP508" s="162"/>
      <c r="EQ508" s="162"/>
      <c r="ES508" s="162"/>
      <c r="ET508" s="162"/>
      <c r="EV508" s="162"/>
      <c r="EW508" s="162"/>
      <c r="EY508" s="162"/>
      <c r="EZ508" s="162"/>
      <c r="FB508" s="162"/>
      <c r="FC508" s="162"/>
      <c r="FE508" s="162"/>
      <c r="FF508" s="162"/>
      <c r="FH508" s="162"/>
      <c r="FI508" s="162"/>
      <c r="FK508" s="162"/>
      <c r="FL508" s="162"/>
      <c r="FN508" s="162"/>
      <c r="FO508" s="162"/>
      <c r="FQ508" s="162"/>
      <c r="FR508" s="162"/>
      <c r="FT508" s="162"/>
      <c r="FU508" s="162"/>
      <c r="FW508" s="162"/>
      <c r="FX508" s="162"/>
      <c r="FZ508" s="162"/>
      <c r="GA508" s="162"/>
      <c r="GC508" s="162"/>
      <c r="GD508" s="162"/>
      <c r="GF508" s="162"/>
      <c r="GG508" s="162"/>
      <c r="GS508" s="162"/>
    </row>
    <row r="509" spans="137:201" s="1" customFormat="1">
      <c r="EG509" s="162"/>
      <c r="EH509" s="162"/>
      <c r="EJ509" s="162"/>
      <c r="EK509" s="162"/>
      <c r="EM509" s="162"/>
      <c r="EN509" s="162"/>
      <c r="EP509" s="162"/>
      <c r="EQ509" s="162"/>
      <c r="ES509" s="162"/>
      <c r="ET509" s="162"/>
      <c r="EV509" s="162"/>
      <c r="EW509" s="162"/>
      <c r="EY509" s="162"/>
      <c r="EZ509" s="162"/>
      <c r="FB509" s="162"/>
      <c r="FC509" s="162"/>
      <c r="FE509" s="162"/>
      <c r="FF509" s="162"/>
      <c r="FH509" s="162"/>
      <c r="FI509" s="162"/>
      <c r="FK509" s="162"/>
      <c r="FL509" s="162"/>
      <c r="FN509" s="162"/>
      <c r="FO509" s="162"/>
      <c r="FQ509" s="162"/>
      <c r="FR509" s="162"/>
      <c r="FT509" s="162"/>
      <c r="FU509" s="162"/>
      <c r="FW509" s="162"/>
      <c r="FX509" s="162"/>
      <c r="FZ509" s="162"/>
      <c r="GA509" s="162"/>
      <c r="GC509" s="162"/>
      <c r="GD509" s="162"/>
      <c r="GF509" s="162"/>
      <c r="GG509" s="162"/>
      <c r="GS509" s="162"/>
    </row>
    <row r="510" spans="137:201" s="1" customFormat="1">
      <c r="EG510" s="162"/>
      <c r="EH510" s="162"/>
      <c r="EJ510" s="162"/>
      <c r="EK510" s="162"/>
      <c r="EM510" s="162"/>
      <c r="EN510" s="162"/>
      <c r="EP510" s="162"/>
      <c r="EQ510" s="162"/>
      <c r="ES510" s="162"/>
      <c r="ET510" s="162"/>
      <c r="EV510" s="162"/>
      <c r="EW510" s="162"/>
      <c r="EY510" s="162"/>
      <c r="EZ510" s="162"/>
      <c r="FB510" s="162"/>
      <c r="FC510" s="162"/>
      <c r="FE510" s="162"/>
      <c r="FF510" s="162"/>
      <c r="FH510" s="162"/>
      <c r="FI510" s="162"/>
      <c r="FK510" s="162"/>
      <c r="FL510" s="162"/>
      <c r="FN510" s="162"/>
      <c r="FO510" s="162"/>
      <c r="FQ510" s="162"/>
      <c r="FR510" s="162"/>
      <c r="FT510" s="162"/>
      <c r="FU510" s="162"/>
      <c r="FW510" s="162"/>
      <c r="FX510" s="162"/>
      <c r="FZ510" s="162"/>
      <c r="GA510" s="162"/>
      <c r="GC510" s="162"/>
      <c r="GD510" s="162"/>
      <c r="GF510" s="162"/>
      <c r="GG510" s="162"/>
      <c r="GS510" s="162"/>
    </row>
    <row r="511" spans="137:201" s="1" customFormat="1">
      <c r="EG511" s="162"/>
      <c r="EH511" s="162"/>
      <c r="EJ511" s="162"/>
      <c r="EK511" s="162"/>
      <c r="EM511" s="162"/>
      <c r="EN511" s="162"/>
      <c r="EP511" s="162"/>
      <c r="EQ511" s="162"/>
      <c r="ES511" s="162"/>
      <c r="ET511" s="162"/>
      <c r="EV511" s="162"/>
      <c r="EW511" s="162"/>
      <c r="EY511" s="162"/>
      <c r="EZ511" s="162"/>
      <c r="FB511" s="162"/>
      <c r="FC511" s="162"/>
      <c r="FE511" s="162"/>
      <c r="FF511" s="162"/>
      <c r="FH511" s="162"/>
      <c r="FI511" s="162"/>
      <c r="FK511" s="162"/>
      <c r="FL511" s="162"/>
      <c r="FN511" s="162"/>
      <c r="FO511" s="162"/>
      <c r="FQ511" s="162"/>
      <c r="FR511" s="162"/>
      <c r="FT511" s="162"/>
      <c r="FU511" s="162"/>
      <c r="FW511" s="162"/>
      <c r="FX511" s="162"/>
      <c r="FZ511" s="162"/>
      <c r="GA511" s="162"/>
      <c r="GC511" s="162"/>
      <c r="GD511" s="162"/>
      <c r="GF511" s="162"/>
      <c r="GG511" s="162"/>
      <c r="GS511" s="162"/>
    </row>
    <row r="512" spans="137:201" s="1" customFormat="1">
      <c r="EG512" s="162"/>
      <c r="EH512" s="162"/>
      <c r="EJ512" s="162"/>
      <c r="EK512" s="162"/>
      <c r="EM512" s="162"/>
      <c r="EN512" s="162"/>
      <c r="EP512" s="162"/>
      <c r="EQ512" s="162"/>
      <c r="ES512" s="162"/>
      <c r="ET512" s="162"/>
      <c r="EV512" s="162"/>
      <c r="EW512" s="162"/>
      <c r="EY512" s="162"/>
      <c r="EZ512" s="162"/>
      <c r="FB512" s="162"/>
      <c r="FC512" s="162"/>
      <c r="FE512" s="162"/>
      <c r="FF512" s="162"/>
      <c r="FH512" s="162"/>
      <c r="FI512" s="162"/>
      <c r="FK512" s="162"/>
      <c r="FL512" s="162"/>
      <c r="FN512" s="162"/>
      <c r="FO512" s="162"/>
      <c r="FQ512" s="162"/>
      <c r="FR512" s="162"/>
      <c r="FT512" s="162"/>
      <c r="FU512" s="162"/>
      <c r="FW512" s="162"/>
      <c r="FX512" s="162"/>
      <c r="FZ512" s="162"/>
      <c r="GA512" s="162"/>
      <c r="GC512" s="162"/>
      <c r="GD512" s="162"/>
      <c r="GF512" s="162"/>
      <c r="GG512" s="162"/>
      <c r="GS512" s="162"/>
    </row>
    <row r="513" spans="137:201" s="1" customFormat="1">
      <c r="EG513" s="162"/>
      <c r="EH513" s="162"/>
      <c r="EJ513" s="162"/>
      <c r="EK513" s="162"/>
      <c r="EM513" s="162"/>
      <c r="EN513" s="162"/>
      <c r="EP513" s="162"/>
      <c r="EQ513" s="162"/>
      <c r="ES513" s="162"/>
      <c r="ET513" s="162"/>
      <c r="EV513" s="162"/>
      <c r="EW513" s="162"/>
      <c r="EY513" s="162"/>
      <c r="EZ513" s="162"/>
      <c r="FB513" s="162"/>
      <c r="FC513" s="162"/>
      <c r="FE513" s="162"/>
      <c r="FF513" s="162"/>
      <c r="FH513" s="162"/>
      <c r="FI513" s="162"/>
      <c r="FK513" s="162"/>
      <c r="FL513" s="162"/>
      <c r="FN513" s="162"/>
      <c r="FO513" s="162"/>
      <c r="FQ513" s="162"/>
      <c r="FR513" s="162"/>
      <c r="FT513" s="162"/>
      <c r="FU513" s="162"/>
      <c r="FW513" s="162"/>
      <c r="FX513" s="162"/>
      <c r="FZ513" s="162"/>
      <c r="GA513" s="162"/>
      <c r="GC513" s="162"/>
      <c r="GD513" s="162"/>
      <c r="GF513" s="162"/>
      <c r="GG513" s="162"/>
      <c r="GS513" s="162"/>
    </row>
    <row r="514" spans="137:201" s="1" customFormat="1">
      <c r="EG514" s="162"/>
      <c r="EH514" s="162"/>
      <c r="EJ514" s="162"/>
      <c r="EK514" s="162"/>
      <c r="EM514" s="162"/>
      <c r="EN514" s="162"/>
      <c r="EP514" s="162"/>
      <c r="EQ514" s="162"/>
      <c r="ES514" s="162"/>
      <c r="ET514" s="162"/>
      <c r="EV514" s="162"/>
      <c r="EW514" s="162"/>
      <c r="EY514" s="162"/>
      <c r="EZ514" s="162"/>
      <c r="FB514" s="162"/>
      <c r="FC514" s="162"/>
      <c r="FE514" s="162"/>
      <c r="FF514" s="162"/>
      <c r="FH514" s="162"/>
      <c r="FI514" s="162"/>
      <c r="FK514" s="162"/>
      <c r="FL514" s="162"/>
      <c r="FN514" s="162"/>
      <c r="FO514" s="162"/>
      <c r="FQ514" s="162"/>
      <c r="FR514" s="162"/>
      <c r="FT514" s="162"/>
      <c r="FU514" s="162"/>
      <c r="FW514" s="162"/>
      <c r="FX514" s="162"/>
      <c r="FZ514" s="162"/>
      <c r="GA514" s="162"/>
      <c r="GC514" s="162"/>
      <c r="GD514" s="162"/>
      <c r="GF514" s="162"/>
      <c r="GG514" s="162"/>
      <c r="GS514" s="162"/>
    </row>
    <row r="515" spans="137:201" s="1" customFormat="1">
      <c r="EG515" s="162"/>
      <c r="EH515" s="162"/>
      <c r="EJ515" s="162"/>
      <c r="EK515" s="162"/>
      <c r="EM515" s="162"/>
      <c r="EN515" s="162"/>
      <c r="EP515" s="162"/>
      <c r="EQ515" s="162"/>
      <c r="ES515" s="162"/>
      <c r="ET515" s="162"/>
      <c r="EV515" s="162"/>
      <c r="EW515" s="162"/>
      <c r="EY515" s="162"/>
      <c r="EZ515" s="162"/>
      <c r="FB515" s="162"/>
      <c r="FC515" s="162"/>
      <c r="FE515" s="162"/>
      <c r="FF515" s="162"/>
      <c r="FH515" s="162"/>
      <c r="FI515" s="162"/>
      <c r="FK515" s="162"/>
      <c r="FL515" s="162"/>
      <c r="FN515" s="162"/>
      <c r="FO515" s="162"/>
      <c r="FQ515" s="162"/>
      <c r="FR515" s="162"/>
      <c r="FT515" s="162"/>
      <c r="FU515" s="162"/>
      <c r="FW515" s="162"/>
      <c r="FX515" s="162"/>
      <c r="FZ515" s="162"/>
      <c r="GA515" s="162"/>
      <c r="GC515" s="162"/>
      <c r="GD515" s="162"/>
      <c r="GF515" s="162"/>
      <c r="GG515" s="162"/>
      <c r="GS515" s="162"/>
    </row>
    <row r="516" spans="137:201" s="1" customFormat="1">
      <c r="EG516" s="162"/>
      <c r="EH516" s="162"/>
      <c r="EJ516" s="162"/>
      <c r="EK516" s="162"/>
      <c r="EM516" s="162"/>
      <c r="EN516" s="162"/>
      <c r="EP516" s="162"/>
      <c r="EQ516" s="162"/>
      <c r="ES516" s="162"/>
      <c r="ET516" s="162"/>
      <c r="EV516" s="162"/>
      <c r="EW516" s="162"/>
      <c r="EY516" s="162"/>
      <c r="EZ516" s="162"/>
      <c r="FB516" s="162"/>
      <c r="FC516" s="162"/>
      <c r="FE516" s="162"/>
      <c r="FF516" s="162"/>
      <c r="FH516" s="162"/>
      <c r="FI516" s="162"/>
      <c r="FK516" s="162"/>
      <c r="FL516" s="162"/>
      <c r="FN516" s="162"/>
      <c r="FO516" s="162"/>
      <c r="FQ516" s="162"/>
      <c r="FR516" s="162"/>
      <c r="FT516" s="162"/>
      <c r="FU516" s="162"/>
      <c r="FW516" s="162"/>
      <c r="FX516" s="162"/>
      <c r="FZ516" s="162"/>
      <c r="GA516" s="162"/>
      <c r="GC516" s="162"/>
      <c r="GD516" s="162"/>
      <c r="GF516" s="162"/>
      <c r="GG516" s="162"/>
      <c r="GS516" s="162"/>
    </row>
    <row r="517" spans="137:201" s="1" customFormat="1">
      <c r="EG517" s="162"/>
      <c r="EH517" s="162"/>
      <c r="EJ517" s="162"/>
      <c r="EK517" s="162"/>
      <c r="EM517" s="162"/>
      <c r="EN517" s="162"/>
      <c r="EP517" s="162"/>
      <c r="EQ517" s="162"/>
      <c r="ES517" s="162"/>
      <c r="ET517" s="162"/>
      <c r="EV517" s="162"/>
      <c r="EW517" s="162"/>
      <c r="EY517" s="162"/>
      <c r="EZ517" s="162"/>
      <c r="FB517" s="162"/>
      <c r="FC517" s="162"/>
      <c r="FE517" s="162"/>
      <c r="FF517" s="162"/>
      <c r="FH517" s="162"/>
      <c r="FI517" s="162"/>
      <c r="FK517" s="162"/>
      <c r="FL517" s="162"/>
      <c r="FN517" s="162"/>
      <c r="FO517" s="162"/>
      <c r="FQ517" s="162"/>
      <c r="FR517" s="162"/>
      <c r="FT517" s="162"/>
      <c r="FU517" s="162"/>
      <c r="FW517" s="162"/>
      <c r="FX517" s="162"/>
      <c r="FZ517" s="162"/>
      <c r="GA517" s="162"/>
      <c r="GC517" s="162"/>
      <c r="GD517" s="162"/>
      <c r="GF517" s="162"/>
      <c r="GG517" s="162"/>
      <c r="GS517" s="162"/>
    </row>
    <row r="518" spans="137:201" s="1" customFormat="1">
      <c r="EG518" s="162"/>
      <c r="EH518" s="162"/>
      <c r="EJ518" s="162"/>
      <c r="EK518" s="162"/>
      <c r="EM518" s="162"/>
      <c r="EN518" s="162"/>
      <c r="EP518" s="162"/>
      <c r="EQ518" s="162"/>
      <c r="ES518" s="162"/>
      <c r="ET518" s="162"/>
      <c r="EV518" s="162"/>
      <c r="EW518" s="162"/>
      <c r="EY518" s="162"/>
      <c r="EZ518" s="162"/>
      <c r="FB518" s="162"/>
      <c r="FC518" s="162"/>
      <c r="FE518" s="162"/>
      <c r="FF518" s="162"/>
      <c r="FH518" s="162"/>
      <c r="FI518" s="162"/>
      <c r="FK518" s="162"/>
      <c r="FL518" s="162"/>
      <c r="FN518" s="162"/>
      <c r="FO518" s="162"/>
      <c r="FQ518" s="162"/>
      <c r="FR518" s="162"/>
      <c r="FT518" s="162"/>
      <c r="FU518" s="162"/>
      <c r="FW518" s="162"/>
      <c r="FX518" s="162"/>
      <c r="FZ518" s="162"/>
      <c r="GA518" s="162"/>
      <c r="GC518" s="162"/>
      <c r="GD518" s="162"/>
      <c r="GF518" s="162"/>
      <c r="GG518" s="162"/>
      <c r="GS518" s="162"/>
    </row>
    <row r="519" spans="137:201" s="1" customFormat="1">
      <c r="EG519" s="162"/>
      <c r="EH519" s="162"/>
      <c r="EJ519" s="162"/>
      <c r="EK519" s="162"/>
      <c r="EM519" s="162"/>
      <c r="EN519" s="162"/>
      <c r="EP519" s="162"/>
      <c r="EQ519" s="162"/>
      <c r="ES519" s="162"/>
      <c r="ET519" s="162"/>
      <c r="EV519" s="162"/>
      <c r="EW519" s="162"/>
      <c r="EY519" s="162"/>
      <c r="EZ519" s="162"/>
      <c r="FB519" s="162"/>
      <c r="FC519" s="162"/>
      <c r="FE519" s="162"/>
      <c r="FF519" s="162"/>
      <c r="FH519" s="162"/>
      <c r="FI519" s="162"/>
      <c r="FK519" s="162"/>
      <c r="FL519" s="162"/>
      <c r="FN519" s="162"/>
      <c r="FO519" s="162"/>
      <c r="FQ519" s="162"/>
      <c r="FR519" s="162"/>
      <c r="FT519" s="162"/>
      <c r="FU519" s="162"/>
      <c r="FW519" s="162"/>
      <c r="FX519" s="162"/>
      <c r="FZ519" s="162"/>
      <c r="GA519" s="162"/>
      <c r="GC519" s="162"/>
      <c r="GD519" s="162"/>
      <c r="GF519" s="162"/>
      <c r="GG519" s="162"/>
      <c r="GS519" s="162"/>
    </row>
    <row r="520" spans="137:201" s="1" customFormat="1">
      <c r="EG520" s="162"/>
      <c r="EH520" s="162"/>
      <c r="EJ520" s="162"/>
      <c r="EK520" s="162"/>
      <c r="EM520" s="162"/>
      <c r="EN520" s="162"/>
      <c r="EP520" s="162"/>
      <c r="EQ520" s="162"/>
      <c r="ES520" s="162"/>
      <c r="ET520" s="162"/>
      <c r="EV520" s="162"/>
      <c r="EW520" s="162"/>
      <c r="EY520" s="162"/>
      <c r="EZ520" s="162"/>
      <c r="FB520" s="162"/>
      <c r="FC520" s="162"/>
      <c r="FE520" s="162"/>
      <c r="FF520" s="162"/>
      <c r="FH520" s="162"/>
      <c r="FI520" s="162"/>
      <c r="FK520" s="162"/>
      <c r="FL520" s="162"/>
      <c r="FN520" s="162"/>
      <c r="FO520" s="162"/>
      <c r="FQ520" s="162"/>
      <c r="FR520" s="162"/>
      <c r="FT520" s="162"/>
      <c r="FU520" s="162"/>
      <c r="FW520" s="162"/>
      <c r="FX520" s="162"/>
      <c r="FZ520" s="162"/>
      <c r="GA520" s="162"/>
      <c r="GC520" s="162"/>
      <c r="GD520" s="162"/>
      <c r="GF520" s="162"/>
      <c r="GG520" s="162"/>
      <c r="GS520" s="162"/>
    </row>
    <row r="521" spans="137:201" s="1" customFormat="1">
      <c r="EG521" s="162"/>
      <c r="EH521" s="162"/>
      <c r="EJ521" s="162"/>
      <c r="EK521" s="162"/>
      <c r="EM521" s="162"/>
      <c r="EN521" s="162"/>
      <c r="EP521" s="162"/>
      <c r="EQ521" s="162"/>
      <c r="ES521" s="162"/>
      <c r="ET521" s="162"/>
      <c r="EV521" s="162"/>
      <c r="EW521" s="162"/>
      <c r="EY521" s="162"/>
      <c r="EZ521" s="162"/>
      <c r="FB521" s="162"/>
      <c r="FC521" s="162"/>
      <c r="FE521" s="162"/>
      <c r="FF521" s="162"/>
      <c r="FH521" s="162"/>
      <c r="FI521" s="162"/>
      <c r="FK521" s="162"/>
      <c r="FL521" s="162"/>
      <c r="FN521" s="162"/>
      <c r="FO521" s="162"/>
      <c r="FQ521" s="162"/>
      <c r="FR521" s="162"/>
      <c r="FT521" s="162"/>
      <c r="FU521" s="162"/>
      <c r="FW521" s="162"/>
      <c r="FX521" s="162"/>
      <c r="FZ521" s="162"/>
      <c r="GA521" s="162"/>
      <c r="GC521" s="162"/>
      <c r="GD521" s="162"/>
      <c r="GF521" s="162"/>
      <c r="GG521" s="162"/>
      <c r="GS521" s="162"/>
    </row>
    <row r="522" spans="137:201" s="1" customFormat="1">
      <c r="EG522" s="162"/>
      <c r="EH522" s="162"/>
      <c r="EJ522" s="162"/>
      <c r="EK522" s="162"/>
      <c r="EM522" s="162"/>
      <c r="EN522" s="162"/>
      <c r="EP522" s="162"/>
      <c r="EQ522" s="162"/>
      <c r="ES522" s="162"/>
      <c r="ET522" s="162"/>
      <c r="EV522" s="162"/>
      <c r="EW522" s="162"/>
      <c r="EY522" s="162"/>
      <c r="EZ522" s="162"/>
      <c r="FB522" s="162"/>
      <c r="FC522" s="162"/>
      <c r="FE522" s="162"/>
      <c r="FF522" s="162"/>
      <c r="FH522" s="162"/>
      <c r="FI522" s="162"/>
      <c r="FK522" s="162"/>
      <c r="FL522" s="162"/>
      <c r="FN522" s="162"/>
      <c r="FO522" s="162"/>
      <c r="FQ522" s="162"/>
      <c r="FR522" s="162"/>
      <c r="FT522" s="162"/>
      <c r="FU522" s="162"/>
      <c r="FW522" s="162"/>
      <c r="FX522" s="162"/>
      <c r="FZ522" s="162"/>
      <c r="GA522" s="162"/>
      <c r="GC522" s="162"/>
      <c r="GD522" s="162"/>
      <c r="GF522" s="162"/>
      <c r="GG522" s="162"/>
      <c r="GS522" s="162"/>
    </row>
    <row r="523" spans="137:201" s="1" customFormat="1">
      <c r="EG523" s="162"/>
      <c r="EH523" s="162"/>
      <c r="EJ523" s="162"/>
      <c r="EK523" s="162"/>
      <c r="EM523" s="162"/>
      <c r="EN523" s="162"/>
      <c r="EP523" s="162"/>
      <c r="EQ523" s="162"/>
      <c r="ES523" s="162"/>
      <c r="ET523" s="162"/>
      <c r="EV523" s="162"/>
      <c r="EW523" s="162"/>
      <c r="EY523" s="162"/>
      <c r="EZ523" s="162"/>
      <c r="FB523" s="162"/>
      <c r="FC523" s="162"/>
      <c r="FE523" s="162"/>
      <c r="FF523" s="162"/>
      <c r="FH523" s="162"/>
      <c r="FI523" s="162"/>
      <c r="FK523" s="162"/>
      <c r="FL523" s="162"/>
      <c r="FN523" s="162"/>
      <c r="FO523" s="162"/>
      <c r="FQ523" s="162"/>
      <c r="FR523" s="162"/>
      <c r="FT523" s="162"/>
      <c r="FU523" s="162"/>
      <c r="FW523" s="162"/>
      <c r="FX523" s="162"/>
      <c r="FZ523" s="162"/>
      <c r="GA523" s="162"/>
      <c r="GC523" s="162"/>
      <c r="GD523" s="162"/>
      <c r="GF523" s="162"/>
      <c r="GG523" s="162"/>
      <c r="GS523" s="162"/>
    </row>
    <row r="524" spans="137:201" s="1" customFormat="1">
      <c r="EG524" s="162"/>
      <c r="EH524" s="162"/>
      <c r="EJ524" s="162"/>
      <c r="EK524" s="162"/>
      <c r="EM524" s="162"/>
      <c r="EN524" s="162"/>
      <c r="EP524" s="162"/>
      <c r="EQ524" s="162"/>
      <c r="ES524" s="162"/>
      <c r="ET524" s="162"/>
      <c r="EV524" s="162"/>
      <c r="EW524" s="162"/>
      <c r="EY524" s="162"/>
      <c r="EZ524" s="162"/>
      <c r="FB524" s="162"/>
      <c r="FC524" s="162"/>
      <c r="FE524" s="162"/>
      <c r="FF524" s="162"/>
      <c r="FH524" s="162"/>
      <c r="FI524" s="162"/>
      <c r="FK524" s="162"/>
      <c r="FL524" s="162"/>
      <c r="FN524" s="162"/>
      <c r="FO524" s="162"/>
      <c r="FQ524" s="162"/>
      <c r="FR524" s="162"/>
      <c r="FT524" s="162"/>
      <c r="FU524" s="162"/>
      <c r="FW524" s="162"/>
      <c r="FX524" s="162"/>
      <c r="FZ524" s="162"/>
      <c r="GA524" s="162"/>
      <c r="GC524" s="162"/>
      <c r="GD524" s="162"/>
      <c r="GF524" s="162"/>
      <c r="GG524" s="162"/>
      <c r="GS524" s="162"/>
    </row>
    <row r="525" spans="137:201" s="1" customFormat="1">
      <c r="EG525" s="162"/>
      <c r="EH525" s="162"/>
      <c r="EJ525" s="162"/>
      <c r="EK525" s="162"/>
      <c r="EM525" s="162"/>
      <c r="EN525" s="162"/>
      <c r="EP525" s="162"/>
      <c r="EQ525" s="162"/>
      <c r="ES525" s="162"/>
      <c r="ET525" s="162"/>
      <c r="EV525" s="162"/>
      <c r="EW525" s="162"/>
      <c r="EY525" s="162"/>
      <c r="EZ525" s="162"/>
      <c r="FB525" s="162"/>
      <c r="FC525" s="162"/>
      <c r="FE525" s="162"/>
      <c r="FF525" s="162"/>
      <c r="FH525" s="162"/>
      <c r="FI525" s="162"/>
      <c r="FK525" s="162"/>
      <c r="FL525" s="162"/>
      <c r="FN525" s="162"/>
      <c r="FO525" s="162"/>
      <c r="FQ525" s="162"/>
      <c r="FR525" s="162"/>
      <c r="FT525" s="162"/>
      <c r="FU525" s="162"/>
      <c r="FW525" s="162"/>
      <c r="FX525" s="162"/>
      <c r="FZ525" s="162"/>
      <c r="GA525" s="162"/>
      <c r="GC525" s="162"/>
      <c r="GD525" s="162"/>
      <c r="GF525" s="162"/>
      <c r="GG525" s="162"/>
      <c r="GS525" s="162"/>
    </row>
    <row r="526" spans="137:201" s="1" customFormat="1">
      <c r="EG526" s="162"/>
      <c r="EH526" s="162"/>
      <c r="EJ526" s="162"/>
      <c r="EK526" s="162"/>
      <c r="EM526" s="162"/>
      <c r="EN526" s="162"/>
      <c r="EP526" s="162"/>
      <c r="EQ526" s="162"/>
      <c r="ES526" s="162"/>
      <c r="ET526" s="162"/>
      <c r="EV526" s="162"/>
      <c r="EW526" s="162"/>
      <c r="EY526" s="162"/>
      <c r="EZ526" s="162"/>
      <c r="FB526" s="162"/>
      <c r="FC526" s="162"/>
      <c r="FE526" s="162"/>
      <c r="FF526" s="162"/>
      <c r="FH526" s="162"/>
      <c r="FI526" s="162"/>
      <c r="FK526" s="162"/>
      <c r="FL526" s="162"/>
      <c r="FN526" s="162"/>
      <c r="FO526" s="162"/>
      <c r="FQ526" s="162"/>
      <c r="FR526" s="162"/>
      <c r="FT526" s="162"/>
      <c r="FU526" s="162"/>
      <c r="FW526" s="162"/>
      <c r="FX526" s="162"/>
      <c r="FZ526" s="162"/>
      <c r="GA526" s="162"/>
      <c r="GC526" s="162"/>
      <c r="GD526" s="162"/>
      <c r="GF526" s="162"/>
      <c r="GG526" s="162"/>
      <c r="GS526" s="162"/>
    </row>
    <row r="527" spans="137:201" s="1" customFormat="1">
      <c r="EG527" s="162"/>
      <c r="EH527" s="162"/>
      <c r="EJ527" s="162"/>
      <c r="EK527" s="162"/>
      <c r="EM527" s="162"/>
      <c r="EN527" s="162"/>
      <c r="EP527" s="162"/>
      <c r="EQ527" s="162"/>
      <c r="ES527" s="162"/>
      <c r="ET527" s="162"/>
      <c r="EV527" s="162"/>
      <c r="EW527" s="162"/>
      <c r="EY527" s="162"/>
      <c r="EZ527" s="162"/>
      <c r="FB527" s="162"/>
      <c r="FC527" s="162"/>
      <c r="FE527" s="162"/>
      <c r="FF527" s="162"/>
      <c r="FH527" s="162"/>
      <c r="FI527" s="162"/>
      <c r="FK527" s="162"/>
      <c r="FL527" s="162"/>
      <c r="FN527" s="162"/>
      <c r="FO527" s="162"/>
      <c r="FQ527" s="162"/>
      <c r="FR527" s="162"/>
      <c r="FT527" s="162"/>
      <c r="FU527" s="162"/>
      <c r="FW527" s="162"/>
      <c r="FX527" s="162"/>
      <c r="FZ527" s="162"/>
      <c r="GA527" s="162"/>
      <c r="GC527" s="162"/>
      <c r="GD527" s="162"/>
      <c r="GF527" s="162"/>
      <c r="GG527" s="162"/>
      <c r="GS527" s="162"/>
    </row>
    <row r="528" spans="137:201" s="1" customFormat="1">
      <c r="EG528" s="162"/>
      <c r="EH528" s="162"/>
      <c r="EJ528" s="162"/>
      <c r="EK528" s="162"/>
      <c r="EM528" s="162"/>
      <c r="EN528" s="162"/>
      <c r="EP528" s="162"/>
      <c r="EQ528" s="162"/>
      <c r="ES528" s="162"/>
      <c r="ET528" s="162"/>
      <c r="EV528" s="162"/>
      <c r="EW528" s="162"/>
      <c r="EY528" s="162"/>
      <c r="EZ528" s="162"/>
      <c r="FB528" s="162"/>
      <c r="FC528" s="162"/>
      <c r="FE528" s="162"/>
      <c r="FF528" s="162"/>
      <c r="FH528" s="162"/>
      <c r="FI528" s="162"/>
      <c r="FK528" s="162"/>
      <c r="FL528" s="162"/>
      <c r="FN528" s="162"/>
      <c r="FO528" s="162"/>
      <c r="FQ528" s="162"/>
      <c r="FR528" s="162"/>
      <c r="FT528" s="162"/>
      <c r="FU528" s="162"/>
      <c r="FW528" s="162"/>
      <c r="FX528" s="162"/>
      <c r="FZ528" s="162"/>
      <c r="GA528" s="162"/>
      <c r="GC528" s="162"/>
      <c r="GD528" s="162"/>
      <c r="GF528" s="162"/>
      <c r="GG528" s="162"/>
      <c r="GS528" s="162"/>
    </row>
    <row r="529" spans="137:201" s="1" customFormat="1">
      <c r="EG529" s="162"/>
      <c r="EH529" s="162"/>
      <c r="EJ529" s="162"/>
      <c r="EK529" s="162"/>
      <c r="EM529" s="162"/>
      <c r="EN529" s="162"/>
      <c r="EP529" s="162"/>
      <c r="EQ529" s="162"/>
      <c r="ES529" s="162"/>
      <c r="ET529" s="162"/>
      <c r="EV529" s="162"/>
      <c r="EW529" s="162"/>
      <c r="EY529" s="162"/>
      <c r="EZ529" s="162"/>
      <c r="FB529" s="162"/>
      <c r="FC529" s="162"/>
      <c r="FE529" s="162"/>
      <c r="FF529" s="162"/>
      <c r="FH529" s="162"/>
      <c r="FI529" s="162"/>
      <c r="FK529" s="162"/>
      <c r="FL529" s="162"/>
      <c r="FN529" s="162"/>
      <c r="FO529" s="162"/>
      <c r="FQ529" s="162"/>
      <c r="FR529" s="162"/>
      <c r="FT529" s="162"/>
      <c r="FU529" s="162"/>
      <c r="FW529" s="162"/>
      <c r="FX529" s="162"/>
      <c r="FZ529" s="162"/>
      <c r="GA529" s="162"/>
      <c r="GC529" s="162"/>
      <c r="GD529" s="162"/>
      <c r="GF529" s="162"/>
      <c r="GG529" s="162"/>
      <c r="GS529" s="162"/>
    </row>
    <row r="530" spans="137:201" s="1" customFormat="1">
      <c r="EG530" s="162"/>
      <c r="EH530" s="162"/>
      <c r="EJ530" s="162"/>
      <c r="EK530" s="162"/>
      <c r="EM530" s="162"/>
      <c r="EN530" s="162"/>
      <c r="EP530" s="162"/>
      <c r="EQ530" s="162"/>
      <c r="ES530" s="162"/>
      <c r="ET530" s="162"/>
      <c r="EV530" s="162"/>
      <c r="EW530" s="162"/>
      <c r="EY530" s="162"/>
      <c r="EZ530" s="162"/>
      <c r="FB530" s="162"/>
      <c r="FC530" s="162"/>
      <c r="FE530" s="162"/>
      <c r="FF530" s="162"/>
      <c r="FH530" s="162"/>
      <c r="FI530" s="162"/>
      <c r="FK530" s="162"/>
      <c r="FL530" s="162"/>
      <c r="FN530" s="162"/>
      <c r="FO530" s="162"/>
      <c r="FQ530" s="162"/>
      <c r="FR530" s="162"/>
      <c r="FT530" s="162"/>
      <c r="FU530" s="162"/>
      <c r="FW530" s="162"/>
      <c r="FX530" s="162"/>
      <c r="FZ530" s="162"/>
      <c r="GA530" s="162"/>
      <c r="GC530" s="162"/>
      <c r="GD530" s="162"/>
      <c r="GF530" s="162"/>
      <c r="GG530" s="162"/>
      <c r="GS530" s="162"/>
    </row>
    <row r="531" spans="137:201" s="1" customFormat="1">
      <c r="EG531" s="162"/>
      <c r="EH531" s="162"/>
      <c r="EJ531" s="162"/>
      <c r="EK531" s="162"/>
      <c r="EM531" s="162"/>
      <c r="EN531" s="162"/>
      <c r="EP531" s="162"/>
      <c r="EQ531" s="162"/>
      <c r="ES531" s="162"/>
      <c r="ET531" s="162"/>
      <c r="EV531" s="162"/>
      <c r="EW531" s="162"/>
      <c r="EY531" s="162"/>
      <c r="EZ531" s="162"/>
      <c r="FB531" s="162"/>
      <c r="FC531" s="162"/>
      <c r="FE531" s="162"/>
      <c r="FF531" s="162"/>
      <c r="FH531" s="162"/>
      <c r="FI531" s="162"/>
      <c r="FK531" s="162"/>
      <c r="FL531" s="162"/>
      <c r="FN531" s="162"/>
      <c r="FO531" s="162"/>
      <c r="FQ531" s="162"/>
      <c r="FR531" s="162"/>
      <c r="FT531" s="162"/>
      <c r="FU531" s="162"/>
      <c r="FW531" s="162"/>
      <c r="FX531" s="162"/>
      <c r="FZ531" s="162"/>
      <c r="GA531" s="162"/>
      <c r="GC531" s="162"/>
      <c r="GD531" s="162"/>
      <c r="GF531" s="162"/>
      <c r="GG531" s="162"/>
      <c r="GS531" s="162"/>
    </row>
    <row r="532" spans="137:201" s="1" customFormat="1">
      <c r="EG532" s="162"/>
      <c r="EH532" s="162"/>
      <c r="EJ532" s="162"/>
      <c r="EK532" s="162"/>
      <c r="EM532" s="162"/>
      <c r="EN532" s="162"/>
      <c r="EP532" s="162"/>
      <c r="EQ532" s="162"/>
      <c r="ES532" s="162"/>
      <c r="ET532" s="162"/>
      <c r="EV532" s="162"/>
      <c r="EW532" s="162"/>
      <c r="EY532" s="162"/>
      <c r="EZ532" s="162"/>
      <c r="FB532" s="162"/>
      <c r="FC532" s="162"/>
      <c r="FE532" s="162"/>
      <c r="FF532" s="162"/>
      <c r="FH532" s="162"/>
      <c r="FI532" s="162"/>
      <c r="FK532" s="162"/>
      <c r="FL532" s="162"/>
      <c r="FN532" s="162"/>
      <c r="FO532" s="162"/>
      <c r="FQ532" s="162"/>
      <c r="FR532" s="162"/>
      <c r="FT532" s="162"/>
      <c r="FU532" s="162"/>
      <c r="FW532" s="162"/>
      <c r="FX532" s="162"/>
      <c r="FZ532" s="162"/>
      <c r="GA532" s="162"/>
      <c r="GC532" s="162"/>
      <c r="GD532" s="162"/>
      <c r="GF532" s="162"/>
      <c r="GG532" s="162"/>
      <c r="GS532" s="162"/>
    </row>
    <row r="533" spans="137:201" s="1" customFormat="1">
      <c r="EG533" s="162"/>
      <c r="EH533" s="162"/>
      <c r="EJ533" s="162"/>
      <c r="EK533" s="162"/>
      <c r="EM533" s="162"/>
      <c r="EN533" s="162"/>
      <c r="EP533" s="162"/>
      <c r="EQ533" s="162"/>
      <c r="ES533" s="162"/>
      <c r="ET533" s="162"/>
      <c r="EV533" s="162"/>
      <c r="EW533" s="162"/>
      <c r="EY533" s="162"/>
      <c r="EZ533" s="162"/>
      <c r="FB533" s="162"/>
      <c r="FC533" s="162"/>
      <c r="FE533" s="162"/>
      <c r="FF533" s="162"/>
      <c r="FH533" s="162"/>
      <c r="FI533" s="162"/>
      <c r="FK533" s="162"/>
      <c r="FL533" s="162"/>
      <c r="FN533" s="162"/>
      <c r="FO533" s="162"/>
      <c r="FQ533" s="162"/>
      <c r="FR533" s="162"/>
      <c r="FT533" s="162"/>
      <c r="FU533" s="162"/>
      <c r="FW533" s="162"/>
      <c r="FX533" s="162"/>
      <c r="FZ533" s="162"/>
      <c r="GA533" s="162"/>
      <c r="GC533" s="162"/>
      <c r="GD533" s="162"/>
      <c r="GF533" s="162"/>
      <c r="GG533" s="162"/>
      <c r="GS533" s="162"/>
    </row>
    <row r="534" spans="137:201" s="1" customFormat="1">
      <c r="EG534" s="162"/>
      <c r="EH534" s="162"/>
      <c r="EJ534" s="162"/>
      <c r="EK534" s="162"/>
      <c r="EM534" s="162"/>
      <c r="EN534" s="162"/>
      <c r="EP534" s="162"/>
      <c r="EQ534" s="162"/>
      <c r="ES534" s="162"/>
      <c r="ET534" s="162"/>
      <c r="EV534" s="162"/>
      <c r="EW534" s="162"/>
      <c r="EY534" s="162"/>
      <c r="EZ534" s="162"/>
      <c r="FB534" s="162"/>
      <c r="FC534" s="162"/>
      <c r="FE534" s="162"/>
      <c r="FF534" s="162"/>
      <c r="FH534" s="162"/>
      <c r="FI534" s="162"/>
      <c r="FK534" s="162"/>
      <c r="FL534" s="162"/>
      <c r="FN534" s="162"/>
      <c r="FO534" s="162"/>
      <c r="FQ534" s="162"/>
      <c r="FR534" s="162"/>
      <c r="FT534" s="162"/>
      <c r="FU534" s="162"/>
      <c r="FW534" s="162"/>
      <c r="FX534" s="162"/>
      <c r="FZ534" s="162"/>
      <c r="GA534" s="162"/>
      <c r="GC534" s="162"/>
      <c r="GD534" s="162"/>
      <c r="GF534" s="162"/>
      <c r="GG534" s="162"/>
      <c r="GS534" s="162"/>
    </row>
    <row r="535" spans="137:201" s="1" customFormat="1">
      <c r="EG535" s="162"/>
      <c r="EH535" s="162"/>
      <c r="EJ535" s="162"/>
      <c r="EK535" s="162"/>
      <c r="EM535" s="162"/>
      <c r="EN535" s="162"/>
      <c r="EP535" s="162"/>
      <c r="EQ535" s="162"/>
      <c r="ES535" s="162"/>
      <c r="ET535" s="162"/>
      <c r="EV535" s="162"/>
      <c r="EW535" s="162"/>
      <c r="EY535" s="162"/>
      <c r="EZ535" s="162"/>
      <c r="FB535" s="162"/>
      <c r="FC535" s="162"/>
      <c r="FE535" s="162"/>
      <c r="FF535" s="162"/>
      <c r="FH535" s="162"/>
      <c r="FI535" s="162"/>
      <c r="FK535" s="162"/>
      <c r="FL535" s="162"/>
      <c r="FN535" s="162"/>
      <c r="FO535" s="162"/>
      <c r="FQ535" s="162"/>
      <c r="FR535" s="162"/>
      <c r="FT535" s="162"/>
      <c r="FU535" s="162"/>
      <c r="FW535" s="162"/>
      <c r="FX535" s="162"/>
      <c r="FZ535" s="162"/>
      <c r="GA535" s="162"/>
      <c r="GC535" s="162"/>
      <c r="GD535" s="162"/>
      <c r="GF535" s="162"/>
      <c r="GG535" s="162"/>
      <c r="GS535" s="162"/>
    </row>
    <row r="536" spans="137:201" s="1" customFormat="1">
      <c r="EG536" s="162"/>
      <c r="EH536" s="162"/>
      <c r="EJ536" s="162"/>
      <c r="EK536" s="162"/>
      <c r="EM536" s="162"/>
      <c r="EN536" s="162"/>
      <c r="EP536" s="162"/>
      <c r="EQ536" s="162"/>
      <c r="ES536" s="162"/>
      <c r="ET536" s="162"/>
      <c r="EV536" s="162"/>
      <c r="EW536" s="162"/>
      <c r="EY536" s="162"/>
      <c r="EZ536" s="162"/>
      <c r="FB536" s="162"/>
      <c r="FC536" s="162"/>
      <c r="FE536" s="162"/>
      <c r="FF536" s="162"/>
      <c r="FH536" s="162"/>
      <c r="FI536" s="162"/>
      <c r="FK536" s="162"/>
      <c r="FL536" s="162"/>
      <c r="FN536" s="162"/>
      <c r="FO536" s="162"/>
      <c r="FQ536" s="162"/>
      <c r="FR536" s="162"/>
      <c r="FT536" s="162"/>
      <c r="FU536" s="162"/>
      <c r="FW536" s="162"/>
      <c r="FX536" s="162"/>
      <c r="FZ536" s="162"/>
      <c r="GA536" s="162"/>
      <c r="GC536" s="162"/>
      <c r="GD536" s="162"/>
      <c r="GF536" s="162"/>
      <c r="GG536" s="162"/>
      <c r="GS536" s="162"/>
    </row>
    <row r="537" spans="137:201" s="1" customFormat="1">
      <c r="EG537" s="162"/>
      <c r="EH537" s="162"/>
      <c r="EJ537" s="162"/>
      <c r="EK537" s="162"/>
      <c r="EM537" s="162"/>
      <c r="EN537" s="162"/>
      <c r="EP537" s="162"/>
      <c r="EQ537" s="162"/>
      <c r="ES537" s="162"/>
      <c r="ET537" s="162"/>
      <c r="EV537" s="162"/>
      <c r="EW537" s="162"/>
      <c r="EY537" s="162"/>
      <c r="EZ537" s="162"/>
      <c r="FB537" s="162"/>
      <c r="FC537" s="162"/>
      <c r="FE537" s="162"/>
      <c r="FF537" s="162"/>
      <c r="FH537" s="162"/>
      <c r="FI537" s="162"/>
      <c r="FK537" s="162"/>
      <c r="FL537" s="162"/>
      <c r="FN537" s="162"/>
      <c r="FO537" s="162"/>
      <c r="FQ537" s="162"/>
      <c r="FR537" s="162"/>
      <c r="FT537" s="162"/>
      <c r="FU537" s="162"/>
      <c r="FW537" s="162"/>
      <c r="FX537" s="162"/>
      <c r="FZ537" s="162"/>
      <c r="GA537" s="162"/>
      <c r="GC537" s="162"/>
      <c r="GD537" s="162"/>
      <c r="GF537" s="162"/>
      <c r="GG537" s="162"/>
      <c r="GS537" s="162"/>
    </row>
    <row r="538" spans="137:201" s="1" customFormat="1">
      <c r="EG538" s="162"/>
      <c r="EH538" s="162"/>
      <c r="EJ538" s="162"/>
      <c r="EK538" s="162"/>
      <c r="EM538" s="162"/>
      <c r="EN538" s="162"/>
      <c r="EP538" s="162"/>
      <c r="EQ538" s="162"/>
      <c r="ES538" s="162"/>
      <c r="ET538" s="162"/>
      <c r="EV538" s="162"/>
      <c r="EW538" s="162"/>
      <c r="EY538" s="162"/>
      <c r="EZ538" s="162"/>
      <c r="FB538" s="162"/>
      <c r="FC538" s="162"/>
      <c r="FE538" s="162"/>
      <c r="FF538" s="162"/>
      <c r="FH538" s="162"/>
      <c r="FI538" s="162"/>
      <c r="FK538" s="162"/>
      <c r="FL538" s="162"/>
      <c r="FN538" s="162"/>
      <c r="FO538" s="162"/>
      <c r="FQ538" s="162"/>
      <c r="FR538" s="162"/>
      <c r="FT538" s="162"/>
      <c r="FU538" s="162"/>
      <c r="FW538" s="162"/>
      <c r="FX538" s="162"/>
      <c r="FZ538" s="162"/>
      <c r="GA538" s="162"/>
      <c r="GC538" s="162"/>
      <c r="GD538" s="162"/>
      <c r="GF538" s="162"/>
      <c r="GG538" s="162"/>
      <c r="GS538" s="162"/>
    </row>
    <row r="539" spans="137:201" s="1" customFormat="1">
      <c r="EG539" s="162"/>
      <c r="EH539" s="162"/>
      <c r="EJ539" s="162"/>
      <c r="EK539" s="162"/>
      <c r="EM539" s="162"/>
      <c r="EN539" s="162"/>
      <c r="EP539" s="162"/>
      <c r="EQ539" s="162"/>
      <c r="ES539" s="162"/>
      <c r="ET539" s="162"/>
      <c r="EV539" s="162"/>
      <c r="EW539" s="162"/>
      <c r="EY539" s="162"/>
      <c r="EZ539" s="162"/>
      <c r="FB539" s="162"/>
      <c r="FC539" s="162"/>
      <c r="FE539" s="162"/>
      <c r="FF539" s="162"/>
      <c r="FH539" s="162"/>
      <c r="FI539" s="162"/>
      <c r="FK539" s="162"/>
      <c r="FL539" s="162"/>
      <c r="FN539" s="162"/>
      <c r="FO539" s="162"/>
      <c r="FQ539" s="162"/>
      <c r="FR539" s="162"/>
      <c r="FT539" s="162"/>
      <c r="FU539" s="162"/>
      <c r="FW539" s="162"/>
      <c r="FX539" s="162"/>
      <c r="FZ539" s="162"/>
      <c r="GA539" s="162"/>
      <c r="GC539" s="162"/>
      <c r="GD539" s="162"/>
      <c r="GF539" s="162"/>
      <c r="GG539" s="162"/>
      <c r="GS539" s="162"/>
    </row>
    <row r="540" spans="137:201" s="1" customFormat="1">
      <c r="EG540" s="162"/>
      <c r="EH540" s="162"/>
      <c r="EJ540" s="162"/>
      <c r="EK540" s="162"/>
      <c r="EM540" s="162"/>
      <c r="EN540" s="162"/>
      <c r="EP540" s="162"/>
      <c r="EQ540" s="162"/>
      <c r="ES540" s="162"/>
      <c r="ET540" s="162"/>
      <c r="EV540" s="162"/>
      <c r="EW540" s="162"/>
      <c r="EY540" s="162"/>
      <c r="EZ540" s="162"/>
      <c r="FB540" s="162"/>
      <c r="FC540" s="162"/>
      <c r="FE540" s="162"/>
      <c r="FF540" s="162"/>
      <c r="FH540" s="162"/>
      <c r="FI540" s="162"/>
      <c r="FK540" s="162"/>
      <c r="FL540" s="162"/>
      <c r="FN540" s="162"/>
      <c r="FO540" s="162"/>
      <c r="FQ540" s="162"/>
      <c r="FR540" s="162"/>
      <c r="FT540" s="162"/>
      <c r="FU540" s="162"/>
      <c r="FW540" s="162"/>
      <c r="FX540" s="162"/>
      <c r="FZ540" s="162"/>
      <c r="GA540" s="162"/>
      <c r="GC540" s="162"/>
      <c r="GD540" s="162"/>
      <c r="GF540" s="162"/>
      <c r="GG540" s="162"/>
      <c r="GS540" s="162"/>
    </row>
    <row r="541" spans="137:201" s="1" customFormat="1">
      <c r="EG541" s="162"/>
      <c r="EH541" s="162"/>
      <c r="EJ541" s="162"/>
      <c r="EK541" s="162"/>
      <c r="EM541" s="162"/>
      <c r="EN541" s="162"/>
      <c r="EP541" s="162"/>
      <c r="EQ541" s="162"/>
      <c r="ES541" s="162"/>
      <c r="ET541" s="162"/>
      <c r="EV541" s="162"/>
      <c r="EW541" s="162"/>
      <c r="EY541" s="162"/>
      <c r="EZ541" s="162"/>
      <c r="FB541" s="162"/>
      <c r="FC541" s="162"/>
      <c r="FE541" s="162"/>
      <c r="FF541" s="162"/>
      <c r="FH541" s="162"/>
      <c r="FI541" s="162"/>
      <c r="FK541" s="162"/>
      <c r="FL541" s="162"/>
      <c r="FN541" s="162"/>
      <c r="FO541" s="162"/>
      <c r="FQ541" s="162"/>
      <c r="FR541" s="162"/>
      <c r="FT541" s="162"/>
      <c r="FU541" s="162"/>
      <c r="FW541" s="162"/>
      <c r="FX541" s="162"/>
      <c r="FZ541" s="162"/>
      <c r="GA541" s="162"/>
      <c r="GC541" s="162"/>
      <c r="GD541" s="162"/>
      <c r="GF541" s="162"/>
      <c r="GG541" s="162"/>
      <c r="GS541" s="162"/>
    </row>
    <row r="542" spans="137:201" s="1" customFormat="1">
      <c r="EG542" s="162"/>
      <c r="EH542" s="162"/>
      <c r="EJ542" s="162"/>
      <c r="EK542" s="162"/>
      <c r="EM542" s="162"/>
      <c r="EN542" s="162"/>
      <c r="EP542" s="162"/>
      <c r="EQ542" s="162"/>
      <c r="ES542" s="162"/>
      <c r="ET542" s="162"/>
      <c r="EV542" s="162"/>
      <c r="EW542" s="162"/>
      <c r="EY542" s="162"/>
      <c r="EZ542" s="162"/>
      <c r="FB542" s="162"/>
      <c r="FC542" s="162"/>
      <c r="FE542" s="162"/>
      <c r="FF542" s="162"/>
      <c r="FH542" s="162"/>
      <c r="FI542" s="162"/>
      <c r="FK542" s="162"/>
      <c r="FL542" s="162"/>
      <c r="FN542" s="162"/>
      <c r="FO542" s="162"/>
      <c r="FQ542" s="162"/>
      <c r="FR542" s="162"/>
      <c r="FT542" s="162"/>
      <c r="FU542" s="162"/>
      <c r="FW542" s="162"/>
      <c r="FX542" s="162"/>
      <c r="FZ542" s="162"/>
      <c r="GA542" s="162"/>
      <c r="GC542" s="162"/>
      <c r="GD542" s="162"/>
      <c r="GF542" s="162"/>
      <c r="GG542" s="162"/>
      <c r="GS542" s="162"/>
    </row>
    <row r="543" spans="137:201" s="1" customFormat="1">
      <c r="EG543" s="162"/>
      <c r="EH543" s="162"/>
      <c r="EJ543" s="162"/>
      <c r="EK543" s="162"/>
      <c r="EM543" s="162"/>
      <c r="EN543" s="162"/>
      <c r="EP543" s="162"/>
      <c r="EQ543" s="162"/>
      <c r="ES543" s="162"/>
      <c r="ET543" s="162"/>
      <c r="EV543" s="162"/>
      <c r="EW543" s="162"/>
      <c r="EY543" s="162"/>
      <c r="EZ543" s="162"/>
      <c r="FB543" s="162"/>
      <c r="FC543" s="162"/>
      <c r="FE543" s="162"/>
      <c r="FF543" s="162"/>
      <c r="FH543" s="162"/>
      <c r="FI543" s="162"/>
      <c r="FK543" s="162"/>
      <c r="FL543" s="162"/>
      <c r="FN543" s="162"/>
      <c r="FO543" s="162"/>
      <c r="FQ543" s="162"/>
      <c r="FR543" s="162"/>
      <c r="FT543" s="162"/>
      <c r="FU543" s="162"/>
      <c r="FW543" s="162"/>
      <c r="FX543" s="162"/>
      <c r="FZ543" s="162"/>
      <c r="GA543" s="162"/>
      <c r="GC543" s="162"/>
      <c r="GD543" s="162"/>
      <c r="GF543" s="162"/>
      <c r="GG543" s="162"/>
      <c r="GS543" s="162"/>
    </row>
    <row r="544" spans="137:201" s="1" customFormat="1">
      <c r="EG544" s="162"/>
      <c r="EH544" s="162"/>
      <c r="EJ544" s="162"/>
      <c r="EK544" s="162"/>
      <c r="EM544" s="162"/>
      <c r="EN544" s="162"/>
      <c r="EP544" s="162"/>
      <c r="EQ544" s="162"/>
      <c r="ES544" s="162"/>
      <c r="ET544" s="162"/>
      <c r="EV544" s="162"/>
      <c r="EW544" s="162"/>
      <c r="EY544" s="162"/>
      <c r="EZ544" s="162"/>
      <c r="FB544" s="162"/>
      <c r="FC544" s="162"/>
      <c r="FE544" s="162"/>
      <c r="FF544" s="162"/>
      <c r="FH544" s="162"/>
      <c r="FI544" s="162"/>
      <c r="FK544" s="162"/>
      <c r="FL544" s="162"/>
      <c r="FN544" s="162"/>
      <c r="FO544" s="162"/>
      <c r="FQ544" s="162"/>
      <c r="FR544" s="162"/>
      <c r="FT544" s="162"/>
      <c r="FU544" s="162"/>
      <c r="FW544" s="162"/>
      <c r="FX544" s="162"/>
      <c r="FZ544" s="162"/>
      <c r="GA544" s="162"/>
      <c r="GC544" s="162"/>
      <c r="GD544" s="162"/>
      <c r="GF544" s="162"/>
      <c r="GG544" s="162"/>
      <c r="GS544" s="162"/>
    </row>
    <row r="545" spans="137:201" s="1" customFormat="1">
      <c r="EG545" s="162"/>
      <c r="EH545" s="162"/>
      <c r="EJ545" s="162"/>
      <c r="EK545" s="162"/>
      <c r="EM545" s="162"/>
      <c r="EN545" s="162"/>
      <c r="EP545" s="162"/>
      <c r="EQ545" s="162"/>
      <c r="ES545" s="162"/>
      <c r="ET545" s="162"/>
      <c r="EV545" s="162"/>
      <c r="EW545" s="162"/>
      <c r="EY545" s="162"/>
      <c r="EZ545" s="162"/>
      <c r="FB545" s="162"/>
      <c r="FC545" s="162"/>
      <c r="FE545" s="162"/>
      <c r="FF545" s="162"/>
      <c r="FH545" s="162"/>
      <c r="FI545" s="162"/>
      <c r="FK545" s="162"/>
      <c r="FL545" s="162"/>
      <c r="FN545" s="162"/>
      <c r="FO545" s="162"/>
      <c r="FQ545" s="162"/>
      <c r="FR545" s="162"/>
      <c r="FT545" s="162"/>
      <c r="FU545" s="162"/>
      <c r="FW545" s="162"/>
      <c r="FX545" s="162"/>
      <c r="FZ545" s="162"/>
      <c r="GA545" s="162"/>
      <c r="GC545" s="162"/>
      <c r="GD545" s="162"/>
      <c r="GF545" s="162"/>
      <c r="GG545" s="162"/>
      <c r="GS545" s="162"/>
    </row>
    <row r="546" spans="137:201" s="1" customFormat="1">
      <c r="EG546" s="162"/>
      <c r="EH546" s="162"/>
      <c r="EJ546" s="162"/>
      <c r="EK546" s="162"/>
      <c r="EM546" s="162"/>
      <c r="EN546" s="162"/>
      <c r="EP546" s="162"/>
      <c r="EQ546" s="162"/>
      <c r="ES546" s="162"/>
      <c r="ET546" s="162"/>
      <c r="EV546" s="162"/>
      <c r="EW546" s="162"/>
      <c r="EY546" s="162"/>
      <c r="EZ546" s="162"/>
      <c r="FB546" s="162"/>
      <c r="FC546" s="162"/>
      <c r="FE546" s="162"/>
      <c r="FF546" s="162"/>
      <c r="FH546" s="162"/>
      <c r="FI546" s="162"/>
      <c r="FK546" s="162"/>
      <c r="FL546" s="162"/>
      <c r="FN546" s="162"/>
      <c r="FO546" s="162"/>
      <c r="FQ546" s="162"/>
      <c r="FR546" s="162"/>
      <c r="FT546" s="162"/>
      <c r="FU546" s="162"/>
      <c r="FW546" s="162"/>
      <c r="FX546" s="162"/>
      <c r="FZ546" s="162"/>
      <c r="GA546" s="162"/>
      <c r="GC546" s="162"/>
      <c r="GD546" s="162"/>
      <c r="GF546" s="162"/>
      <c r="GG546" s="162"/>
      <c r="GS546" s="162"/>
    </row>
    <row r="547" spans="137:201" s="1" customFormat="1">
      <c r="EG547" s="162"/>
      <c r="EH547" s="162"/>
      <c r="EJ547" s="162"/>
      <c r="EK547" s="162"/>
      <c r="EM547" s="162"/>
      <c r="EN547" s="162"/>
      <c r="EP547" s="162"/>
      <c r="EQ547" s="162"/>
      <c r="ES547" s="162"/>
      <c r="ET547" s="162"/>
      <c r="EV547" s="162"/>
      <c r="EW547" s="162"/>
      <c r="EY547" s="162"/>
      <c r="EZ547" s="162"/>
      <c r="FB547" s="162"/>
      <c r="FC547" s="162"/>
      <c r="FE547" s="162"/>
      <c r="FF547" s="162"/>
      <c r="FH547" s="162"/>
      <c r="FI547" s="162"/>
      <c r="FK547" s="162"/>
      <c r="FL547" s="162"/>
      <c r="FN547" s="162"/>
      <c r="FO547" s="162"/>
      <c r="FQ547" s="162"/>
      <c r="FR547" s="162"/>
      <c r="FT547" s="162"/>
      <c r="FU547" s="162"/>
      <c r="FW547" s="162"/>
      <c r="FX547" s="162"/>
      <c r="FZ547" s="162"/>
      <c r="GA547" s="162"/>
      <c r="GC547" s="162"/>
      <c r="GD547" s="162"/>
      <c r="GF547" s="162"/>
      <c r="GG547" s="162"/>
      <c r="GS547" s="162"/>
    </row>
    <row r="548" spans="137:201" s="1" customFormat="1">
      <c r="EG548" s="162"/>
      <c r="EH548" s="162"/>
      <c r="EJ548" s="162"/>
      <c r="EK548" s="162"/>
      <c r="EM548" s="162"/>
      <c r="EN548" s="162"/>
      <c r="EP548" s="162"/>
      <c r="EQ548" s="162"/>
      <c r="ES548" s="162"/>
      <c r="ET548" s="162"/>
      <c r="EV548" s="162"/>
      <c r="EW548" s="162"/>
      <c r="EY548" s="162"/>
      <c r="EZ548" s="162"/>
      <c r="FB548" s="162"/>
      <c r="FC548" s="162"/>
      <c r="FE548" s="162"/>
      <c r="FF548" s="162"/>
      <c r="FH548" s="162"/>
      <c r="FI548" s="162"/>
      <c r="FK548" s="162"/>
      <c r="FL548" s="162"/>
      <c r="FN548" s="162"/>
      <c r="FO548" s="162"/>
      <c r="FQ548" s="162"/>
      <c r="FR548" s="162"/>
      <c r="FT548" s="162"/>
      <c r="FU548" s="162"/>
      <c r="FW548" s="162"/>
      <c r="FX548" s="162"/>
      <c r="FZ548" s="162"/>
      <c r="GA548" s="162"/>
      <c r="GC548" s="162"/>
      <c r="GD548" s="162"/>
      <c r="GF548" s="162"/>
      <c r="GG548" s="162"/>
      <c r="GS548" s="162"/>
    </row>
    <row r="549" spans="137:201" s="1" customFormat="1">
      <c r="EG549" s="162"/>
      <c r="EH549" s="162"/>
      <c r="EJ549" s="162"/>
      <c r="EK549" s="162"/>
      <c r="EM549" s="162"/>
      <c r="EN549" s="162"/>
      <c r="EP549" s="162"/>
      <c r="EQ549" s="162"/>
      <c r="ES549" s="162"/>
      <c r="ET549" s="162"/>
      <c r="EV549" s="162"/>
      <c r="EW549" s="162"/>
      <c r="EY549" s="162"/>
      <c r="EZ549" s="162"/>
      <c r="FB549" s="162"/>
      <c r="FC549" s="162"/>
      <c r="FE549" s="162"/>
      <c r="FF549" s="162"/>
      <c r="FH549" s="162"/>
      <c r="FI549" s="162"/>
      <c r="FK549" s="162"/>
      <c r="FL549" s="162"/>
      <c r="FN549" s="162"/>
      <c r="FO549" s="162"/>
      <c r="FQ549" s="162"/>
      <c r="FR549" s="162"/>
      <c r="FT549" s="162"/>
      <c r="FU549" s="162"/>
      <c r="FW549" s="162"/>
      <c r="FX549" s="162"/>
      <c r="FZ549" s="162"/>
      <c r="GA549" s="162"/>
      <c r="GC549" s="162"/>
      <c r="GD549" s="162"/>
      <c r="GF549" s="162"/>
      <c r="GG549" s="162"/>
      <c r="GS549" s="162"/>
    </row>
    <row r="550" spans="137:201" s="1" customFormat="1">
      <c r="EG550" s="162"/>
      <c r="EH550" s="162"/>
      <c r="EJ550" s="162"/>
      <c r="EK550" s="162"/>
      <c r="EM550" s="162"/>
      <c r="EN550" s="162"/>
      <c r="EP550" s="162"/>
      <c r="EQ550" s="162"/>
      <c r="ES550" s="162"/>
      <c r="ET550" s="162"/>
      <c r="EV550" s="162"/>
      <c r="EW550" s="162"/>
      <c r="EY550" s="162"/>
      <c r="EZ550" s="162"/>
      <c r="FB550" s="162"/>
      <c r="FC550" s="162"/>
      <c r="FE550" s="162"/>
      <c r="FF550" s="162"/>
      <c r="FH550" s="162"/>
      <c r="FI550" s="162"/>
      <c r="FK550" s="162"/>
      <c r="FL550" s="162"/>
      <c r="FN550" s="162"/>
      <c r="FO550" s="162"/>
      <c r="FQ550" s="162"/>
      <c r="FR550" s="162"/>
      <c r="FT550" s="162"/>
      <c r="FU550" s="162"/>
      <c r="FW550" s="162"/>
      <c r="FX550" s="162"/>
      <c r="FZ550" s="162"/>
      <c r="GA550" s="162"/>
      <c r="GC550" s="162"/>
      <c r="GD550" s="162"/>
      <c r="GF550" s="162"/>
      <c r="GG550" s="162"/>
      <c r="GS550" s="162"/>
    </row>
    <row r="551" spans="137:201" s="1" customFormat="1">
      <c r="EG551" s="162"/>
      <c r="EH551" s="162"/>
      <c r="EJ551" s="162"/>
      <c r="EK551" s="162"/>
      <c r="EM551" s="162"/>
      <c r="EN551" s="162"/>
      <c r="EP551" s="162"/>
      <c r="EQ551" s="162"/>
      <c r="ES551" s="162"/>
      <c r="ET551" s="162"/>
      <c r="EV551" s="162"/>
      <c r="EW551" s="162"/>
      <c r="EY551" s="162"/>
      <c r="EZ551" s="162"/>
      <c r="FB551" s="162"/>
      <c r="FC551" s="162"/>
      <c r="FE551" s="162"/>
      <c r="FF551" s="162"/>
      <c r="FH551" s="162"/>
      <c r="FI551" s="162"/>
      <c r="FK551" s="162"/>
      <c r="FL551" s="162"/>
      <c r="FN551" s="162"/>
      <c r="FO551" s="162"/>
      <c r="FQ551" s="162"/>
      <c r="FR551" s="162"/>
      <c r="FT551" s="162"/>
      <c r="FU551" s="162"/>
      <c r="FW551" s="162"/>
      <c r="FX551" s="162"/>
      <c r="FZ551" s="162"/>
      <c r="GA551" s="162"/>
      <c r="GC551" s="162"/>
      <c r="GD551" s="162"/>
      <c r="GF551" s="162"/>
      <c r="GG551" s="162"/>
      <c r="GS551" s="162"/>
    </row>
    <row r="552" spans="137:201" s="1" customFormat="1">
      <c r="EG552" s="162"/>
      <c r="EH552" s="162"/>
      <c r="EJ552" s="162"/>
      <c r="EK552" s="162"/>
      <c r="EM552" s="162"/>
      <c r="EN552" s="162"/>
      <c r="EP552" s="162"/>
      <c r="EQ552" s="162"/>
      <c r="ES552" s="162"/>
      <c r="ET552" s="162"/>
      <c r="EV552" s="162"/>
      <c r="EW552" s="162"/>
      <c r="EY552" s="162"/>
      <c r="EZ552" s="162"/>
      <c r="FB552" s="162"/>
      <c r="FC552" s="162"/>
      <c r="FE552" s="162"/>
      <c r="FF552" s="162"/>
      <c r="FH552" s="162"/>
      <c r="FI552" s="162"/>
      <c r="FK552" s="162"/>
      <c r="FL552" s="162"/>
      <c r="FN552" s="162"/>
      <c r="FO552" s="162"/>
      <c r="FQ552" s="162"/>
      <c r="FR552" s="162"/>
      <c r="FT552" s="162"/>
      <c r="FU552" s="162"/>
      <c r="FW552" s="162"/>
      <c r="FX552" s="162"/>
      <c r="FZ552" s="162"/>
      <c r="GA552" s="162"/>
      <c r="GC552" s="162"/>
      <c r="GD552" s="162"/>
      <c r="GF552" s="162"/>
      <c r="GG552" s="162"/>
      <c r="GS552" s="162"/>
    </row>
    <row r="553" spans="137:201" s="1" customFormat="1">
      <c r="EG553" s="162"/>
      <c r="EH553" s="162"/>
      <c r="EJ553" s="162"/>
      <c r="EK553" s="162"/>
      <c r="EM553" s="162"/>
      <c r="EN553" s="162"/>
      <c r="EP553" s="162"/>
      <c r="EQ553" s="162"/>
      <c r="ES553" s="162"/>
      <c r="ET553" s="162"/>
      <c r="EV553" s="162"/>
      <c r="EW553" s="162"/>
      <c r="EY553" s="162"/>
      <c r="EZ553" s="162"/>
      <c r="FB553" s="162"/>
      <c r="FC553" s="162"/>
      <c r="FE553" s="162"/>
      <c r="FF553" s="162"/>
      <c r="FH553" s="162"/>
      <c r="FI553" s="162"/>
      <c r="FK553" s="162"/>
      <c r="FL553" s="162"/>
      <c r="FN553" s="162"/>
      <c r="FO553" s="162"/>
      <c r="FQ553" s="162"/>
      <c r="FR553" s="162"/>
      <c r="FT553" s="162"/>
      <c r="FU553" s="162"/>
      <c r="FW553" s="162"/>
      <c r="FX553" s="162"/>
      <c r="FZ553" s="162"/>
      <c r="GA553" s="162"/>
      <c r="GC553" s="162"/>
      <c r="GD553" s="162"/>
      <c r="GF553" s="162"/>
      <c r="GG553" s="162"/>
      <c r="GS553" s="162"/>
    </row>
    <row r="554" spans="137:201" s="1" customFormat="1">
      <c r="EG554" s="162"/>
      <c r="EH554" s="162"/>
      <c r="EJ554" s="162"/>
      <c r="EK554" s="162"/>
      <c r="EM554" s="162"/>
      <c r="EN554" s="162"/>
      <c r="EP554" s="162"/>
      <c r="EQ554" s="162"/>
      <c r="ES554" s="162"/>
      <c r="ET554" s="162"/>
      <c r="EV554" s="162"/>
      <c r="EW554" s="162"/>
      <c r="EY554" s="162"/>
      <c r="EZ554" s="162"/>
      <c r="FB554" s="162"/>
      <c r="FC554" s="162"/>
      <c r="FE554" s="162"/>
      <c r="FF554" s="162"/>
      <c r="FH554" s="162"/>
      <c r="FI554" s="162"/>
      <c r="FK554" s="162"/>
      <c r="FL554" s="162"/>
      <c r="FN554" s="162"/>
      <c r="FO554" s="162"/>
      <c r="FQ554" s="162"/>
      <c r="FR554" s="162"/>
      <c r="FT554" s="162"/>
      <c r="FU554" s="162"/>
      <c r="FW554" s="162"/>
      <c r="FX554" s="162"/>
      <c r="FZ554" s="162"/>
      <c r="GA554" s="162"/>
      <c r="GC554" s="162"/>
      <c r="GD554" s="162"/>
      <c r="GF554" s="162"/>
      <c r="GG554" s="162"/>
      <c r="GS554" s="162"/>
    </row>
    <row r="555" spans="137:201" s="1" customFormat="1">
      <c r="EG555" s="162"/>
      <c r="EH555" s="162"/>
      <c r="EJ555" s="162"/>
      <c r="EK555" s="162"/>
      <c r="EM555" s="162"/>
      <c r="EN555" s="162"/>
      <c r="EP555" s="162"/>
      <c r="EQ555" s="162"/>
      <c r="ES555" s="162"/>
      <c r="ET555" s="162"/>
      <c r="EV555" s="162"/>
      <c r="EW555" s="162"/>
      <c r="EY555" s="162"/>
      <c r="EZ555" s="162"/>
      <c r="FB555" s="162"/>
      <c r="FC555" s="162"/>
      <c r="FE555" s="162"/>
      <c r="FF555" s="162"/>
      <c r="FH555" s="162"/>
      <c r="FI555" s="162"/>
      <c r="FK555" s="162"/>
      <c r="FL555" s="162"/>
      <c r="FN555" s="162"/>
      <c r="FO555" s="162"/>
      <c r="FQ555" s="162"/>
      <c r="FR555" s="162"/>
      <c r="FT555" s="162"/>
      <c r="FU555" s="162"/>
      <c r="FW555" s="162"/>
      <c r="FX555" s="162"/>
      <c r="FZ555" s="162"/>
      <c r="GA555" s="162"/>
      <c r="GC555" s="162"/>
      <c r="GD555" s="162"/>
      <c r="GF555" s="162"/>
      <c r="GG555" s="162"/>
      <c r="GS555" s="162"/>
    </row>
    <row r="556" spans="137:201" s="1" customFormat="1">
      <c r="EG556" s="162"/>
      <c r="EH556" s="162"/>
      <c r="EJ556" s="162"/>
      <c r="EK556" s="162"/>
      <c r="EM556" s="162"/>
      <c r="EN556" s="162"/>
      <c r="EP556" s="162"/>
      <c r="EQ556" s="162"/>
      <c r="ES556" s="162"/>
      <c r="ET556" s="162"/>
      <c r="EV556" s="162"/>
      <c r="EW556" s="162"/>
      <c r="EY556" s="162"/>
      <c r="EZ556" s="162"/>
      <c r="FB556" s="162"/>
      <c r="FC556" s="162"/>
      <c r="FE556" s="162"/>
      <c r="FF556" s="162"/>
      <c r="FH556" s="162"/>
      <c r="FI556" s="162"/>
      <c r="FK556" s="162"/>
      <c r="FL556" s="162"/>
      <c r="FN556" s="162"/>
      <c r="FO556" s="162"/>
      <c r="FQ556" s="162"/>
      <c r="FR556" s="162"/>
      <c r="FT556" s="162"/>
      <c r="FU556" s="162"/>
      <c r="FW556" s="162"/>
      <c r="FX556" s="162"/>
      <c r="FZ556" s="162"/>
      <c r="GA556" s="162"/>
      <c r="GC556" s="162"/>
      <c r="GD556" s="162"/>
      <c r="GF556" s="162"/>
      <c r="GG556" s="162"/>
      <c r="GS556" s="162"/>
    </row>
    <row r="557" spans="137:201" s="1" customFormat="1">
      <c r="EG557" s="162"/>
      <c r="EH557" s="162"/>
      <c r="EJ557" s="162"/>
      <c r="EK557" s="162"/>
      <c r="EM557" s="162"/>
      <c r="EN557" s="162"/>
      <c r="EP557" s="162"/>
      <c r="EQ557" s="162"/>
      <c r="ES557" s="162"/>
      <c r="ET557" s="162"/>
      <c r="EV557" s="162"/>
      <c r="EW557" s="162"/>
      <c r="EY557" s="162"/>
      <c r="EZ557" s="162"/>
      <c r="FB557" s="162"/>
      <c r="FC557" s="162"/>
      <c r="FE557" s="162"/>
      <c r="FF557" s="162"/>
      <c r="FH557" s="162"/>
      <c r="FI557" s="162"/>
      <c r="FK557" s="162"/>
      <c r="FL557" s="162"/>
      <c r="FN557" s="162"/>
      <c r="FO557" s="162"/>
      <c r="FQ557" s="162"/>
      <c r="FR557" s="162"/>
      <c r="FT557" s="162"/>
      <c r="FU557" s="162"/>
      <c r="FW557" s="162"/>
      <c r="FX557" s="162"/>
      <c r="FZ557" s="162"/>
      <c r="GA557" s="162"/>
      <c r="GC557" s="162"/>
      <c r="GD557" s="162"/>
      <c r="GF557" s="162"/>
      <c r="GG557" s="162"/>
      <c r="GS557" s="162"/>
    </row>
    <row r="558" spans="137:201" s="1" customFormat="1">
      <c r="EG558" s="162"/>
      <c r="EH558" s="162"/>
      <c r="EJ558" s="162"/>
      <c r="EK558" s="162"/>
      <c r="EM558" s="162"/>
      <c r="EN558" s="162"/>
      <c r="EP558" s="162"/>
      <c r="EQ558" s="162"/>
      <c r="ES558" s="162"/>
      <c r="ET558" s="162"/>
      <c r="EV558" s="162"/>
      <c r="EW558" s="162"/>
      <c r="EY558" s="162"/>
      <c r="EZ558" s="162"/>
      <c r="FB558" s="162"/>
      <c r="FC558" s="162"/>
      <c r="FE558" s="162"/>
      <c r="FF558" s="162"/>
      <c r="FH558" s="162"/>
      <c r="FI558" s="162"/>
      <c r="FK558" s="162"/>
      <c r="FL558" s="162"/>
      <c r="FN558" s="162"/>
      <c r="FO558" s="162"/>
      <c r="FQ558" s="162"/>
      <c r="FR558" s="162"/>
      <c r="FT558" s="162"/>
      <c r="FU558" s="162"/>
      <c r="FW558" s="162"/>
      <c r="FX558" s="162"/>
      <c r="FZ558" s="162"/>
      <c r="GA558" s="162"/>
      <c r="GC558" s="162"/>
      <c r="GD558" s="162"/>
      <c r="GF558" s="162"/>
      <c r="GG558" s="162"/>
      <c r="GS558" s="162"/>
    </row>
    <row r="559" spans="137:201" s="1" customFormat="1">
      <c r="EG559" s="162"/>
      <c r="EH559" s="162"/>
      <c r="EJ559" s="162"/>
      <c r="EK559" s="162"/>
      <c r="EM559" s="162"/>
      <c r="EN559" s="162"/>
      <c r="EP559" s="162"/>
      <c r="EQ559" s="162"/>
      <c r="ES559" s="162"/>
      <c r="ET559" s="162"/>
      <c r="EV559" s="162"/>
      <c r="EW559" s="162"/>
      <c r="EY559" s="162"/>
      <c r="EZ559" s="162"/>
      <c r="FB559" s="162"/>
      <c r="FC559" s="162"/>
      <c r="FE559" s="162"/>
      <c r="FF559" s="162"/>
      <c r="FH559" s="162"/>
      <c r="FI559" s="162"/>
      <c r="FK559" s="162"/>
      <c r="FL559" s="162"/>
      <c r="FN559" s="162"/>
      <c r="FO559" s="162"/>
      <c r="FQ559" s="162"/>
      <c r="FR559" s="162"/>
      <c r="FT559" s="162"/>
      <c r="FU559" s="162"/>
      <c r="FW559" s="162"/>
      <c r="FX559" s="162"/>
      <c r="FZ559" s="162"/>
      <c r="GA559" s="162"/>
      <c r="GC559" s="162"/>
      <c r="GD559" s="162"/>
      <c r="GF559" s="162"/>
      <c r="GG559" s="162"/>
      <c r="GS559" s="162"/>
    </row>
    <row r="560" spans="137:201" s="1" customFormat="1">
      <c r="EG560" s="162"/>
      <c r="EH560" s="162"/>
      <c r="EJ560" s="162"/>
      <c r="EK560" s="162"/>
      <c r="EM560" s="162"/>
      <c r="EN560" s="162"/>
      <c r="EP560" s="162"/>
      <c r="EQ560" s="162"/>
      <c r="ES560" s="162"/>
      <c r="ET560" s="162"/>
      <c r="EV560" s="162"/>
      <c r="EW560" s="162"/>
      <c r="EY560" s="162"/>
      <c r="EZ560" s="162"/>
      <c r="FB560" s="162"/>
      <c r="FC560" s="162"/>
      <c r="FE560" s="162"/>
      <c r="FF560" s="162"/>
      <c r="FH560" s="162"/>
      <c r="FI560" s="162"/>
      <c r="FK560" s="162"/>
      <c r="FL560" s="162"/>
      <c r="FN560" s="162"/>
      <c r="FO560" s="162"/>
      <c r="FQ560" s="162"/>
      <c r="FR560" s="162"/>
      <c r="FT560" s="162"/>
      <c r="FU560" s="162"/>
      <c r="FW560" s="162"/>
      <c r="FX560" s="162"/>
      <c r="FZ560" s="162"/>
      <c r="GA560" s="162"/>
      <c r="GC560" s="162"/>
      <c r="GD560" s="162"/>
      <c r="GF560" s="162"/>
      <c r="GG560" s="162"/>
      <c r="GS560" s="162"/>
    </row>
    <row r="561" spans="137:201" s="1" customFormat="1">
      <c r="EG561" s="162"/>
      <c r="EH561" s="162"/>
      <c r="EJ561" s="162"/>
      <c r="EK561" s="162"/>
      <c r="EM561" s="162"/>
      <c r="EN561" s="162"/>
      <c r="EP561" s="162"/>
      <c r="EQ561" s="162"/>
      <c r="ES561" s="162"/>
      <c r="ET561" s="162"/>
      <c r="EV561" s="162"/>
      <c r="EW561" s="162"/>
      <c r="EY561" s="162"/>
      <c r="EZ561" s="162"/>
      <c r="FB561" s="162"/>
      <c r="FC561" s="162"/>
      <c r="FE561" s="162"/>
      <c r="FF561" s="162"/>
      <c r="FH561" s="162"/>
      <c r="FI561" s="162"/>
      <c r="FK561" s="162"/>
      <c r="FL561" s="162"/>
      <c r="FN561" s="162"/>
      <c r="FO561" s="162"/>
      <c r="FQ561" s="162"/>
      <c r="FR561" s="162"/>
      <c r="FT561" s="162"/>
      <c r="FU561" s="162"/>
      <c r="FW561" s="162"/>
      <c r="FX561" s="162"/>
      <c r="FZ561" s="162"/>
      <c r="GA561" s="162"/>
      <c r="GC561" s="162"/>
      <c r="GD561" s="162"/>
      <c r="GF561" s="162"/>
      <c r="GG561" s="162"/>
      <c r="GS561" s="162"/>
    </row>
    <row r="562" spans="137:201" s="1" customFormat="1">
      <c r="EG562" s="162"/>
      <c r="EH562" s="162"/>
      <c r="EJ562" s="162"/>
      <c r="EK562" s="162"/>
      <c r="EM562" s="162"/>
      <c r="EN562" s="162"/>
      <c r="EP562" s="162"/>
      <c r="EQ562" s="162"/>
      <c r="ES562" s="162"/>
      <c r="ET562" s="162"/>
      <c r="EV562" s="162"/>
      <c r="EW562" s="162"/>
      <c r="EY562" s="162"/>
      <c r="EZ562" s="162"/>
      <c r="FB562" s="162"/>
      <c r="FC562" s="162"/>
      <c r="FE562" s="162"/>
      <c r="FF562" s="162"/>
      <c r="FH562" s="162"/>
      <c r="FI562" s="162"/>
      <c r="FK562" s="162"/>
      <c r="FL562" s="162"/>
      <c r="FN562" s="162"/>
      <c r="FO562" s="162"/>
      <c r="FQ562" s="162"/>
      <c r="FR562" s="162"/>
      <c r="FT562" s="162"/>
      <c r="FU562" s="162"/>
      <c r="FW562" s="162"/>
      <c r="FX562" s="162"/>
      <c r="FZ562" s="162"/>
      <c r="GA562" s="162"/>
      <c r="GC562" s="162"/>
      <c r="GD562" s="162"/>
      <c r="GF562" s="162"/>
      <c r="GG562" s="162"/>
      <c r="GS562" s="162"/>
    </row>
    <row r="563" spans="137:201" s="1" customFormat="1">
      <c r="EG563" s="162"/>
      <c r="EH563" s="162"/>
      <c r="EJ563" s="162"/>
      <c r="EK563" s="162"/>
      <c r="EM563" s="162"/>
      <c r="EN563" s="162"/>
      <c r="EP563" s="162"/>
      <c r="EQ563" s="162"/>
      <c r="ES563" s="162"/>
      <c r="ET563" s="162"/>
      <c r="EV563" s="162"/>
      <c r="EW563" s="162"/>
      <c r="EY563" s="162"/>
      <c r="EZ563" s="162"/>
      <c r="FB563" s="162"/>
      <c r="FC563" s="162"/>
      <c r="FE563" s="162"/>
      <c r="FF563" s="162"/>
      <c r="FH563" s="162"/>
      <c r="FI563" s="162"/>
      <c r="FK563" s="162"/>
      <c r="FL563" s="162"/>
      <c r="FN563" s="162"/>
      <c r="FO563" s="162"/>
      <c r="FQ563" s="162"/>
      <c r="FR563" s="162"/>
      <c r="FT563" s="162"/>
      <c r="FU563" s="162"/>
      <c r="FW563" s="162"/>
      <c r="FX563" s="162"/>
      <c r="FZ563" s="162"/>
      <c r="GA563" s="162"/>
      <c r="GC563" s="162"/>
      <c r="GD563" s="162"/>
      <c r="GF563" s="162"/>
      <c r="GG563" s="162"/>
      <c r="GS563" s="162"/>
    </row>
    <row r="564" spans="137:201" s="1" customFormat="1">
      <c r="EG564" s="162"/>
      <c r="EH564" s="162"/>
      <c r="EJ564" s="162"/>
      <c r="EK564" s="162"/>
      <c r="EM564" s="162"/>
      <c r="EN564" s="162"/>
      <c r="EP564" s="162"/>
      <c r="EQ564" s="162"/>
      <c r="ES564" s="162"/>
      <c r="ET564" s="162"/>
      <c r="EV564" s="162"/>
      <c r="EW564" s="162"/>
      <c r="EY564" s="162"/>
      <c r="EZ564" s="162"/>
      <c r="FB564" s="162"/>
      <c r="FC564" s="162"/>
      <c r="FE564" s="162"/>
      <c r="FF564" s="162"/>
      <c r="FH564" s="162"/>
      <c r="FI564" s="162"/>
      <c r="FK564" s="162"/>
      <c r="FL564" s="162"/>
      <c r="FN564" s="162"/>
      <c r="FO564" s="162"/>
      <c r="FQ564" s="162"/>
      <c r="FR564" s="162"/>
      <c r="FT564" s="162"/>
      <c r="FU564" s="162"/>
      <c r="FW564" s="162"/>
      <c r="FX564" s="162"/>
      <c r="FZ564" s="162"/>
      <c r="GA564" s="162"/>
      <c r="GC564" s="162"/>
      <c r="GD564" s="162"/>
      <c r="GF564" s="162"/>
      <c r="GG564" s="162"/>
      <c r="GS564" s="162"/>
    </row>
    <row r="565" spans="137:201" s="1" customFormat="1">
      <c r="EG565" s="162"/>
      <c r="EH565" s="162"/>
      <c r="EJ565" s="162"/>
      <c r="EK565" s="162"/>
      <c r="EM565" s="162"/>
      <c r="EN565" s="162"/>
      <c r="EP565" s="162"/>
      <c r="EQ565" s="162"/>
      <c r="ES565" s="162"/>
      <c r="ET565" s="162"/>
      <c r="EV565" s="162"/>
      <c r="EW565" s="162"/>
      <c r="EY565" s="162"/>
      <c r="EZ565" s="162"/>
      <c r="FB565" s="162"/>
      <c r="FC565" s="162"/>
      <c r="FE565" s="162"/>
      <c r="FF565" s="162"/>
      <c r="FH565" s="162"/>
      <c r="FI565" s="162"/>
      <c r="FK565" s="162"/>
      <c r="FL565" s="162"/>
      <c r="FN565" s="162"/>
      <c r="FO565" s="162"/>
      <c r="FQ565" s="162"/>
      <c r="FR565" s="162"/>
      <c r="FT565" s="162"/>
      <c r="FU565" s="162"/>
      <c r="FW565" s="162"/>
      <c r="FX565" s="162"/>
      <c r="FZ565" s="162"/>
      <c r="GA565" s="162"/>
      <c r="GC565" s="162"/>
      <c r="GD565" s="162"/>
      <c r="GF565" s="162"/>
      <c r="GG565" s="162"/>
      <c r="GS565" s="162"/>
    </row>
    <row r="566" spans="137:201" s="1" customFormat="1">
      <c r="EG566" s="162"/>
      <c r="EH566" s="162"/>
      <c r="EJ566" s="162"/>
      <c r="EK566" s="162"/>
      <c r="EM566" s="162"/>
      <c r="EN566" s="162"/>
      <c r="EP566" s="162"/>
      <c r="EQ566" s="162"/>
      <c r="ES566" s="162"/>
      <c r="ET566" s="162"/>
      <c r="EV566" s="162"/>
      <c r="EW566" s="162"/>
      <c r="EY566" s="162"/>
      <c r="EZ566" s="162"/>
      <c r="FB566" s="162"/>
      <c r="FC566" s="162"/>
      <c r="FE566" s="162"/>
      <c r="FF566" s="162"/>
      <c r="FH566" s="162"/>
      <c r="FI566" s="162"/>
      <c r="FK566" s="162"/>
      <c r="FL566" s="162"/>
      <c r="FN566" s="162"/>
      <c r="FO566" s="162"/>
      <c r="FQ566" s="162"/>
      <c r="FR566" s="162"/>
      <c r="FT566" s="162"/>
      <c r="FU566" s="162"/>
      <c r="FW566" s="162"/>
      <c r="FX566" s="162"/>
      <c r="FZ566" s="162"/>
      <c r="GA566" s="162"/>
      <c r="GC566" s="162"/>
      <c r="GD566" s="162"/>
      <c r="GF566" s="162"/>
      <c r="GG566" s="162"/>
      <c r="GS566" s="162"/>
    </row>
    <row r="567" spans="137:201" s="1" customFormat="1">
      <c r="EG567" s="162"/>
      <c r="EH567" s="162"/>
      <c r="EJ567" s="162"/>
      <c r="EK567" s="162"/>
      <c r="EM567" s="162"/>
      <c r="EN567" s="162"/>
      <c r="EP567" s="162"/>
      <c r="EQ567" s="162"/>
      <c r="ES567" s="162"/>
      <c r="ET567" s="162"/>
      <c r="EV567" s="162"/>
      <c r="EW567" s="162"/>
      <c r="EY567" s="162"/>
      <c r="EZ567" s="162"/>
      <c r="FB567" s="162"/>
      <c r="FC567" s="162"/>
      <c r="FE567" s="162"/>
      <c r="FF567" s="162"/>
      <c r="FH567" s="162"/>
      <c r="FI567" s="162"/>
      <c r="FK567" s="162"/>
      <c r="FL567" s="162"/>
      <c r="FN567" s="162"/>
      <c r="FO567" s="162"/>
      <c r="FQ567" s="162"/>
      <c r="FR567" s="162"/>
      <c r="FT567" s="162"/>
      <c r="FU567" s="162"/>
      <c r="FW567" s="162"/>
      <c r="FX567" s="162"/>
      <c r="FZ567" s="162"/>
      <c r="GA567" s="162"/>
      <c r="GC567" s="162"/>
      <c r="GD567" s="162"/>
      <c r="GF567" s="162"/>
      <c r="GG567" s="162"/>
      <c r="GS567" s="162"/>
    </row>
    <row r="568" spans="137:201" s="1" customFormat="1">
      <c r="EG568" s="162"/>
      <c r="EH568" s="162"/>
      <c r="EJ568" s="162"/>
      <c r="EK568" s="162"/>
      <c r="EM568" s="162"/>
      <c r="EN568" s="162"/>
      <c r="EP568" s="162"/>
      <c r="EQ568" s="162"/>
      <c r="ES568" s="162"/>
      <c r="ET568" s="162"/>
      <c r="EV568" s="162"/>
      <c r="EW568" s="162"/>
      <c r="EY568" s="162"/>
      <c r="EZ568" s="162"/>
      <c r="FB568" s="162"/>
      <c r="FC568" s="162"/>
      <c r="FE568" s="162"/>
      <c r="FF568" s="162"/>
      <c r="FH568" s="162"/>
      <c r="FI568" s="162"/>
      <c r="FK568" s="162"/>
      <c r="FL568" s="162"/>
      <c r="FN568" s="162"/>
      <c r="FO568" s="162"/>
      <c r="FQ568" s="162"/>
      <c r="FR568" s="162"/>
      <c r="FT568" s="162"/>
      <c r="FU568" s="162"/>
      <c r="FW568" s="162"/>
      <c r="FX568" s="162"/>
      <c r="FZ568" s="162"/>
      <c r="GA568" s="162"/>
      <c r="GC568" s="162"/>
      <c r="GD568" s="162"/>
      <c r="GF568" s="162"/>
      <c r="GG568" s="162"/>
      <c r="GS568" s="162"/>
    </row>
    <row r="569" spans="137:201" s="1" customFormat="1">
      <c r="EG569" s="162"/>
      <c r="EH569" s="162"/>
      <c r="EJ569" s="162"/>
      <c r="EK569" s="162"/>
      <c r="EM569" s="162"/>
      <c r="EN569" s="162"/>
      <c r="EP569" s="162"/>
      <c r="EQ569" s="162"/>
      <c r="ES569" s="162"/>
      <c r="ET569" s="162"/>
      <c r="EV569" s="162"/>
      <c r="EW569" s="162"/>
      <c r="EY569" s="162"/>
      <c r="EZ569" s="162"/>
      <c r="FB569" s="162"/>
      <c r="FC569" s="162"/>
      <c r="FE569" s="162"/>
      <c r="FF569" s="162"/>
      <c r="FH569" s="162"/>
      <c r="FI569" s="162"/>
      <c r="FK569" s="162"/>
      <c r="FL569" s="162"/>
      <c r="FN569" s="162"/>
      <c r="FO569" s="162"/>
      <c r="FQ569" s="162"/>
      <c r="FR569" s="162"/>
      <c r="FT569" s="162"/>
      <c r="FU569" s="162"/>
      <c r="FW569" s="162"/>
      <c r="FX569" s="162"/>
      <c r="FZ569" s="162"/>
      <c r="GA569" s="162"/>
      <c r="GC569" s="162"/>
      <c r="GD569" s="162"/>
      <c r="GF569" s="162"/>
      <c r="GG569" s="162"/>
      <c r="GS569" s="162"/>
    </row>
    <row r="570" spans="137:201" s="1" customFormat="1">
      <c r="EG570" s="162"/>
      <c r="EH570" s="162"/>
      <c r="EJ570" s="162"/>
      <c r="EK570" s="162"/>
      <c r="EM570" s="162"/>
      <c r="EN570" s="162"/>
      <c r="EP570" s="162"/>
      <c r="EQ570" s="162"/>
      <c r="ES570" s="162"/>
      <c r="ET570" s="162"/>
      <c r="EV570" s="162"/>
      <c r="EW570" s="162"/>
      <c r="EY570" s="162"/>
      <c r="EZ570" s="162"/>
      <c r="FB570" s="162"/>
      <c r="FC570" s="162"/>
      <c r="FE570" s="162"/>
      <c r="FF570" s="162"/>
      <c r="FH570" s="162"/>
      <c r="FI570" s="162"/>
      <c r="FK570" s="162"/>
      <c r="FL570" s="162"/>
      <c r="FN570" s="162"/>
      <c r="FO570" s="162"/>
      <c r="FQ570" s="162"/>
      <c r="FR570" s="162"/>
      <c r="FT570" s="162"/>
      <c r="FU570" s="162"/>
      <c r="FW570" s="162"/>
      <c r="FX570" s="162"/>
      <c r="FZ570" s="162"/>
      <c r="GA570" s="162"/>
      <c r="GC570" s="162"/>
      <c r="GD570" s="162"/>
      <c r="GF570" s="162"/>
      <c r="GG570" s="162"/>
      <c r="GS570" s="162"/>
    </row>
    <row r="571" spans="137:201" s="1" customFormat="1">
      <c r="EG571" s="162"/>
      <c r="EH571" s="162"/>
      <c r="EJ571" s="162"/>
      <c r="EK571" s="162"/>
      <c r="EM571" s="162"/>
      <c r="EN571" s="162"/>
      <c r="EP571" s="162"/>
      <c r="EQ571" s="162"/>
      <c r="ES571" s="162"/>
      <c r="ET571" s="162"/>
      <c r="EV571" s="162"/>
      <c r="EW571" s="162"/>
      <c r="EY571" s="162"/>
      <c r="EZ571" s="162"/>
      <c r="FB571" s="162"/>
      <c r="FC571" s="162"/>
      <c r="FE571" s="162"/>
      <c r="FF571" s="162"/>
      <c r="FH571" s="162"/>
      <c r="FI571" s="162"/>
      <c r="FK571" s="162"/>
      <c r="FL571" s="162"/>
      <c r="FN571" s="162"/>
      <c r="FO571" s="162"/>
      <c r="FQ571" s="162"/>
      <c r="FR571" s="162"/>
      <c r="FT571" s="162"/>
      <c r="FU571" s="162"/>
      <c r="FW571" s="162"/>
      <c r="FX571" s="162"/>
      <c r="FZ571" s="162"/>
      <c r="GA571" s="162"/>
      <c r="GC571" s="162"/>
      <c r="GD571" s="162"/>
      <c r="GF571" s="162"/>
      <c r="GG571" s="162"/>
      <c r="GS571" s="162"/>
    </row>
    <row r="572" spans="137:201" s="1" customFormat="1">
      <c r="EG572" s="162"/>
      <c r="EH572" s="162"/>
      <c r="EJ572" s="162"/>
      <c r="EK572" s="162"/>
      <c r="EM572" s="162"/>
      <c r="EN572" s="162"/>
      <c r="EP572" s="162"/>
      <c r="EQ572" s="162"/>
      <c r="ES572" s="162"/>
      <c r="ET572" s="162"/>
      <c r="EV572" s="162"/>
      <c r="EW572" s="162"/>
      <c r="EY572" s="162"/>
      <c r="EZ572" s="162"/>
      <c r="FB572" s="162"/>
      <c r="FC572" s="162"/>
      <c r="FE572" s="162"/>
      <c r="FF572" s="162"/>
      <c r="FH572" s="162"/>
      <c r="FI572" s="162"/>
      <c r="FK572" s="162"/>
      <c r="FL572" s="162"/>
      <c r="FN572" s="162"/>
      <c r="FO572" s="162"/>
      <c r="FQ572" s="162"/>
      <c r="FR572" s="162"/>
      <c r="FT572" s="162"/>
      <c r="FU572" s="162"/>
      <c r="FW572" s="162"/>
      <c r="FX572" s="162"/>
      <c r="FZ572" s="162"/>
      <c r="GA572" s="162"/>
      <c r="GC572" s="162"/>
      <c r="GD572" s="162"/>
      <c r="GF572" s="162"/>
      <c r="GG572" s="162"/>
      <c r="GS572" s="162"/>
    </row>
    <row r="573" spans="137:201" s="1" customFormat="1">
      <c r="EG573" s="162"/>
      <c r="EH573" s="162"/>
      <c r="EJ573" s="162"/>
      <c r="EK573" s="162"/>
      <c r="EM573" s="162"/>
      <c r="EN573" s="162"/>
      <c r="EP573" s="162"/>
      <c r="EQ573" s="162"/>
      <c r="ES573" s="162"/>
      <c r="ET573" s="162"/>
      <c r="EV573" s="162"/>
      <c r="EW573" s="162"/>
      <c r="EY573" s="162"/>
      <c r="EZ573" s="162"/>
      <c r="FB573" s="162"/>
      <c r="FC573" s="162"/>
      <c r="FE573" s="162"/>
      <c r="FF573" s="162"/>
      <c r="FH573" s="162"/>
      <c r="FI573" s="162"/>
      <c r="FK573" s="162"/>
      <c r="FL573" s="162"/>
      <c r="FN573" s="162"/>
      <c r="FO573" s="162"/>
      <c r="FQ573" s="162"/>
      <c r="FR573" s="162"/>
      <c r="FT573" s="162"/>
      <c r="FU573" s="162"/>
      <c r="FW573" s="162"/>
      <c r="FX573" s="162"/>
      <c r="FZ573" s="162"/>
      <c r="GA573" s="162"/>
      <c r="GC573" s="162"/>
      <c r="GD573" s="162"/>
      <c r="GF573" s="162"/>
      <c r="GG573" s="162"/>
      <c r="GS573" s="162"/>
    </row>
    <row r="574" spans="137:201" s="1" customFormat="1">
      <c r="EG574" s="162"/>
      <c r="EH574" s="162"/>
      <c r="EJ574" s="162"/>
      <c r="EK574" s="162"/>
      <c r="EM574" s="162"/>
      <c r="EN574" s="162"/>
      <c r="EP574" s="162"/>
      <c r="EQ574" s="162"/>
      <c r="ES574" s="162"/>
      <c r="ET574" s="162"/>
      <c r="EV574" s="162"/>
      <c r="EW574" s="162"/>
      <c r="EY574" s="162"/>
      <c r="EZ574" s="162"/>
      <c r="FB574" s="162"/>
      <c r="FC574" s="162"/>
      <c r="FE574" s="162"/>
      <c r="FF574" s="162"/>
      <c r="FH574" s="162"/>
      <c r="FI574" s="162"/>
      <c r="FK574" s="162"/>
      <c r="FL574" s="162"/>
      <c r="FN574" s="162"/>
      <c r="FO574" s="162"/>
      <c r="FQ574" s="162"/>
      <c r="FR574" s="162"/>
      <c r="FT574" s="162"/>
      <c r="FU574" s="162"/>
      <c r="FW574" s="162"/>
      <c r="FX574" s="162"/>
      <c r="FZ574" s="162"/>
      <c r="GA574" s="162"/>
      <c r="GC574" s="162"/>
      <c r="GD574" s="162"/>
      <c r="GF574" s="162"/>
      <c r="GG574" s="162"/>
      <c r="GS574" s="162"/>
    </row>
    <row r="575" spans="137:201" s="1" customFormat="1">
      <c r="EG575" s="162"/>
      <c r="EH575" s="162"/>
      <c r="EJ575" s="162"/>
      <c r="EK575" s="162"/>
      <c r="EM575" s="162"/>
      <c r="EN575" s="162"/>
      <c r="EP575" s="162"/>
      <c r="EQ575" s="162"/>
      <c r="ES575" s="162"/>
      <c r="ET575" s="162"/>
      <c r="EV575" s="162"/>
      <c r="EW575" s="162"/>
      <c r="EY575" s="162"/>
      <c r="EZ575" s="162"/>
      <c r="FB575" s="162"/>
      <c r="FC575" s="162"/>
      <c r="FE575" s="162"/>
      <c r="FF575" s="162"/>
      <c r="FH575" s="162"/>
      <c r="FI575" s="162"/>
      <c r="FK575" s="162"/>
      <c r="FL575" s="162"/>
      <c r="FN575" s="162"/>
      <c r="FO575" s="162"/>
      <c r="FQ575" s="162"/>
      <c r="FR575" s="162"/>
      <c r="FT575" s="162"/>
      <c r="FU575" s="162"/>
      <c r="FW575" s="162"/>
      <c r="FX575" s="162"/>
      <c r="FZ575" s="162"/>
      <c r="GA575" s="162"/>
      <c r="GC575" s="162"/>
      <c r="GD575" s="162"/>
      <c r="GF575" s="162"/>
      <c r="GG575" s="162"/>
      <c r="GS575" s="162"/>
    </row>
    <row r="576" spans="137:201" s="1" customFormat="1">
      <c r="EG576" s="162"/>
      <c r="EH576" s="162"/>
      <c r="EJ576" s="162"/>
      <c r="EK576" s="162"/>
      <c r="EM576" s="162"/>
      <c r="EN576" s="162"/>
      <c r="EP576" s="162"/>
      <c r="EQ576" s="162"/>
      <c r="ES576" s="162"/>
      <c r="ET576" s="162"/>
      <c r="EV576" s="162"/>
      <c r="EW576" s="162"/>
      <c r="EY576" s="162"/>
      <c r="EZ576" s="162"/>
      <c r="FB576" s="162"/>
      <c r="FC576" s="162"/>
      <c r="FE576" s="162"/>
      <c r="FF576" s="162"/>
      <c r="FH576" s="162"/>
      <c r="FI576" s="162"/>
      <c r="FK576" s="162"/>
      <c r="FL576" s="162"/>
      <c r="FN576" s="162"/>
      <c r="FO576" s="162"/>
      <c r="FQ576" s="162"/>
      <c r="FR576" s="162"/>
      <c r="FT576" s="162"/>
      <c r="FU576" s="162"/>
      <c r="FW576" s="162"/>
      <c r="FX576" s="162"/>
      <c r="FZ576" s="162"/>
      <c r="GA576" s="162"/>
      <c r="GC576" s="162"/>
      <c r="GD576" s="162"/>
      <c r="GF576" s="162"/>
      <c r="GG576" s="162"/>
      <c r="GS576" s="162"/>
    </row>
    <row r="577" spans="137:201" s="1" customFormat="1">
      <c r="EG577" s="162"/>
      <c r="EH577" s="162"/>
      <c r="EJ577" s="162"/>
      <c r="EK577" s="162"/>
      <c r="EM577" s="162"/>
      <c r="EN577" s="162"/>
      <c r="EP577" s="162"/>
      <c r="EQ577" s="162"/>
      <c r="ES577" s="162"/>
      <c r="ET577" s="162"/>
      <c r="EV577" s="162"/>
      <c r="EW577" s="162"/>
      <c r="EY577" s="162"/>
      <c r="EZ577" s="162"/>
      <c r="FB577" s="162"/>
      <c r="FC577" s="162"/>
      <c r="FE577" s="162"/>
      <c r="FF577" s="162"/>
      <c r="FH577" s="162"/>
      <c r="FI577" s="162"/>
      <c r="FK577" s="162"/>
      <c r="FL577" s="162"/>
      <c r="FN577" s="162"/>
      <c r="FO577" s="162"/>
      <c r="FQ577" s="162"/>
      <c r="FR577" s="162"/>
      <c r="FT577" s="162"/>
      <c r="FU577" s="162"/>
      <c r="FW577" s="162"/>
      <c r="FX577" s="162"/>
      <c r="FZ577" s="162"/>
      <c r="GA577" s="162"/>
      <c r="GC577" s="162"/>
      <c r="GD577" s="162"/>
      <c r="GF577" s="162"/>
      <c r="GG577" s="162"/>
      <c r="GS577" s="162"/>
    </row>
    <row r="578" spans="137:201" s="1" customFormat="1">
      <c r="EG578" s="162"/>
      <c r="EH578" s="162"/>
      <c r="EJ578" s="162"/>
      <c r="EK578" s="162"/>
      <c r="EM578" s="162"/>
      <c r="EN578" s="162"/>
      <c r="EP578" s="162"/>
      <c r="EQ578" s="162"/>
      <c r="ES578" s="162"/>
      <c r="ET578" s="162"/>
      <c r="EV578" s="162"/>
      <c r="EW578" s="162"/>
      <c r="EY578" s="162"/>
      <c r="EZ578" s="162"/>
      <c r="FB578" s="162"/>
      <c r="FC578" s="162"/>
      <c r="FE578" s="162"/>
      <c r="FF578" s="162"/>
      <c r="FH578" s="162"/>
      <c r="FI578" s="162"/>
      <c r="FK578" s="162"/>
      <c r="FL578" s="162"/>
      <c r="FN578" s="162"/>
      <c r="FO578" s="162"/>
      <c r="FQ578" s="162"/>
      <c r="FR578" s="162"/>
      <c r="FT578" s="162"/>
      <c r="FU578" s="162"/>
      <c r="FW578" s="162"/>
      <c r="FX578" s="162"/>
      <c r="FZ578" s="162"/>
      <c r="GA578" s="162"/>
      <c r="GC578" s="162"/>
      <c r="GD578" s="162"/>
      <c r="GF578" s="162"/>
      <c r="GG578" s="162"/>
      <c r="GS578" s="162"/>
    </row>
    <row r="579" spans="137:201" s="1" customFormat="1">
      <c r="EG579" s="162"/>
      <c r="EH579" s="162"/>
      <c r="EJ579" s="162"/>
      <c r="EK579" s="162"/>
      <c r="EM579" s="162"/>
      <c r="EN579" s="162"/>
      <c r="EP579" s="162"/>
      <c r="EQ579" s="162"/>
      <c r="ES579" s="162"/>
      <c r="ET579" s="162"/>
      <c r="EV579" s="162"/>
      <c r="EW579" s="162"/>
      <c r="EY579" s="162"/>
      <c r="EZ579" s="162"/>
      <c r="FB579" s="162"/>
      <c r="FC579" s="162"/>
      <c r="FE579" s="162"/>
      <c r="FF579" s="162"/>
      <c r="FH579" s="162"/>
      <c r="FI579" s="162"/>
      <c r="FK579" s="162"/>
      <c r="FL579" s="162"/>
      <c r="FN579" s="162"/>
      <c r="FO579" s="162"/>
      <c r="FQ579" s="162"/>
      <c r="FR579" s="162"/>
      <c r="FT579" s="162"/>
      <c r="FU579" s="162"/>
      <c r="FW579" s="162"/>
      <c r="FX579" s="162"/>
      <c r="FZ579" s="162"/>
      <c r="GA579" s="162"/>
      <c r="GC579" s="162"/>
      <c r="GD579" s="162"/>
      <c r="GF579" s="162"/>
      <c r="GG579" s="162"/>
      <c r="GS579" s="162"/>
    </row>
    <row r="580" spans="137:201" s="1" customFormat="1">
      <c r="EG580" s="162"/>
      <c r="EH580" s="162"/>
      <c r="EJ580" s="162"/>
      <c r="EK580" s="162"/>
      <c r="EM580" s="162"/>
      <c r="EN580" s="162"/>
      <c r="EP580" s="162"/>
      <c r="EQ580" s="162"/>
      <c r="ES580" s="162"/>
      <c r="ET580" s="162"/>
      <c r="EV580" s="162"/>
      <c r="EW580" s="162"/>
      <c r="EY580" s="162"/>
      <c r="EZ580" s="162"/>
      <c r="FB580" s="162"/>
      <c r="FC580" s="162"/>
      <c r="FE580" s="162"/>
      <c r="FF580" s="162"/>
      <c r="FH580" s="162"/>
      <c r="FI580" s="162"/>
      <c r="FK580" s="162"/>
      <c r="FL580" s="162"/>
      <c r="FN580" s="162"/>
      <c r="FO580" s="162"/>
      <c r="FQ580" s="162"/>
      <c r="FR580" s="162"/>
      <c r="FT580" s="162"/>
      <c r="FU580" s="162"/>
      <c r="FW580" s="162"/>
      <c r="FX580" s="162"/>
      <c r="FZ580" s="162"/>
      <c r="GA580" s="162"/>
      <c r="GC580" s="162"/>
      <c r="GD580" s="162"/>
      <c r="GF580" s="162"/>
      <c r="GG580" s="162"/>
      <c r="GS580" s="162"/>
    </row>
    <row r="581" spans="137:201" s="1" customFormat="1">
      <c r="EG581" s="162"/>
      <c r="EH581" s="162"/>
      <c r="EJ581" s="162"/>
      <c r="EK581" s="162"/>
      <c r="EM581" s="162"/>
      <c r="EN581" s="162"/>
      <c r="EP581" s="162"/>
      <c r="EQ581" s="162"/>
      <c r="ES581" s="162"/>
      <c r="ET581" s="162"/>
      <c r="EV581" s="162"/>
      <c r="EW581" s="162"/>
      <c r="EY581" s="162"/>
      <c r="EZ581" s="162"/>
      <c r="FB581" s="162"/>
      <c r="FC581" s="162"/>
      <c r="FE581" s="162"/>
      <c r="FF581" s="162"/>
      <c r="FH581" s="162"/>
      <c r="FI581" s="162"/>
      <c r="FK581" s="162"/>
      <c r="FL581" s="162"/>
      <c r="FN581" s="162"/>
      <c r="FO581" s="162"/>
      <c r="FQ581" s="162"/>
      <c r="FR581" s="162"/>
      <c r="FT581" s="162"/>
      <c r="FU581" s="162"/>
      <c r="FW581" s="162"/>
      <c r="FX581" s="162"/>
      <c r="FZ581" s="162"/>
      <c r="GA581" s="162"/>
      <c r="GC581" s="162"/>
      <c r="GD581" s="162"/>
      <c r="GF581" s="162"/>
      <c r="GG581" s="162"/>
      <c r="GS581" s="162"/>
    </row>
    <row r="582" spans="137:201" s="1" customFormat="1">
      <c r="EG582" s="162"/>
      <c r="EH582" s="162"/>
      <c r="EJ582" s="162"/>
      <c r="EK582" s="162"/>
      <c r="EM582" s="162"/>
      <c r="EN582" s="162"/>
      <c r="EP582" s="162"/>
      <c r="EQ582" s="162"/>
      <c r="ES582" s="162"/>
      <c r="ET582" s="162"/>
      <c r="EV582" s="162"/>
      <c r="EW582" s="162"/>
      <c r="EY582" s="162"/>
      <c r="EZ582" s="162"/>
      <c r="FB582" s="162"/>
      <c r="FC582" s="162"/>
      <c r="FE582" s="162"/>
      <c r="FF582" s="162"/>
      <c r="FH582" s="162"/>
      <c r="FI582" s="162"/>
      <c r="FK582" s="162"/>
      <c r="FL582" s="162"/>
      <c r="FN582" s="162"/>
      <c r="FO582" s="162"/>
      <c r="FQ582" s="162"/>
      <c r="FR582" s="162"/>
      <c r="FT582" s="162"/>
      <c r="FU582" s="162"/>
      <c r="FW582" s="162"/>
      <c r="FX582" s="162"/>
      <c r="FZ582" s="162"/>
      <c r="GA582" s="162"/>
      <c r="GC582" s="162"/>
      <c r="GD582" s="162"/>
      <c r="GF582" s="162"/>
      <c r="GG582" s="162"/>
      <c r="GS582" s="162"/>
    </row>
    <row r="583" spans="137:201" s="1" customFormat="1">
      <c r="EG583" s="162"/>
      <c r="EH583" s="162"/>
      <c r="EJ583" s="162"/>
      <c r="EK583" s="162"/>
      <c r="EM583" s="162"/>
      <c r="EN583" s="162"/>
      <c r="EP583" s="162"/>
      <c r="EQ583" s="162"/>
      <c r="ES583" s="162"/>
      <c r="ET583" s="162"/>
      <c r="EV583" s="162"/>
      <c r="EW583" s="162"/>
      <c r="EY583" s="162"/>
      <c r="EZ583" s="162"/>
      <c r="FB583" s="162"/>
      <c r="FC583" s="162"/>
      <c r="FE583" s="162"/>
      <c r="FF583" s="162"/>
      <c r="FH583" s="162"/>
      <c r="FI583" s="162"/>
      <c r="FK583" s="162"/>
      <c r="FL583" s="162"/>
      <c r="FN583" s="162"/>
      <c r="FO583" s="162"/>
      <c r="FQ583" s="162"/>
      <c r="FR583" s="162"/>
      <c r="FT583" s="162"/>
      <c r="FU583" s="162"/>
      <c r="FW583" s="162"/>
      <c r="FX583" s="162"/>
      <c r="FZ583" s="162"/>
      <c r="GA583" s="162"/>
      <c r="GC583" s="162"/>
      <c r="GD583" s="162"/>
      <c r="GF583" s="162"/>
      <c r="GG583" s="162"/>
      <c r="GS583" s="162"/>
    </row>
    <row r="584" spans="137:201" s="1" customFormat="1">
      <c r="EG584" s="162"/>
      <c r="EH584" s="162"/>
      <c r="EJ584" s="162"/>
      <c r="EK584" s="162"/>
      <c r="EM584" s="162"/>
      <c r="EN584" s="162"/>
      <c r="EP584" s="162"/>
      <c r="EQ584" s="162"/>
      <c r="ES584" s="162"/>
      <c r="ET584" s="162"/>
      <c r="EV584" s="162"/>
      <c r="EW584" s="162"/>
      <c r="EY584" s="162"/>
      <c r="EZ584" s="162"/>
      <c r="FB584" s="162"/>
      <c r="FC584" s="162"/>
      <c r="FE584" s="162"/>
      <c r="FF584" s="162"/>
      <c r="FH584" s="162"/>
      <c r="FI584" s="162"/>
      <c r="FK584" s="162"/>
      <c r="FL584" s="162"/>
      <c r="FN584" s="162"/>
      <c r="FO584" s="162"/>
      <c r="FQ584" s="162"/>
      <c r="FR584" s="162"/>
      <c r="FT584" s="162"/>
      <c r="FU584" s="162"/>
      <c r="FW584" s="162"/>
      <c r="FX584" s="162"/>
      <c r="FZ584" s="162"/>
      <c r="GA584" s="162"/>
      <c r="GC584" s="162"/>
      <c r="GD584" s="162"/>
      <c r="GF584" s="162"/>
      <c r="GG584" s="162"/>
      <c r="GS584" s="162"/>
    </row>
    <row r="585" spans="137:201" s="1" customFormat="1">
      <c r="EG585" s="162"/>
      <c r="EH585" s="162"/>
      <c r="EJ585" s="162"/>
      <c r="EK585" s="162"/>
      <c r="EM585" s="162"/>
      <c r="EN585" s="162"/>
      <c r="EP585" s="162"/>
      <c r="EQ585" s="162"/>
      <c r="ES585" s="162"/>
      <c r="ET585" s="162"/>
      <c r="EV585" s="162"/>
      <c r="EW585" s="162"/>
      <c r="EY585" s="162"/>
      <c r="EZ585" s="162"/>
      <c r="FB585" s="162"/>
      <c r="FC585" s="162"/>
      <c r="FE585" s="162"/>
      <c r="FF585" s="162"/>
      <c r="FH585" s="162"/>
      <c r="FI585" s="162"/>
      <c r="FK585" s="162"/>
      <c r="FL585" s="162"/>
      <c r="FN585" s="162"/>
      <c r="FO585" s="162"/>
      <c r="FQ585" s="162"/>
      <c r="FR585" s="162"/>
      <c r="FT585" s="162"/>
      <c r="FU585" s="162"/>
      <c r="FW585" s="162"/>
      <c r="FX585" s="162"/>
      <c r="FZ585" s="162"/>
      <c r="GA585" s="162"/>
      <c r="GC585" s="162"/>
      <c r="GD585" s="162"/>
      <c r="GF585" s="162"/>
      <c r="GG585" s="162"/>
      <c r="GS585" s="162"/>
    </row>
    <row r="586" spans="137:201" s="1" customFormat="1">
      <c r="EG586" s="162"/>
      <c r="EH586" s="162"/>
      <c r="EJ586" s="162"/>
      <c r="EK586" s="162"/>
      <c r="EM586" s="162"/>
      <c r="EN586" s="162"/>
      <c r="EP586" s="162"/>
      <c r="EQ586" s="162"/>
      <c r="ES586" s="162"/>
      <c r="ET586" s="162"/>
      <c r="EV586" s="162"/>
      <c r="EW586" s="162"/>
      <c r="EY586" s="162"/>
      <c r="EZ586" s="162"/>
      <c r="FB586" s="162"/>
      <c r="FC586" s="162"/>
      <c r="FE586" s="162"/>
      <c r="FF586" s="162"/>
      <c r="FH586" s="162"/>
      <c r="FI586" s="162"/>
      <c r="FK586" s="162"/>
      <c r="FL586" s="162"/>
      <c r="FN586" s="162"/>
      <c r="FO586" s="162"/>
      <c r="FQ586" s="162"/>
      <c r="FR586" s="162"/>
      <c r="FT586" s="162"/>
      <c r="FU586" s="162"/>
      <c r="FW586" s="162"/>
      <c r="FX586" s="162"/>
      <c r="FZ586" s="162"/>
      <c r="GA586" s="162"/>
      <c r="GC586" s="162"/>
      <c r="GD586" s="162"/>
      <c r="GF586" s="162"/>
      <c r="GG586" s="162"/>
      <c r="GS586" s="162"/>
    </row>
    <row r="587" spans="137:201" s="1" customFormat="1">
      <c r="EG587" s="162"/>
      <c r="EH587" s="162"/>
      <c r="EJ587" s="162"/>
      <c r="EK587" s="162"/>
      <c r="EM587" s="162"/>
      <c r="EN587" s="162"/>
      <c r="EP587" s="162"/>
      <c r="EQ587" s="162"/>
      <c r="ES587" s="162"/>
      <c r="ET587" s="162"/>
      <c r="EV587" s="162"/>
      <c r="EW587" s="162"/>
      <c r="EY587" s="162"/>
      <c r="EZ587" s="162"/>
      <c r="FB587" s="162"/>
      <c r="FC587" s="162"/>
      <c r="FE587" s="162"/>
      <c r="FF587" s="162"/>
      <c r="FH587" s="162"/>
      <c r="FI587" s="162"/>
      <c r="FK587" s="162"/>
      <c r="FL587" s="162"/>
      <c r="FN587" s="162"/>
      <c r="FO587" s="162"/>
      <c r="FQ587" s="162"/>
      <c r="FR587" s="162"/>
      <c r="FT587" s="162"/>
      <c r="FU587" s="162"/>
      <c r="FW587" s="162"/>
      <c r="FX587" s="162"/>
      <c r="FZ587" s="162"/>
      <c r="GA587" s="162"/>
      <c r="GC587" s="162"/>
      <c r="GD587" s="162"/>
      <c r="GF587" s="162"/>
      <c r="GG587" s="162"/>
      <c r="GS587" s="162"/>
    </row>
    <row r="588" spans="137:201" s="1" customFormat="1">
      <c r="EG588" s="162"/>
      <c r="EH588" s="162"/>
      <c r="EJ588" s="162"/>
      <c r="EK588" s="162"/>
      <c r="EM588" s="162"/>
      <c r="EN588" s="162"/>
      <c r="EP588" s="162"/>
      <c r="EQ588" s="162"/>
      <c r="ES588" s="162"/>
      <c r="ET588" s="162"/>
      <c r="EV588" s="162"/>
      <c r="EW588" s="162"/>
      <c r="EY588" s="162"/>
      <c r="EZ588" s="162"/>
      <c r="FB588" s="162"/>
      <c r="FC588" s="162"/>
      <c r="FE588" s="162"/>
      <c r="FF588" s="162"/>
      <c r="FH588" s="162"/>
      <c r="FI588" s="162"/>
      <c r="FK588" s="162"/>
      <c r="FL588" s="162"/>
      <c r="FN588" s="162"/>
      <c r="FO588" s="162"/>
      <c r="FQ588" s="162"/>
      <c r="FR588" s="162"/>
      <c r="FT588" s="162"/>
      <c r="FU588" s="162"/>
      <c r="FW588" s="162"/>
      <c r="FX588" s="162"/>
      <c r="FZ588" s="162"/>
      <c r="GA588" s="162"/>
      <c r="GC588" s="162"/>
      <c r="GD588" s="162"/>
      <c r="GF588" s="162"/>
      <c r="GG588" s="162"/>
      <c r="GS588" s="162"/>
    </row>
    <row r="589" spans="137:201" s="1" customFormat="1">
      <c r="EG589" s="162"/>
      <c r="EH589" s="162"/>
      <c r="EJ589" s="162"/>
      <c r="EK589" s="162"/>
      <c r="EM589" s="162"/>
      <c r="EN589" s="162"/>
      <c r="EP589" s="162"/>
      <c r="EQ589" s="162"/>
      <c r="ES589" s="162"/>
      <c r="ET589" s="162"/>
      <c r="EV589" s="162"/>
      <c r="EW589" s="162"/>
      <c r="EY589" s="162"/>
      <c r="EZ589" s="162"/>
      <c r="FB589" s="162"/>
      <c r="FC589" s="162"/>
      <c r="FE589" s="162"/>
      <c r="FF589" s="162"/>
      <c r="FH589" s="162"/>
      <c r="FI589" s="162"/>
      <c r="FK589" s="162"/>
      <c r="FL589" s="162"/>
      <c r="FN589" s="162"/>
      <c r="FO589" s="162"/>
      <c r="FQ589" s="162"/>
      <c r="FR589" s="162"/>
      <c r="FT589" s="162"/>
      <c r="FU589" s="162"/>
      <c r="FW589" s="162"/>
      <c r="FX589" s="162"/>
      <c r="FZ589" s="162"/>
      <c r="GA589" s="162"/>
      <c r="GC589" s="162"/>
      <c r="GD589" s="162"/>
      <c r="GF589" s="162"/>
      <c r="GG589" s="162"/>
      <c r="GS589" s="162"/>
    </row>
    <row r="590" spans="137:201" s="1" customFormat="1">
      <c r="EG590" s="162"/>
      <c r="EH590" s="162"/>
      <c r="EJ590" s="162"/>
      <c r="EK590" s="162"/>
      <c r="EM590" s="162"/>
      <c r="EN590" s="162"/>
      <c r="EP590" s="162"/>
      <c r="EQ590" s="162"/>
      <c r="ES590" s="162"/>
      <c r="ET590" s="162"/>
      <c r="EV590" s="162"/>
      <c r="EW590" s="162"/>
      <c r="EY590" s="162"/>
      <c r="EZ590" s="162"/>
      <c r="FB590" s="162"/>
      <c r="FC590" s="162"/>
      <c r="FE590" s="162"/>
      <c r="FF590" s="162"/>
      <c r="FH590" s="162"/>
      <c r="FI590" s="162"/>
      <c r="FK590" s="162"/>
      <c r="FL590" s="162"/>
      <c r="FN590" s="162"/>
      <c r="FO590" s="162"/>
      <c r="FQ590" s="162"/>
      <c r="FR590" s="162"/>
      <c r="FT590" s="162"/>
      <c r="FU590" s="162"/>
      <c r="FW590" s="162"/>
      <c r="FX590" s="162"/>
      <c r="FZ590" s="162"/>
      <c r="GA590" s="162"/>
      <c r="GC590" s="162"/>
      <c r="GD590" s="162"/>
      <c r="GF590" s="162"/>
      <c r="GG590" s="162"/>
      <c r="GS590" s="162"/>
    </row>
    <row r="591" spans="137:201" s="1" customFormat="1">
      <c r="EG591" s="162"/>
      <c r="EH591" s="162"/>
      <c r="EJ591" s="162"/>
      <c r="EK591" s="162"/>
      <c r="EM591" s="162"/>
      <c r="EN591" s="162"/>
      <c r="EP591" s="162"/>
      <c r="EQ591" s="162"/>
      <c r="ES591" s="162"/>
      <c r="ET591" s="162"/>
      <c r="EV591" s="162"/>
      <c r="EW591" s="162"/>
      <c r="EY591" s="162"/>
      <c r="EZ591" s="162"/>
      <c r="FB591" s="162"/>
      <c r="FC591" s="162"/>
      <c r="FE591" s="162"/>
      <c r="FF591" s="162"/>
      <c r="FH591" s="162"/>
      <c r="FI591" s="162"/>
      <c r="FK591" s="162"/>
      <c r="FL591" s="162"/>
      <c r="FN591" s="162"/>
      <c r="FO591" s="162"/>
      <c r="FQ591" s="162"/>
      <c r="FR591" s="162"/>
      <c r="FT591" s="162"/>
      <c r="FU591" s="162"/>
      <c r="FW591" s="162"/>
      <c r="FX591" s="162"/>
      <c r="FZ591" s="162"/>
      <c r="GA591" s="162"/>
      <c r="GC591" s="162"/>
      <c r="GD591" s="162"/>
      <c r="GF591" s="162"/>
      <c r="GG591" s="162"/>
      <c r="GS591" s="162"/>
    </row>
    <row r="592" spans="137:201" s="1" customFormat="1">
      <c r="EG592" s="162"/>
      <c r="EH592" s="162"/>
      <c r="EJ592" s="162"/>
      <c r="EK592" s="162"/>
      <c r="EM592" s="162"/>
      <c r="EN592" s="162"/>
      <c r="EP592" s="162"/>
      <c r="EQ592" s="162"/>
      <c r="ES592" s="162"/>
      <c r="ET592" s="162"/>
      <c r="EV592" s="162"/>
      <c r="EW592" s="162"/>
      <c r="EY592" s="162"/>
      <c r="EZ592" s="162"/>
      <c r="FB592" s="162"/>
      <c r="FC592" s="162"/>
      <c r="FE592" s="162"/>
      <c r="FF592" s="162"/>
      <c r="FH592" s="162"/>
      <c r="FI592" s="162"/>
      <c r="FK592" s="162"/>
      <c r="FL592" s="162"/>
      <c r="FN592" s="162"/>
      <c r="FO592" s="162"/>
      <c r="FQ592" s="162"/>
      <c r="FR592" s="162"/>
      <c r="FT592" s="162"/>
      <c r="FU592" s="162"/>
      <c r="FW592" s="162"/>
      <c r="FX592" s="162"/>
      <c r="FZ592" s="162"/>
      <c r="GA592" s="162"/>
      <c r="GC592" s="162"/>
      <c r="GD592" s="162"/>
      <c r="GF592" s="162"/>
      <c r="GG592" s="162"/>
      <c r="GS592" s="162"/>
    </row>
    <row r="593" spans="137:201" s="1" customFormat="1">
      <c r="EG593" s="162"/>
      <c r="EH593" s="162"/>
      <c r="EJ593" s="162"/>
      <c r="EK593" s="162"/>
      <c r="EM593" s="162"/>
      <c r="EN593" s="162"/>
      <c r="EP593" s="162"/>
      <c r="EQ593" s="162"/>
      <c r="ES593" s="162"/>
      <c r="ET593" s="162"/>
      <c r="EV593" s="162"/>
      <c r="EW593" s="162"/>
      <c r="EY593" s="162"/>
      <c r="EZ593" s="162"/>
      <c r="FB593" s="162"/>
      <c r="FC593" s="162"/>
      <c r="FE593" s="162"/>
      <c r="FF593" s="162"/>
      <c r="FH593" s="162"/>
      <c r="FI593" s="162"/>
      <c r="FK593" s="162"/>
      <c r="FL593" s="162"/>
      <c r="FN593" s="162"/>
      <c r="FO593" s="162"/>
      <c r="FQ593" s="162"/>
      <c r="FR593" s="162"/>
      <c r="FT593" s="162"/>
      <c r="FU593" s="162"/>
      <c r="FW593" s="162"/>
      <c r="FX593" s="162"/>
      <c r="FZ593" s="162"/>
      <c r="GA593" s="162"/>
      <c r="GC593" s="162"/>
      <c r="GD593" s="162"/>
      <c r="GF593" s="162"/>
      <c r="GG593" s="162"/>
      <c r="GS593" s="162"/>
    </row>
    <row r="594" spans="137:201" s="1" customFormat="1">
      <c r="EG594" s="162"/>
      <c r="EH594" s="162"/>
      <c r="EJ594" s="162"/>
      <c r="EK594" s="162"/>
      <c r="EM594" s="162"/>
      <c r="EN594" s="162"/>
      <c r="EP594" s="162"/>
      <c r="EQ594" s="162"/>
      <c r="ES594" s="162"/>
      <c r="ET594" s="162"/>
      <c r="EV594" s="162"/>
      <c r="EW594" s="162"/>
      <c r="EY594" s="162"/>
      <c r="EZ594" s="162"/>
      <c r="FB594" s="162"/>
      <c r="FC594" s="162"/>
      <c r="FE594" s="162"/>
      <c r="FF594" s="162"/>
      <c r="FH594" s="162"/>
      <c r="FI594" s="162"/>
      <c r="FK594" s="162"/>
      <c r="FL594" s="162"/>
      <c r="FN594" s="162"/>
      <c r="FO594" s="162"/>
      <c r="FQ594" s="162"/>
      <c r="FR594" s="162"/>
      <c r="FT594" s="162"/>
      <c r="FU594" s="162"/>
      <c r="FW594" s="162"/>
      <c r="FX594" s="162"/>
      <c r="FZ594" s="162"/>
      <c r="GA594" s="162"/>
      <c r="GC594" s="162"/>
      <c r="GD594" s="162"/>
      <c r="GF594" s="162"/>
      <c r="GG594" s="162"/>
      <c r="GS594" s="162"/>
    </row>
    <row r="595" spans="137:201" s="1" customFormat="1">
      <c r="EG595" s="162"/>
      <c r="EH595" s="162"/>
      <c r="EJ595" s="162"/>
      <c r="EK595" s="162"/>
      <c r="EM595" s="162"/>
      <c r="EN595" s="162"/>
      <c r="EP595" s="162"/>
      <c r="EQ595" s="162"/>
      <c r="ES595" s="162"/>
      <c r="ET595" s="162"/>
      <c r="EV595" s="162"/>
      <c r="EW595" s="162"/>
      <c r="EY595" s="162"/>
      <c r="EZ595" s="162"/>
      <c r="FB595" s="162"/>
      <c r="FC595" s="162"/>
      <c r="FE595" s="162"/>
      <c r="FF595" s="162"/>
      <c r="FH595" s="162"/>
      <c r="FI595" s="162"/>
      <c r="FK595" s="162"/>
      <c r="FL595" s="162"/>
      <c r="FN595" s="162"/>
      <c r="FO595" s="162"/>
      <c r="FQ595" s="162"/>
      <c r="FR595" s="162"/>
      <c r="FT595" s="162"/>
      <c r="FU595" s="162"/>
      <c r="FW595" s="162"/>
      <c r="FX595" s="162"/>
      <c r="FZ595" s="162"/>
      <c r="GA595" s="162"/>
      <c r="GC595" s="162"/>
      <c r="GD595" s="162"/>
      <c r="GF595" s="162"/>
      <c r="GG595" s="162"/>
      <c r="GS595" s="162"/>
    </row>
    <row r="596" spans="137:201" s="1" customFormat="1">
      <c r="EG596" s="162"/>
      <c r="EH596" s="162"/>
      <c r="EJ596" s="162"/>
      <c r="EK596" s="162"/>
      <c r="EM596" s="162"/>
      <c r="EN596" s="162"/>
      <c r="EP596" s="162"/>
      <c r="EQ596" s="162"/>
      <c r="ES596" s="162"/>
      <c r="ET596" s="162"/>
      <c r="EV596" s="162"/>
      <c r="EW596" s="162"/>
      <c r="EY596" s="162"/>
      <c r="EZ596" s="162"/>
      <c r="FB596" s="162"/>
      <c r="FC596" s="162"/>
      <c r="FE596" s="162"/>
      <c r="FF596" s="162"/>
      <c r="FH596" s="162"/>
      <c r="FI596" s="162"/>
      <c r="FK596" s="162"/>
      <c r="FL596" s="162"/>
      <c r="FN596" s="162"/>
      <c r="FO596" s="162"/>
      <c r="FQ596" s="162"/>
      <c r="FR596" s="162"/>
      <c r="FT596" s="162"/>
      <c r="FU596" s="162"/>
      <c r="FW596" s="162"/>
      <c r="FX596" s="162"/>
      <c r="FZ596" s="162"/>
      <c r="GA596" s="162"/>
      <c r="GC596" s="162"/>
      <c r="GD596" s="162"/>
      <c r="GF596" s="162"/>
      <c r="GG596" s="162"/>
      <c r="GS596" s="162"/>
    </row>
    <row r="597" spans="137:201" s="1" customFormat="1">
      <c r="EG597" s="162"/>
      <c r="EH597" s="162"/>
      <c r="EJ597" s="162"/>
      <c r="EK597" s="162"/>
      <c r="EM597" s="162"/>
      <c r="EN597" s="162"/>
      <c r="EP597" s="162"/>
      <c r="EQ597" s="162"/>
      <c r="ES597" s="162"/>
      <c r="ET597" s="162"/>
      <c r="EV597" s="162"/>
      <c r="EW597" s="162"/>
      <c r="EY597" s="162"/>
      <c r="EZ597" s="162"/>
      <c r="FB597" s="162"/>
      <c r="FC597" s="162"/>
      <c r="FE597" s="162"/>
      <c r="FF597" s="162"/>
      <c r="FH597" s="162"/>
      <c r="FI597" s="162"/>
      <c r="FK597" s="162"/>
      <c r="FL597" s="162"/>
      <c r="FN597" s="162"/>
      <c r="FO597" s="162"/>
      <c r="FQ597" s="162"/>
      <c r="FR597" s="162"/>
      <c r="FT597" s="162"/>
      <c r="FU597" s="162"/>
      <c r="FW597" s="162"/>
      <c r="FX597" s="162"/>
      <c r="FZ597" s="162"/>
      <c r="GA597" s="162"/>
      <c r="GC597" s="162"/>
      <c r="GD597" s="162"/>
      <c r="GF597" s="162"/>
      <c r="GG597" s="162"/>
      <c r="GS597" s="162"/>
    </row>
    <row r="598" spans="137:201" s="1" customFormat="1">
      <c r="EG598" s="162"/>
      <c r="EH598" s="162"/>
      <c r="EJ598" s="162"/>
      <c r="EK598" s="162"/>
      <c r="EM598" s="162"/>
      <c r="EN598" s="162"/>
      <c r="EP598" s="162"/>
      <c r="EQ598" s="162"/>
      <c r="ES598" s="162"/>
      <c r="ET598" s="162"/>
      <c r="EV598" s="162"/>
      <c r="EW598" s="162"/>
      <c r="EY598" s="162"/>
      <c r="EZ598" s="162"/>
      <c r="FB598" s="162"/>
      <c r="FC598" s="162"/>
      <c r="FE598" s="162"/>
      <c r="FF598" s="162"/>
      <c r="FH598" s="162"/>
      <c r="FI598" s="162"/>
      <c r="FK598" s="162"/>
      <c r="FL598" s="162"/>
      <c r="FN598" s="162"/>
      <c r="FO598" s="162"/>
      <c r="FQ598" s="162"/>
      <c r="FR598" s="162"/>
      <c r="FT598" s="162"/>
      <c r="FU598" s="162"/>
      <c r="FW598" s="162"/>
      <c r="FX598" s="162"/>
      <c r="FZ598" s="162"/>
      <c r="GA598" s="162"/>
      <c r="GC598" s="162"/>
      <c r="GD598" s="162"/>
      <c r="GF598" s="162"/>
      <c r="GG598" s="162"/>
      <c r="GS598" s="162"/>
    </row>
    <row r="599" spans="137:201" s="1" customFormat="1">
      <c r="EG599" s="162"/>
      <c r="EH599" s="162"/>
      <c r="EJ599" s="162"/>
      <c r="EK599" s="162"/>
      <c r="EM599" s="162"/>
      <c r="EN599" s="162"/>
      <c r="EP599" s="162"/>
      <c r="EQ599" s="162"/>
      <c r="ES599" s="162"/>
      <c r="ET599" s="162"/>
      <c r="EV599" s="162"/>
      <c r="EW599" s="162"/>
      <c r="EY599" s="162"/>
      <c r="EZ599" s="162"/>
      <c r="FB599" s="162"/>
      <c r="FC599" s="162"/>
      <c r="FE599" s="162"/>
      <c r="FF599" s="162"/>
      <c r="FH599" s="162"/>
      <c r="FI599" s="162"/>
      <c r="FK599" s="162"/>
      <c r="FL599" s="162"/>
      <c r="FN599" s="162"/>
      <c r="FO599" s="162"/>
      <c r="FQ599" s="162"/>
      <c r="FR599" s="162"/>
      <c r="FT599" s="162"/>
      <c r="FU599" s="162"/>
      <c r="FW599" s="162"/>
      <c r="FX599" s="162"/>
      <c r="FZ599" s="162"/>
      <c r="GA599" s="162"/>
      <c r="GC599" s="162"/>
      <c r="GD599" s="162"/>
      <c r="GF599" s="162"/>
      <c r="GG599" s="162"/>
      <c r="GS599" s="162"/>
    </row>
    <row r="600" spans="137:201" s="1" customFormat="1">
      <c r="EG600" s="162"/>
      <c r="EH600" s="162"/>
      <c r="EJ600" s="162"/>
      <c r="EK600" s="162"/>
      <c r="EM600" s="162"/>
      <c r="EN600" s="162"/>
      <c r="EP600" s="162"/>
      <c r="EQ600" s="162"/>
      <c r="ES600" s="162"/>
      <c r="ET600" s="162"/>
      <c r="EV600" s="162"/>
      <c r="EW600" s="162"/>
      <c r="EY600" s="162"/>
      <c r="EZ600" s="162"/>
      <c r="FB600" s="162"/>
      <c r="FC600" s="162"/>
      <c r="FE600" s="162"/>
      <c r="FF600" s="162"/>
      <c r="FH600" s="162"/>
      <c r="FI600" s="162"/>
      <c r="FK600" s="162"/>
      <c r="FL600" s="162"/>
      <c r="FN600" s="162"/>
      <c r="FO600" s="162"/>
      <c r="FQ600" s="162"/>
      <c r="FR600" s="162"/>
      <c r="FT600" s="162"/>
      <c r="FU600" s="162"/>
      <c r="FW600" s="162"/>
      <c r="FX600" s="162"/>
      <c r="FZ600" s="162"/>
      <c r="GA600" s="162"/>
      <c r="GC600" s="162"/>
      <c r="GD600" s="162"/>
      <c r="GF600" s="162"/>
      <c r="GG600" s="162"/>
      <c r="GS600" s="162"/>
    </row>
    <row r="601" spans="137:201" s="1" customFormat="1">
      <c r="EG601" s="162"/>
      <c r="EH601" s="162"/>
      <c r="EJ601" s="162"/>
      <c r="EK601" s="162"/>
      <c r="EM601" s="162"/>
      <c r="EN601" s="162"/>
      <c r="EP601" s="162"/>
      <c r="EQ601" s="162"/>
      <c r="ES601" s="162"/>
      <c r="ET601" s="162"/>
      <c r="EV601" s="162"/>
      <c r="EW601" s="162"/>
      <c r="EY601" s="162"/>
      <c r="EZ601" s="162"/>
      <c r="FB601" s="162"/>
      <c r="FC601" s="162"/>
      <c r="FE601" s="162"/>
      <c r="FF601" s="162"/>
      <c r="FH601" s="162"/>
      <c r="FI601" s="162"/>
      <c r="FK601" s="162"/>
      <c r="FL601" s="162"/>
      <c r="FN601" s="162"/>
      <c r="FO601" s="162"/>
      <c r="FQ601" s="162"/>
      <c r="FR601" s="162"/>
      <c r="FT601" s="162"/>
      <c r="FU601" s="162"/>
      <c r="FW601" s="162"/>
      <c r="FX601" s="162"/>
      <c r="FZ601" s="162"/>
      <c r="GA601" s="162"/>
      <c r="GC601" s="162"/>
      <c r="GD601" s="162"/>
      <c r="GF601" s="162"/>
      <c r="GG601" s="162"/>
      <c r="GS601" s="162"/>
    </row>
    <row r="602" spans="137:201" s="1" customFormat="1">
      <c r="EG602" s="162"/>
      <c r="EH602" s="162"/>
      <c r="EJ602" s="162"/>
      <c r="EK602" s="162"/>
      <c r="EM602" s="162"/>
      <c r="EN602" s="162"/>
      <c r="EP602" s="162"/>
      <c r="EQ602" s="162"/>
      <c r="ES602" s="162"/>
      <c r="ET602" s="162"/>
      <c r="EV602" s="162"/>
      <c r="EW602" s="162"/>
      <c r="EY602" s="162"/>
      <c r="EZ602" s="162"/>
      <c r="FB602" s="162"/>
      <c r="FC602" s="162"/>
      <c r="FE602" s="162"/>
      <c r="FF602" s="162"/>
      <c r="FH602" s="162"/>
      <c r="FI602" s="162"/>
      <c r="FK602" s="162"/>
      <c r="FL602" s="162"/>
      <c r="FN602" s="162"/>
      <c r="FO602" s="162"/>
      <c r="FQ602" s="162"/>
      <c r="FR602" s="162"/>
      <c r="FT602" s="162"/>
      <c r="FU602" s="162"/>
      <c r="FW602" s="162"/>
      <c r="FX602" s="162"/>
      <c r="FZ602" s="162"/>
      <c r="GA602" s="162"/>
      <c r="GC602" s="162"/>
      <c r="GD602" s="162"/>
      <c r="GF602" s="162"/>
      <c r="GG602" s="162"/>
      <c r="GS602" s="162"/>
    </row>
    <row r="603" spans="137:201" s="1" customFormat="1">
      <c r="EG603" s="162"/>
      <c r="EH603" s="162"/>
      <c r="EJ603" s="162"/>
      <c r="EK603" s="162"/>
      <c r="EM603" s="162"/>
      <c r="EN603" s="162"/>
      <c r="EP603" s="162"/>
      <c r="EQ603" s="162"/>
      <c r="ES603" s="162"/>
      <c r="ET603" s="162"/>
      <c r="EV603" s="162"/>
      <c r="EW603" s="162"/>
      <c r="EY603" s="162"/>
      <c r="EZ603" s="162"/>
      <c r="FB603" s="162"/>
      <c r="FC603" s="162"/>
      <c r="FE603" s="162"/>
      <c r="FF603" s="162"/>
      <c r="FH603" s="162"/>
      <c r="FI603" s="162"/>
      <c r="FK603" s="162"/>
      <c r="FL603" s="162"/>
      <c r="FN603" s="162"/>
      <c r="FO603" s="162"/>
      <c r="FQ603" s="162"/>
      <c r="FR603" s="162"/>
      <c r="FT603" s="162"/>
      <c r="FU603" s="162"/>
      <c r="FW603" s="162"/>
      <c r="FX603" s="162"/>
      <c r="FZ603" s="162"/>
      <c r="GA603" s="162"/>
      <c r="GC603" s="162"/>
      <c r="GD603" s="162"/>
      <c r="GF603" s="162"/>
      <c r="GG603" s="162"/>
      <c r="GS603" s="162"/>
    </row>
    <row r="604" spans="137:201" s="1" customFormat="1">
      <c r="EG604" s="162"/>
      <c r="EH604" s="162"/>
      <c r="EJ604" s="162"/>
      <c r="EK604" s="162"/>
      <c r="EM604" s="162"/>
      <c r="EN604" s="162"/>
      <c r="EP604" s="162"/>
      <c r="EQ604" s="162"/>
      <c r="ES604" s="162"/>
      <c r="ET604" s="162"/>
      <c r="EV604" s="162"/>
      <c r="EW604" s="162"/>
      <c r="EY604" s="162"/>
      <c r="EZ604" s="162"/>
      <c r="FB604" s="162"/>
      <c r="FC604" s="162"/>
      <c r="FE604" s="162"/>
      <c r="FF604" s="162"/>
      <c r="FH604" s="162"/>
      <c r="FI604" s="162"/>
      <c r="FK604" s="162"/>
      <c r="FL604" s="162"/>
      <c r="FN604" s="162"/>
      <c r="FO604" s="162"/>
      <c r="FQ604" s="162"/>
      <c r="FR604" s="162"/>
      <c r="FT604" s="162"/>
      <c r="FU604" s="162"/>
      <c r="FW604" s="162"/>
      <c r="FX604" s="162"/>
      <c r="FZ604" s="162"/>
      <c r="GA604" s="162"/>
      <c r="GC604" s="162"/>
      <c r="GD604" s="162"/>
      <c r="GF604" s="162"/>
      <c r="GG604" s="162"/>
      <c r="GS604" s="162"/>
    </row>
    <row r="605" spans="137:201" s="1" customFormat="1">
      <c r="EG605" s="162"/>
      <c r="EH605" s="162"/>
      <c r="EJ605" s="162"/>
      <c r="EK605" s="162"/>
      <c r="EM605" s="162"/>
      <c r="EN605" s="162"/>
      <c r="EP605" s="162"/>
      <c r="EQ605" s="162"/>
      <c r="ES605" s="162"/>
      <c r="ET605" s="162"/>
      <c r="EV605" s="162"/>
      <c r="EW605" s="162"/>
      <c r="EY605" s="162"/>
      <c r="EZ605" s="162"/>
      <c r="FB605" s="162"/>
      <c r="FC605" s="162"/>
      <c r="FE605" s="162"/>
      <c r="FF605" s="162"/>
      <c r="FH605" s="162"/>
      <c r="FI605" s="162"/>
      <c r="FK605" s="162"/>
      <c r="FL605" s="162"/>
      <c r="FN605" s="162"/>
      <c r="FO605" s="162"/>
      <c r="FQ605" s="162"/>
      <c r="FR605" s="162"/>
      <c r="FT605" s="162"/>
      <c r="FU605" s="162"/>
      <c r="FW605" s="162"/>
      <c r="FX605" s="162"/>
      <c r="FZ605" s="162"/>
      <c r="GA605" s="162"/>
      <c r="GC605" s="162"/>
      <c r="GD605" s="162"/>
      <c r="GF605" s="162"/>
      <c r="GG605" s="162"/>
      <c r="GS605" s="162"/>
    </row>
    <row r="606" spans="137:201" s="1" customFormat="1">
      <c r="EG606" s="162"/>
      <c r="EH606" s="162"/>
      <c r="EJ606" s="162"/>
      <c r="EK606" s="162"/>
      <c r="EM606" s="162"/>
      <c r="EN606" s="162"/>
      <c r="EP606" s="162"/>
      <c r="EQ606" s="162"/>
      <c r="ES606" s="162"/>
      <c r="ET606" s="162"/>
      <c r="EV606" s="162"/>
      <c r="EW606" s="162"/>
      <c r="EY606" s="162"/>
      <c r="EZ606" s="162"/>
      <c r="FB606" s="162"/>
      <c r="FC606" s="162"/>
      <c r="FE606" s="162"/>
      <c r="FF606" s="162"/>
      <c r="FH606" s="162"/>
      <c r="FI606" s="162"/>
      <c r="FK606" s="162"/>
      <c r="FL606" s="162"/>
      <c r="FN606" s="162"/>
      <c r="FO606" s="162"/>
      <c r="FQ606" s="162"/>
      <c r="FR606" s="162"/>
      <c r="FT606" s="162"/>
      <c r="FU606" s="162"/>
      <c r="FW606" s="162"/>
      <c r="FX606" s="162"/>
      <c r="FZ606" s="162"/>
      <c r="GA606" s="162"/>
      <c r="GC606" s="162"/>
      <c r="GD606" s="162"/>
      <c r="GF606" s="162"/>
      <c r="GG606" s="162"/>
      <c r="GS606" s="162"/>
    </row>
    <row r="607" spans="137:201" s="1" customFormat="1">
      <c r="EG607" s="162"/>
      <c r="EH607" s="162"/>
      <c r="EJ607" s="162"/>
      <c r="EK607" s="162"/>
      <c r="EM607" s="162"/>
      <c r="EN607" s="162"/>
      <c r="EP607" s="162"/>
      <c r="EQ607" s="162"/>
      <c r="ES607" s="162"/>
      <c r="ET607" s="162"/>
      <c r="EV607" s="162"/>
      <c r="EW607" s="162"/>
      <c r="EY607" s="162"/>
      <c r="EZ607" s="162"/>
      <c r="FB607" s="162"/>
      <c r="FC607" s="162"/>
      <c r="FE607" s="162"/>
      <c r="FF607" s="162"/>
      <c r="FH607" s="162"/>
      <c r="FI607" s="162"/>
      <c r="FK607" s="162"/>
      <c r="FL607" s="162"/>
      <c r="FN607" s="162"/>
      <c r="FO607" s="162"/>
      <c r="FQ607" s="162"/>
      <c r="FR607" s="162"/>
      <c r="FT607" s="162"/>
      <c r="FU607" s="162"/>
      <c r="FW607" s="162"/>
      <c r="FX607" s="162"/>
      <c r="FZ607" s="162"/>
      <c r="GA607" s="162"/>
      <c r="GC607" s="162"/>
      <c r="GD607" s="162"/>
      <c r="GF607" s="162"/>
      <c r="GG607" s="162"/>
      <c r="GS607" s="162"/>
    </row>
    <row r="608" spans="137:201" s="1" customFormat="1">
      <c r="EG608" s="162"/>
      <c r="EH608" s="162"/>
      <c r="EJ608" s="162"/>
      <c r="EK608" s="162"/>
      <c r="EM608" s="162"/>
      <c r="EN608" s="162"/>
      <c r="EP608" s="162"/>
      <c r="EQ608" s="162"/>
      <c r="ES608" s="162"/>
      <c r="ET608" s="162"/>
      <c r="EV608" s="162"/>
      <c r="EW608" s="162"/>
      <c r="EY608" s="162"/>
      <c r="EZ608" s="162"/>
      <c r="FB608" s="162"/>
      <c r="FC608" s="162"/>
      <c r="FE608" s="162"/>
      <c r="FF608" s="162"/>
      <c r="FH608" s="162"/>
      <c r="FI608" s="162"/>
      <c r="FK608" s="162"/>
      <c r="FL608" s="162"/>
      <c r="FN608" s="162"/>
      <c r="FO608" s="162"/>
      <c r="FQ608" s="162"/>
      <c r="FR608" s="162"/>
      <c r="FT608" s="162"/>
      <c r="FU608" s="162"/>
      <c r="FW608" s="162"/>
      <c r="FX608" s="162"/>
      <c r="FZ608" s="162"/>
      <c r="GA608" s="162"/>
      <c r="GC608" s="162"/>
      <c r="GD608" s="162"/>
      <c r="GF608" s="162"/>
      <c r="GG608" s="162"/>
      <c r="GS608" s="162"/>
    </row>
    <row r="609" spans="137:201" s="1" customFormat="1">
      <c r="EG609" s="162"/>
      <c r="EH609" s="162"/>
      <c r="EJ609" s="162"/>
      <c r="EK609" s="162"/>
      <c r="EM609" s="162"/>
      <c r="EN609" s="162"/>
      <c r="EP609" s="162"/>
      <c r="EQ609" s="162"/>
      <c r="ES609" s="162"/>
      <c r="ET609" s="162"/>
      <c r="EV609" s="162"/>
      <c r="EW609" s="162"/>
      <c r="EY609" s="162"/>
      <c r="EZ609" s="162"/>
      <c r="FB609" s="162"/>
      <c r="FC609" s="162"/>
      <c r="FE609" s="162"/>
      <c r="FF609" s="162"/>
      <c r="FH609" s="162"/>
      <c r="FI609" s="162"/>
      <c r="FK609" s="162"/>
      <c r="FL609" s="162"/>
      <c r="FN609" s="162"/>
      <c r="FO609" s="162"/>
      <c r="FQ609" s="162"/>
      <c r="FR609" s="162"/>
      <c r="FT609" s="162"/>
      <c r="FU609" s="162"/>
      <c r="FW609" s="162"/>
      <c r="FX609" s="162"/>
      <c r="FZ609" s="162"/>
      <c r="GA609" s="162"/>
      <c r="GC609" s="162"/>
      <c r="GD609" s="162"/>
      <c r="GF609" s="162"/>
      <c r="GG609" s="162"/>
      <c r="GS609" s="162"/>
    </row>
    <row r="610" spans="137:201" s="1" customFormat="1">
      <c r="EG610" s="162"/>
      <c r="EH610" s="162"/>
      <c r="EJ610" s="162"/>
      <c r="EK610" s="162"/>
      <c r="EM610" s="162"/>
      <c r="EN610" s="162"/>
      <c r="EP610" s="162"/>
      <c r="EQ610" s="162"/>
      <c r="ES610" s="162"/>
      <c r="ET610" s="162"/>
      <c r="EV610" s="162"/>
      <c r="EW610" s="162"/>
      <c r="EY610" s="162"/>
      <c r="EZ610" s="162"/>
      <c r="FB610" s="162"/>
      <c r="FC610" s="162"/>
      <c r="FE610" s="162"/>
      <c r="FF610" s="162"/>
      <c r="FH610" s="162"/>
      <c r="FI610" s="162"/>
      <c r="FK610" s="162"/>
      <c r="FL610" s="162"/>
      <c r="FN610" s="162"/>
      <c r="FO610" s="162"/>
      <c r="FQ610" s="162"/>
      <c r="FR610" s="162"/>
      <c r="FT610" s="162"/>
      <c r="FU610" s="162"/>
      <c r="FW610" s="162"/>
      <c r="FX610" s="162"/>
      <c r="FZ610" s="162"/>
      <c r="GA610" s="162"/>
      <c r="GC610" s="162"/>
      <c r="GD610" s="162"/>
      <c r="GF610" s="162"/>
      <c r="GG610" s="162"/>
      <c r="GS610" s="162"/>
    </row>
    <row r="611" spans="137:201" s="1" customFormat="1">
      <c r="EG611" s="162"/>
      <c r="EH611" s="162"/>
      <c r="EJ611" s="162"/>
      <c r="EK611" s="162"/>
      <c r="EM611" s="162"/>
      <c r="EN611" s="162"/>
      <c r="EP611" s="162"/>
      <c r="EQ611" s="162"/>
      <c r="ES611" s="162"/>
      <c r="ET611" s="162"/>
      <c r="EV611" s="162"/>
      <c r="EW611" s="162"/>
      <c r="EY611" s="162"/>
      <c r="EZ611" s="162"/>
      <c r="FB611" s="162"/>
      <c r="FC611" s="162"/>
      <c r="FE611" s="162"/>
      <c r="FF611" s="162"/>
      <c r="FH611" s="162"/>
      <c r="FI611" s="162"/>
      <c r="FK611" s="162"/>
      <c r="FL611" s="162"/>
      <c r="FN611" s="162"/>
      <c r="FO611" s="162"/>
      <c r="FQ611" s="162"/>
      <c r="FR611" s="162"/>
      <c r="FT611" s="162"/>
      <c r="FU611" s="162"/>
      <c r="FW611" s="162"/>
      <c r="FX611" s="162"/>
      <c r="FZ611" s="162"/>
      <c r="GA611" s="162"/>
      <c r="GC611" s="162"/>
      <c r="GD611" s="162"/>
      <c r="GF611" s="162"/>
      <c r="GG611" s="162"/>
      <c r="GS611" s="162"/>
    </row>
    <row r="612" spans="137:201" s="1" customFormat="1">
      <c r="EG612" s="162"/>
      <c r="EH612" s="162"/>
      <c r="EJ612" s="162"/>
      <c r="EK612" s="162"/>
      <c r="EM612" s="162"/>
      <c r="EN612" s="162"/>
      <c r="EP612" s="162"/>
      <c r="EQ612" s="162"/>
      <c r="ES612" s="162"/>
      <c r="ET612" s="162"/>
      <c r="EV612" s="162"/>
      <c r="EW612" s="162"/>
      <c r="EY612" s="162"/>
      <c r="EZ612" s="162"/>
      <c r="FB612" s="162"/>
      <c r="FC612" s="162"/>
      <c r="FE612" s="162"/>
      <c r="FF612" s="162"/>
      <c r="FH612" s="162"/>
      <c r="FI612" s="162"/>
      <c r="FK612" s="162"/>
      <c r="FL612" s="162"/>
      <c r="FN612" s="162"/>
      <c r="FO612" s="162"/>
      <c r="FQ612" s="162"/>
      <c r="FR612" s="162"/>
      <c r="FT612" s="162"/>
      <c r="FU612" s="162"/>
      <c r="FW612" s="162"/>
      <c r="FX612" s="162"/>
      <c r="FZ612" s="162"/>
      <c r="GA612" s="162"/>
      <c r="GC612" s="162"/>
      <c r="GD612" s="162"/>
      <c r="GF612" s="162"/>
      <c r="GG612" s="162"/>
      <c r="GS612" s="162"/>
    </row>
    <row r="613" spans="137:201" s="1" customFormat="1">
      <c r="EG613" s="162"/>
      <c r="EH613" s="162"/>
      <c r="EJ613" s="162"/>
      <c r="EK613" s="162"/>
      <c r="EM613" s="162"/>
      <c r="EN613" s="162"/>
      <c r="EP613" s="162"/>
      <c r="EQ613" s="162"/>
      <c r="ES613" s="162"/>
      <c r="ET613" s="162"/>
      <c r="EV613" s="162"/>
      <c r="EW613" s="162"/>
      <c r="EY613" s="162"/>
      <c r="EZ613" s="162"/>
      <c r="FB613" s="162"/>
      <c r="FC613" s="162"/>
      <c r="FE613" s="162"/>
      <c r="FF613" s="162"/>
      <c r="FH613" s="162"/>
      <c r="FI613" s="162"/>
      <c r="FK613" s="162"/>
      <c r="FL613" s="162"/>
      <c r="FN613" s="162"/>
      <c r="FO613" s="162"/>
      <c r="FQ613" s="162"/>
      <c r="FR613" s="162"/>
      <c r="FT613" s="162"/>
      <c r="FU613" s="162"/>
      <c r="FW613" s="162"/>
      <c r="FX613" s="162"/>
      <c r="FZ613" s="162"/>
      <c r="GA613" s="162"/>
      <c r="GC613" s="162"/>
      <c r="GD613" s="162"/>
      <c r="GF613" s="162"/>
      <c r="GG613" s="162"/>
      <c r="GS613" s="162"/>
    </row>
    <row r="614" spans="137:201" s="1" customFormat="1">
      <c r="EG614" s="162"/>
      <c r="EH614" s="162"/>
      <c r="EJ614" s="162"/>
      <c r="EK614" s="162"/>
      <c r="EM614" s="162"/>
      <c r="EN614" s="162"/>
      <c r="EP614" s="162"/>
      <c r="EQ614" s="162"/>
      <c r="ES614" s="162"/>
      <c r="ET614" s="162"/>
      <c r="EV614" s="162"/>
      <c r="EW614" s="162"/>
      <c r="EY614" s="162"/>
      <c r="EZ614" s="162"/>
      <c r="FB614" s="162"/>
      <c r="FC614" s="162"/>
      <c r="FE614" s="162"/>
      <c r="FF614" s="162"/>
      <c r="FH614" s="162"/>
      <c r="FI614" s="162"/>
      <c r="FK614" s="162"/>
      <c r="FL614" s="162"/>
      <c r="FN614" s="162"/>
      <c r="FO614" s="162"/>
      <c r="FQ614" s="162"/>
      <c r="FR614" s="162"/>
      <c r="FT614" s="162"/>
      <c r="FU614" s="162"/>
      <c r="FW614" s="162"/>
      <c r="FX614" s="162"/>
      <c r="FZ614" s="162"/>
      <c r="GA614" s="162"/>
      <c r="GC614" s="162"/>
      <c r="GD614" s="162"/>
      <c r="GF614" s="162"/>
      <c r="GG614" s="162"/>
      <c r="GS614" s="162"/>
    </row>
    <row r="615" spans="137:201" s="1" customFormat="1">
      <c r="EG615" s="162"/>
      <c r="EH615" s="162"/>
      <c r="EJ615" s="162"/>
      <c r="EK615" s="162"/>
      <c r="EM615" s="162"/>
      <c r="EN615" s="162"/>
      <c r="EP615" s="162"/>
      <c r="EQ615" s="162"/>
      <c r="ES615" s="162"/>
      <c r="ET615" s="162"/>
      <c r="EV615" s="162"/>
      <c r="EW615" s="162"/>
      <c r="EY615" s="162"/>
      <c r="EZ615" s="162"/>
      <c r="FB615" s="162"/>
      <c r="FC615" s="162"/>
      <c r="FE615" s="162"/>
      <c r="FF615" s="162"/>
      <c r="FH615" s="162"/>
      <c r="FI615" s="162"/>
      <c r="FK615" s="162"/>
      <c r="FL615" s="162"/>
      <c r="FN615" s="162"/>
      <c r="FO615" s="162"/>
      <c r="FQ615" s="162"/>
      <c r="FR615" s="162"/>
      <c r="FT615" s="162"/>
      <c r="FU615" s="162"/>
      <c r="FW615" s="162"/>
      <c r="FX615" s="162"/>
      <c r="FZ615" s="162"/>
      <c r="GA615" s="162"/>
      <c r="GC615" s="162"/>
      <c r="GD615" s="162"/>
      <c r="GF615" s="162"/>
      <c r="GG615" s="162"/>
      <c r="GS615" s="162"/>
    </row>
    <row r="616" spans="137:201" s="1" customFormat="1">
      <c r="EG616" s="162"/>
      <c r="EH616" s="162"/>
      <c r="EJ616" s="162"/>
      <c r="EK616" s="162"/>
      <c r="EM616" s="162"/>
      <c r="EN616" s="162"/>
      <c r="EP616" s="162"/>
      <c r="EQ616" s="162"/>
      <c r="ES616" s="162"/>
      <c r="ET616" s="162"/>
      <c r="EV616" s="162"/>
      <c r="EW616" s="162"/>
      <c r="EY616" s="162"/>
      <c r="EZ616" s="162"/>
      <c r="FB616" s="162"/>
      <c r="FC616" s="162"/>
      <c r="FE616" s="162"/>
      <c r="FF616" s="162"/>
      <c r="FH616" s="162"/>
      <c r="FI616" s="162"/>
      <c r="FK616" s="162"/>
      <c r="FL616" s="162"/>
      <c r="FN616" s="162"/>
      <c r="FO616" s="162"/>
      <c r="FQ616" s="162"/>
      <c r="FR616" s="162"/>
      <c r="FT616" s="162"/>
      <c r="FU616" s="162"/>
      <c r="FW616" s="162"/>
      <c r="FX616" s="162"/>
      <c r="FZ616" s="162"/>
      <c r="GA616" s="162"/>
      <c r="GC616" s="162"/>
      <c r="GD616" s="162"/>
      <c r="GF616" s="162"/>
      <c r="GG616" s="162"/>
      <c r="GS616" s="162"/>
    </row>
    <row r="617" spans="137:201" s="1" customFormat="1">
      <c r="EG617" s="162"/>
      <c r="EH617" s="162"/>
      <c r="EJ617" s="162"/>
      <c r="EK617" s="162"/>
      <c r="EM617" s="162"/>
      <c r="EN617" s="162"/>
      <c r="EP617" s="162"/>
      <c r="EQ617" s="162"/>
      <c r="ES617" s="162"/>
      <c r="ET617" s="162"/>
      <c r="EV617" s="162"/>
      <c r="EW617" s="162"/>
      <c r="EY617" s="162"/>
      <c r="EZ617" s="162"/>
      <c r="FB617" s="162"/>
      <c r="FC617" s="162"/>
      <c r="FE617" s="162"/>
      <c r="FF617" s="162"/>
      <c r="FH617" s="162"/>
      <c r="FI617" s="162"/>
      <c r="FK617" s="162"/>
      <c r="FL617" s="162"/>
      <c r="FN617" s="162"/>
      <c r="FO617" s="162"/>
      <c r="FQ617" s="162"/>
      <c r="FR617" s="162"/>
      <c r="FT617" s="162"/>
      <c r="FU617" s="162"/>
      <c r="FW617" s="162"/>
      <c r="FX617" s="162"/>
      <c r="FZ617" s="162"/>
      <c r="GA617" s="162"/>
      <c r="GC617" s="162"/>
      <c r="GD617" s="162"/>
      <c r="GF617" s="162"/>
      <c r="GG617" s="162"/>
      <c r="GS617" s="162"/>
    </row>
    <row r="618" spans="137:201" s="1" customFormat="1">
      <c r="EG618" s="162"/>
      <c r="EH618" s="162"/>
      <c r="EJ618" s="162"/>
      <c r="EK618" s="162"/>
      <c r="EM618" s="162"/>
      <c r="EN618" s="162"/>
      <c r="EP618" s="162"/>
      <c r="EQ618" s="162"/>
      <c r="ES618" s="162"/>
      <c r="ET618" s="162"/>
      <c r="EV618" s="162"/>
      <c r="EW618" s="162"/>
      <c r="EY618" s="162"/>
      <c r="EZ618" s="162"/>
      <c r="FB618" s="162"/>
      <c r="FC618" s="162"/>
      <c r="FE618" s="162"/>
      <c r="FF618" s="162"/>
      <c r="FH618" s="162"/>
      <c r="FI618" s="162"/>
      <c r="FK618" s="162"/>
      <c r="FL618" s="162"/>
      <c r="FN618" s="162"/>
      <c r="FO618" s="162"/>
      <c r="FQ618" s="162"/>
      <c r="FR618" s="162"/>
      <c r="FT618" s="162"/>
      <c r="FU618" s="162"/>
      <c r="FW618" s="162"/>
      <c r="FX618" s="162"/>
      <c r="FZ618" s="162"/>
      <c r="GA618" s="162"/>
      <c r="GC618" s="162"/>
      <c r="GD618" s="162"/>
      <c r="GF618" s="162"/>
      <c r="GG618" s="162"/>
      <c r="GS618" s="162"/>
    </row>
    <row r="619" spans="137:201" s="1" customFormat="1">
      <c r="EG619" s="162"/>
      <c r="EH619" s="162"/>
      <c r="EJ619" s="162"/>
      <c r="EK619" s="162"/>
      <c r="EM619" s="162"/>
      <c r="EN619" s="162"/>
      <c r="EP619" s="162"/>
      <c r="EQ619" s="162"/>
      <c r="ES619" s="162"/>
      <c r="ET619" s="162"/>
      <c r="EV619" s="162"/>
      <c r="EW619" s="162"/>
      <c r="EY619" s="162"/>
      <c r="EZ619" s="162"/>
      <c r="FB619" s="162"/>
      <c r="FC619" s="162"/>
      <c r="FE619" s="162"/>
      <c r="FF619" s="162"/>
      <c r="FH619" s="162"/>
      <c r="FI619" s="162"/>
      <c r="FK619" s="162"/>
      <c r="FL619" s="162"/>
      <c r="FN619" s="162"/>
      <c r="FO619" s="162"/>
      <c r="FQ619" s="162"/>
      <c r="FR619" s="162"/>
      <c r="FT619" s="162"/>
      <c r="FU619" s="162"/>
      <c r="FW619" s="162"/>
      <c r="FX619" s="162"/>
      <c r="FZ619" s="162"/>
      <c r="GA619" s="162"/>
      <c r="GC619" s="162"/>
      <c r="GD619" s="162"/>
      <c r="GF619" s="162"/>
      <c r="GG619" s="162"/>
      <c r="GS619" s="162"/>
    </row>
    <row r="620" spans="137:201" s="1" customFormat="1">
      <c r="EG620" s="162"/>
      <c r="EH620" s="162"/>
      <c r="EJ620" s="162"/>
      <c r="EK620" s="162"/>
      <c r="EM620" s="162"/>
      <c r="EN620" s="162"/>
      <c r="EP620" s="162"/>
      <c r="EQ620" s="162"/>
      <c r="ES620" s="162"/>
      <c r="ET620" s="162"/>
      <c r="EV620" s="162"/>
      <c r="EW620" s="162"/>
      <c r="EY620" s="162"/>
      <c r="EZ620" s="162"/>
      <c r="FB620" s="162"/>
      <c r="FC620" s="162"/>
      <c r="FE620" s="162"/>
      <c r="FF620" s="162"/>
      <c r="FH620" s="162"/>
      <c r="FI620" s="162"/>
      <c r="FK620" s="162"/>
      <c r="FL620" s="162"/>
      <c r="FN620" s="162"/>
      <c r="FO620" s="162"/>
      <c r="FQ620" s="162"/>
      <c r="FR620" s="162"/>
      <c r="FT620" s="162"/>
      <c r="FU620" s="162"/>
      <c r="FW620" s="162"/>
      <c r="FX620" s="162"/>
      <c r="FZ620" s="162"/>
      <c r="GA620" s="162"/>
      <c r="GC620" s="162"/>
      <c r="GD620" s="162"/>
      <c r="GF620" s="162"/>
      <c r="GG620" s="162"/>
      <c r="GS620" s="162"/>
    </row>
    <row r="621" spans="137:201" s="1" customFormat="1">
      <c r="EG621" s="162"/>
      <c r="EH621" s="162"/>
      <c r="EJ621" s="162"/>
      <c r="EK621" s="162"/>
      <c r="EM621" s="162"/>
      <c r="EN621" s="162"/>
      <c r="EP621" s="162"/>
      <c r="EQ621" s="162"/>
      <c r="ES621" s="162"/>
      <c r="ET621" s="162"/>
      <c r="EV621" s="162"/>
      <c r="EW621" s="162"/>
      <c r="EY621" s="162"/>
      <c r="EZ621" s="162"/>
      <c r="FB621" s="162"/>
      <c r="FC621" s="162"/>
      <c r="FE621" s="162"/>
      <c r="FF621" s="162"/>
      <c r="FH621" s="162"/>
      <c r="FI621" s="162"/>
      <c r="FK621" s="162"/>
      <c r="FL621" s="162"/>
      <c r="FN621" s="162"/>
      <c r="FO621" s="162"/>
      <c r="FQ621" s="162"/>
      <c r="FR621" s="162"/>
      <c r="FT621" s="162"/>
      <c r="FU621" s="162"/>
      <c r="FW621" s="162"/>
      <c r="FX621" s="162"/>
      <c r="FZ621" s="162"/>
      <c r="GA621" s="162"/>
      <c r="GC621" s="162"/>
      <c r="GD621" s="162"/>
      <c r="GF621" s="162"/>
      <c r="GG621" s="162"/>
      <c r="GS621" s="162"/>
    </row>
    <row r="622" spans="137:201" s="1" customFormat="1">
      <c r="EG622" s="162"/>
      <c r="EH622" s="162"/>
      <c r="EJ622" s="162"/>
      <c r="EK622" s="162"/>
      <c r="EM622" s="162"/>
      <c r="EN622" s="162"/>
      <c r="EP622" s="162"/>
      <c r="EQ622" s="162"/>
      <c r="ES622" s="162"/>
      <c r="ET622" s="162"/>
      <c r="EV622" s="162"/>
      <c r="EW622" s="162"/>
      <c r="EY622" s="162"/>
      <c r="EZ622" s="162"/>
      <c r="FB622" s="162"/>
      <c r="FC622" s="162"/>
      <c r="FE622" s="162"/>
      <c r="FF622" s="162"/>
      <c r="FH622" s="162"/>
      <c r="FI622" s="162"/>
      <c r="FK622" s="162"/>
      <c r="FL622" s="162"/>
      <c r="FN622" s="162"/>
      <c r="FO622" s="162"/>
      <c r="FQ622" s="162"/>
      <c r="FR622" s="162"/>
      <c r="FT622" s="162"/>
      <c r="FU622" s="162"/>
      <c r="FW622" s="162"/>
      <c r="FX622" s="162"/>
      <c r="FZ622" s="162"/>
      <c r="GA622" s="162"/>
      <c r="GC622" s="162"/>
      <c r="GD622" s="162"/>
      <c r="GF622" s="162"/>
      <c r="GG622" s="162"/>
      <c r="GS622" s="162"/>
    </row>
    <row r="623" spans="137:201" s="1" customFormat="1">
      <c r="EG623" s="162"/>
      <c r="EH623" s="162"/>
      <c r="EJ623" s="162"/>
      <c r="EK623" s="162"/>
      <c r="EM623" s="162"/>
      <c r="EN623" s="162"/>
      <c r="EP623" s="162"/>
      <c r="EQ623" s="162"/>
      <c r="ES623" s="162"/>
      <c r="ET623" s="162"/>
      <c r="EV623" s="162"/>
      <c r="EW623" s="162"/>
      <c r="EY623" s="162"/>
      <c r="EZ623" s="162"/>
      <c r="FB623" s="162"/>
      <c r="FC623" s="162"/>
      <c r="FE623" s="162"/>
      <c r="FF623" s="162"/>
      <c r="FH623" s="162"/>
      <c r="FI623" s="162"/>
      <c r="FK623" s="162"/>
      <c r="FL623" s="162"/>
      <c r="FN623" s="162"/>
      <c r="FO623" s="162"/>
      <c r="FQ623" s="162"/>
      <c r="FR623" s="162"/>
      <c r="FT623" s="162"/>
      <c r="FU623" s="162"/>
      <c r="FW623" s="162"/>
      <c r="FX623" s="162"/>
      <c r="FZ623" s="162"/>
      <c r="GA623" s="162"/>
      <c r="GC623" s="162"/>
      <c r="GD623" s="162"/>
      <c r="GF623" s="162"/>
      <c r="GG623" s="162"/>
      <c r="GS623" s="162"/>
    </row>
    <row r="624" spans="137:201" s="1" customFormat="1">
      <c r="EG624" s="162"/>
      <c r="EH624" s="162"/>
      <c r="EJ624" s="162"/>
      <c r="EK624" s="162"/>
      <c r="EM624" s="162"/>
      <c r="EN624" s="162"/>
      <c r="EP624" s="162"/>
      <c r="EQ624" s="162"/>
      <c r="ES624" s="162"/>
      <c r="ET624" s="162"/>
      <c r="EV624" s="162"/>
      <c r="EW624" s="162"/>
      <c r="EY624" s="162"/>
      <c r="EZ624" s="162"/>
      <c r="FB624" s="162"/>
      <c r="FC624" s="162"/>
      <c r="FE624" s="162"/>
      <c r="FF624" s="162"/>
      <c r="FH624" s="162"/>
      <c r="FI624" s="162"/>
      <c r="FK624" s="162"/>
      <c r="FL624" s="162"/>
      <c r="FN624" s="162"/>
      <c r="FO624" s="162"/>
      <c r="FQ624" s="162"/>
      <c r="FR624" s="162"/>
      <c r="FT624" s="162"/>
      <c r="FU624" s="162"/>
      <c r="FW624" s="162"/>
      <c r="FX624" s="162"/>
      <c r="FZ624" s="162"/>
      <c r="GA624" s="162"/>
      <c r="GC624" s="162"/>
      <c r="GD624" s="162"/>
      <c r="GF624" s="162"/>
      <c r="GG624" s="162"/>
      <c r="GS624" s="162"/>
    </row>
    <row r="625" spans="137:201" s="1" customFormat="1">
      <c r="EG625" s="162"/>
      <c r="EH625" s="162"/>
      <c r="EJ625" s="162"/>
      <c r="EK625" s="162"/>
      <c r="EM625" s="162"/>
      <c r="EN625" s="162"/>
      <c r="EP625" s="162"/>
      <c r="EQ625" s="162"/>
      <c r="ES625" s="162"/>
      <c r="ET625" s="162"/>
      <c r="EV625" s="162"/>
      <c r="EW625" s="162"/>
      <c r="EY625" s="162"/>
      <c r="EZ625" s="162"/>
      <c r="FB625" s="162"/>
      <c r="FC625" s="162"/>
      <c r="FE625" s="162"/>
      <c r="FF625" s="162"/>
      <c r="FH625" s="162"/>
      <c r="FI625" s="162"/>
      <c r="FK625" s="162"/>
      <c r="FL625" s="162"/>
      <c r="FN625" s="162"/>
      <c r="FO625" s="162"/>
      <c r="FQ625" s="162"/>
      <c r="FR625" s="162"/>
      <c r="FT625" s="162"/>
      <c r="FU625" s="162"/>
      <c r="FW625" s="162"/>
      <c r="FX625" s="162"/>
      <c r="FZ625" s="162"/>
      <c r="GA625" s="162"/>
      <c r="GC625" s="162"/>
      <c r="GD625" s="162"/>
      <c r="GF625" s="162"/>
      <c r="GG625" s="162"/>
      <c r="GS625" s="162"/>
    </row>
    <row r="626" spans="137:201" s="1" customFormat="1">
      <c r="EG626" s="162"/>
      <c r="EH626" s="162"/>
      <c r="EJ626" s="162"/>
      <c r="EK626" s="162"/>
      <c r="EM626" s="162"/>
      <c r="EN626" s="162"/>
      <c r="EP626" s="162"/>
      <c r="EQ626" s="162"/>
      <c r="ES626" s="162"/>
      <c r="ET626" s="162"/>
      <c r="EV626" s="162"/>
      <c r="EW626" s="162"/>
      <c r="EY626" s="162"/>
      <c r="EZ626" s="162"/>
      <c r="FB626" s="162"/>
      <c r="FC626" s="162"/>
      <c r="FE626" s="162"/>
      <c r="FF626" s="162"/>
      <c r="FH626" s="162"/>
      <c r="FI626" s="162"/>
      <c r="FK626" s="162"/>
      <c r="FL626" s="162"/>
      <c r="FN626" s="162"/>
      <c r="FO626" s="162"/>
      <c r="FQ626" s="162"/>
      <c r="FR626" s="162"/>
      <c r="FT626" s="162"/>
      <c r="FU626" s="162"/>
      <c r="FW626" s="162"/>
      <c r="FX626" s="162"/>
      <c r="FZ626" s="162"/>
      <c r="GA626" s="162"/>
      <c r="GC626" s="162"/>
      <c r="GD626" s="162"/>
      <c r="GF626" s="162"/>
      <c r="GG626" s="162"/>
      <c r="GS626" s="162"/>
    </row>
    <row r="627" spans="137:201" s="1" customFormat="1">
      <c r="EG627" s="162"/>
      <c r="EH627" s="162"/>
      <c r="EJ627" s="162"/>
      <c r="EK627" s="162"/>
      <c r="EM627" s="162"/>
      <c r="EN627" s="162"/>
      <c r="EP627" s="162"/>
      <c r="EQ627" s="162"/>
      <c r="ES627" s="162"/>
      <c r="ET627" s="162"/>
      <c r="EV627" s="162"/>
      <c r="EW627" s="162"/>
      <c r="EY627" s="162"/>
      <c r="EZ627" s="162"/>
      <c r="FB627" s="162"/>
      <c r="FC627" s="162"/>
      <c r="FE627" s="162"/>
      <c r="FF627" s="162"/>
      <c r="FH627" s="162"/>
      <c r="FI627" s="162"/>
      <c r="FK627" s="162"/>
      <c r="FL627" s="162"/>
      <c r="FN627" s="162"/>
      <c r="FO627" s="162"/>
      <c r="FQ627" s="162"/>
      <c r="FR627" s="162"/>
      <c r="FT627" s="162"/>
      <c r="FU627" s="162"/>
      <c r="FW627" s="162"/>
      <c r="FX627" s="162"/>
      <c r="FZ627" s="162"/>
      <c r="GA627" s="162"/>
      <c r="GC627" s="162"/>
      <c r="GD627" s="162"/>
      <c r="GF627" s="162"/>
      <c r="GG627" s="162"/>
      <c r="GS627" s="162"/>
    </row>
    <row r="628" spans="137:201" s="1" customFormat="1">
      <c r="EG628" s="162"/>
      <c r="EH628" s="162"/>
      <c r="EJ628" s="162"/>
      <c r="EK628" s="162"/>
      <c r="EM628" s="162"/>
      <c r="EN628" s="162"/>
      <c r="EP628" s="162"/>
      <c r="EQ628" s="162"/>
      <c r="ES628" s="162"/>
      <c r="ET628" s="162"/>
      <c r="EV628" s="162"/>
      <c r="EW628" s="162"/>
      <c r="EY628" s="162"/>
      <c r="EZ628" s="162"/>
      <c r="FB628" s="162"/>
      <c r="FC628" s="162"/>
      <c r="FE628" s="162"/>
      <c r="FF628" s="162"/>
      <c r="FH628" s="162"/>
      <c r="FI628" s="162"/>
      <c r="FK628" s="162"/>
      <c r="FL628" s="162"/>
      <c r="FN628" s="162"/>
      <c r="FO628" s="162"/>
      <c r="FQ628" s="162"/>
      <c r="FR628" s="162"/>
      <c r="FT628" s="162"/>
      <c r="FU628" s="162"/>
      <c r="FW628" s="162"/>
      <c r="FX628" s="162"/>
      <c r="FZ628" s="162"/>
      <c r="GA628" s="162"/>
      <c r="GC628" s="162"/>
      <c r="GD628" s="162"/>
      <c r="GF628" s="162"/>
      <c r="GG628" s="162"/>
      <c r="GS628" s="162"/>
    </row>
    <row r="629" spans="137:201" s="1" customFormat="1">
      <c r="EG629" s="162"/>
      <c r="EH629" s="162"/>
      <c r="EJ629" s="162"/>
      <c r="EK629" s="162"/>
      <c r="EM629" s="162"/>
      <c r="EN629" s="162"/>
      <c r="EP629" s="162"/>
      <c r="EQ629" s="162"/>
      <c r="ES629" s="162"/>
      <c r="ET629" s="162"/>
      <c r="EV629" s="162"/>
      <c r="EW629" s="162"/>
      <c r="EY629" s="162"/>
      <c r="EZ629" s="162"/>
      <c r="FB629" s="162"/>
      <c r="FC629" s="162"/>
      <c r="FE629" s="162"/>
      <c r="FF629" s="162"/>
      <c r="FH629" s="162"/>
      <c r="FI629" s="162"/>
      <c r="FK629" s="162"/>
      <c r="FL629" s="162"/>
      <c r="FN629" s="162"/>
      <c r="FO629" s="162"/>
      <c r="FQ629" s="162"/>
      <c r="FR629" s="162"/>
      <c r="FT629" s="162"/>
      <c r="FU629" s="162"/>
      <c r="FW629" s="162"/>
      <c r="FX629" s="162"/>
      <c r="FZ629" s="162"/>
      <c r="GA629" s="162"/>
      <c r="GC629" s="162"/>
      <c r="GD629" s="162"/>
      <c r="GF629" s="162"/>
      <c r="GG629" s="162"/>
      <c r="GS629" s="162"/>
    </row>
    <row r="630" spans="137:201" s="1" customFormat="1">
      <c r="EG630" s="162"/>
      <c r="EH630" s="162"/>
      <c r="EJ630" s="162"/>
      <c r="EK630" s="162"/>
      <c r="EM630" s="162"/>
      <c r="EN630" s="162"/>
      <c r="EP630" s="162"/>
      <c r="EQ630" s="162"/>
      <c r="ES630" s="162"/>
      <c r="ET630" s="162"/>
      <c r="EV630" s="162"/>
      <c r="EW630" s="162"/>
      <c r="EY630" s="162"/>
      <c r="EZ630" s="162"/>
      <c r="FB630" s="162"/>
      <c r="FC630" s="162"/>
      <c r="FE630" s="162"/>
      <c r="FF630" s="162"/>
      <c r="FH630" s="162"/>
      <c r="FI630" s="162"/>
      <c r="FK630" s="162"/>
      <c r="FL630" s="162"/>
      <c r="FN630" s="162"/>
      <c r="FO630" s="162"/>
      <c r="FQ630" s="162"/>
      <c r="FR630" s="162"/>
      <c r="FT630" s="162"/>
      <c r="FU630" s="162"/>
      <c r="FW630" s="162"/>
      <c r="FX630" s="162"/>
      <c r="FZ630" s="162"/>
      <c r="GA630" s="162"/>
      <c r="GC630" s="162"/>
      <c r="GD630" s="162"/>
      <c r="GF630" s="162"/>
      <c r="GG630" s="162"/>
      <c r="GS630" s="162"/>
    </row>
    <row r="631" spans="137:201" s="1" customFormat="1">
      <c r="EG631" s="162"/>
      <c r="EH631" s="162"/>
      <c r="EJ631" s="162"/>
      <c r="EK631" s="162"/>
      <c r="EM631" s="162"/>
      <c r="EN631" s="162"/>
      <c r="EP631" s="162"/>
      <c r="EQ631" s="162"/>
      <c r="ES631" s="162"/>
      <c r="ET631" s="162"/>
      <c r="EV631" s="162"/>
      <c r="EW631" s="162"/>
      <c r="EY631" s="162"/>
      <c r="EZ631" s="162"/>
      <c r="FB631" s="162"/>
      <c r="FC631" s="162"/>
      <c r="FE631" s="162"/>
      <c r="FF631" s="162"/>
      <c r="FH631" s="162"/>
      <c r="FI631" s="162"/>
      <c r="FK631" s="162"/>
      <c r="FL631" s="162"/>
      <c r="FN631" s="162"/>
      <c r="FO631" s="162"/>
      <c r="FQ631" s="162"/>
      <c r="FR631" s="162"/>
      <c r="FT631" s="162"/>
      <c r="FU631" s="162"/>
      <c r="FW631" s="162"/>
      <c r="FX631" s="162"/>
      <c r="FZ631" s="162"/>
      <c r="GA631" s="162"/>
      <c r="GC631" s="162"/>
      <c r="GD631" s="162"/>
      <c r="GF631" s="162"/>
      <c r="GG631" s="162"/>
      <c r="GS631" s="162"/>
    </row>
    <row r="632" spans="137:201" s="1" customFormat="1">
      <c r="EG632" s="162"/>
      <c r="EH632" s="162"/>
      <c r="EJ632" s="162"/>
      <c r="EK632" s="162"/>
      <c r="EM632" s="162"/>
      <c r="EN632" s="162"/>
      <c r="EP632" s="162"/>
      <c r="EQ632" s="162"/>
      <c r="ES632" s="162"/>
      <c r="ET632" s="162"/>
      <c r="EV632" s="162"/>
      <c r="EW632" s="162"/>
      <c r="EY632" s="162"/>
      <c r="EZ632" s="162"/>
      <c r="FB632" s="162"/>
      <c r="FC632" s="162"/>
      <c r="FE632" s="162"/>
      <c r="FF632" s="162"/>
      <c r="FH632" s="162"/>
      <c r="FI632" s="162"/>
      <c r="FK632" s="162"/>
      <c r="FL632" s="162"/>
      <c r="FN632" s="162"/>
      <c r="FO632" s="162"/>
      <c r="FQ632" s="162"/>
      <c r="FR632" s="162"/>
      <c r="FT632" s="162"/>
      <c r="FU632" s="162"/>
      <c r="FW632" s="162"/>
      <c r="FX632" s="162"/>
      <c r="FZ632" s="162"/>
      <c r="GA632" s="162"/>
      <c r="GC632" s="162"/>
      <c r="GD632" s="162"/>
      <c r="GF632" s="162"/>
      <c r="GG632" s="162"/>
      <c r="GS632" s="162"/>
    </row>
    <row r="633" spans="137:201" s="1" customFormat="1">
      <c r="EG633" s="162"/>
      <c r="EH633" s="162"/>
      <c r="EJ633" s="162"/>
      <c r="EK633" s="162"/>
      <c r="EM633" s="162"/>
      <c r="EN633" s="162"/>
      <c r="EP633" s="162"/>
      <c r="EQ633" s="162"/>
      <c r="ES633" s="162"/>
      <c r="ET633" s="162"/>
      <c r="EV633" s="162"/>
      <c r="EW633" s="162"/>
      <c r="EY633" s="162"/>
      <c r="EZ633" s="162"/>
      <c r="FB633" s="162"/>
      <c r="FC633" s="162"/>
      <c r="FE633" s="162"/>
      <c r="FF633" s="162"/>
      <c r="FH633" s="162"/>
      <c r="FI633" s="162"/>
      <c r="FK633" s="162"/>
      <c r="FL633" s="162"/>
      <c r="FN633" s="162"/>
      <c r="FO633" s="162"/>
      <c r="FQ633" s="162"/>
      <c r="FR633" s="162"/>
      <c r="FT633" s="162"/>
      <c r="FU633" s="162"/>
      <c r="FW633" s="162"/>
      <c r="FX633" s="162"/>
      <c r="FZ633" s="162"/>
      <c r="GA633" s="162"/>
      <c r="GC633" s="162"/>
      <c r="GD633" s="162"/>
      <c r="GF633" s="162"/>
      <c r="GG633" s="162"/>
      <c r="GS633" s="162"/>
    </row>
    <row r="634" spans="137:201" s="1" customFormat="1">
      <c r="EG634" s="162"/>
      <c r="EH634" s="162"/>
      <c r="EJ634" s="162"/>
      <c r="EK634" s="162"/>
      <c r="EM634" s="162"/>
      <c r="EN634" s="162"/>
      <c r="EP634" s="162"/>
      <c r="EQ634" s="162"/>
      <c r="ES634" s="162"/>
      <c r="ET634" s="162"/>
      <c r="EV634" s="162"/>
      <c r="EW634" s="162"/>
      <c r="EY634" s="162"/>
      <c r="EZ634" s="162"/>
      <c r="FB634" s="162"/>
      <c r="FC634" s="162"/>
      <c r="FE634" s="162"/>
      <c r="FF634" s="162"/>
      <c r="FH634" s="162"/>
      <c r="FI634" s="162"/>
      <c r="FK634" s="162"/>
      <c r="FL634" s="162"/>
      <c r="FN634" s="162"/>
      <c r="FO634" s="162"/>
      <c r="FQ634" s="162"/>
      <c r="FR634" s="162"/>
      <c r="FT634" s="162"/>
      <c r="FU634" s="162"/>
      <c r="FW634" s="162"/>
      <c r="FX634" s="162"/>
      <c r="FZ634" s="162"/>
      <c r="GA634" s="162"/>
      <c r="GC634" s="162"/>
      <c r="GD634" s="162"/>
      <c r="GF634" s="162"/>
      <c r="GG634" s="162"/>
      <c r="GS634" s="162"/>
    </row>
    <row r="635" spans="137:201" s="1" customFormat="1">
      <c r="EG635" s="162"/>
      <c r="EH635" s="162"/>
      <c r="EJ635" s="162"/>
      <c r="EK635" s="162"/>
      <c r="EM635" s="162"/>
      <c r="EN635" s="162"/>
      <c r="EP635" s="162"/>
      <c r="EQ635" s="162"/>
      <c r="ES635" s="162"/>
      <c r="ET635" s="162"/>
      <c r="EV635" s="162"/>
      <c r="EW635" s="162"/>
      <c r="EY635" s="162"/>
      <c r="EZ635" s="162"/>
      <c r="FB635" s="162"/>
      <c r="FC635" s="162"/>
      <c r="FE635" s="162"/>
      <c r="FF635" s="162"/>
      <c r="FH635" s="162"/>
      <c r="FI635" s="162"/>
      <c r="FK635" s="162"/>
      <c r="FL635" s="162"/>
      <c r="FN635" s="162"/>
      <c r="FO635" s="162"/>
      <c r="FQ635" s="162"/>
      <c r="FR635" s="162"/>
      <c r="FT635" s="162"/>
      <c r="FU635" s="162"/>
      <c r="FW635" s="162"/>
      <c r="FX635" s="162"/>
      <c r="FZ635" s="162"/>
      <c r="GA635" s="162"/>
      <c r="GC635" s="162"/>
      <c r="GD635" s="162"/>
      <c r="GF635" s="162"/>
      <c r="GG635" s="162"/>
      <c r="GS635" s="162"/>
    </row>
    <row r="636" spans="137:201" s="1" customFormat="1">
      <c r="EG636" s="162"/>
      <c r="EH636" s="162"/>
      <c r="EJ636" s="162"/>
      <c r="EK636" s="162"/>
      <c r="EM636" s="162"/>
      <c r="EN636" s="162"/>
      <c r="EP636" s="162"/>
      <c r="EQ636" s="162"/>
      <c r="ES636" s="162"/>
      <c r="ET636" s="162"/>
      <c r="EV636" s="162"/>
      <c r="EW636" s="162"/>
      <c r="EY636" s="162"/>
      <c r="EZ636" s="162"/>
      <c r="FB636" s="162"/>
      <c r="FC636" s="162"/>
      <c r="FE636" s="162"/>
      <c r="FF636" s="162"/>
      <c r="FH636" s="162"/>
      <c r="FI636" s="162"/>
      <c r="FK636" s="162"/>
      <c r="FL636" s="162"/>
      <c r="FN636" s="162"/>
      <c r="FO636" s="162"/>
      <c r="FQ636" s="162"/>
      <c r="FR636" s="162"/>
      <c r="FT636" s="162"/>
      <c r="FU636" s="162"/>
      <c r="FW636" s="162"/>
      <c r="FX636" s="162"/>
      <c r="FZ636" s="162"/>
      <c r="GA636" s="162"/>
      <c r="GC636" s="162"/>
      <c r="GD636" s="162"/>
      <c r="GF636" s="162"/>
      <c r="GG636" s="162"/>
      <c r="GS636" s="162"/>
    </row>
    <row r="637" spans="137:201" s="1" customFormat="1">
      <c r="EG637" s="162"/>
      <c r="EH637" s="162"/>
      <c r="EJ637" s="162"/>
      <c r="EK637" s="162"/>
      <c r="EM637" s="162"/>
      <c r="EN637" s="162"/>
      <c r="EP637" s="162"/>
      <c r="EQ637" s="162"/>
      <c r="ES637" s="162"/>
      <c r="ET637" s="162"/>
      <c r="EV637" s="162"/>
      <c r="EW637" s="162"/>
      <c r="EY637" s="162"/>
      <c r="EZ637" s="162"/>
      <c r="FB637" s="162"/>
      <c r="FC637" s="162"/>
      <c r="FE637" s="162"/>
      <c r="FF637" s="162"/>
      <c r="FH637" s="162"/>
      <c r="FI637" s="162"/>
      <c r="FK637" s="162"/>
      <c r="FL637" s="162"/>
      <c r="FN637" s="162"/>
      <c r="FO637" s="162"/>
      <c r="FQ637" s="162"/>
      <c r="FR637" s="162"/>
      <c r="FT637" s="162"/>
      <c r="FU637" s="162"/>
      <c r="FW637" s="162"/>
      <c r="FX637" s="162"/>
      <c r="FZ637" s="162"/>
      <c r="GA637" s="162"/>
      <c r="GC637" s="162"/>
      <c r="GD637" s="162"/>
      <c r="GF637" s="162"/>
      <c r="GG637" s="162"/>
      <c r="GS637" s="162"/>
    </row>
    <row r="638" spans="137:201" s="1" customFormat="1">
      <c r="EG638" s="162"/>
      <c r="EH638" s="162"/>
      <c r="EJ638" s="162"/>
      <c r="EK638" s="162"/>
      <c r="EM638" s="162"/>
      <c r="EN638" s="162"/>
      <c r="EP638" s="162"/>
      <c r="EQ638" s="162"/>
      <c r="ES638" s="162"/>
      <c r="ET638" s="162"/>
      <c r="EV638" s="162"/>
      <c r="EW638" s="162"/>
      <c r="EY638" s="162"/>
      <c r="EZ638" s="162"/>
      <c r="FB638" s="162"/>
      <c r="FC638" s="162"/>
      <c r="FE638" s="162"/>
      <c r="FF638" s="162"/>
      <c r="FH638" s="162"/>
      <c r="FI638" s="162"/>
      <c r="FK638" s="162"/>
      <c r="FL638" s="162"/>
      <c r="FN638" s="162"/>
      <c r="FO638" s="162"/>
      <c r="FQ638" s="162"/>
      <c r="FR638" s="162"/>
      <c r="FT638" s="162"/>
      <c r="FU638" s="162"/>
      <c r="FW638" s="162"/>
      <c r="FX638" s="162"/>
      <c r="FZ638" s="162"/>
      <c r="GA638" s="162"/>
      <c r="GC638" s="162"/>
      <c r="GD638" s="162"/>
      <c r="GF638" s="162"/>
      <c r="GG638" s="162"/>
      <c r="GS638" s="162"/>
    </row>
    <row r="639" spans="137:201" s="1" customFormat="1">
      <c r="EG639" s="162"/>
      <c r="EH639" s="162"/>
      <c r="EJ639" s="162"/>
      <c r="EK639" s="162"/>
      <c r="EM639" s="162"/>
      <c r="EN639" s="162"/>
      <c r="EP639" s="162"/>
      <c r="EQ639" s="162"/>
      <c r="ES639" s="162"/>
      <c r="ET639" s="162"/>
      <c r="EV639" s="162"/>
      <c r="EW639" s="162"/>
      <c r="EY639" s="162"/>
      <c r="EZ639" s="162"/>
      <c r="FB639" s="162"/>
      <c r="FC639" s="162"/>
      <c r="FE639" s="162"/>
      <c r="FF639" s="162"/>
      <c r="FH639" s="162"/>
      <c r="FI639" s="162"/>
      <c r="FK639" s="162"/>
      <c r="FL639" s="162"/>
      <c r="FN639" s="162"/>
      <c r="FO639" s="162"/>
      <c r="FQ639" s="162"/>
      <c r="FR639" s="162"/>
      <c r="FT639" s="162"/>
      <c r="FU639" s="162"/>
      <c r="FW639" s="162"/>
      <c r="FX639" s="162"/>
      <c r="FZ639" s="162"/>
      <c r="GA639" s="162"/>
      <c r="GC639" s="162"/>
      <c r="GD639" s="162"/>
      <c r="GF639" s="162"/>
      <c r="GG639" s="162"/>
      <c r="GS639" s="162"/>
    </row>
    <row r="640" spans="137:201" s="1" customFormat="1">
      <c r="EG640" s="162"/>
      <c r="EH640" s="162"/>
      <c r="EJ640" s="162"/>
      <c r="EK640" s="162"/>
      <c r="EM640" s="162"/>
      <c r="EN640" s="162"/>
      <c r="EP640" s="162"/>
      <c r="EQ640" s="162"/>
      <c r="ES640" s="162"/>
      <c r="ET640" s="162"/>
      <c r="EV640" s="162"/>
      <c r="EW640" s="162"/>
      <c r="EY640" s="162"/>
      <c r="EZ640" s="162"/>
      <c r="FB640" s="162"/>
      <c r="FC640" s="162"/>
      <c r="FE640" s="162"/>
      <c r="FF640" s="162"/>
      <c r="FH640" s="162"/>
      <c r="FI640" s="162"/>
      <c r="FK640" s="162"/>
      <c r="FL640" s="162"/>
      <c r="FN640" s="162"/>
      <c r="FO640" s="162"/>
      <c r="FQ640" s="162"/>
      <c r="FR640" s="162"/>
      <c r="FT640" s="162"/>
      <c r="FU640" s="162"/>
      <c r="FW640" s="162"/>
      <c r="FX640" s="162"/>
      <c r="FZ640" s="162"/>
      <c r="GA640" s="162"/>
      <c r="GC640" s="162"/>
      <c r="GD640" s="162"/>
      <c r="GF640" s="162"/>
      <c r="GG640" s="162"/>
      <c r="GS640" s="162"/>
    </row>
    <row r="641" spans="137:201" s="1" customFormat="1">
      <c r="EG641" s="162"/>
      <c r="EH641" s="162"/>
      <c r="EJ641" s="162"/>
      <c r="EK641" s="162"/>
      <c r="EM641" s="162"/>
      <c r="EN641" s="162"/>
      <c r="EP641" s="162"/>
      <c r="EQ641" s="162"/>
      <c r="ES641" s="162"/>
      <c r="ET641" s="162"/>
      <c r="EV641" s="162"/>
      <c r="EW641" s="162"/>
      <c r="EY641" s="162"/>
      <c r="EZ641" s="162"/>
      <c r="FB641" s="162"/>
      <c r="FC641" s="162"/>
      <c r="FE641" s="162"/>
      <c r="FF641" s="162"/>
      <c r="FH641" s="162"/>
      <c r="FI641" s="162"/>
      <c r="FK641" s="162"/>
      <c r="FL641" s="162"/>
      <c r="FN641" s="162"/>
      <c r="FO641" s="162"/>
      <c r="FQ641" s="162"/>
      <c r="FR641" s="162"/>
      <c r="FT641" s="162"/>
      <c r="FU641" s="162"/>
      <c r="FW641" s="162"/>
      <c r="FX641" s="162"/>
      <c r="FZ641" s="162"/>
      <c r="GA641" s="162"/>
      <c r="GC641" s="162"/>
      <c r="GD641" s="162"/>
      <c r="GF641" s="162"/>
      <c r="GG641" s="162"/>
      <c r="GS641" s="162"/>
    </row>
    <row r="642" spans="137:201" s="1" customFormat="1">
      <c r="EG642" s="162"/>
      <c r="EH642" s="162"/>
      <c r="EJ642" s="162"/>
      <c r="EK642" s="162"/>
      <c r="EM642" s="162"/>
      <c r="EN642" s="162"/>
      <c r="EP642" s="162"/>
      <c r="EQ642" s="162"/>
      <c r="ES642" s="162"/>
      <c r="ET642" s="162"/>
      <c r="EV642" s="162"/>
      <c r="EW642" s="162"/>
      <c r="EY642" s="162"/>
      <c r="EZ642" s="162"/>
      <c r="FB642" s="162"/>
      <c r="FC642" s="162"/>
      <c r="FE642" s="162"/>
      <c r="FF642" s="162"/>
      <c r="FH642" s="162"/>
      <c r="FI642" s="162"/>
      <c r="FK642" s="162"/>
      <c r="FL642" s="162"/>
      <c r="FN642" s="162"/>
      <c r="FO642" s="162"/>
      <c r="FQ642" s="162"/>
      <c r="FR642" s="162"/>
      <c r="FT642" s="162"/>
      <c r="FU642" s="162"/>
      <c r="FW642" s="162"/>
      <c r="FX642" s="162"/>
      <c r="FZ642" s="162"/>
      <c r="GA642" s="162"/>
      <c r="GC642" s="162"/>
      <c r="GD642" s="162"/>
      <c r="GF642" s="162"/>
      <c r="GG642" s="162"/>
      <c r="GS642" s="162"/>
    </row>
    <row r="643" spans="137:201" s="1" customFormat="1">
      <c r="EG643" s="162"/>
      <c r="EH643" s="162"/>
      <c r="EJ643" s="162"/>
      <c r="EK643" s="162"/>
      <c r="EM643" s="162"/>
      <c r="EN643" s="162"/>
      <c r="EP643" s="162"/>
      <c r="EQ643" s="162"/>
      <c r="ES643" s="162"/>
      <c r="ET643" s="162"/>
      <c r="EV643" s="162"/>
      <c r="EW643" s="162"/>
      <c r="EY643" s="162"/>
      <c r="EZ643" s="162"/>
      <c r="FB643" s="162"/>
      <c r="FC643" s="162"/>
      <c r="FE643" s="162"/>
      <c r="FF643" s="162"/>
      <c r="FH643" s="162"/>
      <c r="FI643" s="162"/>
      <c r="FK643" s="162"/>
      <c r="FL643" s="162"/>
      <c r="FN643" s="162"/>
      <c r="FO643" s="162"/>
      <c r="FQ643" s="162"/>
      <c r="FR643" s="162"/>
      <c r="FT643" s="162"/>
      <c r="FU643" s="162"/>
      <c r="FW643" s="162"/>
      <c r="FX643" s="162"/>
      <c r="FZ643" s="162"/>
      <c r="GA643" s="162"/>
      <c r="GC643" s="162"/>
      <c r="GD643" s="162"/>
      <c r="GF643" s="162"/>
      <c r="GG643" s="162"/>
      <c r="GS643" s="162"/>
    </row>
    <row r="644" spans="137:201" s="1" customFormat="1">
      <c r="EG644" s="162"/>
      <c r="EH644" s="162"/>
      <c r="EJ644" s="162"/>
      <c r="EK644" s="162"/>
      <c r="EM644" s="162"/>
      <c r="EN644" s="162"/>
      <c r="EP644" s="162"/>
      <c r="EQ644" s="162"/>
      <c r="ES644" s="162"/>
      <c r="ET644" s="162"/>
      <c r="EV644" s="162"/>
      <c r="EW644" s="162"/>
      <c r="EY644" s="162"/>
      <c r="EZ644" s="162"/>
      <c r="FB644" s="162"/>
      <c r="FC644" s="162"/>
      <c r="FE644" s="162"/>
      <c r="FF644" s="162"/>
      <c r="FH644" s="162"/>
      <c r="FI644" s="162"/>
      <c r="FK644" s="162"/>
      <c r="FL644" s="162"/>
      <c r="FN644" s="162"/>
      <c r="FO644" s="162"/>
      <c r="FQ644" s="162"/>
      <c r="FR644" s="162"/>
      <c r="FT644" s="162"/>
      <c r="FU644" s="162"/>
      <c r="FW644" s="162"/>
      <c r="FX644" s="162"/>
      <c r="FZ644" s="162"/>
      <c r="GA644" s="162"/>
      <c r="GC644" s="162"/>
      <c r="GD644" s="162"/>
      <c r="GF644" s="162"/>
      <c r="GG644" s="162"/>
      <c r="GS644" s="162"/>
    </row>
    <row r="645" spans="137:201" s="1" customFormat="1">
      <c r="EG645" s="162"/>
      <c r="EH645" s="162"/>
      <c r="EJ645" s="162"/>
      <c r="EK645" s="162"/>
      <c r="EM645" s="162"/>
      <c r="EN645" s="162"/>
      <c r="EP645" s="162"/>
      <c r="EQ645" s="162"/>
      <c r="ES645" s="162"/>
      <c r="ET645" s="162"/>
      <c r="EV645" s="162"/>
      <c r="EW645" s="162"/>
      <c r="EY645" s="162"/>
      <c r="EZ645" s="162"/>
      <c r="FB645" s="162"/>
      <c r="FC645" s="162"/>
      <c r="FE645" s="162"/>
      <c r="FF645" s="162"/>
      <c r="FH645" s="162"/>
      <c r="FI645" s="162"/>
      <c r="FK645" s="162"/>
      <c r="FL645" s="162"/>
      <c r="FN645" s="162"/>
      <c r="FO645" s="162"/>
      <c r="FQ645" s="162"/>
      <c r="FR645" s="162"/>
      <c r="FT645" s="162"/>
      <c r="FU645" s="162"/>
      <c r="FW645" s="162"/>
      <c r="FX645" s="162"/>
      <c r="FZ645" s="162"/>
      <c r="GA645" s="162"/>
      <c r="GC645" s="162"/>
      <c r="GD645" s="162"/>
      <c r="GF645" s="162"/>
      <c r="GG645" s="162"/>
      <c r="GS645" s="162"/>
    </row>
    <row r="646" spans="137:201" s="1" customFormat="1">
      <c r="EG646" s="162"/>
      <c r="EH646" s="162"/>
      <c r="EJ646" s="162"/>
      <c r="EK646" s="162"/>
      <c r="EM646" s="162"/>
      <c r="EN646" s="162"/>
      <c r="EP646" s="162"/>
      <c r="EQ646" s="162"/>
      <c r="ES646" s="162"/>
      <c r="ET646" s="162"/>
      <c r="EV646" s="162"/>
      <c r="EW646" s="162"/>
      <c r="EY646" s="162"/>
      <c r="EZ646" s="162"/>
      <c r="FB646" s="162"/>
      <c r="FC646" s="162"/>
      <c r="FE646" s="162"/>
      <c r="FF646" s="162"/>
      <c r="FH646" s="162"/>
      <c r="FI646" s="162"/>
      <c r="FK646" s="162"/>
      <c r="FL646" s="162"/>
      <c r="FN646" s="162"/>
      <c r="FO646" s="162"/>
      <c r="FQ646" s="162"/>
      <c r="FR646" s="162"/>
      <c r="FT646" s="162"/>
      <c r="FU646" s="162"/>
      <c r="FW646" s="162"/>
      <c r="FX646" s="162"/>
      <c r="FZ646" s="162"/>
      <c r="GA646" s="162"/>
      <c r="GC646" s="162"/>
      <c r="GD646" s="162"/>
      <c r="GF646" s="162"/>
      <c r="GG646" s="162"/>
      <c r="GS646" s="162"/>
    </row>
    <row r="647" spans="137:201" s="1" customFormat="1">
      <c r="EG647" s="162"/>
      <c r="EH647" s="162"/>
      <c r="EJ647" s="162"/>
      <c r="EK647" s="162"/>
      <c r="EM647" s="162"/>
      <c r="EN647" s="162"/>
      <c r="EP647" s="162"/>
      <c r="EQ647" s="162"/>
      <c r="ES647" s="162"/>
      <c r="ET647" s="162"/>
      <c r="EV647" s="162"/>
      <c r="EW647" s="162"/>
      <c r="EY647" s="162"/>
      <c r="EZ647" s="162"/>
      <c r="FB647" s="162"/>
      <c r="FC647" s="162"/>
      <c r="FE647" s="162"/>
      <c r="FF647" s="162"/>
      <c r="FH647" s="162"/>
      <c r="FI647" s="162"/>
      <c r="FK647" s="162"/>
      <c r="FL647" s="162"/>
      <c r="FN647" s="162"/>
      <c r="FO647" s="162"/>
      <c r="FQ647" s="162"/>
      <c r="FR647" s="162"/>
      <c r="FT647" s="162"/>
      <c r="FU647" s="162"/>
      <c r="FW647" s="162"/>
      <c r="FX647" s="162"/>
      <c r="FZ647" s="162"/>
      <c r="GA647" s="162"/>
      <c r="GC647" s="162"/>
      <c r="GD647" s="162"/>
      <c r="GF647" s="162"/>
      <c r="GG647" s="162"/>
      <c r="GS647" s="162"/>
    </row>
    <row r="648" spans="137:201" s="1" customFormat="1">
      <c r="EG648" s="162"/>
      <c r="EH648" s="162"/>
      <c r="EJ648" s="162"/>
      <c r="EK648" s="162"/>
      <c r="EM648" s="162"/>
      <c r="EN648" s="162"/>
      <c r="EP648" s="162"/>
      <c r="EQ648" s="162"/>
      <c r="ES648" s="162"/>
      <c r="ET648" s="162"/>
      <c r="EV648" s="162"/>
      <c r="EW648" s="162"/>
      <c r="EY648" s="162"/>
      <c r="EZ648" s="162"/>
      <c r="FB648" s="162"/>
      <c r="FC648" s="162"/>
      <c r="FE648" s="162"/>
      <c r="FF648" s="162"/>
      <c r="FH648" s="162"/>
      <c r="FI648" s="162"/>
      <c r="FK648" s="162"/>
      <c r="FL648" s="162"/>
      <c r="FN648" s="162"/>
      <c r="FO648" s="162"/>
      <c r="FQ648" s="162"/>
      <c r="FR648" s="162"/>
      <c r="FT648" s="162"/>
      <c r="FU648" s="162"/>
      <c r="FW648" s="162"/>
      <c r="FX648" s="162"/>
      <c r="FZ648" s="162"/>
      <c r="GA648" s="162"/>
      <c r="GC648" s="162"/>
      <c r="GD648" s="162"/>
      <c r="GF648" s="162"/>
      <c r="GG648" s="162"/>
      <c r="GS648" s="162"/>
    </row>
    <row r="649" spans="137:201" s="1" customFormat="1">
      <c r="EG649" s="162"/>
      <c r="EH649" s="162"/>
      <c r="EJ649" s="162"/>
      <c r="EK649" s="162"/>
      <c r="EM649" s="162"/>
      <c r="EN649" s="162"/>
      <c r="EP649" s="162"/>
      <c r="EQ649" s="162"/>
      <c r="ES649" s="162"/>
      <c r="ET649" s="162"/>
      <c r="EV649" s="162"/>
      <c r="EW649" s="162"/>
      <c r="EY649" s="162"/>
      <c r="EZ649" s="162"/>
      <c r="FB649" s="162"/>
      <c r="FC649" s="162"/>
      <c r="FE649" s="162"/>
      <c r="FF649" s="162"/>
      <c r="FH649" s="162"/>
      <c r="FI649" s="162"/>
      <c r="FK649" s="162"/>
      <c r="FL649" s="162"/>
      <c r="FN649" s="162"/>
      <c r="FO649" s="162"/>
      <c r="FQ649" s="162"/>
      <c r="FR649" s="162"/>
      <c r="FT649" s="162"/>
      <c r="FU649" s="162"/>
      <c r="FW649" s="162"/>
      <c r="FX649" s="162"/>
      <c r="FZ649" s="162"/>
      <c r="GA649" s="162"/>
      <c r="GC649" s="162"/>
      <c r="GD649" s="162"/>
      <c r="GF649" s="162"/>
      <c r="GG649" s="162"/>
      <c r="GS649" s="162"/>
    </row>
    <row r="650" spans="137:201" s="1" customFormat="1">
      <c r="EG650" s="162"/>
      <c r="EH650" s="162"/>
      <c r="EJ650" s="162"/>
      <c r="EK650" s="162"/>
      <c r="EM650" s="162"/>
      <c r="EN650" s="162"/>
      <c r="EP650" s="162"/>
      <c r="EQ650" s="162"/>
      <c r="ES650" s="162"/>
      <c r="ET650" s="162"/>
      <c r="EV650" s="162"/>
      <c r="EW650" s="162"/>
      <c r="EY650" s="162"/>
      <c r="EZ650" s="162"/>
      <c r="FB650" s="162"/>
      <c r="FC650" s="162"/>
      <c r="FE650" s="162"/>
      <c r="FF650" s="162"/>
      <c r="FH650" s="162"/>
      <c r="FI650" s="162"/>
      <c r="FK650" s="162"/>
      <c r="FL650" s="162"/>
      <c r="FN650" s="162"/>
      <c r="FO650" s="162"/>
      <c r="FQ650" s="162"/>
      <c r="FR650" s="162"/>
      <c r="FT650" s="162"/>
      <c r="FU650" s="162"/>
      <c r="FW650" s="162"/>
      <c r="FX650" s="162"/>
      <c r="FZ650" s="162"/>
      <c r="GA650" s="162"/>
      <c r="GC650" s="162"/>
      <c r="GD650" s="162"/>
      <c r="GF650" s="162"/>
      <c r="GG650" s="162"/>
      <c r="GS650" s="162"/>
    </row>
    <row r="651" spans="137:201" s="1" customFormat="1">
      <c r="EG651" s="162"/>
      <c r="EH651" s="162"/>
      <c r="EJ651" s="162"/>
      <c r="EK651" s="162"/>
      <c r="EM651" s="162"/>
      <c r="EN651" s="162"/>
      <c r="EP651" s="162"/>
      <c r="EQ651" s="162"/>
      <c r="ES651" s="162"/>
      <c r="ET651" s="162"/>
      <c r="EV651" s="162"/>
      <c r="EW651" s="162"/>
      <c r="EY651" s="162"/>
      <c r="EZ651" s="162"/>
      <c r="FB651" s="162"/>
      <c r="FC651" s="162"/>
      <c r="FE651" s="162"/>
      <c r="FF651" s="162"/>
      <c r="FH651" s="162"/>
      <c r="FI651" s="162"/>
      <c r="FK651" s="162"/>
      <c r="FL651" s="162"/>
      <c r="FN651" s="162"/>
      <c r="FO651" s="162"/>
      <c r="FQ651" s="162"/>
      <c r="FR651" s="162"/>
      <c r="FT651" s="162"/>
      <c r="FU651" s="162"/>
      <c r="FW651" s="162"/>
      <c r="FX651" s="162"/>
      <c r="FZ651" s="162"/>
      <c r="GA651" s="162"/>
      <c r="GC651" s="162"/>
      <c r="GD651" s="162"/>
      <c r="GF651" s="162"/>
      <c r="GG651" s="162"/>
      <c r="GS651" s="162"/>
    </row>
    <row r="652" spans="137:201" s="1" customFormat="1">
      <c r="EG652" s="162"/>
      <c r="EH652" s="162"/>
      <c r="EJ652" s="162"/>
      <c r="EK652" s="162"/>
      <c r="EM652" s="162"/>
      <c r="EN652" s="162"/>
      <c r="EP652" s="162"/>
      <c r="EQ652" s="162"/>
      <c r="ES652" s="162"/>
      <c r="ET652" s="162"/>
      <c r="EV652" s="162"/>
      <c r="EW652" s="162"/>
      <c r="EY652" s="162"/>
      <c r="EZ652" s="162"/>
      <c r="FB652" s="162"/>
      <c r="FC652" s="162"/>
      <c r="FE652" s="162"/>
      <c r="FF652" s="162"/>
      <c r="FH652" s="162"/>
      <c r="FI652" s="162"/>
      <c r="FK652" s="162"/>
      <c r="FL652" s="162"/>
      <c r="FN652" s="162"/>
      <c r="FO652" s="162"/>
      <c r="FQ652" s="162"/>
      <c r="FR652" s="162"/>
      <c r="FT652" s="162"/>
      <c r="FU652" s="162"/>
      <c r="FW652" s="162"/>
      <c r="FX652" s="162"/>
      <c r="FZ652" s="162"/>
      <c r="GA652" s="162"/>
      <c r="GC652" s="162"/>
      <c r="GD652" s="162"/>
      <c r="GF652" s="162"/>
      <c r="GG652" s="162"/>
      <c r="GS652" s="162"/>
    </row>
    <row r="653" spans="137:201" s="1" customFormat="1">
      <c r="EG653" s="162"/>
      <c r="EH653" s="162"/>
      <c r="EJ653" s="162"/>
      <c r="EK653" s="162"/>
      <c r="EM653" s="162"/>
      <c r="EN653" s="162"/>
      <c r="EP653" s="162"/>
      <c r="EQ653" s="162"/>
      <c r="ES653" s="162"/>
      <c r="ET653" s="162"/>
      <c r="EV653" s="162"/>
      <c r="EW653" s="162"/>
      <c r="EY653" s="162"/>
      <c r="EZ653" s="162"/>
      <c r="FB653" s="162"/>
      <c r="FC653" s="162"/>
      <c r="FE653" s="162"/>
      <c r="FF653" s="162"/>
      <c r="FH653" s="162"/>
      <c r="FI653" s="162"/>
      <c r="FK653" s="162"/>
      <c r="FL653" s="162"/>
      <c r="FN653" s="162"/>
      <c r="FO653" s="162"/>
      <c r="FQ653" s="162"/>
      <c r="FR653" s="162"/>
      <c r="FT653" s="162"/>
      <c r="FU653" s="162"/>
      <c r="FW653" s="162"/>
      <c r="FX653" s="162"/>
      <c r="FZ653" s="162"/>
      <c r="GA653" s="162"/>
      <c r="GC653" s="162"/>
      <c r="GD653" s="162"/>
      <c r="GF653" s="162"/>
      <c r="GG653" s="162"/>
      <c r="GS653" s="162"/>
    </row>
    <row r="654" spans="137:201" s="1" customFormat="1">
      <c r="EG654" s="162"/>
      <c r="EH654" s="162"/>
      <c r="EJ654" s="162"/>
      <c r="EK654" s="162"/>
      <c r="EM654" s="162"/>
      <c r="EN654" s="162"/>
      <c r="EP654" s="162"/>
      <c r="EQ654" s="162"/>
      <c r="ES654" s="162"/>
      <c r="ET654" s="162"/>
      <c r="EV654" s="162"/>
      <c r="EW654" s="162"/>
      <c r="EY654" s="162"/>
      <c r="EZ654" s="162"/>
      <c r="FB654" s="162"/>
      <c r="FC654" s="162"/>
      <c r="FE654" s="162"/>
      <c r="FF654" s="162"/>
      <c r="FH654" s="162"/>
      <c r="FI654" s="162"/>
      <c r="FK654" s="162"/>
      <c r="FL654" s="162"/>
      <c r="FN654" s="162"/>
      <c r="FO654" s="162"/>
      <c r="FQ654" s="162"/>
      <c r="FR654" s="162"/>
      <c r="FT654" s="162"/>
      <c r="FU654" s="162"/>
      <c r="FW654" s="162"/>
      <c r="FX654" s="162"/>
      <c r="FZ654" s="162"/>
      <c r="GA654" s="162"/>
      <c r="GC654" s="162"/>
      <c r="GD654" s="162"/>
      <c r="GF654" s="162"/>
      <c r="GG654" s="162"/>
      <c r="GS654" s="162"/>
    </row>
    <row r="655" spans="137:201" s="1" customFormat="1">
      <c r="EG655" s="162"/>
      <c r="EH655" s="162"/>
      <c r="EJ655" s="162"/>
      <c r="EK655" s="162"/>
      <c r="EM655" s="162"/>
      <c r="EN655" s="162"/>
      <c r="EP655" s="162"/>
      <c r="EQ655" s="162"/>
      <c r="ES655" s="162"/>
      <c r="ET655" s="162"/>
      <c r="EV655" s="162"/>
      <c r="EW655" s="162"/>
      <c r="EY655" s="162"/>
      <c r="EZ655" s="162"/>
      <c r="FB655" s="162"/>
      <c r="FC655" s="162"/>
      <c r="FE655" s="162"/>
      <c r="FF655" s="162"/>
      <c r="FH655" s="162"/>
      <c r="FI655" s="162"/>
      <c r="FK655" s="162"/>
      <c r="FL655" s="162"/>
      <c r="FN655" s="162"/>
      <c r="FO655" s="162"/>
      <c r="FQ655" s="162"/>
      <c r="FR655" s="162"/>
      <c r="FT655" s="162"/>
      <c r="FU655" s="162"/>
      <c r="FW655" s="162"/>
      <c r="FX655" s="162"/>
      <c r="FZ655" s="162"/>
      <c r="GA655" s="162"/>
      <c r="GC655" s="162"/>
      <c r="GD655" s="162"/>
      <c r="GF655" s="162"/>
      <c r="GG655" s="162"/>
      <c r="GS655" s="162"/>
    </row>
    <row r="656" spans="137:201" s="1" customFormat="1">
      <c r="EG656" s="162"/>
      <c r="EH656" s="162"/>
      <c r="EJ656" s="162"/>
      <c r="EK656" s="162"/>
      <c r="EM656" s="162"/>
      <c r="EN656" s="162"/>
      <c r="EP656" s="162"/>
      <c r="EQ656" s="162"/>
      <c r="ES656" s="162"/>
      <c r="ET656" s="162"/>
      <c r="EV656" s="162"/>
      <c r="EW656" s="162"/>
      <c r="EY656" s="162"/>
      <c r="EZ656" s="162"/>
      <c r="FB656" s="162"/>
      <c r="FC656" s="162"/>
      <c r="FE656" s="162"/>
      <c r="FF656" s="162"/>
      <c r="FH656" s="162"/>
      <c r="FI656" s="162"/>
      <c r="FK656" s="162"/>
      <c r="FL656" s="162"/>
      <c r="FN656" s="162"/>
      <c r="FO656" s="162"/>
      <c r="FQ656" s="162"/>
      <c r="FR656" s="162"/>
      <c r="FT656" s="162"/>
      <c r="FU656" s="162"/>
      <c r="FW656" s="162"/>
      <c r="FX656" s="162"/>
      <c r="FZ656" s="162"/>
      <c r="GA656" s="162"/>
      <c r="GC656" s="162"/>
      <c r="GD656" s="162"/>
      <c r="GF656" s="162"/>
      <c r="GG656" s="162"/>
      <c r="GS656" s="162"/>
    </row>
    <row r="657" spans="137:201" s="1" customFormat="1">
      <c r="EG657" s="162"/>
      <c r="EH657" s="162"/>
      <c r="EJ657" s="162"/>
      <c r="EK657" s="162"/>
      <c r="EM657" s="162"/>
      <c r="EN657" s="162"/>
      <c r="EP657" s="162"/>
      <c r="EQ657" s="162"/>
      <c r="ES657" s="162"/>
      <c r="ET657" s="162"/>
      <c r="EV657" s="162"/>
      <c r="EW657" s="162"/>
      <c r="EY657" s="162"/>
      <c r="EZ657" s="162"/>
      <c r="FB657" s="162"/>
      <c r="FC657" s="162"/>
      <c r="FE657" s="162"/>
      <c r="FF657" s="162"/>
      <c r="FH657" s="162"/>
      <c r="FI657" s="162"/>
      <c r="FK657" s="162"/>
      <c r="FL657" s="162"/>
      <c r="FN657" s="162"/>
      <c r="FO657" s="162"/>
      <c r="FQ657" s="162"/>
      <c r="FR657" s="162"/>
      <c r="FT657" s="162"/>
      <c r="FU657" s="162"/>
      <c r="FW657" s="162"/>
      <c r="FX657" s="162"/>
      <c r="FZ657" s="162"/>
      <c r="GA657" s="162"/>
      <c r="GC657" s="162"/>
      <c r="GD657" s="162"/>
      <c r="GF657" s="162"/>
      <c r="GG657" s="162"/>
      <c r="GS657" s="162"/>
    </row>
    <row r="658" spans="137:201" s="1" customFormat="1">
      <c r="EG658" s="162"/>
      <c r="EH658" s="162"/>
      <c r="EJ658" s="162"/>
      <c r="EK658" s="162"/>
      <c r="EM658" s="162"/>
      <c r="EN658" s="162"/>
      <c r="EP658" s="162"/>
      <c r="EQ658" s="162"/>
      <c r="ES658" s="162"/>
      <c r="ET658" s="162"/>
      <c r="EV658" s="162"/>
      <c r="EW658" s="162"/>
      <c r="EY658" s="162"/>
      <c r="EZ658" s="162"/>
      <c r="FB658" s="162"/>
      <c r="FC658" s="162"/>
      <c r="FE658" s="162"/>
      <c r="FF658" s="162"/>
      <c r="FH658" s="162"/>
      <c r="FI658" s="162"/>
      <c r="FK658" s="162"/>
      <c r="FL658" s="162"/>
      <c r="FN658" s="162"/>
      <c r="FO658" s="162"/>
      <c r="FQ658" s="162"/>
      <c r="FR658" s="162"/>
      <c r="FT658" s="162"/>
      <c r="FU658" s="162"/>
      <c r="FW658" s="162"/>
      <c r="FX658" s="162"/>
      <c r="FZ658" s="162"/>
      <c r="GA658" s="162"/>
      <c r="GC658" s="162"/>
      <c r="GD658" s="162"/>
      <c r="GF658" s="162"/>
      <c r="GG658" s="162"/>
      <c r="GS658" s="162"/>
    </row>
    <row r="659" spans="137:201" s="1" customFormat="1">
      <c r="EG659" s="162"/>
      <c r="EH659" s="162"/>
      <c r="EJ659" s="162"/>
      <c r="EK659" s="162"/>
      <c r="EM659" s="162"/>
      <c r="EN659" s="162"/>
      <c r="EP659" s="162"/>
      <c r="EQ659" s="162"/>
      <c r="ES659" s="162"/>
      <c r="ET659" s="162"/>
      <c r="EV659" s="162"/>
      <c r="EW659" s="162"/>
      <c r="EY659" s="162"/>
      <c r="EZ659" s="162"/>
      <c r="FB659" s="162"/>
      <c r="FC659" s="162"/>
      <c r="FE659" s="162"/>
      <c r="FF659" s="162"/>
      <c r="FH659" s="162"/>
      <c r="FI659" s="162"/>
      <c r="FK659" s="162"/>
      <c r="FL659" s="162"/>
      <c r="FN659" s="162"/>
      <c r="FO659" s="162"/>
      <c r="FQ659" s="162"/>
      <c r="FR659" s="162"/>
      <c r="FT659" s="162"/>
      <c r="FU659" s="162"/>
      <c r="FW659" s="162"/>
      <c r="FX659" s="162"/>
      <c r="FZ659" s="162"/>
      <c r="GA659" s="162"/>
      <c r="GC659" s="162"/>
      <c r="GD659" s="162"/>
      <c r="GF659" s="162"/>
      <c r="GG659" s="162"/>
      <c r="GS659" s="162"/>
    </row>
    <row r="660" spans="137:201" s="1" customFormat="1">
      <c r="EG660" s="162"/>
      <c r="EH660" s="162"/>
      <c r="EJ660" s="162"/>
      <c r="EK660" s="162"/>
      <c r="EM660" s="162"/>
      <c r="EN660" s="162"/>
      <c r="EP660" s="162"/>
      <c r="EQ660" s="162"/>
      <c r="ES660" s="162"/>
      <c r="ET660" s="162"/>
      <c r="EV660" s="162"/>
      <c r="EW660" s="162"/>
      <c r="EY660" s="162"/>
      <c r="EZ660" s="162"/>
      <c r="FB660" s="162"/>
      <c r="FC660" s="162"/>
      <c r="FE660" s="162"/>
      <c r="FF660" s="162"/>
      <c r="FH660" s="162"/>
      <c r="FI660" s="162"/>
      <c r="FK660" s="162"/>
      <c r="FL660" s="162"/>
      <c r="FN660" s="162"/>
      <c r="FO660" s="162"/>
      <c r="FQ660" s="162"/>
      <c r="FR660" s="162"/>
      <c r="FT660" s="162"/>
      <c r="FU660" s="162"/>
      <c r="FW660" s="162"/>
      <c r="FX660" s="162"/>
      <c r="FZ660" s="162"/>
      <c r="GA660" s="162"/>
      <c r="GC660" s="162"/>
      <c r="GD660" s="162"/>
      <c r="GF660" s="162"/>
      <c r="GG660" s="162"/>
      <c r="GS660" s="162"/>
    </row>
    <row r="661" spans="137:201" s="1" customFormat="1">
      <c r="EG661" s="162"/>
      <c r="EH661" s="162"/>
      <c r="EJ661" s="162"/>
      <c r="EK661" s="162"/>
      <c r="EM661" s="162"/>
      <c r="EN661" s="162"/>
      <c r="EP661" s="162"/>
      <c r="EQ661" s="162"/>
      <c r="ES661" s="162"/>
      <c r="ET661" s="162"/>
      <c r="EV661" s="162"/>
      <c r="EW661" s="162"/>
      <c r="EY661" s="162"/>
      <c r="EZ661" s="162"/>
      <c r="FB661" s="162"/>
      <c r="FC661" s="162"/>
      <c r="FE661" s="162"/>
      <c r="FF661" s="162"/>
      <c r="FH661" s="162"/>
      <c r="FI661" s="162"/>
      <c r="FK661" s="162"/>
      <c r="FL661" s="162"/>
      <c r="FN661" s="162"/>
      <c r="FO661" s="162"/>
      <c r="FQ661" s="162"/>
      <c r="FR661" s="162"/>
      <c r="FT661" s="162"/>
      <c r="FU661" s="162"/>
      <c r="FW661" s="162"/>
      <c r="FX661" s="162"/>
      <c r="FZ661" s="162"/>
      <c r="GA661" s="162"/>
      <c r="GC661" s="162"/>
      <c r="GD661" s="162"/>
      <c r="GF661" s="162"/>
      <c r="GG661" s="162"/>
      <c r="GS661" s="162"/>
    </row>
    <row r="662" spans="137:201" s="1" customFormat="1">
      <c r="EG662" s="162"/>
      <c r="EH662" s="162"/>
      <c r="EJ662" s="162"/>
      <c r="EK662" s="162"/>
      <c r="EM662" s="162"/>
      <c r="EN662" s="162"/>
      <c r="EP662" s="162"/>
      <c r="EQ662" s="162"/>
      <c r="ES662" s="162"/>
      <c r="ET662" s="162"/>
      <c r="EV662" s="162"/>
      <c r="EW662" s="162"/>
      <c r="EY662" s="162"/>
      <c r="EZ662" s="162"/>
      <c r="FB662" s="162"/>
      <c r="FC662" s="162"/>
      <c r="FE662" s="162"/>
      <c r="FF662" s="162"/>
      <c r="FH662" s="162"/>
      <c r="FI662" s="162"/>
      <c r="FK662" s="162"/>
      <c r="FL662" s="162"/>
      <c r="FN662" s="162"/>
      <c r="FO662" s="162"/>
      <c r="FQ662" s="162"/>
      <c r="FR662" s="162"/>
      <c r="FT662" s="162"/>
      <c r="FU662" s="162"/>
      <c r="FW662" s="162"/>
      <c r="FX662" s="162"/>
      <c r="FZ662" s="162"/>
      <c r="GA662" s="162"/>
      <c r="GC662" s="162"/>
      <c r="GD662" s="162"/>
      <c r="GF662" s="162"/>
      <c r="GG662" s="162"/>
      <c r="GS662" s="162"/>
    </row>
    <row r="663" spans="137:201" s="1" customFormat="1">
      <c r="EG663" s="162"/>
      <c r="EH663" s="162"/>
      <c r="EJ663" s="162"/>
      <c r="EK663" s="162"/>
      <c r="EM663" s="162"/>
      <c r="EN663" s="162"/>
      <c r="EP663" s="162"/>
      <c r="EQ663" s="162"/>
      <c r="ES663" s="162"/>
      <c r="ET663" s="162"/>
      <c r="EV663" s="162"/>
      <c r="EW663" s="162"/>
      <c r="EY663" s="162"/>
      <c r="EZ663" s="162"/>
      <c r="FB663" s="162"/>
      <c r="FC663" s="162"/>
      <c r="FE663" s="162"/>
      <c r="FF663" s="162"/>
      <c r="FH663" s="162"/>
      <c r="FI663" s="162"/>
      <c r="FK663" s="162"/>
      <c r="FL663" s="162"/>
      <c r="FN663" s="162"/>
      <c r="FO663" s="162"/>
      <c r="FQ663" s="162"/>
      <c r="FR663" s="162"/>
      <c r="FT663" s="162"/>
      <c r="FU663" s="162"/>
      <c r="FW663" s="162"/>
      <c r="FX663" s="162"/>
      <c r="FZ663" s="162"/>
      <c r="GA663" s="162"/>
      <c r="GC663" s="162"/>
      <c r="GD663" s="162"/>
      <c r="GF663" s="162"/>
      <c r="GG663" s="162"/>
      <c r="GS663" s="162"/>
    </row>
    <row r="664" spans="137:201" s="1" customFormat="1">
      <c r="EG664" s="162"/>
      <c r="EH664" s="162"/>
      <c r="EJ664" s="162"/>
      <c r="EK664" s="162"/>
      <c r="EM664" s="162"/>
      <c r="EN664" s="162"/>
      <c r="EP664" s="162"/>
      <c r="EQ664" s="162"/>
      <c r="ES664" s="162"/>
      <c r="ET664" s="162"/>
      <c r="EV664" s="162"/>
      <c r="EW664" s="162"/>
      <c r="EY664" s="162"/>
      <c r="EZ664" s="162"/>
      <c r="FB664" s="162"/>
      <c r="FC664" s="162"/>
      <c r="FE664" s="162"/>
      <c r="FF664" s="162"/>
      <c r="FH664" s="162"/>
      <c r="FI664" s="162"/>
      <c r="FK664" s="162"/>
      <c r="FL664" s="162"/>
      <c r="FN664" s="162"/>
      <c r="FO664" s="162"/>
      <c r="FQ664" s="162"/>
      <c r="FR664" s="162"/>
      <c r="FT664" s="162"/>
      <c r="FU664" s="162"/>
      <c r="FW664" s="162"/>
      <c r="FX664" s="162"/>
      <c r="FZ664" s="162"/>
      <c r="GA664" s="162"/>
      <c r="GC664" s="162"/>
      <c r="GD664" s="162"/>
      <c r="GF664" s="162"/>
      <c r="GG664" s="162"/>
      <c r="GS664" s="162"/>
    </row>
    <row r="665" spans="137:201" s="1" customFormat="1">
      <c r="EG665" s="162"/>
      <c r="EH665" s="162"/>
      <c r="EJ665" s="162"/>
      <c r="EK665" s="162"/>
      <c r="EM665" s="162"/>
      <c r="EN665" s="162"/>
      <c r="EP665" s="162"/>
      <c r="EQ665" s="162"/>
      <c r="ES665" s="162"/>
      <c r="ET665" s="162"/>
      <c r="EV665" s="162"/>
      <c r="EW665" s="162"/>
      <c r="EY665" s="162"/>
      <c r="EZ665" s="162"/>
      <c r="FB665" s="162"/>
      <c r="FC665" s="162"/>
      <c r="FE665" s="162"/>
      <c r="FF665" s="162"/>
      <c r="FH665" s="162"/>
      <c r="FI665" s="162"/>
      <c r="FK665" s="162"/>
      <c r="FL665" s="162"/>
      <c r="FN665" s="162"/>
      <c r="FO665" s="162"/>
      <c r="FQ665" s="162"/>
      <c r="FR665" s="162"/>
      <c r="FT665" s="162"/>
      <c r="FU665" s="162"/>
      <c r="FW665" s="162"/>
      <c r="FX665" s="162"/>
      <c r="FZ665" s="162"/>
      <c r="GA665" s="162"/>
      <c r="GC665" s="162"/>
      <c r="GD665" s="162"/>
      <c r="GF665" s="162"/>
      <c r="GG665" s="162"/>
      <c r="GS665" s="162"/>
    </row>
    <row r="666" spans="137:201" s="1" customFormat="1">
      <c r="EG666" s="162"/>
      <c r="EH666" s="162"/>
      <c r="EJ666" s="162"/>
      <c r="EK666" s="162"/>
      <c r="EM666" s="162"/>
      <c r="EN666" s="162"/>
      <c r="EP666" s="162"/>
      <c r="EQ666" s="162"/>
      <c r="ES666" s="162"/>
      <c r="ET666" s="162"/>
      <c r="EV666" s="162"/>
      <c r="EW666" s="162"/>
      <c r="EY666" s="162"/>
      <c r="EZ666" s="162"/>
      <c r="FB666" s="162"/>
      <c r="FC666" s="162"/>
      <c r="FE666" s="162"/>
      <c r="FF666" s="162"/>
      <c r="FH666" s="162"/>
      <c r="FI666" s="162"/>
      <c r="FK666" s="162"/>
      <c r="FL666" s="162"/>
      <c r="FN666" s="162"/>
      <c r="FO666" s="162"/>
      <c r="FQ666" s="162"/>
      <c r="FR666" s="162"/>
      <c r="FT666" s="162"/>
      <c r="FU666" s="162"/>
      <c r="FW666" s="162"/>
      <c r="FX666" s="162"/>
      <c r="FZ666" s="162"/>
      <c r="GA666" s="162"/>
      <c r="GC666" s="162"/>
      <c r="GD666" s="162"/>
      <c r="GF666" s="162"/>
      <c r="GG666" s="162"/>
      <c r="GS666" s="162"/>
    </row>
    <row r="667" spans="137:201" s="1" customFormat="1">
      <c r="EG667" s="162"/>
      <c r="EH667" s="162"/>
      <c r="EJ667" s="162"/>
      <c r="EK667" s="162"/>
      <c r="EM667" s="162"/>
      <c r="EN667" s="162"/>
      <c r="EP667" s="162"/>
      <c r="EQ667" s="162"/>
      <c r="ES667" s="162"/>
      <c r="ET667" s="162"/>
      <c r="EV667" s="162"/>
      <c r="EW667" s="162"/>
      <c r="EY667" s="162"/>
      <c r="EZ667" s="162"/>
      <c r="FB667" s="162"/>
      <c r="FC667" s="162"/>
      <c r="FE667" s="162"/>
      <c r="FF667" s="162"/>
      <c r="FH667" s="162"/>
      <c r="FI667" s="162"/>
      <c r="FK667" s="162"/>
      <c r="FL667" s="162"/>
      <c r="FN667" s="162"/>
      <c r="FO667" s="162"/>
      <c r="FQ667" s="162"/>
      <c r="FR667" s="162"/>
      <c r="FT667" s="162"/>
      <c r="FU667" s="162"/>
      <c r="FW667" s="162"/>
      <c r="FX667" s="162"/>
      <c r="FZ667" s="162"/>
      <c r="GA667" s="162"/>
      <c r="GC667" s="162"/>
      <c r="GD667" s="162"/>
      <c r="GF667" s="162"/>
      <c r="GG667" s="162"/>
      <c r="GS667" s="162"/>
    </row>
    <row r="668" spans="137:201" s="1" customFormat="1">
      <c r="EG668" s="162"/>
      <c r="EH668" s="162"/>
      <c r="EJ668" s="162"/>
      <c r="EK668" s="162"/>
      <c r="EM668" s="162"/>
      <c r="EN668" s="162"/>
      <c r="EP668" s="162"/>
      <c r="EQ668" s="162"/>
      <c r="ES668" s="162"/>
      <c r="ET668" s="162"/>
      <c r="EV668" s="162"/>
      <c r="EW668" s="162"/>
      <c r="EY668" s="162"/>
      <c r="EZ668" s="162"/>
      <c r="FB668" s="162"/>
      <c r="FC668" s="162"/>
      <c r="FE668" s="162"/>
      <c r="FF668" s="162"/>
      <c r="FH668" s="162"/>
      <c r="FI668" s="162"/>
      <c r="FK668" s="162"/>
      <c r="FL668" s="162"/>
      <c r="FN668" s="162"/>
      <c r="FO668" s="162"/>
      <c r="FQ668" s="162"/>
      <c r="FR668" s="162"/>
      <c r="FT668" s="162"/>
      <c r="FU668" s="162"/>
      <c r="FW668" s="162"/>
      <c r="FX668" s="162"/>
      <c r="FZ668" s="162"/>
      <c r="GA668" s="162"/>
      <c r="GC668" s="162"/>
      <c r="GD668" s="162"/>
      <c r="GF668" s="162"/>
      <c r="GG668" s="162"/>
      <c r="GS668" s="162"/>
    </row>
    <row r="669" spans="137:201" s="1" customFormat="1">
      <c r="EG669" s="162"/>
      <c r="EH669" s="162"/>
      <c r="EJ669" s="162"/>
      <c r="EK669" s="162"/>
      <c r="EM669" s="162"/>
      <c r="EN669" s="162"/>
      <c r="EP669" s="162"/>
      <c r="EQ669" s="162"/>
      <c r="ES669" s="162"/>
      <c r="ET669" s="162"/>
      <c r="EV669" s="162"/>
      <c r="EW669" s="162"/>
      <c r="EY669" s="162"/>
      <c r="EZ669" s="162"/>
      <c r="FB669" s="162"/>
      <c r="FC669" s="162"/>
      <c r="FE669" s="162"/>
      <c r="FF669" s="162"/>
      <c r="FH669" s="162"/>
      <c r="FI669" s="162"/>
      <c r="FK669" s="162"/>
      <c r="FL669" s="162"/>
      <c r="FN669" s="162"/>
      <c r="FO669" s="162"/>
      <c r="FQ669" s="162"/>
      <c r="FR669" s="162"/>
      <c r="FT669" s="162"/>
      <c r="FU669" s="162"/>
      <c r="FW669" s="162"/>
      <c r="FX669" s="162"/>
      <c r="FZ669" s="162"/>
      <c r="GA669" s="162"/>
      <c r="GC669" s="162"/>
      <c r="GD669" s="162"/>
      <c r="GF669" s="162"/>
      <c r="GG669" s="162"/>
      <c r="GS669" s="162"/>
    </row>
    <row r="670" spans="137:201" s="1" customFormat="1">
      <c r="EG670" s="162"/>
      <c r="EH670" s="162"/>
      <c r="EJ670" s="162"/>
      <c r="EK670" s="162"/>
      <c r="EM670" s="162"/>
      <c r="EN670" s="162"/>
      <c r="EP670" s="162"/>
      <c r="EQ670" s="162"/>
      <c r="ES670" s="162"/>
      <c r="ET670" s="162"/>
      <c r="EV670" s="162"/>
      <c r="EW670" s="162"/>
      <c r="EY670" s="162"/>
      <c r="EZ670" s="162"/>
      <c r="FB670" s="162"/>
      <c r="FC670" s="162"/>
      <c r="FE670" s="162"/>
      <c r="FF670" s="162"/>
      <c r="FH670" s="162"/>
      <c r="FI670" s="162"/>
      <c r="FK670" s="162"/>
      <c r="FL670" s="162"/>
      <c r="FN670" s="162"/>
      <c r="FO670" s="162"/>
      <c r="FQ670" s="162"/>
      <c r="FR670" s="162"/>
      <c r="FT670" s="162"/>
      <c r="FU670" s="162"/>
      <c r="FW670" s="162"/>
      <c r="FX670" s="162"/>
      <c r="FZ670" s="162"/>
      <c r="GA670" s="162"/>
      <c r="GC670" s="162"/>
      <c r="GD670" s="162"/>
      <c r="GF670" s="162"/>
      <c r="GG670" s="162"/>
      <c r="GS670" s="162"/>
    </row>
    <row r="671" spans="137:201" s="1" customFormat="1">
      <c r="EG671" s="162"/>
      <c r="EH671" s="162"/>
      <c r="EJ671" s="162"/>
      <c r="EK671" s="162"/>
      <c r="EM671" s="162"/>
      <c r="EN671" s="162"/>
      <c r="EP671" s="162"/>
      <c r="EQ671" s="162"/>
      <c r="ES671" s="162"/>
      <c r="ET671" s="162"/>
      <c r="EV671" s="162"/>
      <c r="EW671" s="162"/>
      <c r="EY671" s="162"/>
      <c r="EZ671" s="162"/>
      <c r="FB671" s="162"/>
      <c r="FC671" s="162"/>
      <c r="FE671" s="162"/>
      <c r="FF671" s="162"/>
      <c r="FH671" s="162"/>
      <c r="FI671" s="162"/>
      <c r="FK671" s="162"/>
      <c r="FL671" s="162"/>
      <c r="FN671" s="162"/>
      <c r="FO671" s="162"/>
      <c r="FQ671" s="162"/>
      <c r="FR671" s="162"/>
      <c r="FT671" s="162"/>
      <c r="FU671" s="162"/>
      <c r="FW671" s="162"/>
      <c r="FX671" s="162"/>
      <c r="FZ671" s="162"/>
      <c r="GA671" s="162"/>
      <c r="GC671" s="162"/>
      <c r="GD671" s="162"/>
      <c r="GF671" s="162"/>
      <c r="GG671" s="162"/>
      <c r="GS671" s="162"/>
    </row>
    <row r="672" spans="137:201" s="1" customFormat="1">
      <c r="EG672" s="162"/>
      <c r="EH672" s="162"/>
      <c r="EJ672" s="162"/>
      <c r="EK672" s="162"/>
      <c r="EM672" s="162"/>
      <c r="EN672" s="162"/>
      <c r="EP672" s="162"/>
      <c r="EQ672" s="162"/>
      <c r="ES672" s="162"/>
      <c r="ET672" s="162"/>
      <c r="EV672" s="162"/>
      <c r="EW672" s="162"/>
      <c r="EY672" s="162"/>
      <c r="EZ672" s="162"/>
      <c r="FB672" s="162"/>
      <c r="FC672" s="162"/>
      <c r="FE672" s="162"/>
      <c r="FF672" s="162"/>
      <c r="FH672" s="162"/>
      <c r="FI672" s="162"/>
      <c r="FK672" s="162"/>
      <c r="FL672" s="162"/>
      <c r="FN672" s="162"/>
      <c r="FO672" s="162"/>
      <c r="FQ672" s="162"/>
      <c r="FR672" s="162"/>
      <c r="FT672" s="162"/>
      <c r="FU672" s="162"/>
      <c r="FW672" s="162"/>
      <c r="FX672" s="162"/>
      <c r="FZ672" s="162"/>
      <c r="GA672" s="162"/>
      <c r="GC672" s="162"/>
      <c r="GD672" s="162"/>
      <c r="GF672" s="162"/>
      <c r="GG672" s="162"/>
      <c r="GS672" s="162"/>
    </row>
    <row r="673" spans="137:201" s="1" customFormat="1">
      <c r="EG673" s="162"/>
      <c r="EH673" s="162"/>
      <c r="EJ673" s="162"/>
      <c r="EK673" s="162"/>
      <c r="EM673" s="162"/>
      <c r="EN673" s="162"/>
      <c r="EP673" s="162"/>
      <c r="EQ673" s="162"/>
      <c r="ES673" s="162"/>
      <c r="ET673" s="162"/>
      <c r="EV673" s="162"/>
      <c r="EW673" s="162"/>
      <c r="EY673" s="162"/>
      <c r="EZ673" s="162"/>
      <c r="FB673" s="162"/>
      <c r="FC673" s="162"/>
      <c r="FE673" s="162"/>
      <c r="FF673" s="162"/>
      <c r="FH673" s="162"/>
      <c r="FI673" s="162"/>
      <c r="FK673" s="162"/>
      <c r="FL673" s="162"/>
      <c r="FN673" s="162"/>
      <c r="FO673" s="162"/>
      <c r="FQ673" s="162"/>
      <c r="FR673" s="162"/>
      <c r="FT673" s="162"/>
      <c r="FU673" s="162"/>
      <c r="FW673" s="162"/>
      <c r="FX673" s="162"/>
      <c r="FZ673" s="162"/>
      <c r="GA673" s="162"/>
      <c r="GC673" s="162"/>
      <c r="GD673" s="162"/>
      <c r="GF673" s="162"/>
      <c r="GG673" s="162"/>
      <c r="GS673" s="162"/>
    </row>
    <row r="674" spans="137:201" s="1" customFormat="1">
      <c r="EG674" s="162"/>
      <c r="EH674" s="162"/>
      <c r="EJ674" s="162"/>
      <c r="EK674" s="162"/>
      <c r="EM674" s="162"/>
      <c r="EN674" s="162"/>
      <c r="EP674" s="162"/>
      <c r="EQ674" s="162"/>
      <c r="ES674" s="162"/>
      <c r="ET674" s="162"/>
      <c r="EV674" s="162"/>
      <c r="EW674" s="162"/>
      <c r="EY674" s="162"/>
      <c r="EZ674" s="162"/>
      <c r="FB674" s="162"/>
      <c r="FC674" s="162"/>
      <c r="FE674" s="162"/>
      <c r="FF674" s="162"/>
      <c r="FH674" s="162"/>
      <c r="FI674" s="162"/>
      <c r="FK674" s="162"/>
      <c r="FL674" s="162"/>
      <c r="FN674" s="162"/>
      <c r="FO674" s="162"/>
      <c r="FQ674" s="162"/>
      <c r="FR674" s="162"/>
      <c r="FT674" s="162"/>
      <c r="FU674" s="162"/>
      <c r="FW674" s="162"/>
      <c r="FX674" s="162"/>
      <c r="FZ674" s="162"/>
      <c r="GA674" s="162"/>
      <c r="GC674" s="162"/>
      <c r="GD674" s="162"/>
      <c r="GF674" s="162"/>
      <c r="GG674" s="162"/>
      <c r="GS674" s="162"/>
    </row>
    <row r="675" spans="137:201" s="1" customFormat="1">
      <c r="EG675" s="162"/>
      <c r="EH675" s="162"/>
      <c r="EJ675" s="162"/>
      <c r="EK675" s="162"/>
      <c r="EM675" s="162"/>
      <c r="EN675" s="162"/>
      <c r="EP675" s="162"/>
      <c r="EQ675" s="162"/>
      <c r="ES675" s="162"/>
      <c r="ET675" s="162"/>
      <c r="EV675" s="162"/>
      <c r="EW675" s="162"/>
      <c r="EY675" s="162"/>
      <c r="EZ675" s="162"/>
      <c r="FB675" s="162"/>
      <c r="FC675" s="162"/>
      <c r="FE675" s="162"/>
      <c r="FF675" s="162"/>
      <c r="FH675" s="162"/>
      <c r="FI675" s="162"/>
      <c r="FK675" s="162"/>
      <c r="FL675" s="162"/>
      <c r="FN675" s="162"/>
      <c r="FO675" s="162"/>
      <c r="FQ675" s="162"/>
      <c r="FR675" s="162"/>
      <c r="FT675" s="162"/>
      <c r="FU675" s="162"/>
      <c r="FW675" s="162"/>
      <c r="FX675" s="162"/>
      <c r="FZ675" s="162"/>
      <c r="GA675" s="162"/>
      <c r="GC675" s="162"/>
      <c r="GD675" s="162"/>
      <c r="GF675" s="162"/>
      <c r="GG675" s="162"/>
      <c r="GS675" s="162"/>
    </row>
    <row r="676" spans="137:201" s="1" customFormat="1">
      <c r="EG676" s="162"/>
      <c r="EH676" s="162"/>
      <c r="EJ676" s="162"/>
      <c r="EK676" s="162"/>
      <c r="EM676" s="162"/>
      <c r="EN676" s="162"/>
      <c r="EP676" s="162"/>
      <c r="EQ676" s="162"/>
      <c r="ES676" s="162"/>
      <c r="ET676" s="162"/>
      <c r="EV676" s="162"/>
      <c r="EW676" s="162"/>
      <c r="EY676" s="162"/>
      <c r="EZ676" s="162"/>
      <c r="FB676" s="162"/>
      <c r="FC676" s="162"/>
      <c r="FE676" s="162"/>
      <c r="FF676" s="162"/>
      <c r="FH676" s="162"/>
      <c r="FI676" s="162"/>
      <c r="FK676" s="162"/>
      <c r="FL676" s="162"/>
      <c r="FN676" s="162"/>
      <c r="FO676" s="162"/>
      <c r="FQ676" s="162"/>
      <c r="FR676" s="162"/>
      <c r="FT676" s="162"/>
      <c r="FU676" s="162"/>
      <c r="FW676" s="162"/>
      <c r="FX676" s="162"/>
      <c r="FZ676" s="162"/>
      <c r="GA676" s="162"/>
      <c r="GC676" s="162"/>
      <c r="GD676" s="162"/>
      <c r="GF676" s="162"/>
      <c r="GG676" s="162"/>
      <c r="GS676" s="162"/>
    </row>
    <row r="677" spans="137:201" s="1" customFormat="1">
      <c r="EG677" s="162"/>
      <c r="EH677" s="162"/>
      <c r="EJ677" s="162"/>
      <c r="EK677" s="162"/>
      <c r="EM677" s="162"/>
      <c r="EN677" s="162"/>
      <c r="EP677" s="162"/>
      <c r="EQ677" s="162"/>
      <c r="ES677" s="162"/>
      <c r="ET677" s="162"/>
      <c r="EV677" s="162"/>
      <c r="EW677" s="162"/>
      <c r="EY677" s="162"/>
      <c r="EZ677" s="162"/>
      <c r="FB677" s="162"/>
      <c r="FC677" s="162"/>
      <c r="FE677" s="162"/>
      <c r="FF677" s="162"/>
      <c r="FH677" s="162"/>
      <c r="FI677" s="162"/>
      <c r="FK677" s="162"/>
      <c r="FL677" s="162"/>
      <c r="FN677" s="162"/>
      <c r="FO677" s="162"/>
      <c r="FQ677" s="162"/>
      <c r="FR677" s="162"/>
      <c r="FT677" s="162"/>
      <c r="FU677" s="162"/>
      <c r="FW677" s="162"/>
      <c r="FX677" s="162"/>
      <c r="FZ677" s="162"/>
      <c r="GA677" s="162"/>
      <c r="GC677" s="162"/>
      <c r="GD677" s="162"/>
      <c r="GF677" s="162"/>
      <c r="GG677" s="162"/>
      <c r="GS677" s="162"/>
    </row>
    <row r="678" spans="137:201" s="1" customFormat="1">
      <c r="EG678" s="162"/>
      <c r="EH678" s="162"/>
      <c r="EJ678" s="162"/>
      <c r="EK678" s="162"/>
      <c r="EM678" s="162"/>
      <c r="EN678" s="162"/>
      <c r="EP678" s="162"/>
      <c r="EQ678" s="162"/>
      <c r="ES678" s="162"/>
      <c r="ET678" s="162"/>
      <c r="EV678" s="162"/>
      <c r="EW678" s="162"/>
      <c r="EY678" s="162"/>
      <c r="EZ678" s="162"/>
      <c r="FB678" s="162"/>
      <c r="FC678" s="162"/>
      <c r="FE678" s="162"/>
      <c r="FF678" s="162"/>
      <c r="FH678" s="162"/>
      <c r="FI678" s="162"/>
      <c r="FK678" s="162"/>
      <c r="FL678" s="162"/>
      <c r="FN678" s="162"/>
      <c r="FO678" s="162"/>
      <c r="FQ678" s="162"/>
      <c r="FR678" s="162"/>
      <c r="FT678" s="162"/>
      <c r="FU678" s="162"/>
      <c r="FW678" s="162"/>
      <c r="FX678" s="162"/>
      <c r="FZ678" s="162"/>
      <c r="GA678" s="162"/>
      <c r="GC678" s="162"/>
      <c r="GD678" s="162"/>
      <c r="GF678" s="162"/>
      <c r="GG678" s="162"/>
      <c r="GS678" s="162"/>
    </row>
    <row r="679" spans="137:201" s="1" customFormat="1">
      <c r="EG679" s="162"/>
      <c r="EH679" s="162"/>
      <c r="EJ679" s="162"/>
      <c r="EK679" s="162"/>
      <c r="EM679" s="162"/>
      <c r="EN679" s="162"/>
      <c r="EP679" s="162"/>
      <c r="EQ679" s="162"/>
      <c r="ES679" s="162"/>
      <c r="ET679" s="162"/>
      <c r="EV679" s="162"/>
      <c r="EW679" s="162"/>
      <c r="EY679" s="162"/>
      <c r="EZ679" s="162"/>
      <c r="FB679" s="162"/>
      <c r="FC679" s="162"/>
      <c r="FE679" s="162"/>
      <c r="FF679" s="162"/>
      <c r="FH679" s="162"/>
      <c r="FI679" s="162"/>
      <c r="FK679" s="162"/>
      <c r="FL679" s="162"/>
      <c r="FN679" s="162"/>
      <c r="FO679" s="162"/>
      <c r="FQ679" s="162"/>
      <c r="FR679" s="162"/>
      <c r="FT679" s="162"/>
      <c r="FU679" s="162"/>
      <c r="FW679" s="162"/>
      <c r="FX679" s="162"/>
      <c r="FZ679" s="162"/>
      <c r="GA679" s="162"/>
      <c r="GC679" s="162"/>
      <c r="GD679" s="162"/>
      <c r="GF679" s="162"/>
      <c r="GG679" s="162"/>
      <c r="GS679" s="162"/>
    </row>
    <row r="680" spans="137:201" s="1" customFormat="1">
      <c r="EG680" s="162"/>
      <c r="EH680" s="162"/>
      <c r="EJ680" s="162"/>
      <c r="EK680" s="162"/>
      <c r="EM680" s="162"/>
      <c r="EN680" s="162"/>
      <c r="EP680" s="162"/>
      <c r="EQ680" s="162"/>
      <c r="ES680" s="162"/>
      <c r="ET680" s="162"/>
      <c r="EV680" s="162"/>
      <c r="EW680" s="162"/>
      <c r="EY680" s="162"/>
      <c r="EZ680" s="162"/>
      <c r="FB680" s="162"/>
      <c r="FC680" s="162"/>
      <c r="FE680" s="162"/>
      <c r="FF680" s="162"/>
      <c r="FH680" s="162"/>
      <c r="FI680" s="162"/>
      <c r="FK680" s="162"/>
      <c r="FL680" s="162"/>
      <c r="FN680" s="162"/>
      <c r="FO680" s="162"/>
      <c r="FQ680" s="162"/>
      <c r="FR680" s="162"/>
      <c r="FT680" s="162"/>
      <c r="FU680" s="162"/>
      <c r="FW680" s="162"/>
      <c r="FX680" s="162"/>
      <c r="FZ680" s="162"/>
      <c r="GA680" s="162"/>
      <c r="GC680" s="162"/>
      <c r="GD680" s="162"/>
      <c r="GF680" s="162"/>
      <c r="GG680" s="162"/>
      <c r="GS680" s="162"/>
    </row>
    <row r="681" spans="137:201" s="1" customFormat="1">
      <c r="EG681" s="162"/>
      <c r="EH681" s="162"/>
      <c r="EJ681" s="162"/>
      <c r="EK681" s="162"/>
      <c r="EM681" s="162"/>
      <c r="EN681" s="162"/>
      <c r="EP681" s="162"/>
      <c r="EQ681" s="162"/>
      <c r="ES681" s="162"/>
      <c r="ET681" s="162"/>
      <c r="EV681" s="162"/>
      <c r="EW681" s="162"/>
      <c r="EY681" s="162"/>
      <c r="EZ681" s="162"/>
      <c r="FB681" s="162"/>
      <c r="FC681" s="162"/>
      <c r="FE681" s="162"/>
      <c r="FF681" s="162"/>
      <c r="FH681" s="162"/>
      <c r="FI681" s="162"/>
      <c r="FK681" s="162"/>
      <c r="FL681" s="162"/>
      <c r="FN681" s="162"/>
      <c r="FO681" s="162"/>
      <c r="FQ681" s="162"/>
      <c r="FR681" s="162"/>
      <c r="FT681" s="162"/>
      <c r="FU681" s="162"/>
      <c r="FW681" s="162"/>
      <c r="FX681" s="162"/>
      <c r="FZ681" s="162"/>
      <c r="GA681" s="162"/>
      <c r="GC681" s="162"/>
      <c r="GD681" s="162"/>
      <c r="GF681" s="162"/>
      <c r="GG681" s="162"/>
      <c r="GS681" s="162"/>
    </row>
    <row r="682" spans="137:201" s="1" customFormat="1">
      <c r="EG682" s="162"/>
      <c r="EH682" s="162"/>
      <c r="EJ682" s="162"/>
      <c r="EK682" s="162"/>
      <c r="EM682" s="162"/>
      <c r="EN682" s="162"/>
      <c r="EP682" s="162"/>
      <c r="EQ682" s="162"/>
      <c r="ES682" s="162"/>
      <c r="ET682" s="162"/>
      <c r="EV682" s="162"/>
      <c r="EW682" s="162"/>
      <c r="EY682" s="162"/>
      <c r="EZ682" s="162"/>
      <c r="FB682" s="162"/>
      <c r="FC682" s="162"/>
      <c r="FE682" s="162"/>
      <c r="FF682" s="162"/>
      <c r="FH682" s="162"/>
      <c r="FI682" s="162"/>
      <c r="FK682" s="162"/>
      <c r="FL682" s="162"/>
      <c r="FN682" s="162"/>
      <c r="FO682" s="162"/>
      <c r="FQ682" s="162"/>
      <c r="FR682" s="162"/>
      <c r="FT682" s="162"/>
      <c r="FU682" s="162"/>
      <c r="FW682" s="162"/>
      <c r="FX682" s="162"/>
      <c r="FZ682" s="162"/>
      <c r="GA682" s="162"/>
      <c r="GC682" s="162"/>
      <c r="GD682" s="162"/>
      <c r="GF682" s="162"/>
      <c r="GG682" s="162"/>
      <c r="GS682" s="162"/>
    </row>
    <row r="683" spans="137:201" s="1" customFormat="1">
      <c r="EG683" s="162"/>
      <c r="EH683" s="162"/>
      <c r="EJ683" s="162"/>
      <c r="EK683" s="162"/>
      <c r="EM683" s="162"/>
      <c r="EN683" s="162"/>
      <c r="EP683" s="162"/>
      <c r="EQ683" s="162"/>
      <c r="ES683" s="162"/>
      <c r="ET683" s="162"/>
      <c r="EV683" s="162"/>
      <c r="EW683" s="162"/>
      <c r="EY683" s="162"/>
      <c r="EZ683" s="162"/>
      <c r="FB683" s="162"/>
      <c r="FC683" s="162"/>
      <c r="FE683" s="162"/>
      <c r="FF683" s="162"/>
      <c r="FH683" s="162"/>
      <c r="FI683" s="162"/>
      <c r="FK683" s="162"/>
      <c r="FL683" s="162"/>
      <c r="FN683" s="162"/>
      <c r="FO683" s="162"/>
      <c r="FQ683" s="162"/>
      <c r="FR683" s="162"/>
      <c r="FT683" s="162"/>
      <c r="FU683" s="162"/>
      <c r="FW683" s="162"/>
      <c r="FX683" s="162"/>
      <c r="FZ683" s="162"/>
      <c r="GA683" s="162"/>
      <c r="GC683" s="162"/>
      <c r="GD683" s="162"/>
      <c r="GF683" s="162"/>
      <c r="GG683" s="162"/>
      <c r="GS683" s="162"/>
    </row>
    <row r="684" spans="137:201" s="1" customFormat="1">
      <c r="EG684" s="162"/>
      <c r="EH684" s="162"/>
      <c r="EJ684" s="162"/>
      <c r="EK684" s="162"/>
      <c r="EM684" s="162"/>
      <c r="EN684" s="162"/>
      <c r="EP684" s="162"/>
      <c r="EQ684" s="162"/>
      <c r="ES684" s="162"/>
      <c r="ET684" s="162"/>
      <c r="EV684" s="162"/>
      <c r="EW684" s="162"/>
      <c r="EY684" s="162"/>
      <c r="EZ684" s="162"/>
      <c r="FB684" s="162"/>
      <c r="FC684" s="162"/>
      <c r="FE684" s="162"/>
      <c r="FF684" s="162"/>
      <c r="FH684" s="162"/>
      <c r="FI684" s="162"/>
      <c r="FK684" s="162"/>
      <c r="FL684" s="162"/>
      <c r="FN684" s="162"/>
      <c r="FO684" s="162"/>
      <c r="FQ684" s="162"/>
      <c r="FR684" s="162"/>
      <c r="FT684" s="162"/>
      <c r="FU684" s="162"/>
      <c r="FW684" s="162"/>
      <c r="FX684" s="162"/>
      <c r="FZ684" s="162"/>
      <c r="GA684" s="162"/>
      <c r="GC684" s="162"/>
      <c r="GD684" s="162"/>
      <c r="GF684" s="162"/>
      <c r="GG684" s="162"/>
      <c r="GS684" s="162"/>
    </row>
    <row r="685" spans="137:201" s="1" customFormat="1">
      <c r="EG685" s="162"/>
      <c r="EH685" s="162"/>
      <c r="EJ685" s="162"/>
      <c r="EK685" s="162"/>
      <c r="EM685" s="162"/>
      <c r="EN685" s="162"/>
      <c r="EP685" s="162"/>
      <c r="EQ685" s="162"/>
      <c r="ES685" s="162"/>
      <c r="ET685" s="162"/>
      <c r="EV685" s="162"/>
      <c r="EW685" s="162"/>
      <c r="EY685" s="162"/>
      <c r="EZ685" s="162"/>
      <c r="FB685" s="162"/>
      <c r="FC685" s="162"/>
      <c r="FE685" s="162"/>
      <c r="FF685" s="162"/>
      <c r="FH685" s="162"/>
      <c r="FI685" s="162"/>
      <c r="FK685" s="162"/>
      <c r="FL685" s="162"/>
      <c r="FN685" s="162"/>
      <c r="FO685" s="162"/>
      <c r="FQ685" s="162"/>
      <c r="FR685" s="162"/>
      <c r="FT685" s="162"/>
      <c r="FU685" s="162"/>
      <c r="FW685" s="162"/>
      <c r="FX685" s="162"/>
      <c r="FZ685" s="162"/>
      <c r="GA685" s="162"/>
      <c r="GC685" s="162"/>
      <c r="GD685" s="162"/>
      <c r="GF685" s="162"/>
      <c r="GG685" s="162"/>
      <c r="GS685" s="162"/>
    </row>
    <row r="686" spans="137:201" s="1" customFormat="1">
      <c r="EG686" s="162"/>
      <c r="EH686" s="162"/>
      <c r="EJ686" s="162"/>
      <c r="EK686" s="162"/>
      <c r="EM686" s="162"/>
      <c r="EN686" s="162"/>
      <c r="EP686" s="162"/>
      <c r="EQ686" s="162"/>
      <c r="ES686" s="162"/>
      <c r="ET686" s="162"/>
      <c r="EV686" s="162"/>
      <c r="EW686" s="162"/>
      <c r="EY686" s="162"/>
      <c r="EZ686" s="162"/>
      <c r="FB686" s="162"/>
      <c r="FC686" s="162"/>
      <c r="FE686" s="162"/>
      <c r="FF686" s="162"/>
      <c r="FH686" s="162"/>
      <c r="FI686" s="162"/>
      <c r="FK686" s="162"/>
      <c r="FL686" s="162"/>
      <c r="FN686" s="162"/>
      <c r="FO686" s="162"/>
      <c r="FQ686" s="162"/>
      <c r="FR686" s="162"/>
      <c r="FT686" s="162"/>
      <c r="FU686" s="162"/>
      <c r="FW686" s="162"/>
      <c r="FX686" s="162"/>
      <c r="FZ686" s="162"/>
      <c r="GA686" s="162"/>
      <c r="GC686" s="162"/>
      <c r="GD686" s="162"/>
      <c r="GF686" s="162"/>
      <c r="GG686" s="162"/>
      <c r="GS686" s="162"/>
    </row>
    <row r="687" spans="137:201" s="1" customFormat="1">
      <c r="EG687" s="162"/>
      <c r="EH687" s="162"/>
      <c r="EJ687" s="162"/>
      <c r="EK687" s="162"/>
      <c r="EM687" s="162"/>
      <c r="EN687" s="162"/>
      <c r="EP687" s="162"/>
      <c r="EQ687" s="162"/>
      <c r="ES687" s="162"/>
      <c r="ET687" s="162"/>
      <c r="EV687" s="162"/>
      <c r="EW687" s="162"/>
      <c r="EY687" s="162"/>
      <c r="EZ687" s="162"/>
      <c r="FB687" s="162"/>
      <c r="FC687" s="162"/>
      <c r="FE687" s="162"/>
      <c r="FF687" s="162"/>
      <c r="FH687" s="162"/>
      <c r="FI687" s="162"/>
      <c r="FK687" s="162"/>
      <c r="FL687" s="162"/>
      <c r="FN687" s="162"/>
      <c r="FO687" s="162"/>
      <c r="FQ687" s="162"/>
      <c r="FR687" s="162"/>
      <c r="FT687" s="162"/>
      <c r="FU687" s="162"/>
      <c r="FW687" s="162"/>
      <c r="FX687" s="162"/>
      <c r="FZ687" s="162"/>
      <c r="GA687" s="162"/>
      <c r="GC687" s="162"/>
      <c r="GD687" s="162"/>
      <c r="GF687" s="162"/>
      <c r="GG687" s="162"/>
      <c r="GS687" s="162"/>
    </row>
    <row r="688" spans="137:201" s="1" customFormat="1">
      <c r="EG688" s="162"/>
      <c r="EH688" s="162"/>
      <c r="EJ688" s="162"/>
      <c r="EK688" s="162"/>
      <c r="EM688" s="162"/>
      <c r="EN688" s="162"/>
      <c r="EP688" s="162"/>
      <c r="EQ688" s="162"/>
      <c r="ES688" s="162"/>
      <c r="ET688" s="162"/>
      <c r="EV688" s="162"/>
      <c r="EW688" s="162"/>
      <c r="EY688" s="162"/>
      <c r="EZ688" s="162"/>
      <c r="FB688" s="162"/>
      <c r="FC688" s="162"/>
      <c r="FE688" s="162"/>
      <c r="FF688" s="162"/>
      <c r="FH688" s="162"/>
      <c r="FI688" s="162"/>
      <c r="FK688" s="162"/>
      <c r="FL688" s="162"/>
      <c r="FN688" s="162"/>
      <c r="FO688" s="162"/>
      <c r="FQ688" s="162"/>
      <c r="FR688" s="162"/>
      <c r="FT688" s="162"/>
      <c r="FU688" s="162"/>
      <c r="FW688" s="162"/>
      <c r="FX688" s="162"/>
      <c r="FZ688" s="162"/>
      <c r="GA688" s="162"/>
      <c r="GC688" s="162"/>
      <c r="GD688" s="162"/>
      <c r="GF688" s="162"/>
      <c r="GG688" s="162"/>
      <c r="GS688" s="162"/>
    </row>
    <row r="689" spans="137:201" s="1" customFormat="1">
      <c r="EG689" s="162"/>
      <c r="EH689" s="162"/>
      <c r="EJ689" s="162"/>
      <c r="EK689" s="162"/>
      <c r="EM689" s="162"/>
      <c r="EN689" s="162"/>
      <c r="EP689" s="162"/>
      <c r="EQ689" s="162"/>
      <c r="ES689" s="162"/>
      <c r="ET689" s="162"/>
      <c r="EV689" s="162"/>
      <c r="EW689" s="162"/>
      <c r="EY689" s="162"/>
      <c r="EZ689" s="162"/>
      <c r="FB689" s="162"/>
      <c r="FC689" s="162"/>
      <c r="FE689" s="162"/>
      <c r="FF689" s="162"/>
      <c r="FH689" s="162"/>
      <c r="FI689" s="162"/>
      <c r="FK689" s="162"/>
      <c r="FL689" s="162"/>
      <c r="FN689" s="162"/>
      <c r="FO689" s="162"/>
      <c r="FQ689" s="162"/>
      <c r="FR689" s="162"/>
      <c r="FT689" s="162"/>
      <c r="FU689" s="162"/>
      <c r="FW689" s="162"/>
      <c r="FX689" s="162"/>
      <c r="FZ689" s="162"/>
      <c r="GA689" s="162"/>
      <c r="GC689" s="162"/>
      <c r="GD689" s="162"/>
      <c r="GF689" s="162"/>
      <c r="GG689" s="162"/>
      <c r="GS689" s="162"/>
    </row>
    <row r="690" spans="137:201" s="1" customFormat="1">
      <c r="EG690" s="162"/>
      <c r="EH690" s="162"/>
      <c r="EJ690" s="162"/>
      <c r="EK690" s="162"/>
      <c r="EM690" s="162"/>
      <c r="EN690" s="162"/>
      <c r="EP690" s="162"/>
      <c r="EQ690" s="162"/>
      <c r="ES690" s="162"/>
      <c r="ET690" s="162"/>
      <c r="EV690" s="162"/>
      <c r="EW690" s="162"/>
      <c r="EY690" s="162"/>
      <c r="EZ690" s="162"/>
      <c r="FB690" s="162"/>
      <c r="FC690" s="162"/>
      <c r="FE690" s="162"/>
      <c r="FF690" s="162"/>
      <c r="FH690" s="162"/>
      <c r="FI690" s="162"/>
      <c r="FK690" s="162"/>
      <c r="FL690" s="162"/>
      <c r="FN690" s="162"/>
      <c r="FO690" s="162"/>
      <c r="FQ690" s="162"/>
      <c r="FR690" s="162"/>
      <c r="FT690" s="162"/>
      <c r="FU690" s="162"/>
      <c r="FW690" s="162"/>
      <c r="FX690" s="162"/>
      <c r="FZ690" s="162"/>
      <c r="GA690" s="162"/>
      <c r="GC690" s="162"/>
      <c r="GD690" s="162"/>
      <c r="GF690" s="162"/>
      <c r="GG690" s="162"/>
      <c r="GS690" s="162"/>
    </row>
    <row r="691" spans="137:201" s="1" customFormat="1">
      <c r="EG691" s="162"/>
      <c r="EH691" s="162"/>
      <c r="EJ691" s="162"/>
      <c r="EK691" s="162"/>
      <c r="EM691" s="162"/>
      <c r="EN691" s="162"/>
      <c r="EP691" s="162"/>
      <c r="EQ691" s="162"/>
      <c r="ES691" s="162"/>
      <c r="ET691" s="162"/>
      <c r="EV691" s="162"/>
      <c r="EW691" s="162"/>
      <c r="EY691" s="162"/>
      <c r="EZ691" s="162"/>
      <c r="FB691" s="162"/>
      <c r="FC691" s="162"/>
      <c r="FE691" s="162"/>
      <c r="FF691" s="162"/>
      <c r="FH691" s="162"/>
      <c r="FI691" s="162"/>
      <c r="FK691" s="162"/>
      <c r="FL691" s="162"/>
      <c r="FN691" s="162"/>
      <c r="FO691" s="162"/>
      <c r="FQ691" s="162"/>
      <c r="FR691" s="162"/>
      <c r="FT691" s="162"/>
      <c r="FU691" s="162"/>
      <c r="FW691" s="162"/>
      <c r="FX691" s="162"/>
      <c r="FZ691" s="162"/>
      <c r="GA691" s="162"/>
      <c r="GC691" s="162"/>
      <c r="GD691" s="162"/>
      <c r="GF691" s="162"/>
      <c r="GG691" s="162"/>
      <c r="GS691" s="162"/>
    </row>
    <row r="692" spans="137:201" s="1" customFormat="1">
      <c r="EG692" s="162"/>
      <c r="EH692" s="162"/>
      <c r="EJ692" s="162"/>
      <c r="EK692" s="162"/>
      <c r="EM692" s="162"/>
      <c r="EN692" s="162"/>
      <c r="EP692" s="162"/>
      <c r="EQ692" s="162"/>
      <c r="ES692" s="162"/>
      <c r="ET692" s="162"/>
      <c r="EV692" s="162"/>
      <c r="EW692" s="162"/>
      <c r="EY692" s="162"/>
      <c r="EZ692" s="162"/>
      <c r="FB692" s="162"/>
      <c r="FC692" s="162"/>
      <c r="FE692" s="162"/>
      <c r="FF692" s="162"/>
      <c r="FH692" s="162"/>
      <c r="FI692" s="162"/>
      <c r="FK692" s="162"/>
      <c r="FL692" s="162"/>
      <c r="FN692" s="162"/>
      <c r="FO692" s="162"/>
      <c r="FQ692" s="162"/>
      <c r="FR692" s="162"/>
      <c r="FT692" s="162"/>
      <c r="FU692" s="162"/>
      <c r="FW692" s="162"/>
      <c r="FX692" s="162"/>
      <c r="FZ692" s="162"/>
      <c r="GA692" s="162"/>
      <c r="GC692" s="162"/>
      <c r="GD692" s="162"/>
      <c r="GF692" s="162"/>
      <c r="GG692" s="162"/>
      <c r="GS692" s="162"/>
    </row>
    <row r="693" spans="137:201" s="1" customFormat="1">
      <c r="EG693" s="162"/>
      <c r="EH693" s="162"/>
      <c r="EJ693" s="162"/>
      <c r="EK693" s="162"/>
      <c r="EM693" s="162"/>
      <c r="EN693" s="162"/>
      <c r="EP693" s="162"/>
      <c r="EQ693" s="162"/>
      <c r="ES693" s="162"/>
      <c r="ET693" s="162"/>
      <c r="EV693" s="162"/>
      <c r="EW693" s="162"/>
      <c r="EY693" s="162"/>
      <c r="EZ693" s="162"/>
      <c r="FB693" s="162"/>
      <c r="FC693" s="162"/>
      <c r="FE693" s="162"/>
      <c r="FF693" s="162"/>
      <c r="FH693" s="162"/>
      <c r="FI693" s="162"/>
      <c r="FK693" s="162"/>
      <c r="FL693" s="162"/>
      <c r="FN693" s="162"/>
      <c r="FO693" s="162"/>
      <c r="FQ693" s="162"/>
      <c r="FR693" s="162"/>
      <c r="FT693" s="162"/>
      <c r="FU693" s="162"/>
      <c r="FW693" s="162"/>
      <c r="FX693" s="162"/>
      <c r="FZ693" s="162"/>
      <c r="GA693" s="162"/>
      <c r="GC693" s="162"/>
      <c r="GD693" s="162"/>
      <c r="GF693" s="162"/>
      <c r="GG693" s="162"/>
      <c r="GS693" s="162"/>
    </row>
    <row r="694" spans="137:201" s="1" customFormat="1">
      <c r="EG694" s="162"/>
      <c r="EH694" s="162"/>
      <c r="EJ694" s="162"/>
      <c r="EK694" s="162"/>
      <c r="EM694" s="162"/>
      <c r="EN694" s="162"/>
      <c r="EP694" s="162"/>
      <c r="EQ694" s="162"/>
      <c r="ES694" s="162"/>
      <c r="ET694" s="162"/>
      <c r="EV694" s="162"/>
      <c r="EW694" s="162"/>
      <c r="EY694" s="162"/>
      <c r="EZ694" s="162"/>
      <c r="FB694" s="162"/>
      <c r="FC694" s="162"/>
      <c r="FE694" s="162"/>
      <c r="FF694" s="162"/>
      <c r="FH694" s="162"/>
      <c r="FI694" s="162"/>
      <c r="FK694" s="162"/>
      <c r="FL694" s="162"/>
      <c r="FN694" s="162"/>
      <c r="FO694" s="162"/>
      <c r="FQ694" s="162"/>
      <c r="FR694" s="162"/>
      <c r="FT694" s="162"/>
      <c r="FU694" s="162"/>
      <c r="FW694" s="162"/>
      <c r="FX694" s="162"/>
      <c r="FZ694" s="162"/>
      <c r="GA694" s="162"/>
      <c r="GC694" s="162"/>
      <c r="GD694" s="162"/>
      <c r="GF694" s="162"/>
      <c r="GG694" s="162"/>
      <c r="GS694" s="162"/>
    </row>
    <row r="695" spans="137:201" s="1" customFormat="1">
      <c r="EG695" s="162"/>
      <c r="EH695" s="162"/>
      <c r="EJ695" s="162"/>
      <c r="EK695" s="162"/>
      <c r="EM695" s="162"/>
      <c r="EN695" s="162"/>
      <c r="EP695" s="162"/>
      <c r="EQ695" s="162"/>
      <c r="ES695" s="162"/>
      <c r="ET695" s="162"/>
      <c r="EV695" s="162"/>
      <c r="EW695" s="162"/>
      <c r="EY695" s="162"/>
      <c r="EZ695" s="162"/>
      <c r="FB695" s="162"/>
      <c r="FC695" s="162"/>
      <c r="FE695" s="162"/>
      <c r="FF695" s="162"/>
      <c r="FH695" s="162"/>
      <c r="FI695" s="162"/>
      <c r="FK695" s="162"/>
      <c r="FL695" s="162"/>
      <c r="FN695" s="162"/>
      <c r="FO695" s="162"/>
      <c r="FQ695" s="162"/>
      <c r="FR695" s="162"/>
      <c r="FT695" s="162"/>
      <c r="FU695" s="162"/>
      <c r="FW695" s="162"/>
      <c r="FX695" s="162"/>
      <c r="FZ695" s="162"/>
      <c r="GA695" s="162"/>
      <c r="GC695" s="162"/>
      <c r="GD695" s="162"/>
      <c r="GF695" s="162"/>
      <c r="GG695" s="162"/>
      <c r="GS695" s="162"/>
    </row>
    <row r="696" spans="137:201" s="1" customFormat="1">
      <c r="EG696" s="162"/>
      <c r="EH696" s="162"/>
      <c r="EJ696" s="162"/>
      <c r="EK696" s="162"/>
      <c r="EM696" s="162"/>
      <c r="EN696" s="162"/>
      <c r="EP696" s="162"/>
      <c r="EQ696" s="162"/>
      <c r="ES696" s="162"/>
      <c r="ET696" s="162"/>
      <c r="EV696" s="162"/>
      <c r="EW696" s="162"/>
      <c r="EY696" s="162"/>
      <c r="EZ696" s="162"/>
      <c r="FB696" s="162"/>
      <c r="FC696" s="162"/>
      <c r="FE696" s="162"/>
      <c r="FF696" s="162"/>
      <c r="FH696" s="162"/>
      <c r="FI696" s="162"/>
      <c r="FK696" s="162"/>
      <c r="FL696" s="162"/>
      <c r="FN696" s="162"/>
      <c r="FO696" s="162"/>
      <c r="FQ696" s="162"/>
      <c r="FR696" s="162"/>
      <c r="FT696" s="162"/>
      <c r="FU696" s="162"/>
      <c r="FW696" s="162"/>
      <c r="FX696" s="162"/>
      <c r="FZ696" s="162"/>
      <c r="GA696" s="162"/>
      <c r="GC696" s="162"/>
      <c r="GD696" s="162"/>
      <c r="GF696" s="162"/>
      <c r="GG696" s="162"/>
      <c r="GS696" s="162"/>
    </row>
    <row r="697" spans="137:201" s="1" customFormat="1">
      <c r="EG697" s="162"/>
      <c r="EH697" s="162"/>
      <c r="EJ697" s="162"/>
      <c r="EK697" s="162"/>
      <c r="EM697" s="162"/>
      <c r="EN697" s="162"/>
      <c r="EP697" s="162"/>
      <c r="EQ697" s="162"/>
      <c r="ES697" s="162"/>
      <c r="ET697" s="162"/>
      <c r="EV697" s="162"/>
      <c r="EW697" s="162"/>
      <c r="EY697" s="162"/>
      <c r="EZ697" s="162"/>
      <c r="FB697" s="162"/>
      <c r="FC697" s="162"/>
      <c r="FE697" s="162"/>
      <c r="FF697" s="162"/>
      <c r="FH697" s="162"/>
      <c r="FI697" s="162"/>
      <c r="FK697" s="162"/>
      <c r="FL697" s="162"/>
      <c r="FN697" s="162"/>
      <c r="FO697" s="162"/>
      <c r="FQ697" s="162"/>
      <c r="FR697" s="162"/>
      <c r="FT697" s="162"/>
      <c r="FU697" s="162"/>
      <c r="FW697" s="162"/>
      <c r="FX697" s="162"/>
      <c r="FZ697" s="162"/>
      <c r="GA697" s="162"/>
      <c r="GC697" s="162"/>
      <c r="GD697" s="162"/>
      <c r="GF697" s="162"/>
      <c r="GG697" s="162"/>
      <c r="GS697" s="162"/>
    </row>
    <row r="698" spans="137:201" s="1" customFormat="1">
      <c r="EG698" s="162"/>
      <c r="EH698" s="162"/>
      <c r="EJ698" s="162"/>
      <c r="EK698" s="162"/>
      <c r="EM698" s="162"/>
      <c r="EN698" s="162"/>
      <c r="EP698" s="162"/>
      <c r="EQ698" s="162"/>
      <c r="ES698" s="162"/>
      <c r="ET698" s="162"/>
      <c r="EV698" s="162"/>
      <c r="EW698" s="162"/>
      <c r="EY698" s="162"/>
      <c r="EZ698" s="162"/>
      <c r="FB698" s="162"/>
      <c r="FC698" s="162"/>
      <c r="FE698" s="162"/>
      <c r="FF698" s="162"/>
      <c r="FH698" s="162"/>
      <c r="FI698" s="162"/>
      <c r="FK698" s="162"/>
      <c r="FL698" s="162"/>
      <c r="FN698" s="162"/>
      <c r="FO698" s="162"/>
      <c r="FQ698" s="162"/>
      <c r="FR698" s="162"/>
      <c r="FT698" s="162"/>
      <c r="FU698" s="162"/>
      <c r="FW698" s="162"/>
      <c r="FX698" s="162"/>
      <c r="FZ698" s="162"/>
      <c r="GA698" s="162"/>
      <c r="GC698" s="162"/>
      <c r="GD698" s="162"/>
      <c r="GF698" s="162"/>
      <c r="GG698" s="162"/>
      <c r="GS698" s="162"/>
    </row>
    <row r="699" spans="137:201" s="1" customFormat="1">
      <c r="EG699" s="162"/>
      <c r="EH699" s="162"/>
      <c r="EJ699" s="162"/>
      <c r="EK699" s="162"/>
      <c r="EM699" s="162"/>
      <c r="EN699" s="162"/>
      <c r="EP699" s="162"/>
      <c r="EQ699" s="162"/>
      <c r="ES699" s="162"/>
      <c r="ET699" s="162"/>
      <c r="EV699" s="162"/>
      <c r="EW699" s="162"/>
      <c r="EY699" s="162"/>
      <c r="EZ699" s="162"/>
      <c r="FB699" s="162"/>
      <c r="FC699" s="162"/>
      <c r="FE699" s="162"/>
      <c r="FF699" s="162"/>
      <c r="FH699" s="162"/>
      <c r="FI699" s="162"/>
      <c r="FK699" s="162"/>
      <c r="FL699" s="162"/>
      <c r="FN699" s="162"/>
      <c r="FO699" s="162"/>
      <c r="FQ699" s="162"/>
      <c r="FR699" s="162"/>
      <c r="FT699" s="162"/>
      <c r="FU699" s="162"/>
      <c r="FW699" s="162"/>
      <c r="FX699" s="162"/>
      <c r="FZ699" s="162"/>
      <c r="GA699" s="162"/>
      <c r="GC699" s="162"/>
      <c r="GD699" s="162"/>
      <c r="GF699" s="162"/>
      <c r="GG699" s="162"/>
      <c r="GS699" s="162"/>
    </row>
    <row r="700" spans="137:201" s="1" customFormat="1">
      <c r="EG700" s="162"/>
      <c r="EH700" s="162"/>
      <c r="EJ700" s="162"/>
      <c r="EK700" s="162"/>
      <c r="EM700" s="162"/>
      <c r="EN700" s="162"/>
      <c r="EP700" s="162"/>
      <c r="EQ700" s="162"/>
      <c r="ES700" s="162"/>
      <c r="ET700" s="162"/>
      <c r="EV700" s="162"/>
      <c r="EW700" s="162"/>
      <c r="EY700" s="162"/>
      <c r="EZ700" s="162"/>
      <c r="FB700" s="162"/>
      <c r="FC700" s="162"/>
      <c r="FE700" s="162"/>
      <c r="FF700" s="162"/>
      <c r="FH700" s="162"/>
      <c r="FI700" s="162"/>
      <c r="FK700" s="162"/>
      <c r="FL700" s="162"/>
      <c r="FN700" s="162"/>
      <c r="FO700" s="162"/>
      <c r="FQ700" s="162"/>
      <c r="FR700" s="162"/>
      <c r="FT700" s="162"/>
      <c r="FU700" s="162"/>
      <c r="FW700" s="162"/>
      <c r="FX700" s="162"/>
      <c r="FZ700" s="162"/>
      <c r="GA700" s="162"/>
      <c r="GC700" s="162"/>
      <c r="GD700" s="162"/>
      <c r="GF700" s="162"/>
      <c r="GG700" s="162"/>
      <c r="GS700" s="162"/>
    </row>
    <row r="701" spans="137:201" s="1" customFormat="1">
      <c r="EG701" s="162"/>
      <c r="EH701" s="162"/>
      <c r="EJ701" s="162"/>
      <c r="EK701" s="162"/>
      <c r="EM701" s="162"/>
      <c r="EN701" s="162"/>
      <c r="EP701" s="162"/>
      <c r="EQ701" s="162"/>
      <c r="ES701" s="162"/>
      <c r="ET701" s="162"/>
      <c r="EV701" s="162"/>
      <c r="EW701" s="162"/>
      <c r="EY701" s="162"/>
      <c r="EZ701" s="162"/>
      <c r="FB701" s="162"/>
      <c r="FC701" s="162"/>
      <c r="FE701" s="162"/>
      <c r="FF701" s="162"/>
      <c r="FH701" s="162"/>
      <c r="FI701" s="162"/>
      <c r="FK701" s="162"/>
      <c r="FL701" s="162"/>
      <c r="FN701" s="162"/>
      <c r="FO701" s="162"/>
      <c r="FQ701" s="162"/>
      <c r="FR701" s="162"/>
      <c r="FT701" s="162"/>
      <c r="FU701" s="162"/>
      <c r="FW701" s="162"/>
      <c r="FX701" s="162"/>
      <c r="FZ701" s="162"/>
      <c r="GA701" s="162"/>
      <c r="GC701" s="162"/>
      <c r="GD701" s="162"/>
      <c r="GF701" s="162"/>
      <c r="GG701" s="162"/>
      <c r="GS701" s="162"/>
    </row>
    <row r="702" spans="137:201" s="1" customFormat="1">
      <c r="EG702" s="162"/>
      <c r="EH702" s="162"/>
      <c r="EJ702" s="162"/>
      <c r="EK702" s="162"/>
      <c r="EM702" s="162"/>
      <c r="EN702" s="162"/>
      <c r="EP702" s="162"/>
      <c r="EQ702" s="162"/>
      <c r="ES702" s="162"/>
      <c r="ET702" s="162"/>
      <c r="EV702" s="162"/>
      <c r="EW702" s="162"/>
      <c r="EY702" s="162"/>
      <c r="EZ702" s="162"/>
      <c r="FB702" s="162"/>
      <c r="FC702" s="162"/>
      <c r="FE702" s="162"/>
      <c r="FF702" s="162"/>
      <c r="FH702" s="162"/>
      <c r="FI702" s="162"/>
      <c r="FK702" s="162"/>
      <c r="FL702" s="162"/>
      <c r="FN702" s="162"/>
      <c r="FO702" s="162"/>
      <c r="FQ702" s="162"/>
      <c r="FR702" s="162"/>
      <c r="FT702" s="162"/>
      <c r="FU702" s="162"/>
      <c r="FW702" s="162"/>
      <c r="FX702" s="162"/>
      <c r="FZ702" s="162"/>
      <c r="GA702" s="162"/>
      <c r="GC702" s="162"/>
      <c r="GD702" s="162"/>
      <c r="GF702" s="162"/>
      <c r="GG702" s="162"/>
      <c r="GS702" s="162"/>
    </row>
    <row r="703" spans="137:201" s="1" customFormat="1">
      <c r="EG703" s="162"/>
      <c r="EH703" s="162"/>
      <c r="EJ703" s="162"/>
      <c r="EK703" s="162"/>
      <c r="EM703" s="162"/>
      <c r="EN703" s="162"/>
      <c r="EP703" s="162"/>
      <c r="EQ703" s="162"/>
      <c r="ES703" s="162"/>
      <c r="ET703" s="162"/>
      <c r="EV703" s="162"/>
      <c r="EW703" s="162"/>
      <c r="EY703" s="162"/>
      <c r="EZ703" s="162"/>
      <c r="FB703" s="162"/>
      <c r="FC703" s="162"/>
      <c r="FE703" s="162"/>
      <c r="FF703" s="162"/>
      <c r="FH703" s="162"/>
      <c r="FI703" s="162"/>
      <c r="FK703" s="162"/>
      <c r="FL703" s="162"/>
      <c r="FN703" s="162"/>
      <c r="FO703" s="162"/>
      <c r="FQ703" s="162"/>
      <c r="FR703" s="162"/>
      <c r="FT703" s="162"/>
      <c r="FU703" s="162"/>
      <c r="FW703" s="162"/>
      <c r="FX703" s="162"/>
      <c r="FZ703" s="162"/>
      <c r="GA703" s="162"/>
      <c r="GC703" s="162"/>
      <c r="GD703" s="162"/>
      <c r="GF703" s="162"/>
      <c r="GG703" s="162"/>
      <c r="GS703" s="162"/>
    </row>
    <row r="704" spans="137:201" s="1" customFormat="1">
      <c r="EG704" s="162"/>
      <c r="EH704" s="162"/>
      <c r="EJ704" s="162"/>
      <c r="EK704" s="162"/>
      <c r="EM704" s="162"/>
      <c r="EN704" s="162"/>
      <c r="EP704" s="162"/>
      <c r="EQ704" s="162"/>
      <c r="ES704" s="162"/>
      <c r="ET704" s="162"/>
      <c r="EV704" s="162"/>
      <c r="EW704" s="162"/>
      <c r="EY704" s="162"/>
      <c r="EZ704" s="162"/>
      <c r="FB704" s="162"/>
      <c r="FC704" s="162"/>
      <c r="FE704" s="162"/>
      <c r="FF704" s="162"/>
      <c r="FH704" s="162"/>
      <c r="FI704" s="162"/>
      <c r="FK704" s="162"/>
      <c r="FL704" s="162"/>
      <c r="FN704" s="162"/>
      <c r="FO704" s="162"/>
      <c r="FQ704" s="162"/>
      <c r="FR704" s="162"/>
      <c r="FT704" s="162"/>
      <c r="FU704" s="162"/>
      <c r="FW704" s="162"/>
      <c r="FX704" s="162"/>
      <c r="FZ704" s="162"/>
      <c r="GA704" s="162"/>
      <c r="GC704" s="162"/>
      <c r="GD704" s="162"/>
      <c r="GF704" s="162"/>
      <c r="GG704" s="162"/>
      <c r="GS704" s="162"/>
    </row>
    <row r="705" spans="137:201" s="1" customFormat="1">
      <c r="EG705" s="162"/>
      <c r="EH705" s="162"/>
      <c r="EJ705" s="162"/>
      <c r="EK705" s="162"/>
      <c r="EM705" s="162"/>
      <c r="EN705" s="162"/>
      <c r="EP705" s="162"/>
      <c r="EQ705" s="162"/>
      <c r="ES705" s="162"/>
      <c r="ET705" s="162"/>
      <c r="EV705" s="162"/>
      <c r="EW705" s="162"/>
      <c r="EY705" s="162"/>
      <c r="EZ705" s="162"/>
      <c r="FB705" s="162"/>
      <c r="FC705" s="162"/>
      <c r="FE705" s="162"/>
      <c r="FF705" s="162"/>
      <c r="FH705" s="162"/>
      <c r="FI705" s="162"/>
      <c r="FK705" s="162"/>
      <c r="FL705" s="162"/>
      <c r="FN705" s="162"/>
      <c r="FO705" s="162"/>
      <c r="FQ705" s="162"/>
      <c r="FR705" s="162"/>
      <c r="FT705" s="162"/>
      <c r="FU705" s="162"/>
      <c r="FW705" s="162"/>
      <c r="FX705" s="162"/>
      <c r="FZ705" s="162"/>
      <c r="GA705" s="162"/>
      <c r="GC705" s="162"/>
      <c r="GD705" s="162"/>
      <c r="GF705" s="162"/>
      <c r="GG705" s="162"/>
      <c r="GS705" s="162"/>
    </row>
    <row r="706" spans="137:201" s="1" customFormat="1">
      <c r="EG706" s="162"/>
      <c r="EH706" s="162"/>
      <c r="EJ706" s="162"/>
      <c r="EK706" s="162"/>
      <c r="EM706" s="162"/>
      <c r="EN706" s="162"/>
      <c r="EP706" s="162"/>
      <c r="EQ706" s="162"/>
      <c r="ES706" s="162"/>
      <c r="ET706" s="162"/>
      <c r="EV706" s="162"/>
      <c r="EW706" s="162"/>
      <c r="EY706" s="162"/>
      <c r="EZ706" s="162"/>
      <c r="FB706" s="162"/>
      <c r="FC706" s="162"/>
      <c r="FE706" s="162"/>
      <c r="FF706" s="162"/>
      <c r="FH706" s="162"/>
      <c r="FI706" s="162"/>
      <c r="FK706" s="162"/>
      <c r="FL706" s="162"/>
      <c r="FN706" s="162"/>
      <c r="FO706" s="162"/>
      <c r="FQ706" s="162"/>
      <c r="FR706" s="162"/>
      <c r="FT706" s="162"/>
      <c r="FU706" s="162"/>
      <c r="FW706" s="162"/>
      <c r="FX706" s="162"/>
      <c r="FZ706" s="162"/>
      <c r="GA706" s="162"/>
      <c r="GC706" s="162"/>
      <c r="GD706" s="162"/>
      <c r="GF706" s="162"/>
      <c r="GG706" s="162"/>
      <c r="GS706" s="162"/>
    </row>
    <row r="707" spans="137:201" s="1" customFormat="1">
      <c r="EG707" s="162"/>
      <c r="EH707" s="162"/>
      <c r="EJ707" s="162"/>
      <c r="EK707" s="162"/>
      <c r="EM707" s="162"/>
      <c r="EN707" s="162"/>
      <c r="EP707" s="162"/>
      <c r="EQ707" s="162"/>
      <c r="ES707" s="162"/>
      <c r="ET707" s="162"/>
      <c r="EV707" s="162"/>
      <c r="EW707" s="162"/>
      <c r="EY707" s="162"/>
      <c r="EZ707" s="162"/>
      <c r="FB707" s="162"/>
      <c r="FC707" s="162"/>
      <c r="FE707" s="162"/>
      <c r="FF707" s="162"/>
      <c r="FH707" s="162"/>
      <c r="FI707" s="162"/>
      <c r="FK707" s="162"/>
      <c r="FL707" s="162"/>
      <c r="FN707" s="162"/>
      <c r="FO707" s="162"/>
      <c r="FQ707" s="162"/>
      <c r="FR707" s="162"/>
      <c r="FT707" s="162"/>
      <c r="FU707" s="162"/>
      <c r="FW707" s="162"/>
      <c r="FX707" s="162"/>
      <c r="FZ707" s="162"/>
      <c r="GA707" s="162"/>
      <c r="GC707" s="162"/>
      <c r="GD707" s="162"/>
      <c r="GF707" s="162"/>
      <c r="GG707" s="162"/>
      <c r="GS707" s="162"/>
    </row>
    <row r="708" spans="137:201" s="1" customFormat="1">
      <c r="EG708" s="162"/>
      <c r="EH708" s="162"/>
      <c r="EJ708" s="162"/>
      <c r="EK708" s="162"/>
      <c r="EM708" s="162"/>
      <c r="EN708" s="162"/>
      <c r="EP708" s="162"/>
      <c r="EQ708" s="162"/>
      <c r="ES708" s="162"/>
      <c r="ET708" s="162"/>
      <c r="EV708" s="162"/>
      <c r="EW708" s="162"/>
      <c r="EY708" s="162"/>
      <c r="EZ708" s="162"/>
      <c r="FB708" s="162"/>
      <c r="FC708" s="162"/>
      <c r="FE708" s="162"/>
      <c r="FF708" s="162"/>
      <c r="FH708" s="162"/>
      <c r="FI708" s="162"/>
      <c r="FK708" s="162"/>
      <c r="FL708" s="162"/>
      <c r="FN708" s="162"/>
      <c r="FO708" s="162"/>
      <c r="FQ708" s="162"/>
      <c r="FR708" s="162"/>
      <c r="FT708" s="162"/>
      <c r="FU708" s="162"/>
      <c r="FW708" s="162"/>
      <c r="FX708" s="162"/>
      <c r="FZ708" s="162"/>
      <c r="GA708" s="162"/>
      <c r="GC708" s="162"/>
      <c r="GD708" s="162"/>
      <c r="GF708" s="162"/>
      <c r="GG708" s="162"/>
      <c r="GS708" s="162"/>
    </row>
    <row r="709" spans="137:201" s="1" customFormat="1">
      <c r="EG709" s="162"/>
      <c r="EH709" s="162"/>
      <c r="EJ709" s="162"/>
      <c r="EK709" s="162"/>
      <c r="EM709" s="162"/>
      <c r="EN709" s="162"/>
      <c r="EP709" s="162"/>
      <c r="EQ709" s="162"/>
      <c r="ES709" s="162"/>
      <c r="ET709" s="162"/>
      <c r="EV709" s="162"/>
      <c r="EW709" s="162"/>
      <c r="EY709" s="162"/>
      <c r="EZ709" s="162"/>
      <c r="FB709" s="162"/>
      <c r="FC709" s="162"/>
      <c r="FE709" s="162"/>
      <c r="FF709" s="162"/>
      <c r="FH709" s="162"/>
      <c r="FI709" s="162"/>
      <c r="FK709" s="162"/>
      <c r="FL709" s="162"/>
      <c r="FN709" s="162"/>
      <c r="FO709" s="162"/>
      <c r="FQ709" s="162"/>
      <c r="FR709" s="162"/>
      <c r="FT709" s="162"/>
      <c r="FU709" s="162"/>
      <c r="FW709" s="162"/>
      <c r="FX709" s="162"/>
      <c r="FZ709" s="162"/>
      <c r="GA709" s="162"/>
      <c r="GC709" s="162"/>
      <c r="GD709" s="162"/>
      <c r="GF709" s="162"/>
      <c r="GG709" s="162"/>
      <c r="GS709" s="162"/>
    </row>
    <row r="710" spans="137:201" s="1" customFormat="1">
      <c r="EG710" s="162"/>
      <c r="EH710" s="162"/>
      <c r="EJ710" s="162"/>
      <c r="EK710" s="162"/>
      <c r="EM710" s="162"/>
      <c r="EN710" s="162"/>
      <c r="EP710" s="162"/>
      <c r="EQ710" s="162"/>
      <c r="ES710" s="162"/>
      <c r="ET710" s="162"/>
      <c r="EV710" s="162"/>
      <c r="EW710" s="162"/>
      <c r="EY710" s="162"/>
      <c r="EZ710" s="162"/>
      <c r="FB710" s="162"/>
      <c r="FC710" s="162"/>
      <c r="FE710" s="162"/>
      <c r="FF710" s="162"/>
      <c r="FH710" s="162"/>
      <c r="FI710" s="162"/>
      <c r="FK710" s="162"/>
      <c r="FL710" s="162"/>
      <c r="FN710" s="162"/>
      <c r="FO710" s="162"/>
      <c r="FQ710" s="162"/>
      <c r="FR710" s="162"/>
      <c r="FT710" s="162"/>
      <c r="FU710" s="162"/>
      <c r="FW710" s="162"/>
      <c r="FX710" s="162"/>
      <c r="FZ710" s="162"/>
      <c r="GA710" s="162"/>
      <c r="GC710" s="162"/>
      <c r="GD710" s="162"/>
      <c r="GF710" s="162"/>
      <c r="GG710" s="162"/>
      <c r="GS710" s="162"/>
    </row>
    <row r="711" spans="137:201" s="1" customFormat="1">
      <c r="EG711" s="162"/>
      <c r="EH711" s="162"/>
      <c r="EJ711" s="162"/>
      <c r="EK711" s="162"/>
      <c r="EM711" s="162"/>
      <c r="EN711" s="162"/>
      <c r="EP711" s="162"/>
      <c r="EQ711" s="162"/>
      <c r="ES711" s="162"/>
      <c r="ET711" s="162"/>
      <c r="EV711" s="162"/>
      <c r="EW711" s="162"/>
      <c r="EY711" s="162"/>
      <c r="EZ711" s="162"/>
      <c r="FB711" s="162"/>
      <c r="FC711" s="162"/>
      <c r="FE711" s="162"/>
      <c r="FF711" s="162"/>
      <c r="FH711" s="162"/>
      <c r="FI711" s="162"/>
      <c r="FK711" s="162"/>
      <c r="FL711" s="162"/>
      <c r="FN711" s="162"/>
      <c r="FO711" s="162"/>
      <c r="FQ711" s="162"/>
      <c r="FR711" s="162"/>
      <c r="FT711" s="162"/>
      <c r="FU711" s="162"/>
      <c r="FW711" s="162"/>
      <c r="FX711" s="162"/>
      <c r="FZ711" s="162"/>
      <c r="GA711" s="162"/>
      <c r="GC711" s="162"/>
      <c r="GD711" s="162"/>
      <c r="GF711" s="162"/>
      <c r="GG711" s="162"/>
      <c r="GS711" s="162"/>
    </row>
    <row r="712" spans="137:201" s="1" customFormat="1">
      <c r="EG712" s="162"/>
      <c r="EH712" s="162"/>
      <c r="EJ712" s="162"/>
      <c r="EK712" s="162"/>
      <c r="EM712" s="162"/>
      <c r="EN712" s="162"/>
      <c r="EP712" s="162"/>
      <c r="EQ712" s="162"/>
      <c r="ES712" s="162"/>
      <c r="ET712" s="162"/>
      <c r="EV712" s="162"/>
      <c r="EW712" s="162"/>
      <c r="EY712" s="162"/>
      <c r="EZ712" s="162"/>
      <c r="FB712" s="162"/>
      <c r="FC712" s="162"/>
      <c r="FE712" s="162"/>
      <c r="FF712" s="162"/>
      <c r="FH712" s="162"/>
      <c r="FI712" s="162"/>
      <c r="FK712" s="162"/>
      <c r="FL712" s="162"/>
      <c r="FN712" s="162"/>
      <c r="FO712" s="162"/>
      <c r="FQ712" s="162"/>
      <c r="FR712" s="162"/>
      <c r="FT712" s="162"/>
      <c r="FU712" s="162"/>
      <c r="FW712" s="162"/>
      <c r="FX712" s="162"/>
      <c r="FZ712" s="162"/>
      <c r="GA712" s="162"/>
      <c r="GC712" s="162"/>
      <c r="GD712" s="162"/>
      <c r="GF712" s="162"/>
      <c r="GG712" s="162"/>
      <c r="GS712" s="162"/>
    </row>
    <row r="713" spans="137:201" s="1" customFormat="1">
      <c r="EG713" s="162"/>
      <c r="EH713" s="162"/>
      <c r="EJ713" s="162"/>
      <c r="EK713" s="162"/>
      <c r="EM713" s="162"/>
      <c r="EN713" s="162"/>
      <c r="EP713" s="162"/>
      <c r="EQ713" s="162"/>
      <c r="ES713" s="162"/>
      <c r="ET713" s="162"/>
      <c r="EV713" s="162"/>
      <c r="EW713" s="162"/>
      <c r="EY713" s="162"/>
      <c r="EZ713" s="162"/>
      <c r="FB713" s="162"/>
      <c r="FC713" s="162"/>
      <c r="FE713" s="162"/>
      <c r="FF713" s="162"/>
      <c r="FH713" s="162"/>
      <c r="FI713" s="162"/>
      <c r="FK713" s="162"/>
      <c r="FL713" s="162"/>
      <c r="FN713" s="162"/>
      <c r="FO713" s="162"/>
      <c r="FQ713" s="162"/>
      <c r="FR713" s="162"/>
      <c r="FT713" s="162"/>
      <c r="FU713" s="162"/>
      <c r="FW713" s="162"/>
      <c r="FX713" s="162"/>
      <c r="FZ713" s="162"/>
      <c r="GA713" s="162"/>
      <c r="GC713" s="162"/>
      <c r="GD713" s="162"/>
      <c r="GF713" s="162"/>
      <c r="GG713" s="162"/>
      <c r="GS713" s="162"/>
    </row>
    <row r="714" spans="137:201" s="1" customFormat="1">
      <c r="EG714" s="162"/>
      <c r="EH714" s="162"/>
      <c r="EJ714" s="162"/>
      <c r="EK714" s="162"/>
      <c r="EM714" s="162"/>
      <c r="EN714" s="162"/>
      <c r="EP714" s="162"/>
      <c r="EQ714" s="162"/>
      <c r="ES714" s="162"/>
      <c r="ET714" s="162"/>
      <c r="EV714" s="162"/>
      <c r="EW714" s="162"/>
      <c r="EY714" s="162"/>
      <c r="EZ714" s="162"/>
      <c r="FB714" s="162"/>
      <c r="FC714" s="162"/>
      <c r="FE714" s="162"/>
      <c r="FF714" s="162"/>
      <c r="FH714" s="162"/>
      <c r="FI714" s="162"/>
      <c r="FK714" s="162"/>
      <c r="FL714" s="162"/>
      <c r="FN714" s="162"/>
      <c r="FO714" s="162"/>
      <c r="FQ714" s="162"/>
      <c r="FR714" s="162"/>
      <c r="FT714" s="162"/>
      <c r="FU714" s="162"/>
      <c r="FW714" s="162"/>
      <c r="FX714" s="162"/>
      <c r="FZ714" s="162"/>
      <c r="GA714" s="162"/>
      <c r="GC714" s="162"/>
      <c r="GD714" s="162"/>
      <c r="GF714" s="162"/>
      <c r="GG714" s="162"/>
      <c r="GS714" s="162"/>
    </row>
    <row r="715" spans="137:201" s="1" customFormat="1">
      <c r="EG715" s="162"/>
      <c r="EH715" s="162"/>
      <c r="EJ715" s="162"/>
      <c r="EK715" s="162"/>
      <c r="EM715" s="162"/>
      <c r="EN715" s="162"/>
      <c r="EP715" s="162"/>
      <c r="EQ715" s="162"/>
      <c r="ES715" s="162"/>
      <c r="ET715" s="162"/>
      <c r="EV715" s="162"/>
      <c r="EW715" s="162"/>
      <c r="EY715" s="162"/>
      <c r="EZ715" s="162"/>
      <c r="FB715" s="162"/>
      <c r="FC715" s="162"/>
      <c r="FE715" s="162"/>
      <c r="FF715" s="162"/>
      <c r="FH715" s="162"/>
      <c r="FI715" s="162"/>
      <c r="FK715" s="162"/>
      <c r="FL715" s="162"/>
      <c r="FN715" s="162"/>
      <c r="FO715" s="162"/>
      <c r="FQ715" s="162"/>
      <c r="FR715" s="162"/>
      <c r="FT715" s="162"/>
      <c r="FU715" s="162"/>
      <c r="FW715" s="162"/>
      <c r="FX715" s="162"/>
      <c r="FZ715" s="162"/>
      <c r="GA715" s="162"/>
      <c r="GC715" s="162"/>
      <c r="GD715" s="162"/>
      <c r="GF715" s="162"/>
      <c r="GG715" s="162"/>
      <c r="GS715" s="162"/>
    </row>
    <row r="716" spans="137:201" s="1" customFormat="1">
      <c r="EG716" s="162"/>
      <c r="EH716" s="162"/>
      <c r="EJ716" s="162"/>
      <c r="EK716" s="162"/>
      <c r="EM716" s="162"/>
      <c r="EN716" s="162"/>
      <c r="EP716" s="162"/>
      <c r="EQ716" s="162"/>
      <c r="ES716" s="162"/>
      <c r="ET716" s="162"/>
      <c r="EV716" s="162"/>
      <c r="EW716" s="162"/>
      <c r="EY716" s="162"/>
      <c r="EZ716" s="162"/>
      <c r="FB716" s="162"/>
      <c r="FC716" s="162"/>
      <c r="FE716" s="162"/>
      <c r="FF716" s="162"/>
      <c r="FH716" s="162"/>
      <c r="FI716" s="162"/>
      <c r="FK716" s="162"/>
      <c r="FL716" s="162"/>
      <c r="FN716" s="162"/>
      <c r="FO716" s="162"/>
      <c r="FQ716" s="162"/>
      <c r="FR716" s="162"/>
      <c r="FT716" s="162"/>
      <c r="FU716" s="162"/>
      <c r="FW716" s="162"/>
      <c r="FX716" s="162"/>
      <c r="FZ716" s="162"/>
      <c r="GA716" s="162"/>
      <c r="GC716" s="162"/>
      <c r="GD716" s="162"/>
      <c r="GF716" s="162"/>
      <c r="GG716" s="162"/>
      <c r="GS716" s="162"/>
    </row>
    <row r="717" spans="137:201" s="1" customFormat="1">
      <c r="EG717" s="162"/>
      <c r="EH717" s="162"/>
      <c r="EJ717" s="162"/>
      <c r="EK717" s="162"/>
      <c r="EM717" s="162"/>
      <c r="EN717" s="162"/>
      <c r="EP717" s="162"/>
      <c r="EQ717" s="162"/>
      <c r="ES717" s="162"/>
      <c r="ET717" s="162"/>
      <c r="EV717" s="162"/>
      <c r="EW717" s="162"/>
      <c r="EY717" s="162"/>
      <c r="EZ717" s="162"/>
      <c r="FB717" s="162"/>
      <c r="FC717" s="162"/>
      <c r="FE717" s="162"/>
      <c r="FF717" s="162"/>
      <c r="FH717" s="162"/>
      <c r="FI717" s="162"/>
      <c r="FK717" s="162"/>
      <c r="FL717" s="162"/>
      <c r="FN717" s="162"/>
      <c r="FO717" s="162"/>
      <c r="FQ717" s="162"/>
      <c r="FR717" s="162"/>
      <c r="FT717" s="162"/>
      <c r="FU717" s="162"/>
      <c r="FW717" s="162"/>
      <c r="FX717" s="162"/>
      <c r="FZ717" s="162"/>
      <c r="GA717" s="162"/>
      <c r="GC717" s="162"/>
      <c r="GD717" s="162"/>
      <c r="GF717" s="162"/>
      <c r="GG717" s="162"/>
      <c r="GS717" s="162"/>
    </row>
    <row r="718" spans="137:201" s="1" customFormat="1">
      <c r="EG718" s="162"/>
      <c r="EH718" s="162"/>
      <c r="EJ718" s="162"/>
      <c r="EK718" s="162"/>
      <c r="EM718" s="162"/>
      <c r="EN718" s="162"/>
      <c r="EP718" s="162"/>
      <c r="EQ718" s="162"/>
      <c r="ES718" s="162"/>
      <c r="ET718" s="162"/>
      <c r="EV718" s="162"/>
      <c r="EW718" s="162"/>
      <c r="EY718" s="162"/>
      <c r="EZ718" s="162"/>
      <c r="FB718" s="162"/>
      <c r="FC718" s="162"/>
      <c r="FE718" s="162"/>
      <c r="FF718" s="162"/>
      <c r="FH718" s="162"/>
      <c r="FI718" s="162"/>
      <c r="FK718" s="162"/>
      <c r="FL718" s="162"/>
      <c r="FN718" s="162"/>
      <c r="FO718" s="162"/>
      <c r="FQ718" s="162"/>
      <c r="FR718" s="162"/>
      <c r="FT718" s="162"/>
      <c r="FU718" s="162"/>
      <c r="FW718" s="162"/>
      <c r="FX718" s="162"/>
      <c r="FZ718" s="162"/>
      <c r="GA718" s="162"/>
      <c r="GC718" s="162"/>
      <c r="GD718" s="162"/>
      <c r="GF718" s="162"/>
      <c r="GG718" s="162"/>
      <c r="GS718" s="162"/>
    </row>
    <row r="719" spans="137:201" s="1" customFormat="1">
      <c r="EG719" s="162"/>
      <c r="EH719" s="162"/>
      <c r="EJ719" s="162"/>
      <c r="EK719" s="162"/>
      <c r="EM719" s="162"/>
      <c r="EN719" s="162"/>
      <c r="EP719" s="162"/>
      <c r="EQ719" s="162"/>
      <c r="ES719" s="162"/>
      <c r="ET719" s="162"/>
      <c r="EV719" s="162"/>
      <c r="EW719" s="162"/>
      <c r="EY719" s="162"/>
      <c r="EZ719" s="162"/>
      <c r="FB719" s="162"/>
      <c r="FC719" s="162"/>
      <c r="FE719" s="162"/>
      <c r="FF719" s="162"/>
      <c r="FH719" s="162"/>
      <c r="FI719" s="162"/>
      <c r="FK719" s="162"/>
      <c r="FL719" s="162"/>
      <c r="FN719" s="162"/>
      <c r="FO719" s="162"/>
      <c r="FQ719" s="162"/>
      <c r="FR719" s="162"/>
      <c r="FT719" s="162"/>
      <c r="FU719" s="162"/>
      <c r="FW719" s="162"/>
      <c r="FX719" s="162"/>
      <c r="FZ719" s="162"/>
      <c r="GA719" s="162"/>
      <c r="GC719" s="162"/>
      <c r="GD719" s="162"/>
      <c r="GF719" s="162"/>
      <c r="GG719" s="162"/>
      <c r="GS719" s="162"/>
    </row>
    <row r="720" spans="137:201" s="1" customFormat="1">
      <c r="EG720" s="162"/>
      <c r="EH720" s="162"/>
      <c r="EJ720" s="162"/>
      <c r="EK720" s="162"/>
      <c r="EM720" s="162"/>
      <c r="EN720" s="162"/>
      <c r="EP720" s="162"/>
      <c r="EQ720" s="162"/>
      <c r="ES720" s="162"/>
      <c r="ET720" s="162"/>
      <c r="EV720" s="162"/>
      <c r="EW720" s="162"/>
      <c r="EY720" s="162"/>
      <c r="EZ720" s="162"/>
      <c r="FB720" s="162"/>
      <c r="FC720" s="162"/>
      <c r="FE720" s="162"/>
      <c r="FF720" s="162"/>
      <c r="FH720" s="162"/>
      <c r="FI720" s="162"/>
      <c r="FK720" s="162"/>
      <c r="FL720" s="162"/>
      <c r="FN720" s="162"/>
      <c r="FO720" s="162"/>
      <c r="FQ720" s="162"/>
      <c r="FR720" s="162"/>
      <c r="FT720" s="162"/>
      <c r="FU720" s="162"/>
      <c r="FW720" s="162"/>
      <c r="FX720" s="162"/>
      <c r="FZ720" s="162"/>
      <c r="GA720" s="162"/>
      <c r="GC720" s="162"/>
      <c r="GD720" s="162"/>
      <c r="GF720" s="162"/>
      <c r="GG720" s="162"/>
      <c r="GS720" s="162"/>
    </row>
    <row r="721" spans="137:201" s="1" customFormat="1">
      <c r="EG721" s="162"/>
      <c r="EH721" s="162"/>
      <c r="EJ721" s="162"/>
      <c r="EK721" s="162"/>
      <c r="EM721" s="162"/>
      <c r="EN721" s="162"/>
      <c r="EP721" s="162"/>
      <c r="EQ721" s="162"/>
      <c r="ES721" s="162"/>
      <c r="ET721" s="162"/>
      <c r="EV721" s="162"/>
      <c r="EW721" s="162"/>
      <c r="EY721" s="162"/>
      <c r="EZ721" s="162"/>
      <c r="FB721" s="162"/>
      <c r="FC721" s="162"/>
      <c r="FE721" s="162"/>
      <c r="FF721" s="162"/>
      <c r="FH721" s="162"/>
      <c r="FI721" s="162"/>
      <c r="FK721" s="162"/>
      <c r="FL721" s="162"/>
      <c r="FN721" s="162"/>
      <c r="FO721" s="162"/>
      <c r="FQ721" s="162"/>
      <c r="FR721" s="162"/>
      <c r="FT721" s="162"/>
      <c r="FU721" s="162"/>
      <c r="FW721" s="162"/>
      <c r="FX721" s="162"/>
      <c r="FZ721" s="162"/>
      <c r="GA721" s="162"/>
      <c r="GC721" s="162"/>
      <c r="GD721" s="162"/>
      <c r="GF721" s="162"/>
      <c r="GG721" s="162"/>
      <c r="GS721" s="162"/>
    </row>
    <row r="722" spans="137:201" s="1" customFormat="1">
      <c r="EG722" s="162"/>
      <c r="EH722" s="162"/>
      <c r="EJ722" s="162"/>
      <c r="EK722" s="162"/>
      <c r="EM722" s="162"/>
      <c r="EN722" s="162"/>
      <c r="EP722" s="162"/>
      <c r="EQ722" s="162"/>
      <c r="ES722" s="162"/>
      <c r="ET722" s="162"/>
      <c r="EV722" s="162"/>
      <c r="EW722" s="162"/>
      <c r="EY722" s="162"/>
      <c r="EZ722" s="162"/>
      <c r="FB722" s="162"/>
      <c r="FC722" s="162"/>
      <c r="FE722" s="162"/>
      <c r="FF722" s="162"/>
      <c r="FH722" s="162"/>
      <c r="FI722" s="162"/>
      <c r="FK722" s="162"/>
      <c r="FL722" s="162"/>
      <c r="FN722" s="162"/>
      <c r="FO722" s="162"/>
      <c r="FQ722" s="162"/>
      <c r="FR722" s="162"/>
      <c r="FT722" s="162"/>
      <c r="FU722" s="162"/>
      <c r="FW722" s="162"/>
      <c r="FX722" s="162"/>
      <c r="FZ722" s="162"/>
      <c r="GA722" s="162"/>
      <c r="GC722" s="162"/>
      <c r="GD722" s="162"/>
      <c r="GF722" s="162"/>
      <c r="GG722" s="162"/>
      <c r="GS722" s="162"/>
    </row>
    <row r="723" spans="137:201" s="1" customFormat="1">
      <c r="EG723" s="162"/>
      <c r="EH723" s="162"/>
      <c r="EJ723" s="162"/>
      <c r="EK723" s="162"/>
      <c r="EM723" s="162"/>
      <c r="EN723" s="162"/>
      <c r="EP723" s="162"/>
      <c r="EQ723" s="162"/>
      <c r="ES723" s="162"/>
      <c r="ET723" s="162"/>
      <c r="EV723" s="162"/>
      <c r="EW723" s="162"/>
      <c r="EY723" s="162"/>
      <c r="EZ723" s="162"/>
      <c r="FB723" s="162"/>
      <c r="FC723" s="162"/>
      <c r="FE723" s="162"/>
      <c r="FF723" s="162"/>
      <c r="FH723" s="162"/>
      <c r="FI723" s="162"/>
      <c r="FK723" s="162"/>
      <c r="FL723" s="162"/>
      <c r="FN723" s="162"/>
      <c r="FO723" s="162"/>
      <c r="FQ723" s="162"/>
      <c r="FR723" s="162"/>
      <c r="FT723" s="162"/>
      <c r="FU723" s="162"/>
      <c r="FW723" s="162"/>
      <c r="FX723" s="162"/>
      <c r="FZ723" s="162"/>
      <c r="GA723" s="162"/>
      <c r="GC723" s="162"/>
      <c r="GD723" s="162"/>
      <c r="GF723" s="162"/>
      <c r="GG723" s="162"/>
      <c r="GS723" s="162"/>
    </row>
    <row r="724" spans="137:201" s="1" customFormat="1">
      <c r="EG724" s="162"/>
      <c r="EH724" s="162"/>
      <c r="EJ724" s="162"/>
      <c r="EK724" s="162"/>
      <c r="EM724" s="162"/>
      <c r="EN724" s="162"/>
      <c r="EP724" s="162"/>
      <c r="EQ724" s="162"/>
      <c r="ES724" s="162"/>
      <c r="ET724" s="162"/>
      <c r="EV724" s="162"/>
      <c r="EW724" s="162"/>
      <c r="EY724" s="162"/>
      <c r="EZ724" s="162"/>
      <c r="FB724" s="162"/>
      <c r="FC724" s="162"/>
      <c r="FE724" s="162"/>
      <c r="FF724" s="162"/>
      <c r="FH724" s="162"/>
      <c r="FI724" s="162"/>
      <c r="FK724" s="162"/>
      <c r="FL724" s="162"/>
      <c r="FN724" s="162"/>
      <c r="FO724" s="162"/>
      <c r="FQ724" s="162"/>
      <c r="FR724" s="162"/>
      <c r="FT724" s="162"/>
      <c r="FU724" s="162"/>
      <c r="FW724" s="162"/>
      <c r="FX724" s="162"/>
      <c r="FZ724" s="162"/>
      <c r="GA724" s="162"/>
      <c r="GC724" s="162"/>
      <c r="GD724" s="162"/>
      <c r="GF724" s="162"/>
      <c r="GG724" s="162"/>
      <c r="GS724" s="162"/>
    </row>
    <row r="725" spans="137:201" s="1" customFormat="1">
      <c r="EG725" s="162"/>
      <c r="EH725" s="162"/>
      <c r="EJ725" s="162"/>
      <c r="EK725" s="162"/>
      <c r="EM725" s="162"/>
      <c r="EN725" s="162"/>
      <c r="EP725" s="162"/>
      <c r="EQ725" s="162"/>
      <c r="ES725" s="162"/>
      <c r="ET725" s="162"/>
      <c r="EV725" s="162"/>
      <c r="EW725" s="162"/>
      <c r="EY725" s="162"/>
      <c r="EZ725" s="162"/>
      <c r="FB725" s="162"/>
      <c r="FC725" s="162"/>
      <c r="FE725" s="162"/>
      <c r="FF725" s="162"/>
      <c r="FH725" s="162"/>
      <c r="FI725" s="162"/>
      <c r="FK725" s="162"/>
      <c r="FL725" s="162"/>
      <c r="FN725" s="162"/>
      <c r="FO725" s="162"/>
      <c r="FQ725" s="162"/>
      <c r="FR725" s="162"/>
      <c r="FT725" s="162"/>
      <c r="FU725" s="162"/>
      <c r="FW725" s="162"/>
      <c r="FX725" s="162"/>
      <c r="FZ725" s="162"/>
      <c r="GA725" s="162"/>
      <c r="GC725" s="162"/>
      <c r="GD725" s="162"/>
      <c r="GF725" s="162"/>
      <c r="GG725" s="162"/>
      <c r="GS725" s="162"/>
    </row>
    <row r="726" spans="137:201" s="1" customFormat="1">
      <c r="EG726" s="162"/>
      <c r="EH726" s="162"/>
      <c r="EJ726" s="162"/>
      <c r="EK726" s="162"/>
      <c r="EM726" s="162"/>
      <c r="EN726" s="162"/>
      <c r="EP726" s="162"/>
      <c r="EQ726" s="162"/>
      <c r="ES726" s="162"/>
      <c r="ET726" s="162"/>
      <c r="EV726" s="162"/>
      <c r="EW726" s="162"/>
      <c r="EY726" s="162"/>
      <c r="EZ726" s="162"/>
      <c r="FB726" s="162"/>
      <c r="FC726" s="162"/>
      <c r="FE726" s="162"/>
      <c r="FF726" s="162"/>
      <c r="FH726" s="162"/>
      <c r="FI726" s="162"/>
      <c r="FK726" s="162"/>
      <c r="FL726" s="162"/>
      <c r="FN726" s="162"/>
      <c r="FO726" s="162"/>
      <c r="FQ726" s="162"/>
      <c r="FR726" s="162"/>
      <c r="FT726" s="162"/>
      <c r="FU726" s="162"/>
      <c r="FW726" s="162"/>
      <c r="FX726" s="162"/>
      <c r="FZ726" s="162"/>
      <c r="GA726" s="162"/>
      <c r="GC726" s="162"/>
      <c r="GD726" s="162"/>
      <c r="GF726" s="162"/>
      <c r="GG726" s="162"/>
      <c r="GS726" s="162"/>
    </row>
    <row r="727" spans="137:201" s="1" customFormat="1">
      <c r="EG727" s="162"/>
      <c r="EH727" s="162"/>
      <c r="EJ727" s="162"/>
      <c r="EK727" s="162"/>
      <c r="EM727" s="162"/>
      <c r="EN727" s="162"/>
      <c r="EP727" s="162"/>
      <c r="EQ727" s="162"/>
      <c r="ES727" s="162"/>
      <c r="ET727" s="162"/>
      <c r="EV727" s="162"/>
      <c r="EW727" s="162"/>
      <c r="EY727" s="162"/>
      <c r="EZ727" s="162"/>
      <c r="FB727" s="162"/>
      <c r="FC727" s="162"/>
      <c r="FE727" s="162"/>
      <c r="FF727" s="162"/>
      <c r="FH727" s="162"/>
      <c r="FI727" s="162"/>
      <c r="FK727" s="162"/>
      <c r="FL727" s="162"/>
      <c r="FN727" s="162"/>
      <c r="FO727" s="162"/>
      <c r="FQ727" s="162"/>
      <c r="FR727" s="162"/>
      <c r="FT727" s="162"/>
      <c r="FU727" s="162"/>
      <c r="FW727" s="162"/>
      <c r="FX727" s="162"/>
      <c r="FZ727" s="162"/>
      <c r="GA727" s="162"/>
      <c r="GC727" s="162"/>
      <c r="GD727" s="162"/>
      <c r="GF727" s="162"/>
      <c r="GG727" s="162"/>
      <c r="GS727" s="162"/>
    </row>
    <row r="728" spans="137:201" s="1" customFormat="1">
      <c r="EG728" s="162"/>
      <c r="EH728" s="162"/>
      <c r="EJ728" s="162"/>
      <c r="EK728" s="162"/>
      <c r="EM728" s="162"/>
      <c r="EN728" s="162"/>
      <c r="EP728" s="162"/>
      <c r="EQ728" s="162"/>
      <c r="ES728" s="162"/>
      <c r="ET728" s="162"/>
      <c r="EV728" s="162"/>
      <c r="EW728" s="162"/>
      <c r="EY728" s="162"/>
      <c r="EZ728" s="162"/>
      <c r="FB728" s="162"/>
      <c r="FC728" s="162"/>
      <c r="FE728" s="162"/>
      <c r="FF728" s="162"/>
      <c r="FH728" s="162"/>
      <c r="FI728" s="162"/>
      <c r="FK728" s="162"/>
      <c r="FL728" s="162"/>
      <c r="FN728" s="162"/>
      <c r="FO728" s="162"/>
      <c r="FQ728" s="162"/>
      <c r="FR728" s="162"/>
      <c r="FT728" s="162"/>
      <c r="FU728" s="162"/>
      <c r="FW728" s="162"/>
      <c r="FX728" s="162"/>
      <c r="FZ728" s="162"/>
      <c r="GA728" s="162"/>
      <c r="GC728" s="162"/>
      <c r="GD728" s="162"/>
      <c r="GF728" s="162"/>
      <c r="GG728" s="162"/>
      <c r="GS728" s="162"/>
    </row>
    <row r="729" spans="137:201" s="1" customFormat="1">
      <c r="EG729" s="162"/>
      <c r="EH729" s="162"/>
      <c r="EJ729" s="162"/>
      <c r="EK729" s="162"/>
      <c r="EM729" s="162"/>
      <c r="EN729" s="162"/>
      <c r="EP729" s="162"/>
      <c r="EQ729" s="162"/>
      <c r="ES729" s="162"/>
      <c r="ET729" s="162"/>
      <c r="EV729" s="162"/>
      <c r="EW729" s="162"/>
      <c r="EY729" s="162"/>
      <c r="EZ729" s="162"/>
      <c r="FB729" s="162"/>
      <c r="FC729" s="162"/>
      <c r="FE729" s="162"/>
      <c r="FF729" s="162"/>
      <c r="FH729" s="162"/>
      <c r="FI729" s="162"/>
      <c r="FK729" s="162"/>
      <c r="FL729" s="162"/>
      <c r="FN729" s="162"/>
      <c r="FO729" s="162"/>
      <c r="FQ729" s="162"/>
      <c r="FR729" s="162"/>
      <c r="FT729" s="162"/>
      <c r="FU729" s="162"/>
      <c r="FW729" s="162"/>
      <c r="FX729" s="162"/>
      <c r="FZ729" s="162"/>
      <c r="GA729" s="162"/>
      <c r="GC729" s="162"/>
      <c r="GD729" s="162"/>
      <c r="GF729" s="162"/>
      <c r="GG729" s="162"/>
      <c r="GS729" s="162"/>
    </row>
    <row r="730" spans="137:201" s="1" customFormat="1">
      <c r="EG730" s="162"/>
      <c r="EH730" s="162"/>
      <c r="EJ730" s="162"/>
      <c r="EK730" s="162"/>
      <c r="EM730" s="162"/>
      <c r="EN730" s="162"/>
      <c r="EP730" s="162"/>
      <c r="EQ730" s="162"/>
      <c r="ES730" s="162"/>
      <c r="ET730" s="162"/>
      <c r="EV730" s="162"/>
      <c r="EW730" s="162"/>
      <c r="EY730" s="162"/>
      <c r="EZ730" s="162"/>
      <c r="FB730" s="162"/>
      <c r="FC730" s="162"/>
      <c r="FE730" s="162"/>
      <c r="FF730" s="162"/>
      <c r="FH730" s="162"/>
      <c r="FI730" s="162"/>
      <c r="FK730" s="162"/>
      <c r="FL730" s="162"/>
      <c r="FN730" s="162"/>
      <c r="FO730" s="162"/>
      <c r="FQ730" s="162"/>
      <c r="FR730" s="162"/>
      <c r="FT730" s="162"/>
      <c r="FU730" s="162"/>
      <c r="FW730" s="162"/>
      <c r="FX730" s="162"/>
      <c r="FZ730" s="162"/>
      <c r="GA730" s="162"/>
      <c r="GC730" s="162"/>
      <c r="GD730" s="162"/>
      <c r="GF730" s="162"/>
      <c r="GG730" s="162"/>
      <c r="GS730" s="162"/>
    </row>
    <row r="731" spans="137:201" s="1" customFormat="1">
      <c r="EG731" s="162"/>
      <c r="EH731" s="162"/>
      <c r="EJ731" s="162"/>
      <c r="EK731" s="162"/>
      <c r="EM731" s="162"/>
      <c r="EN731" s="162"/>
      <c r="EP731" s="162"/>
      <c r="EQ731" s="162"/>
      <c r="ES731" s="162"/>
      <c r="ET731" s="162"/>
      <c r="EV731" s="162"/>
      <c r="EW731" s="162"/>
      <c r="EY731" s="162"/>
      <c r="EZ731" s="162"/>
      <c r="FB731" s="162"/>
      <c r="FC731" s="162"/>
      <c r="FE731" s="162"/>
      <c r="FF731" s="162"/>
      <c r="FH731" s="162"/>
      <c r="FI731" s="162"/>
      <c r="FK731" s="162"/>
      <c r="FL731" s="162"/>
      <c r="FN731" s="162"/>
      <c r="FO731" s="162"/>
      <c r="FQ731" s="162"/>
      <c r="FR731" s="162"/>
      <c r="FT731" s="162"/>
      <c r="FU731" s="162"/>
      <c r="FW731" s="162"/>
      <c r="FX731" s="162"/>
      <c r="FZ731" s="162"/>
      <c r="GA731" s="162"/>
      <c r="GC731" s="162"/>
      <c r="GD731" s="162"/>
      <c r="GF731" s="162"/>
      <c r="GG731" s="162"/>
      <c r="GS731" s="162"/>
    </row>
    <row r="732" spans="137:201" s="1" customFormat="1">
      <c r="EG732" s="162"/>
      <c r="EH732" s="162"/>
      <c r="EJ732" s="162"/>
      <c r="EK732" s="162"/>
      <c r="EM732" s="162"/>
      <c r="EN732" s="162"/>
      <c r="EP732" s="162"/>
      <c r="EQ732" s="162"/>
      <c r="ES732" s="162"/>
      <c r="ET732" s="162"/>
      <c r="EV732" s="162"/>
      <c r="EW732" s="162"/>
      <c r="EY732" s="162"/>
      <c r="EZ732" s="162"/>
      <c r="FB732" s="162"/>
      <c r="FC732" s="162"/>
      <c r="FE732" s="162"/>
      <c r="FF732" s="162"/>
      <c r="FH732" s="162"/>
      <c r="FI732" s="162"/>
      <c r="FK732" s="162"/>
      <c r="FL732" s="162"/>
      <c r="FN732" s="162"/>
      <c r="FO732" s="162"/>
      <c r="FQ732" s="162"/>
      <c r="FR732" s="162"/>
      <c r="FT732" s="162"/>
      <c r="FU732" s="162"/>
      <c r="FW732" s="162"/>
      <c r="FX732" s="162"/>
      <c r="FZ732" s="162"/>
      <c r="GA732" s="162"/>
      <c r="GC732" s="162"/>
      <c r="GD732" s="162"/>
      <c r="GF732" s="162"/>
      <c r="GG732" s="162"/>
      <c r="GS732" s="162"/>
    </row>
    <row r="733" spans="137:201" s="1" customFormat="1">
      <c r="EG733" s="162"/>
      <c r="EH733" s="162"/>
      <c r="EJ733" s="162"/>
      <c r="EK733" s="162"/>
      <c r="EM733" s="162"/>
      <c r="EN733" s="162"/>
      <c r="EP733" s="162"/>
      <c r="EQ733" s="162"/>
      <c r="ES733" s="162"/>
      <c r="ET733" s="162"/>
      <c r="EV733" s="162"/>
      <c r="EW733" s="162"/>
      <c r="EY733" s="162"/>
      <c r="EZ733" s="162"/>
      <c r="FB733" s="162"/>
      <c r="FC733" s="162"/>
      <c r="FE733" s="162"/>
      <c r="FF733" s="162"/>
      <c r="FH733" s="162"/>
      <c r="FI733" s="162"/>
      <c r="FK733" s="162"/>
      <c r="FL733" s="162"/>
      <c r="FN733" s="162"/>
      <c r="FO733" s="162"/>
      <c r="FQ733" s="162"/>
      <c r="FR733" s="162"/>
      <c r="FT733" s="162"/>
      <c r="FU733" s="162"/>
      <c r="FW733" s="162"/>
      <c r="FX733" s="162"/>
      <c r="FZ733" s="162"/>
      <c r="GA733" s="162"/>
      <c r="GC733" s="162"/>
      <c r="GD733" s="162"/>
      <c r="GF733" s="162"/>
      <c r="GG733" s="162"/>
      <c r="GS733" s="162"/>
    </row>
    <row r="734" spans="137:201" s="1" customFormat="1">
      <c r="EG734" s="162"/>
      <c r="EH734" s="162"/>
      <c r="EJ734" s="162"/>
      <c r="EK734" s="162"/>
      <c r="EM734" s="162"/>
      <c r="EN734" s="162"/>
      <c r="EP734" s="162"/>
      <c r="EQ734" s="162"/>
      <c r="ES734" s="162"/>
      <c r="ET734" s="162"/>
      <c r="EV734" s="162"/>
      <c r="EW734" s="162"/>
      <c r="EY734" s="162"/>
      <c r="EZ734" s="162"/>
      <c r="FB734" s="162"/>
      <c r="FC734" s="162"/>
      <c r="FE734" s="162"/>
      <c r="FF734" s="162"/>
      <c r="FH734" s="162"/>
      <c r="FI734" s="162"/>
      <c r="FK734" s="162"/>
      <c r="FL734" s="162"/>
      <c r="FN734" s="162"/>
      <c r="FO734" s="162"/>
      <c r="FQ734" s="162"/>
      <c r="FR734" s="162"/>
      <c r="FT734" s="162"/>
      <c r="FU734" s="162"/>
      <c r="FW734" s="162"/>
      <c r="FX734" s="162"/>
      <c r="FZ734" s="162"/>
      <c r="GA734" s="162"/>
      <c r="GC734" s="162"/>
      <c r="GD734" s="162"/>
      <c r="GF734" s="162"/>
      <c r="GG734" s="162"/>
      <c r="GS734" s="162"/>
    </row>
    <row r="735" spans="137:201" s="1" customFormat="1">
      <c r="EG735" s="162"/>
      <c r="EH735" s="162"/>
      <c r="EJ735" s="162"/>
      <c r="EK735" s="162"/>
      <c r="EM735" s="162"/>
      <c r="EN735" s="162"/>
      <c r="EP735" s="162"/>
      <c r="EQ735" s="162"/>
      <c r="ES735" s="162"/>
      <c r="ET735" s="162"/>
      <c r="EV735" s="162"/>
      <c r="EW735" s="162"/>
      <c r="EY735" s="162"/>
      <c r="EZ735" s="162"/>
      <c r="FB735" s="162"/>
      <c r="FC735" s="162"/>
      <c r="FE735" s="162"/>
      <c r="FF735" s="162"/>
      <c r="FH735" s="162"/>
      <c r="FI735" s="162"/>
      <c r="FK735" s="162"/>
      <c r="FL735" s="162"/>
      <c r="FN735" s="162"/>
      <c r="FO735" s="162"/>
      <c r="FQ735" s="162"/>
      <c r="FR735" s="162"/>
      <c r="FT735" s="162"/>
      <c r="FU735" s="162"/>
      <c r="FW735" s="162"/>
      <c r="FX735" s="162"/>
      <c r="FZ735" s="162"/>
      <c r="GA735" s="162"/>
      <c r="GC735" s="162"/>
      <c r="GD735" s="162"/>
      <c r="GF735" s="162"/>
      <c r="GG735" s="162"/>
      <c r="GS735" s="162"/>
    </row>
    <row r="736" spans="137:201" s="1" customFormat="1">
      <c r="EG736" s="162"/>
      <c r="EH736" s="162"/>
      <c r="EJ736" s="162"/>
      <c r="EK736" s="162"/>
      <c r="EM736" s="162"/>
      <c r="EN736" s="162"/>
      <c r="EP736" s="162"/>
      <c r="EQ736" s="162"/>
      <c r="ES736" s="162"/>
      <c r="ET736" s="162"/>
      <c r="EV736" s="162"/>
      <c r="EW736" s="162"/>
      <c r="EY736" s="162"/>
      <c r="EZ736" s="162"/>
      <c r="FB736" s="162"/>
      <c r="FC736" s="162"/>
      <c r="FE736" s="162"/>
      <c r="FF736" s="162"/>
      <c r="FH736" s="162"/>
      <c r="FI736" s="162"/>
      <c r="FK736" s="162"/>
      <c r="FL736" s="162"/>
      <c r="FN736" s="162"/>
      <c r="FO736" s="162"/>
      <c r="FQ736" s="162"/>
      <c r="FR736" s="162"/>
      <c r="FT736" s="162"/>
      <c r="FU736" s="162"/>
      <c r="FW736" s="162"/>
      <c r="FX736" s="162"/>
      <c r="FZ736" s="162"/>
      <c r="GA736" s="162"/>
      <c r="GC736" s="162"/>
      <c r="GD736" s="162"/>
      <c r="GF736" s="162"/>
      <c r="GG736" s="162"/>
      <c r="GS736" s="162"/>
    </row>
    <row r="737" spans="137:201" s="1" customFormat="1">
      <c r="EG737" s="162"/>
      <c r="EH737" s="162"/>
      <c r="EJ737" s="162"/>
      <c r="EK737" s="162"/>
      <c r="EM737" s="162"/>
      <c r="EN737" s="162"/>
      <c r="EP737" s="162"/>
      <c r="EQ737" s="162"/>
      <c r="ES737" s="162"/>
      <c r="ET737" s="162"/>
      <c r="EV737" s="162"/>
      <c r="EW737" s="162"/>
      <c r="EY737" s="162"/>
      <c r="EZ737" s="162"/>
      <c r="FB737" s="162"/>
      <c r="FC737" s="162"/>
      <c r="FE737" s="162"/>
      <c r="FF737" s="162"/>
      <c r="FH737" s="162"/>
      <c r="FI737" s="162"/>
      <c r="FK737" s="162"/>
      <c r="FL737" s="162"/>
      <c r="FN737" s="162"/>
      <c r="FO737" s="162"/>
      <c r="FQ737" s="162"/>
      <c r="FR737" s="162"/>
      <c r="FT737" s="162"/>
      <c r="FU737" s="162"/>
      <c r="FW737" s="162"/>
      <c r="FX737" s="162"/>
      <c r="FZ737" s="162"/>
      <c r="GA737" s="162"/>
      <c r="GC737" s="162"/>
      <c r="GD737" s="162"/>
      <c r="GF737" s="162"/>
      <c r="GG737" s="162"/>
      <c r="GS737" s="162"/>
    </row>
    <row r="738" spans="137:201" s="1" customFormat="1">
      <c r="EG738" s="162"/>
      <c r="EH738" s="162"/>
      <c r="EJ738" s="162"/>
      <c r="EK738" s="162"/>
      <c r="EM738" s="162"/>
      <c r="EN738" s="162"/>
      <c r="EP738" s="162"/>
      <c r="EQ738" s="162"/>
      <c r="ES738" s="162"/>
      <c r="ET738" s="162"/>
      <c r="EV738" s="162"/>
      <c r="EW738" s="162"/>
      <c r="EY738" s="162"/>
      <c r="EZ738" s="162"/>
      <c r="FB738" s="162"/>
      <c r="FC738" s="162"/>
      <c r="FE738" s="162"/>
      <c r="FF738" s="162"/>
      <c r="FH738" s="162"/>
      <c r="FI738" s="162"/>
      <c r="FK738" s="162"/>
      <c r="FL738" s="162"/>
      <c r="FN738" s="162"/>
      <c r="FO738" s="162"/>
      <c r="FQ738" s="162"/>
      <c r="FR738" s="162"/>
      <c r="FT738" s="162"/>
      <c r="FU738" s="162"/>
      <c r="FW738" s="162"/>
      <c r="FX738" s="162"/>
      <c r="FZ738" s="162"/>
      <c r="GA738" s="162"/>
      <c r="GC738" s="162"/>
      <c r="GD738" s="162"/>
      <c r="GF738" s="162"/>
      <c r="GG738" s="162"/>
      <c r="GS738" s="162"/>
    </row>
    <row r="739" spans="137:201" s="1" customFormat="1">
      <c r="EG739" s="162"/>
      <c r="EH739" s="162"/>
      <c r="EJ739" s="162"/>
      <c r="EK739" s="162"/>
      <c r="EM739" s="162"/>
      <c r="EN739" s="162"/>
      <c r="EP739" s="162"/>
      <c r="EQ739" s="162"/>
      <c r="ES739" s="162"/>
      <c r="ET739" s="162"/>
      <c r="EV739" s="162"/>
      <c r="EW739" s="162"/>
      <c r="EY739" s="162"/>
      <c r="EZ739" s="162"/>
      <c r="FB739" s="162"/>
      <c r="FC739" s="162"/>
      <c r="FE739" s="162"/>
      <c r="FF739" s="162"/>
      <c r="FH739" s="162"/>
      <c r="FI739" s="162"/>
      <c r="FK739" s="162"/>
      <c r="FL739" s="162"/>
      <c r="FN739" s="162"/>
      <c r="FO739" s="162"/>
      <c r="FQ739" s="162"/>
      <c r="FR739" s="162"/>
      <c r="FT739" s="162"/>
      <c r="FU739" s="162"/>
      <c r="FW739" s="162"/>
      <c r="FX739" s="162"/>
      <c r="FZ739" s="162"/>
      <c r="GA739" s="162"/>
      <c r="GC739" s="162"/>
      <c r="GD739" s="162"/>
      <c r="GF739" s="162"/>
      <c r="GG739" s="162"/>
      <c r="GS739" s="162"/>
    </row>
    <row r="740" spans="137:201" s="1" customFormat="1">
      <c r="EG740" s="162"/>
      <c r="EH740" s="162"/>
      <c r="EJ740" s="162"/>
      <c r="EK740" s="162"/>
      <c r="EM740" s="162"/>
      <c r="EN740" s="162"/>
      <c r="EP740" s="162"/>
      <c r="EQ740" s="162"/>
      <c r="ES740" s="162"/>
      <c r="ET740" s="162"/>
      <c r="EV740" s="162"/>
      <c r="EW740" s="162"/>
      <c r="EY740" s="162"/>
      <c r="EZ740" s="162"/>
      <c r="FB740" s="162"/>
      <c r="FC740" s="162"/>
      <c r="FE740" s="162"/>
      <c r="FF740" s="162"/>
      <c r="FH740" s="162"/>
      <c r="FI740" s="162"/>
      <c r="FK740" s="162"/>
      <c r="FL740" s="162"/>
      <c r="FN740" s="162"/>
      <c r="FO740" s="162"/>
      <c r="FQ740" s="162"/>
      <c r="FR740" s="162"/>
      <c r="FT740" s="162"/>
      <c r="FU740" s="162"/>
      <c r="FW740" s="162"/>
      <c r="FX740" s="162"/>
      <c r="FZ740" s="162"/>
      <c r="GA740" s="162"/>
      <c r="GC740" s="162"/>
      <c r="GD740" s="162"/>
      <c r="GF740" s="162"/>
      <c r="GG740" s="162"/>
      <c r="GS740" s="162"/>
    </row>
    <row r="741" spans="137:201" s="1" customFormat="1">
      <c r="EG741" s="162"/>
      <c r="EH741" s="162"/>
      <c r="EJ741" s="162"/>
      <c r="EK741" s="162"/>
      <c r="EM741" s="162"/>
      <c r="EN741" s="162"/>
      <c r="EP741" s="162"/>
      <c r="EQ741" s="162"/>
      <c r="ES741" s="162"/>
      <c r="ET741" s="162"/>
      <c r="EV741" s="162"/>
      <c r="EW741" s="162"/>
      <c r="EY741" s="162"/>
      <c r="EZ741" s="162"/>
      <c r="FB741" s="162"/>
      <c r="FC741" s="162"/>
      <c r="FE741" s="162"/>
      <c r="FF741" s="162"/>
      <c r="FH741" s="162"/>
      <c r="FI741" s="162"/>
      <c r="FK741" s="162"/>
      <c r="FL741" s="162"/>
      <c r="FN741" s="162"/>
      <c r="FO741" s="162"/>
      <c r="FQ741" s="162"/>
      <c r="FR741" s="162"/>
      <c r="FT741" s="162"/>
      <c r="FU741" s="162"/>
      <c r="FW741" s="162"/>
      <c r="FX741" s="162"/>
      <c r="FZ741" s="162"/>
      <c r="GA741" s="162"/>
      <c r="GC741" s="162"/>
      <c r="GD741" s="162"/>
      <c r="GF741" s="162"/>
      <c r="GG741" s="162"/>
      <c r="GS741" s="162"/>
    </row>
    <row r="742" spans="137:201" s="1" customFormat="1">
      <c r="EG742" s="162"/>
      <c r="EH742" s="162"/>
      <c r="EJ742" s="162"/>
      <c r="EK742" s="162"/>
      <c r="EM742" s="162"/>
      <c r="EN742" s="162"/>
      <c r="EP742" s="162"/>
      <c r="EQ742" s="162"/>
      <c r="ES742" s="162"/>
      <c r="ET742" s="162"/>
      <c r="EV742" s="162"/>
      <c r="EW742" s="162"/>
      <c r="EY742" s="162"/>
      <c r="EZ742" s="162"/>
      <c r="FB742" s="162"/>
      <c r="FC742" s="162"/>
      <c r="FE742" s="162"/>
      <c r="FF742" s="162"/>
      <c r="FH742" s="162"/>
      <c r="FI742" s="162"/>
      <c r="FK742" s="162"/>
      <c r="FL742" s="162"/>
      <c r="FN742" s="162"/>
      <c r="FO742" s="162"/>
      <c r="FQ742" s="162"/>
      <c r="FR742" s="162"/>
      <c r="FT742" s="162"/>
      <c r="FU742" s="162"/>
      <c r="FW742" s="162"/>
      <c r="FX742" s="162"/>
      <c r="FZ742" s="162"/>
      <c r="GA742" s="162"/>
      <c r="GC742" s="162"/>
      <c r="GD742" s="162"/>
      <c r="GF742" s="162"/>
      <c r="GG742" s="162"/>
      <c r="GS742" s="162"/>
    </row>
    <row r="743" spans="137:201" s="1" customFormat="1">
      <c r="EG743" s="162"/>
      <c r="EH743" s="162"/>
      <c r="EJ743" s="162"/>
      <c r="EK743" s="162"/>
      <c r="EM743" s="162"/>
      <c r="EN743" s="162"/>
      <c r="EP743" s="162"/>
      <c r="EQ743" s="162"/>
      <c r="ES743" s="162"/>
      <c r="ET743" s="162"/>
      <c r="EV743" s="162"/>
      <c r="EW743" s="162"/>
      <c r="EY743" s="162"/>
      <c r="EZ743" s="162"/>
      <c r="FB743" s="162"/>
      <c r="FC743" s="162"/>
      <c r="FE743" s="162"/>
      <c r="FF743" s="162"/>
      <c r="FH743" s="162"/>
      <c r="FI743" s="162"/>
      <c r="FK743" s="162"/>
      <c r="FL743" s="162"/>
      <c r="FN743" s="162"/>
      <c r="FO743" s="162"/>
      <c r="FQ743" s="162"/>
      <c r="FR743" s="162"/>
      <c r="FT743" s="162"/>
      <c r="FU743" s="162"/>
      <c r="FW743" s="162"/>
      <c r="FX743" s="162"/>
      <c r="FZ743" s="162"/>
      <c r="GA743" s="162"/>
      <c r="GC743" s="162"/>
      <c r="GD743" s="162"/>
      <c r="GF743" s="162"/>
      <c r="GG743" s="162"/>
      <c r="GS743" s="162"/>
    </row>
    <row r="744" spans="137:201" s="1" customFormat="1">
      <c r="EG744" s="162"/>
      <c r="EH744" s="162"/>
      <c r="EJ744" s="162"/>
      <c r="EK744" s="162"/>
      <c r="EM744" s="162"/>
      <c r="EN744" s="162"/>
      <c r="EP744" s="162"/>
      <c r="EQ744" s="162"/>
      <c r="ES744" s="162"/>
      <c r="ET744" s="162"/>
      <c r="EV744" s="162"/>
      <c r="EW744" s="162"/>
      <c r="EY744" s="162"/>
      <c r="EZ744" s="162"/>
      <c r="FB744" s="162"/>
      <c r="FC744" s="162"/>
      <c r="FE744" s="162"/>
      <c r="FF744" s="162"/>
      <c r="FH744" s="162"/>
      <c r="FI744" s="162"/>
      <c r="FK744" s="162"/>
      <c r="FL744" s="162"/>
      <c r="FN744" s="162"/>
      <c r="FO744" s="162"/>
      <c r="FQ744" s="162"/>
      <c r="FR744" s="162"/>
      <c r="FT744" s="162"/>
      <c r="FU744" s="162"/>
      <c r="FW744" s="162"/>
      <c r="FX744" s="162"/>
      <c r="FZ744" s="162"/>
      <c r="GA744" s="162"/>
      <c r="GC744" s="162"/>
      <c r="GD744" s="162"/>
      <c r="GF744" s="162"/>
      <c r="GG744" s="162"/>
      <c r="GS744" s="162"/>
    </row>
    <row r="745" spans="137:201" s="1" customFormat="1">
      <c r="EG745" s="162"/>
      <c r="EH745" s="162"/>
      <c r="EJ745" s="162"/>
      <c r="EK745" s="162"/>
      <c r="EM745" s="162"/>
      <c r="EN745" s="162"/>
      <c r="EP745" s="162"/>
      <c r="EQ745" s="162"/>
      <c r="ES745" s="162"/>
      <c r="ET745" s="162"/>
      <c r="EV745" s="162"/>
      <c r="EW745" s="162"/>
      <c r="EY745" s="162"/>
      <c r="EZ745" s="162"/>
      <c r="FB745" s="162"/>
      <c r="FC745" s="162"/>
      <c r="FE745" s="162"/>
      <c r="FF745" s="162"/>
      <c r="FH745" s="162"/>
      <c r="FI745" s="162"/>
      <c r="FK745" s="162"/>
      <c r="FL745" s="162"/>
      <c r="FN745" s="162"/>
      <c r="FO745" s="162"/>
      <c r="FQ745" s="162"/>
      <c r="FR745" s="162"/>
      <c r="FT745" s="162"/>
      <c r="FU745" s="162"/>
      <c r="FW745" s="162"/>
      <c r="FX745" s="162"/>
      <c r="FZ745" s="162"/>
      <c r="GA745" s="162"/>
      <c r="GC745" s="162"/>
      <c r="GD745" s="162"/>
      <c r="GF745" s="162"/>
      <c r="GG745" s="162"/>
      <c r="GS745" s="162"/>
    </row>
    <row r="746" spans="137:201" s="1" customFormat="1">
      <c r="EG746" s="162"/>
      <c r="EH746" s="162"/>
      <c r="EJ746" s="162"/>
      <c r="EK746" s="162"/>
      <c r="EM746" s="162"/>
      <c r="EN746" s="162"/>
      <c r="EP746" s="162"/>
      <c r="EQ746" s="162"/>
      <c r="ES746" s="162"/>
      <c r="ET746" s="162"/>
      <c r="EV746" s="162"/>
      <c r="EW746" s="162"/>
      <c r="EY746" s="162"/>
      <c r="EZ746" s="162"/>
      <c r="FB746" s="162"/>
      <c r="FC746" s="162"/>
      <c r="FE746" s="162"/>
      <c r="FF746" s="162"/>
      <c r="FH746" s="162"/>
      <c r="FI746" s="162"/>
      <c r="FK746" s="162"/>
      <c r="FL746" s="162"/>
      <c r="FN746" s="162"/>
      <c r="FO746" s="162"/>
      <c r="FQ746" s="162"/>
      <c r="FR746" s="162"/>
      <c r="FT746" s="162"/>
      <c r="FU746" s="162"/>
      <c r="FW746" s="162"/>
      <c r="FX746" s="162"/>
      <c r="FZ746" s="162"/>
      <c r="GA746" s="162"/>
      <c r="GC746" s="162"/>
      <c r="GD746" s="162"/>
      <c r="GF746" s="162"/>
      <c r="GG746" s="162"/>
      <c r="GS746" s="162"/>
    </row>
    <row r="747" spans="137:201" s="1" customFormat="1">
      <c r="EG747" s="162"/>
      <c r="EH747" s="162"/>
      <c r="EJ747" s="162"/>
      <c r="EK747" s="162"/>
      <c r="EM747" s="162"/>
      <c r="EN747" s="162"/>
      <c r="EP747" s="162"/>
      <c r="EQ747" s="162"/>
      <c r="ES747" s="162"/>
      <c r="ET747" s="162"/>
      <c r="EV747" s="162"/>
      <c r="EW747" s="162"/>
      <c r="EY747" s="162"/>
      <c r="EZ747" s="162"/>
      <c r="FB747" s="162"/>
      <c r="FC747" s="162"/>
      <c r="FE747" s="162"/>
      <c r="FF747" s="162"/>
      <c r="FH747" s="162"/>
      <c r="FI747" s="162"/>
      <c r="FK747" s="162"/>
      <c r="FL747" s="162"/>
      <c r="FN747" s="162"/>
      <c r="FO747" s="162"/>
      <c r="FQ747" s="162"/>
      <c r="FR747" s="162"/>
      <c r="FT747" s="162"/>
      <c r="FU747" s="162"/>
      <c r="FW747" s="162"/>
      <c r="FX747" s="162"/>
      <c r="FZ747" s="162"/>
      <c r="GA747" s="162"/>
      <c r="GC747" s="162"/>
      <c r="GD747" s="162"/>
      <c r="GF747" s="162"/>
      <c r="GG747" s="162"/>
      <c r="GS747" s="162"/>
    </row>
    <row r="748" spans="137:201" s="1" customFormat="1">
      <c r="EG748" s="162"/>
      <c r="EH748" s="162"/>
      <c r="EJ748" s="162"/>
      <c r="EK748" s="162"/>
      <c r="EM748" s="162"/>
      <c r="EN748" s="162"/>
      <c r="EP748" s="162"/>
      <c r="EQ748" s="162"/>
      <c r="ES748" s="162"/>
      <c r="ET748" s="162"/>
      <c r="EV748" s="162"/>
      <c r="EW748" s="162"/>
      <c r="EY748" s="162"/>
      <c r="EZ748" s="162"/>
      <c r="FB748" s="162"/>
      <c r="FC748" s="162"/>
      <c r="FE748" s="162"/>
      <c r="FF748" s="162"/>
      <c r="FH748" s="162"/>
      <c r="FI748" s="162"/>
      <c r="FK748" s="162"/>
      <c r="FL748" s="162"/>
      <c r="FN748" s="162"/>
      <c r="FO748" s="162"/>
      <c r="FQ748" s="162"/>
      <c r="FR748" s="162"/>
      <c r="FT748" s="162"/>
      <c r="FU748" s="162"/>
      <c r="FW748" s="162"/>
      <c r="FX748" s="162"/>
      <c r="FZ748" s="162"/>
      <c r="GA748" s="162"/>
      <c r="GC748" s="162"/>
      <c r="GD748" s="162"/>
      <c r="GF748" s="162"/>
      <c r="GG748" s="162"/>
      <c r="GS748" s="162"/>
    </row>
    <row r="749" spans="137:201" s="1" customFormat="1">
      <c r="EG749" s="162"/>
      <c r="EH749" s="162"/>
      <c r="EJ749" s="162"/>
      <c r="EK749" s="162"/>
      <c r="EM749" s="162"/>
      <c r="EN749" s="162"/>
      <c r="EP749" s="162"/>
      <c r="EQ749" s="162"/>
      <c r="ES749" s="162"/>
      <c r="ET749" s="162"/>
      <c r="EV749" s="162"/>
      <c r="EW749" s="162"/>
      <c r="EY749" s="162"/>
      <c r="EZ749" s="162"/>
      <c r="FB749" s="162"/>
      <c r="FC749" s="162"/>
      <c r="FE749" s="162"/>
      <c r="FF749" s="162"/>
      <c r="FH749" s="162"/>
      <c r="FI749" s="162"/>
      <c r="FK749" s="162"/>
      <c r="FL749" s="162"/>
      <c r="FN749" s="162"/>
      <c r="FO749" s="162"/>
      <c r="FQ749" s="162"/>
      <c r="FR749" s="162"/>
      <c r="FT749" s="162"/>
      <c r="FU749" s="162"/>
      <c r="FW749" s="162"/>
      <c r="FX749" s="162"/>
      <c r="FZ749" s="162"/>
      <c r="GA749" s="162"/>
      <c r="GC749" s="162"/>
      <c r="GD749" s="162"/>
      <c r="GF749" s="162"/>
      <c r="GG749" s="162"/>
      <c r="GS749" s="162"/>
    </row>
    <row r="750" spans="137:201" s="1" customFormat="1">
      <c r="EG750" s="162"/>
      <c r="EH750" s="162"/>
      <c r="EJ750" s="162"/>
      <c r="EK750" s="162"/>
      <c r="EM750" s="162"/>
      <c r="EN750" s="162"/>
      <c r="EP750" s="162"/>
      <c r="EQ750" s="162"/>
      <c r="ES750" s="162"/>
      <c r="ET750" s="162"/>
      <c r="EV750" s="162"/>
      <c r="EW750" s="162"/>
      <c r="EY750" s="162"/>
      <c r="EZ750" s="162"/>
      <c r="FB750" s="162"/>
      <c r="FC750" s="162"/>
      <c r="FE750" s="162"/>
      <c r="FF750" s="162"/>
      <c r="FH750" s="162"/>
      <c r="FI750" s="162"/>
      <c r="FK750" s="162"/>
      <c r="FL750" s="162"/>
      <c r="FN750" s="162"/>
      <c r="FO750" s="162"/>
      <c r="FQ750" s="162"/>
      <c r="FR750" s="162"/>
      <c r="FT750" s="162"/>
      <c r="FU750" s="162"/>
      <c r="FW750" s="162"/>
      <c r="FX750" s="162"/>
      <c r="FZ750" s="162"/>
      <c r="GA750" s="162"/>
      <c r="GC750" s="162"/>
      <c r="GD750" s="162"/>
      <c r="GF750" s="162"/>
      <c r="GG750" s="162"/>
      <c r="GS750" s="162"/>
    </row>
    <row r="751" spans="137:201" s="1" customFormat="1">
      <c r="EG751" s="162"/>
      <c r="EH751" s="162"/>
      <c r="EJ751" s="162"/>
      <c r="EK751" s="162"/>
      <c r="EM751" s="162"/>
      <c r="EN751" s="162"/>
      <c r="EP751" s="162"/>
      <c r="EQ751" s="162"/>
      <c r="ES751" s="162"/>
      <c r="ET751" s="162"/>
      <c r="EV751" s="162"/>
      <c r="EW751" s="162"/>
      <c r="EY751" s="162"/>
      <c r="EZ751" s="162"/>
      <c r="FB751" s="162"/>
      <c r="FC751" s="162"/>
      <c r="FE751" s="162"/>
      <c r="FF751" s="162"/>
      <c r="FH751" s="162"/>
      <c r="FI751" s="162"/>
      <c r="FK751" s="162"/>
      <c r="FL751" s="162"/>
      <c r="FN751" s="162"/>
      <c r="FO751" s="162"/>
      <c r="FQ751" s="162"/>
      <c r="FR751" s="162"/>
      <c r="FT751" s="162"/>
      <c r="FU751" s="162"/>
      <c r="FW751" s="162"/>
      <c r="FX751" s="162"/>
      <c r="FZ751" s="162"/>
      <c r="GA751" s="162"/>
      <c r="GC751" s="162"/>
      <c r="GD751" s="162"/>
      <c r="GF751" s="162"/>
      <c r="GG751" s="162"/>
      <c r="GS751" s="162"/>
    </row>
    <row r="752" spans="137:201" s="1" customFormat="1">
      <c r="EG752" s="162"/>
      <c r="EH752" s="162"/>
      <c r="EJ752" s="162"/>
      <c r="EK752" s="162"/>
      <c r="EM752" s="162"/>
      <c r="EN752" s="162"/>
      <c r="EP752" s="162"/>
      <c r="EQ752" s="162"/>
      <c r="ES752" s="162"/>
      <c r="ET752" s="162"/>
      <c r="EV752" s="162"/>
      <c r="EW752" s="162"/>
      <c r="EY752" s="162"/>
      <c r="EZ752" s="162"/>
      <c r="FB752" s="162"/>
      <c r="FC752" s="162"/>
      <c r="FE752" s="162"/>
      <c r="FF752" s="162"/>
      <c r="FH752" s="162"/>
      <c r="FI752" s="162"/>
      <c r="FK752" s="162"/>
      <c r="FL752" s="162"/>
      <c r="FN752" s="162"/>
      <c r="FO752" s="162"/>
      <c r="FQ752" s="162"/>
      <c r="FR752" s="162"/>
      <c r="FT752" s="162"/>
      <c r="FU752" s="162"/>
      <c r="FW752" s="162"/>
      <c r="FX752" s="162"/>
      <c r="FZ752" s="162"/>
      <c r="GA752" s="162"/>
      <c r="GC752" s="162"/>
      <c r="GD752" s="162"/>
      <c r="GF752" s="162"/>
      <c r="GG752" s="162"/>
      <c r="GS752" s="162"/>
    </row>
    <row r="753" spans="137:201" s="1" customFormat="1">
      <c r="EG753" s="162"/>
      <c r="EH753" s="162"/>
      <c r="EJ753" s="162"/>
      <c r="EK753" s="162"/>
      <c r="EM753" s="162"/>
      <c r="EN753" s="162"/>
      <c r="EP753" s="162"/>
      <c r="EQ753" s="162"/>
      <c r="ES753" s="162"/>
      <c r="ET753" s="162"/>
      <c r="EV753" s="162"/>
      <c r="EW753" s="162"/>
      <c r="EY753" s="162"/>
      <c r="EZ753" s="162"/>
      <c r="FB753" s="162"/>
      <c r="FC753" s="162"/>
      <c r="FE753" s="162"/>
      <c r="FF753" s="162"/>
      <c r="FH753" s="162"/>
      <c r="FI753" s="162"/>
      <c r="FK753" s="162"/>
      <c r="FL753" s="162"/>
      <c r="FN753" s="162"/>
      <c r="FO753" s="162"/>
      <c r="FQ753" s="162"/>
      <c r="FR753" s="162"/>
      <c r="FT753" s="162"/>
      <c r="FU753" s="162"/>
      <c r="FW753" s="162"/>
      <c r="FX753" s="162"/>
      <c r="FZ753" s="162"/>
      <c r="GA753" s="162"/>
      <c r="GC753" s="162"/>
      <c r="GD753" s="162"/>
      <c r="GF753" s="162"/>
      <c r="GG753" s="162"/>
      <c r="GS753" s="162"/>
    </row>
    <row r="754" spans="137:201" s="1" customFormat="1">
      <c r="EG754" s="162"/>
      <c r="EH754" s="162"/>
      <c r="EJ754" s="162"/>
      <c r="EK754" s="162"/>
      <c r="EM754" s="162"/>
      <c r="EN754" s="162"/>
      <c r="EP754" s="162"/>
      <c r="EQ754" s="162"/>
      <c r="ES754" s="162"/>
      <c r="ET754" s="162"/>
      <c r="EV754" s="162"/>
      <c r="EW754" s="162"/>
      <c r="EY754" s="162"/>
      <c r="EZ754" s="162"/>
      <c r="FB754" s="162"/>
      <c r="FC754" s="162"/>
      <c r="FE754" s="162"/>
      <c r="FF754" s="162"/>
      <c r="FH754" s="162"/>
      <c r="FI754" s="162"/>
      <c r="FK754" s="162"/>
      <c r="FL754" s="162"/>
      <c r="FN754" s="162"/>
      <c r="FO754" s="162"/>
      <c r="FQ754" s="162"/>
      <c r="FR754" s="162"/>
      <c r="FT754" s="162"/>
      <c r="FU754" s="162"/>
      <c r="FW754" s="162"/>
      <c r="FX754" s="162"/>
      <c r="FZ754" s="162"/>
      <c r="GA754" s="162"/>
      <c r="GC754" s="162"/>
      <c r="GD754" s="162"/>
      <c r="GF754" s="162"/>
      <c r="GG754" s="162"/>
      <c r="GS754" s="162"/>
    </row>
    <row r="755" spans="137:201" s="1" customFormat="1">
      <c r="EG755" s="162"/>
      <c r="EH755" s="162"/>
      <c r="EJ755" s="162"/>
      <c r="EK755" s="162"/>
      <c r="EM755" s="162"/>
      <c r="EN755" s="162"/>
      <c r="EP755" s="162"/>
      <c r="EQ755" s="162"/>
      <c r="ES755" s="162"/>
      <c r="ET755" s="162"/>
      <c r="EV755" s="162"/>
      <c r="EW755" s="162"/>
      <c r="EY755" s="162"/>
      <c r="EZ755" s="162"/>
      <c r="FB755" s="162"/>
      <c r="FC755" s="162"/>
      <c r="FE755" s="162"/>
      <c r="FF755" s="162"/>
      <c r="FH755" s="162"/>
      <c r="FI755" s="162"/>
      <c r="FK755" s="162"/>
      <c r="FL755" s="162"/>
      <c r="FN755" s="162"/>
      <c r="FO755" s="162"/>
      <c r="FQ755" s="162"/>
      <c r="FR755" s="162"/>
      <c r="FT755" s="162"/>
      <c r="FU755" s="162"/>
      <c r="FW755" s="162"/>
      <c r="FX755" s="162"/>
      <c r="FZ755" s="162"/>
      <c r="GA755" s="162"/>
      <c r="GC755" s="162"/>
      <c r="GD755" s="162"/>
      <c r="GF755" s="162"/>
      <c r="GG755" s="162"/>
      <c r="GS755" s="162"/>
    </row>
    <row r="756" spans="137:201" s="1" customFormat="1">
      <c r="EG756" s="162"/>
      <c r="EH756" s="162"/>
      <c r="EJ756" s="162"/>
      <c r="EK756" s="162"/>
      <c r="EM756" s="162"/>
      <c r="EN756" s="162"/>
      <c r="EP756" s="162"/>
      <c r="EQ756" s="162"/>
      <c r="ES756" s="162"/>
      <c r="ET756" s="162"/>
      <c r="EV756" s="162"/>
      <c r="EW756" s="162"/>
      <c r="EY756" s="162"/>
      <c r="EZ756" s="162"/>
      <c r="FB756" s="162"/>
      <c r="FC756" s="162"/>
      <c r="FE756" s="162"/>
      <c r="FF756" s="162"/>
      <c r="FH756" s="162"/>
      <c r="FI756" s="162"/>
      <c r="FK756" s="162"/>
      <c r="FL756" s="162"/>
      <c r="FN756" s="162"/>
      <c r="FO756" s="162"/>
      <c r="FQ756" s="162"/>
      <c r="FR756" s="162"/>
      <c r="FT756" s="162"/>
      <c r="FU756" s="162"/>
      <c r="FW756" s="162"/>
      <c r="FX756" s="162"/>
      <c r="FZ756" s="162"/>
      <c r="GA756" s="162"/>
      <c r="GC756" s="162"/>
      <c r="GD756" s="162"/>
      <c r="GF756" s="162"/>
      <c r="GG756" s="162"/>
      <c r="GS756" s="162"/>
    </row>
    <row r="757" spans="137:201" s="1" customFormat="1">
      <c r="EG757" s="162"/>
      <c r="EH757" s="162"/>
      <c r="EJ757" s="162"/>
      <c r="EK757" s="162"/>
      <c r="EM757" s="162"/>
      <c r="EN757" s="162"/>
      <c r="EP757" s="162"/>
      <c r="EQ757" s="162"/>
      <c r="ES757" s="162"/>
      <c r="ET757" s="162"/>
      <c r="EV757" s="162"/>
      <c r="EW757" s="162"/>
      <c r="EY757" s="162"/>
      <c r="EZ757" s="162"/>
      <c r="FB757" s="162"/>
      <c r="FC757" s="162"/>
      <c r="FE757" s="162"/>
      <c r="FF757" s="162"/>
      <c r="FH757" s="162"/>
      <c r="FI757" s="162"/>
      <c r="FK757" s="162"/>
      <c r="FL757" s="162"/>
      <c r="FN757" s="162"/>
      <c r="FO757" s="162"/>
      <c r="FQ757" s="162"/>
      <c r="FR757" s="162"/>
      <c r="FT757" s="162"/>
      <c r="FU757" s="162"/>
      <c r="FW757" s="162"/>
      <c r="FX757" s="162"/>
      <c r="FZ757" s="162"/>
      <c r="GA757" s="162"/>
      <c r="GC757" s="162"/>
      <c r="GD757" s="162"/>
      <c r="GF757" s="162"/>
      <c r="GG757" s="162"/>
      <c r="GS757" s="162"/>
    </row>
    <row r="758" spans="137:201" s="1" customFormat="1">
      <c r="EG758" s="162"/>
      <c r="EH758" s="162"/>
      <c r="EJ758" s="162"/>
      <c r="EK758" s="162"/>
      <c r="EM758" s="162"/>
      <c r="EN758" s="162"/>
      <c r="EP758" s="162"/>
      <c r="EQ758" s="162"/>
      <c r="ES758" s="162"/>
      <c r="ET758" s="162"/>
      <c r="EV758" s="162"/>
      <c r="EW758" s="162"/>
      <c r="EY758" s="162"/>
      <c r="EZ758" s="162"/>
      <c r="FB758" s="162"/>
      <c r="FC758" s="162"/>
      <c r="FE758" s="162"/>
      <c r="FF758" s="162"/>
      <c r="FH758" s="162"/>
      <c r="FI758" s="162"/>
      <c r="FK758" s="162"/>
      <c r="FL758" s="162"/>
      <c r="FN758" s="162"/>
      <c r="FO758" s="162"/>
      <c r="FQ758" s="162"/>
      <c r="FR758" s="162"/>
      <c r="FT758" s="162"/>
      <c r="FU758" s="162"/>
      <c r="FW758" s="162"/>
      <c r="FX758" s="162"/>
      <c r="FZ758" s="162"/>
      <c r="GA758" s="162"/>
      <c r="GC758" s="162"/>
      <c r="GD758" s="162"/>
      <c r="GF758" s="162"/>
      <c r="GG758" s="162"/>
      <c r="GS758" s="162"/>
    </row>
    <row r="759" spans="137:201" s="1" customFormat="1">
      <c r="EG759" s="162"/>
      <c r="EH759" s="162"/>
      <c r="EJ759" s="162"/>
      <c r="EK759" s="162"/>
      <c r="EM759" s="162"/>
      <c r="EN759" s="162"/>
      <c r="EP759" s="162"/>
      <c r="EQ759" s="162"/>
      <c r="ES759" s="162"/>
      <c r="ET759" s="162"/>
      <c r="EV759" s="162"/>
      <c r="EW759" s="162"/>
      <c r="EY759" s="162"/>
      <c r="EZ759" s="162"/>
      <c r="FB759" s="162"/>
      <c r="FC759" s="162"/>
      <c r="FE759" s="162"/>
      <c r="FF759" s="162"/>
      <c r="FH759" s="162"/>
      <c r="FI759" s="162"/>
      <c r="FK759" s="162"/>
      <c r="FL759" s="162"/>
      <c r="FN759" s="162"/>
      <c r="FO759" s="162"/>
      <c r="FQ759" s="162"/>
      <c r="FR759" s="162"/>
      <c r="FT759" s="162"/>
      <c r="FU759" s="162"/>
      <c r="FW759" s="162"/>
      <c r="FX759" s="162"/>
      <c r="FZ759" s="162"/>
      <c r="GA759" s="162"/>
      <c r="GC759" s="162"/>
      <c r="GD759" s="162"/>
      <c r="GF759" s="162"/>
      <c r="GG759" s="162"/>
      <c r="GS759" s="162"/>
    </row>
    <row r="760" spans="137:201" s="1" customFormat="1">
      <c r="EG760" s="162"/>
      <c r="EH760" s="162"/>
      <c r="EJ760" s="162"/>
      <c r="EK760" s="162"/>
      <c r="EM760" s="162"/>
      <c r="EN760" s="162"/>
      <c r="EP760" s="162"/>
      <c r="EQ760" s="162"/>
      <c r="ES760" s="162"/>
      <c r="ET760" s="162"/>
      <c r="EV760" s="162"/>
      <c r="EW760" s="162"/>
      <c r="EY760" s="162"/>
      <c r="EZ760" s="162"/>
      <c r="FB760" s="162"/>
      <c r="FC760" s="162"/>
      <c r="FE760" s="162"/>
      <c r="FF760" s="162"/>
      <c r="FH760" s="162"/>
      <c r="FI760" s="162"/>
      <c r="FK760" s="162"/>
      <c r="FL760" s="162"/>
      <c r="FN760" s="162"/>
      <c r="FO760" s="162"/>
      <c r="FQ760" s="162"/>
      <c r="FR760" s="162"/>
      <c r="FT760" s="162"/>
      <c r="FU760" s="162"/>
      <c r="FW760" s="162"/>
      <c r="FX760" s="162"/>
      <c r="FZ760" s="162"/>
      <c r="GA760" s="162"/>
      <c r="GC760" s="162"/>
      <c r="GD760" s="162"/>
      <c r="GF760" s="162"/>
      <c r="GG760" s="162"/>
      <c r="GS760" s="162"/>
    </row>
    <row r="761" spans="137:201" s="1" customFormat="1">
      <c r="EG761" s="162"/>
      <c r="EH761" s="162"/>
      <c r="EJ761" s="162"/>
      <c r="EK761" s="162"/>
      <c r="EM761" s="162"/>
      <c r="EN761" s="162"/>
      <c r="EP761" s="162"/>
      <c r="EQ761" s="162"/>
      <c r="ES761" s="162"/>
      <c r="ET761" s="162"/>
      <c r="EV761" s="162"/>
      <c r="EW761" s="162"/>
      <c r="EY761" s="162"/>
      <c r="EZ761" s="162"/>
      <c r="FB761" s="162"/>
      <c r="FC761" s="162"/>
      <c r="FE761" s="162"/>
      <c r="FF761" s="162"/>
      <c r="FH761" s="162"/>
      <c r="FI761" s="162"/>
      <c r="FK761" s="162"/>
      <c r="FL761" s="162"/>
      <c r="FN761" s="162"/>
      <c r="FO761" s="162"/>
      <c r="FQ761" s="162"/>
      <c r="FR761" s="162"/>
      <c r="FT761" s="162"/>
      <c r="FU761" s="162"/>
      <c r="FW761" s="162"/>
      <c r="FX761" s="162"/>
      <c r="FZ761" s="162"/>
      <c r="GA761" s="162"/>
      <c r="GC761" s="162"/>
      <c r="GD761" s="162"/>
      <c r="GF761" s="162"/>
      <c r="GG761" s="162"/>
      <c r="GS761" s="162"/>
    </row>
    <row r="762" spans="137:201" s="1" customFormat="1">
      <c r="EG762" s="162"/>
      <c r="EH762" s="162"/>
      <c r="EJ762" s="162"/>
      <c r="EK762" s="162"/>
      <c r="EM762" s="162"/>
      <c r="EN762" s="162"/>
      <c r="EP762" s="162"/>
      <c r="EQ762" s="162"/>
      <c r="ES762" s="162"/>
      <c r="ET762" s="162"/>
      <c r="EV762" s="162"/>
      <c r="EW762" s="162"/>
      <c r="EY762" s="162"/>
      <c r="EZ762" s="162"/>
      <c r="FB762" s="162"/>
      <c r="FC762" s="162"/>
      <c r="FE762" s="162"/>
      <c r="FF762" s="162"/>
      <c r="FH762" s="162"/>
      <c r="FI762" s="162"/>
      <c r="FK762" s="162"/>
      <c r="FL762" s="162"/>
      <c r="FN762" s="162"/>
      <c r="FO762" s="162"/>
      <c r="FQ762" s="162"/>
      <c r="FR762" s="162"/>
      <c r="FT762" s="162"/>
      <c r="FU762" s="162"/>
      <c r="FW762" s="162"/>
      <c r="FX762" s="162"/>
      <c r="FZ762" s="162"/>
      <c r="GA762" s="162"/>
      <c r="GC762" s="162"/>
      <c r="GD762" s="162"/>
      <c r="GF762" s="162"/>
      <c r="GG762" s="162"/>
      <c r="GS762" s="162"/>
    </row>
    <row r="763" spans="137:201" s="1" customFormat="1">
      <c r="EG763" s="162"/>
      <c r="EH763" s="162"/>
      <c r="EJ763" s="162"/>
      <c r="EK763" s="162"/>
      <c r="EM763" s="162"/>
      <c r="EN763" s="162"/>
      <c r="EP763" s="162"/>
      <c r="EQ763" s="162"/>
      <c r="ES763" s="162"/>
      <c r="ET763" s="162"/>
      <c r="EV763" s="162"/>
      <c r="EW763" s="162"/>
      <c r="EY763" s="162"/>
      <c r="EZ763" s="162"/>
      <c r="FB763" s="162"/>
      <c r="FC763" s="162"/>
      <c r="FE763" s="162"/>
      <c r="FF763" s="162"/>
      <c r="FH763" s="162"/>
      <c r="FI763" s="162"/>
      <c r="FK763" s="162"/>
      <c r="FL763" s="162"/>
      <c r="FN763" s="162"/>
      <c r="FO763" s="162"/>
      <c r="FQ763" s="162"/>
      <c r="FR763" s="162"/>
      <c r="FT763" s="162"/>
      <c r="FU763" s="162"/>
      <c r="FW763" s="162"/>
      <c r="FX763" s="162"/>
      <c r="FZ763" s="162"/>
      <c r="GA763" s="162"/>
      <c r="GC763" s="162"/>
      <c r="GD763" s="162"/>
      <c r="GF763" s="162"/>
      <c r="GG763" s="162"/>
      <c r="GS763" s="162"/>
    </row>
    <row r="764" spans="137:201" s="1" customFormat="1">
      <c r="EG764" s="162"/>
      <c r="EH764" s="162"/>
      <c r="EJ764" s="162"/>
      <c r="EK764" s="162"/>
      <c r="EM764" s="162"/>
      <c r="EN764" s="162"/>
      <c r="EP764" s="162"/>
      <c r="EQ764" s="162"/>
      <c r="ES764" s="162"/>
      <c r="ET764" s="162"/>
      <c r="EV764" s="162"/>
      <c r="EW764" s="162"/>
      <c r="EY764" s="162"/>
      <c r="EZ764" s="162"/>
      <c r="FB764" s="162"/>
      <c r="FC764" s="162"/>
      <c r="FE764" s="162"/>
      <c r="FF764" s="162"/>
      <c r="FH764" s="162"/>
      <c r="FI764" s="162"/>
      <c r="FK764" s="162"/>
      <c r="FL764" s="162"/>
      <c r="FN764" s="162"/>
      <c r="FO764" s="162"/>
      <c r="FQ764" s="162"/>
      <c r="FR764" s="162"/>
      <c r="FT764" s="162"/>
      <c r="FU764" s="162"/>
      <c r="FW764" s="162"/>
      <c r="FX764" s="162"/>
      <c r="FZ764" s="162"/>
      <c r="GA764" s="162"/>
      <c r="GC764" s="162"/>
      <c r="GD764" s="162"/>
      <c r="GF764" s="162"/>
      <c r="GG764" s="162"/>
      <c r="GS764" s="162"/>
    </row>
    <row r="765" spans="137:201" s="1" customFormat="1">
      <c r="EG765" s="162"/>
      <c r="EH765" s="162"/>
      <c r="EJ765" s="162"/>
      <c r="EK765" s="162"/>
      <c r="EM765" s="162"/>
      <c r="EN765" s="162"/>
      <c r="EP765" s="162"/>
      <c r="EQ765" s="162"/>
      <c r="ES765" s="162"/>
      <c r="ET765" s="162"/>
      <c r="EV765" s="162"/>
      <c r="EW765" s="162"/>
      <c r="EY765" s="162"/>
      <c r="EZ765" s="162"/>
      <c r="FB765" s="162"/>
      <c r="FC765" s="162"/>
      <c r="FE765" s="162"/>
      <c r="FF765" s="162"/>
      <c r="FH765" s="162"/>
      <c r="FI765" s="162"/>
      <c r="FK765" s="162"/>
      <c r="FL765" s="162"/>
      <c r="FN765" s="162"/>
      <c r="FO765" s="162"/>
      <c r="FQ765" s="162"/>
      <c r="FR765" s="162"/>
      <c r="FT765" s="162"/>
      <c r="FU765" s="162"/>
      <c r="FW765" s="162"/>
      <c r="FX765" s="162"/>
      <c r="FZ765" s="162"/>
      <c r="GA765" s="162"/>
      <c r="GC765" s="162"/>
      <c r="GD765" s="162"/>
      <c r="GF765" s="162"/>
      <c r="GG765" s="162"/>
      <c r="GS765" s="162"/>
    </row>
    <row r="766" spans="137:201" s="1" customFormat="1">
      <c r="EG766" s="162"/>
      <c r="EH766" s="162"/>
      <c r="EJ766" s="162"/>
      <c r="EK766" s="162"/>
      <c r="EM766" s="162"/>
      <c r="EN766" s="162"/>
      <c r="EP766" s="162"/>
      <c r="EQ766" s="162"/>
      <c r="ES766" s="162"/>
      <c r="ET766" s="162"/>
      <c r="EV766" s="162"/>
      <c r="EW766" s="162"/>
      <c r="EY766" s="162"/>
      <c r="EZ766" s="162"/>
      <c r="FB766" s="162"/>
      <c r="FC766" s="162"/>
      <c r="FE766" s="162"/>
      <c r="FF766" s="162"/>
      <c r="FH766" s="162"/>
      <c r="FI766" s="162"/>
      <c r="FK766" s="162"/>
      <c r="FL766" s="162"/>
      <c r="FN766" s="162"/>
      <c r="FO766" s="162"/>
      <c r="FQ766" s="162"/>
      <c r="FR766" s="162"/>
      <c r="FT766" s="162"/>
      <c r="FU766" s="162"/>
      <c r="FW766" s="162"/>
      <c r="FX766" s="162"/>
      <c r="FZ766" s="162"/>
      <c r="GA766" s="162"/>
      <c r="GC766" s="162"/>
      <c r="GD766" s="162"/>
      <c r="GF766" s="162"/>
      <c r="GG766" s="162"/>
      <c r="GS766" s="162"/>
    </row>
    <row r="767" spans="137:201" s="1" customFormat="1">
      <c r="EG767" s="162"/>
      <c r="EH767" s="162"/>
      <c r="EJ767" s="162"/>
      <c r="EK767" s="162"/>
      <c r="EM767" s="162"/>
      <c r="EN767" s="162"/>
      <c r="EP767" s="162"/>
      <c r="EQ767" s="162"/>
      <c r="ES767" s="162"/>
      <c r="ET767" s="162"/>
      <c r="EV767" s="162"/>
      <c r="EW767" s="162"/>
      <c r="EY767" s="162"/>
      <c r="EZ767" s="162"/>
      <c r="FB767" s="162"/>
      <c r="FC767" s="162"/>
      <c r="FE767" s="162"/>
      <c r="FF767" s="162"/>
      <c r="FH767" s="162"/>
      <c r="FI767" s="162"/>
      <c r="FK767" s="162"/>
      <c r="FL767" s="162"/>
      <c r="FN767" s="162"/>
      <c r="FO767" s="162"/>
      <c r="FQ767" s="162"/>
      <c r="FR767" s="162"/>
      <c r="FT767" s="162"/>
      <c r="FU767" s="162"/>
      <c r="FW767" s="162"/>
      <c r="FX767" s="162"/>
      <c r="FZ767" s="162"/>
      <c r="GA767" s="162"/>
      <c r="GC767" s="162"/>
      <c r="GD767" s="162"/>
      <c r="GF767" s="162"/>
      <c r="GG767" s="162"/>
      <c r="GS767" s="162"/>
    </row>
    <row r="768" spans="137:201" s="1" customFormat="1">
      <c r="EG768" s="162"/>
      <c r="EH768" s="162"/>
      <c r="EJ768" s="162"/>
      <c r="EK768" s="162"/>
      <c r="EM768" s="162"/>
      <c r="EN768" s="162"/>
      <c r="EP768" s="162"/>
      <c r="EQ768" s="162"/>
      <c r="ES768" s="162"/>
      <c r="ET768" s="162"/>
      <c r="EV768" s="162"/>
      <c r="EW768" s="162"/>
      <c r="EY768" s="162"/>
      <c r="EZ768" s="162"/>
      <c r="FB768" s="162"/>
      <c r="FC768" s="162"/>
      <c r="FE768" s="162"/>
      <c r="FF768" s="162"/>
      <c r="FH768" s="162"/>
      <c r="FI768" s="162"/>
      <c r="FK768" s="162"/>
      <c r="FL768" s="162"/>
      <c r="FN768" s="162"/>
      <c r="FO768" s="162"/>
      <c r="FQ768" s="162"/>
      <c r="FR768" s="162"/>
      <c r="FT768" s="162"/>
      <c r="FU768" s="162"/>
      <c r="FW768" s="162"/>
      <c r="FX768" s="162"/>
      <c r="FZ768" s="162"/>
      <c r="GA768" s="162"/>
      <c r="GC768" s="162"/>
      <c r="GD768" s="162"/>
      <c r="GF768" s="162"/>
      <c r="GG768" s="162"/>
      <c r="GS768" s="162"/>
    </row>
    <row r="769" spans="137:201" s="1" customFormat="1">
      <c r="EG769" s="162"/>
      <c r="EH769" s="162"/>
      <c r="EJ769" s="162"/>
      <c r="EK769" s="162"/>
      <c r="EM769" s="162"/>
      <c r="EN769" s="162"/>
      <c r="EP769" s="162"/>
      <c r="EQ769" s="162"/>
      <c r="ES769" s="162"/>
      <c r="ET769" s="162"/>
      <c r="EV769" s="162"/>
      <c r="EW769" s="162"/>
      <c r="EY769" s="162"/>
      <c r="EZ769" s="162"/>
      <c r="FB769" s="162"/>
      <c r="FC769" s="162"/>
      <c r="FE769" s="162"/>
      <c r="FF769" s="162"/>
      <c r="FH769" s="162"/>
      <c r="FI769" s="162"/>
      <c r="FK769" s="162"/>
      <c r="FL769" s="162"/>
      <c r="FN769" s="162"/>
      <c r="FO769" s="162"/>
      <c r="FQ769" s="162"/>
      <c r="FR769" s="162"/>
      <c r="FT769" s="162"/>
      <c r="FU769" s="162"/>
      <c r="FW769" s="162"/>
      <c r="FX769" s="162"/>
      <c r="FZ769" s="162"/>
      <c r="GA769" s="162"/>
      <c r="GC769" s="162"/>
      <c r="GD769" s="162"/>
      <c r="GF769" s="162"/>
      <c r="GG769" s="162"/>
      <c r="GS769" s="162"/>
    </row>
    <row r="770" spans="137:201" s="1" customFormat="1">
      <c r="EG770" s="162"/>
      <c r="EH770" s="162"/>
      <c r="EJ770" s="162"/>
      <c r="EK770" s="162"/>
      <c r="EM770" s="162"/>
      <c r="EN770" s="162"/>
      <c r="EP770" s="162"/>
      <c r="EQ770" s="162"/>
      <c r="ES770" s="162"/>
      <c r="ET770" s="162"/>
      <c r="EV770" s="162"/>
      <c r="EW770" s="162"/>
      <c r="EY770" s="162"/>
      <c r="EZ770" s="162"/>
      <c r="FB770" s="162"/>
      <c r="FC770" s="162"/>
      <c r="FE770" s="162"/>
      <c r="FF770" s="162"/>
      <c r="FH770" s="162"/>
      <c r="FI770" s="162"/>
      <c r="FK770" s="162"/>
      <c r="FL770" s="162"/>
      <c r="FN770" s="162"/>
      <c r="FO770" s="162"/>
      <c r="FQ770" s="162"/>
      <c r="FR770" s="162"/>
      <c r="FT770" s="162"/>
      <c r="FU770" s="162"/>
      <c r="FW770" s="162"/>
      <c r="FX770" s="162"/>
      <c r="FZ770" s="162"/>
      <c r="GA770" s="162"/>
      <c r="GC770" s="162"/>
      <c r="GD770" s="162"/>
      <c r="GF770" s="162"/>
      <c r="GG770" s="162"/>
      <c r="GS770" s="162"/>
    </row>
    <row r="771" spans="137:201" s="1" customFormat="1">
      <c r="EG771" s="162"/>
      <c r="EH771" s="162"/>
      <c r="EJ771" s="162"/>
      <c r="EK771" s="162"/>
      <c r="EM771" s="162"/>
      <c r="EN771" s="162"/>
      <c r="EP771" s="162"/>
      <c r="EQ771" s="162"/>
      <c r="ES771" s="162"/>
      <c r="ET771" s="162"/>
      <c r="EV771" s="162"/>
      <c r="EW771" s="162"/>
      <c r="EY771" s="162"/>
      <c r="EZ771" s="162"/>
      <c r="FB771" s="162"/>
      <c r="FC771" s="162"/>
      <c r="FE771" s="162"/>
      <c r="FF771" s="162"/>
      <c r="FH771" s="162"/>
      <c r="FI771" s="162"/>
      <c r="FK771" s="162"/>
      <c r="FL771" s="162"/>
      <c r="FN771" s="162"/>
      <c r="FO771" s="162"/>
      <c r="FQ771" s="162"/>
      <c r="FR771" s="162"/>
      <c r="FT771" s="162"/>
      <c r="FU771" s="162"/>
      <c r="FW771" s="162"/>
      <c r="FX771" s="162"/>
      <c r="FZ771" s="162"/>
      <c r="GA771" s="162"/>
      <c r="GC771" s="162"/>
      <c r="GD771" s="162"/>
      <c r="GF771" s="162"/>
      <c r="GG771" s="162"/>
      <c r="GS771" s="162"/>
    </row>
    <row r="772" spans="137:201" s="1" customFormat="1">
      <c r="EG772" s="162"/>
      <c r="EH772" s="162"/>
      <c r="EJ772" s="162"/>
      <c r="EK772" s="162"/>
      <c r="EM772" s="162"/>
      <c r="EN772" s="162"/>
      <c r="EP772" s="162"/>
      <c r="EQ772" s="162"/>
      <c r="ES772" s="162"/>
      <c r="ET772" s="162"/>
      <c r="EV772" s="162"/>
      <c r="EW772" s="162"/>
      <c r="EY772" s="162"/>
      <c r="EZ772" s="162"/>
      <c r="FB772" s="162"/>
      <c r="FC772" s="162"/>
      <c r="FE772" s="162"/>
      <c r="FF772" s="162"/>
      <c r="FH772" s="162"/>
      <c r="FI772" s="162"/>
      <c r="FK772" s="162"/>
      <c r="FL772" s="162"/>
      <c r="FN772" s="162"/>
      <c r="FO772" s="162"/>
      <c r="FQ772" s="162"/>
      <c r="FR772" s="162"/>
      <c r="FT772" s="162"/>
      <c r="FU772" s="162"/>
      <c r="FW772" s="162"/>
      <c r="FX772" s="162"/>
      <c r="FZ772" s="162"/>
      <c r="GA772" s="162"/>
      <c r="GC772" s="162"/>
      <c r="GD772" s="162"/>
      <c r="GF772" s="162"/>
      <c r="GG772" s="162"/>
      <c r="GS772" s="162"/>
    </row>
    <row r="773" spans="137:201" s="1" customFormat="1">
      <c r="EG773" s="162"/>
      <c r="EH773" s="162"/>
      <c r="EJ773" s="162"/>
      <c r="EK773" s="162"/>
      <c r="EM773" s="162"/>
      <c r="EN773" s="162"/>
      <c r="EP773" s="162"/>
      <c r="EQ773" s="162"/>
      <c r="ES773" s="162"/>
      <c r="ET773" s="162"/>
      <c r="EV773" s="162"/>
      <c r="EW773" s="162"/>
      <c r="EY773" s="162"/>
      <c r="EZ773" s="162"/>
      <c r="FB773" s="162"/>
      <c r="FC773" s="162"/>
      <c r="FE773" s="162"/>
      <c r="FF773" s="162"/>
      <c r="FH773" s="162"/>
      <c r="FI773" s="162"/>
      <c r="FK773" s="162"/>
      <c r="FL773" s="162"/>
      <c r="FN773" s="162"/>
      <c r="FO773" s="162"/>
      <c r="FQ773" s="162"/>
      <c r="FR773" s="162"/>
      <c r="FT773" s="162"/>
      <c r="FU773" s="162"/>
      <c r="FW773" s="162"/>
      <c r="FX773" s="162"/>
      <c r="FZ773" s="162"/>
      <c r="GA773" s="162"/>
      <c r="GC773" s="162"/>
      <c r="GD773" s="162"/>
      <c r="GF773" s="162"/>
      <c r="GG773" s="162"/>
      <c r="GS773" s="162"/>
    </row>
    <row r="774" spans="137:201" s="1" customFormat="1">
      <c r="EG774" s="162"/>
      <c r="EH774" s="162"/>
      <c r="EJ774" s="162"/>
      <c r="EK774" s="162"/>
      <c r="EM774" s="162"/>
      <c r="EN774" s="162"/>
      <c r="EP774" s="162"/>
      <c r="EQ774" s="162"/>
      <c r="ES774" s="162"/>
      <c r="ET774" s="162"/>
      <c r="EV774" s="162"/>
      <c r="EW774" s="162"/>
      <c r="EY774" s="162"/>
      <c r="EZ774" s="162"/>
      <c r="FB774" s="162"/>
      <c r="FC774" s="162"/>
      <c r="FE774" s="162"/>
      <c r="FF774" s="162"/>
      <c r="FH774" s="162"/>
      <c r="FI774" s="162"/>
      <c r="FK774" s="162"/>
      <c r="FL774" s="162"/>
      <c r="FN774" s="162"/>
      <c r="FO774" s="162"/>
      <c r="FQ774" s="162"/>
      <c r="FR774" s="162"/>
      <c r="FT774" s="162"/>
      <c r="FU774" s="162"/>
      <c r="FW774" s="162"/>
      <c r="FX774" s="162"/>
      <c r="FZ774" s="162"/>
      <c r="GA774" s="162"/>
      <c r="GC774" s="162"/>
      <c r="GD774" s="162"/>
      <c r="GF774" s="162"/>
      <c r="GG774" s="162"/>
      <c r="GS774" s="162"/>
    </row>
    <row r="775" spans="137:201" s="1" customFormat="1">
      <c r="EG775" s="162"/>
      <c r="EH775" s="162"/>
      <c r="EJ775" s="162"/>
      <c r="EK775" s="162"/>
      <c r="EM775" s="162"/>
      <c r="EN775" s="162"/>
      <c r="EP775" s="162"/>
      <c r="EQ775" s="162"/>
      <c r="ES775" s="162"/>
      <c r="ET775" s="162"/>
      <c r="EV775" s="162"/>
      <c r="EW775" s="162"/>
      <c r="EY775" s="162"/>
      <c r="EZ775" s="162"/>
      <c r="FB775" s="162"/>
      <c r="FC775" s="162"/>
      <c r="FE775" s="162"/>
      <c r="FF775" s="162"/>
      <c r="FH775" s="162"/>
      <c r="FI775" s="162"/>
      <c r="FK775" s="162"/>
      <c r="FL775" s="162"/>
      <c r="FN775" s="162"/>
      <c r="FO775" s="162"/>
      <c r="FQ775" s="162"/>
      <c r="FR775" s="162"/>
      <c r="FT775" s="162"/>
      <c r="FU775" s="162"/>
      <c r="FW775" s="162"/>
      <c r="FX775" s="162"/>
      <c r="FZ775" s="162"/>
      <c r="GA775" s="162"/>
      <c r="GC775" s="162"/>
      <c r="GD775" s="162"/>
      <c r="GF775" s="162"/>
      <c r="GG775" s="162"/>
      <c r="GS775" s="162"/>
    </row>
    <row r="776" spans="137:201" s="1" customFormat="1">
      <c r="EG776" s="162"/>
      <c r="EH776" s="162"/>
      <c r="EJ776" s="162"/>
      <c r="EK776" s="162"/>
      <c r="EM776" s="162"/>
      <c r="EN776" s="162"/>
      <c r="EP776" s="162"/>
      <c r="EQ776" s="162"/>
      <c r="ES776" s="162"/>
      <c r="ET776" s="162"/>
      <c r="EV776" s="162"/>
      <c r="EW776" s="162"/>
      <c r="EY776" s="162"/>
      <c r="EZ776" s="162"/>
      <c r="FB776" s="162"/>
      <c r="FC776" s="162"/>
      <c r="FE776" s="162"/>
      <c r="FF776" s="162"/>
      <c r="FH776" s="162"/>
      <c r="FI776" s="162"/>
      <c r="FK776" s="162"/>
      <c r="FL776" s="162"/>
      <c r="FN776" s="162"/>
      <c r="FO776" s="162"/>
      <c r="FQ776" s="162"/>
      <c r="FR776" s="162"/>
      <c r="FT776" s="162"/>
      <c r="FU776" s="162"/>
      <c r="FW776" s="162"/>
      <c r="FX776" s="162"/>
      <c r="FZ776" s="162"/>
      <c r="GA776" s="162"/>
      <c r="GC776" s="162"/>
      <c r="GD776" s="162"/>
      <c r="GF776" s="162"/>
      <c r="GG776" s="162"/>
      <c r="GS776" s="162"/>
    </row>
    <row r="777" spans="137:201" s="1" customFormat="1">
      <c r="EG777" s="162"/>
      <c r="EH777" s="162"/>
      <c r="EJ777" s="162"/>
      <c r="EK777" s="162"/>
      <c r="EM777" s="162"/>
      <c r="EN777" s="162"/>
      <c r="EP777" s="162"/>
      <c r="EQ777" s="162"/>
      <c r="ES777" s="162"/>
      <c r="ET777" s="162"/>
      <c r="EV777" s="162"/>
      <c r="EW777" s="162"/>
      <c r="EY777" s="162"/>
      <c r="EZ777" s="162"/>
      <c r="FB777" s="162"/>
      <c r="FC777" s="162"/>
      <c r="FE777" s="162"/>
      <c r="FF777" s="162"/>
      <c r="FH777" s="162"/>
      <c r="FI777" s="162"/>
      <c r="FK777" s="162"/>
      <c r="FL777" s="162"/>
      <c r="FN777" s="162"/>
      <c r="FO777" s="162"/>
      <c r="FQ777" s="162"/>
      <c r="FR777" s="162"/>
      <c r="FT777" s="162"/>
      <c r="FU777" s="162"/>
      <c r="FW777" s="162"/>
      <c r="FX777" s="162"/>
      <c r="FZ777" s="162"/>
      <c r="GA777" s="162"/>
      <c r="GC777" s="162"/>
      <c r="GD777" s="162"/>
      <c r="GF777" s="162"/>
      <c r="GG777" s="162"/>
      <c r="GS777" s="162"/>
    </row>
    <row r="778" spans="137:201" s="1" customFormat="1">
      <c r="EG778" s="162"/>
      <c r="EH778" s="162"/>
      <c r="EJ778" s="162"/>
      <c r="EK778" s="162"/>
      <c r="EM778" s="162"/>
      <c r="EN778" s="162"/>
      <c r="EP778" s="162"/>
      <c r="EQ778" s="162"/>
      <c r="ES778" s="162"/>
      <c r="ET778" s="162"/>
      <c r="EV778" s="162"/>
      <c r="EW778" s="162"/>
      <c r="EY778" s="162"/>
      <c r="EZ778" s="162"/>
      <c r="FB778" s="162"/>
      <c r="FC778" s="162"/>
      <c r="FE778" s="162"/>
      <c r="FF778" s="162"/>
      <c r="FH778" s="162"/>
      <c r="FI778" s="162"/>
      <c r="FK778" s="162"/>
      <c r="FL778" s="162"/>
      <c r="FN778" s="162"/>
      <c r="FO778" s="162"/>
      <c r="FQ778" s="162"/>
      <c r="FR778" s="162"/>
      <c r="FT778" s="162"/>
      <c r="FU778" s="162"/>
      <c r="FW778" s="162"/>
      <c r="FX778" s="162"/>
      <c r="FZ778" s="162"/>
      <c r="GA778" s="162"/>
      <c r="GC778" s="162"/>
      <c r="GD778" s="162"/>
      <c r="GF778" s="162"/>
      <c r="GG778" s="162"/>
      <c r="GS778" s="162"/>
    </row>
    <row r="779" spans="137:201" s="1" customFormat="1">
      <c r="EG779" s="162"/>
      <c r="EH779" s="162"/>
      <c r="EJ779" s="162"/>
      <c r="EK779" s="162"/>
      <c r="EM779" s="162"/>
      <c r="EN779" s="162"/>
      <c r="EP779" s="162"/>
      <c r="EQ779" s="162"/>
      <c r="ES779" s="162"/>
      <c r="ET779" s="162"/>
      <c r="EV779" s="162"/>
      <c r="EW779" s="162"/>
      <c r="EY779" s="162"/>
      <c r="EZ779" s="162"/>
      <c r="FB779" s="162"/>
      <c r="FC779" s="162"/>
      <c r="FE779" s="162"/>
      <c r="FF779" s="162"/>
      <c r="FH779" s="162"/>
      <c r="FI779" s="162"/>
      <c r="FK779" s="162"/>
      <c r="FL779" s="162"/>
      <c r="FN779" s="162"/>
      <c r="FO779" s="162"/>
      <c r="FQ779" s="162"/>
      <c r="FR779" s="162"/>
      <c r="FT779" s="162"/>
      <c r="FU779" s="162"/>
      <c r="FW779" s="162"/>
      <c r="FX779" s="162"/>
      <c r="FZ779" s="162"/>
      <c r="GA779" s="162"/>
      <c r="GC779" s="162"/>
      <c r="GD779" s="162"/>
      <c r="GF779" s="162"/>
      <c r="GG779" s="162"/>
      <c r="GS779" s="162"/>
    </row>
    <row r="780" spans="137:201" s="1" customFormat="1">
      <c r="EG780" s="162"/>
      <c r="EH780" s="162"/>
      <c r="EJ780" s="162"/>
      <c r="EK780" s="162"/>
      <c r="EM780" s="162"/>
      <c r="EN780" s="162"/>
      <c r="EP780" s="162"/>
      <c r="EQ780" s="162"/>
      <c r="ES780" s="162"/>
      <c r="ET780" s="162"/>
      <c r="EV780" s="162"/>
      <c r="EW780" s="162"/>
      <c r="EY780" s="162"/>
      <c r="EZ780" s="162"/>
      <c r="FB780" s="162"/>
      <c r="FC780" s="162"/>
      <c r="FE780" s="162"/>
      <c r="FF780" s="162"/>
      <c r="FH780" s="162"/>
      <c r="FI780" s="162"/>
      <c r="FK780" s="162"/>
      <c r="FL780" s="162"/>
      <c r="FN780" s="162"/>
      <c r="FO780" s="162"/>
      <c r="FQ780" s="162"/>
      <c r="FR780" s="162"/>
      <c r="FT780" s="162"/>
      <c r="FU780" s="162"/>
      <c r="FW780" s="162"/>
      <c r="FX780" s="162"/>
      <c r="FZ780" s="162"/>
      <c r="GA780" s="162"/>
      <c r="GC780" s="162"/>
      <c r="GD780" s="162"/>
      <c r="GF780" s="162"/>
      <c r="GG780" s="162"/>
      <c r="GS780" s="162"/>
    </row>
    <row r="781" spans="137:201" s="1" customFormat="1">
      <c r="EG781" s="162"/>
      <c r="EH781" s="162"/>
      <c r="EJ781" s="162"/>
      <c r="EK781" s="162"/>
      <c r="EM781" s="162"/>
      <c r="EN781" s="162"/>
      <c r="EP781" s="162"/>
      <c r="EQ781" s="162"/>
      <c r="ES781" s="162"/>
      <c r="ET781" s="162"/>
      <c r="EV781" s="162"/>
      <c r="EW781" s="162"/>
      <c r="EY781" s="162"/>
      <c r="EZ781" s="162"/>
      <c r="FB781" s="162"/>
      <c r="FC781" s="162"/>
      <c r="FE781" s="162"/>
      <c r="FF781" s="162"/>
      <c r="FH781" s="162"/>
      <c r="FI781" s="162"/>
      <c r="FK781" s="162"/>
      <c r="FL781" s="162"/>
      <c r="FN781" s="162"/>
      <c r="FO781" s="162"/>
      <c r="FQ781" s="162"/>
      <c r="FR781" s="162"/>
      <c r="FT781" s="162"/>
      <c r="FU781" s="162"/>
      <c r="FW781" s="162"/>
      <c r="FX781" s="162"/>
      <c r="FZ781" s="162"/>
      <c r="GA781" s="162"/>
      <c r="GC781" s="162"/>
      <c r="GD781" s="162"/>
      <c r="GF781" s="162"/>
      <c r="GG781" s="162"/>
      <c r="GS781" s="162"/>
    </row>
    <row r="782" spans="137:201" s="1" customFormat="1">
      <c r="EG782" s="162"/>
      <c r="EH782" s="162"/>
      <c r="EJ782" s="162"/>
      <c r="EK782" s="162"/>
      <c r="EM782" s="162"/>
      <c r="EN782" s="162"/>
      <c r="EP782" s="162"/>
      <c r="EQ782" s="162"/>
      <c r="ES782" s="162"/>
      <c r="ET782" s="162"/>
      <c r="EV782" s="162"/>
      <c r="EW782" s="162"/>
      <c r="EY782" s="162"/>
      <c r="EZ782" s="162"/>
      <c r="FB782" s="162"/>
      <c r="FC782" s="162"/>
      <c r="FE782" s="162"/>
      <c r="FF782" s="162"/>
      <c r="FH782" s="162"/>
      <c r="FI782" s="162"/>
      <c r="FK782" s="162"/>
      <c r="FL782" s="162"/>
      <c r="FN782" s="162"/>
      <c r="FO782" s="162"/>
      <c r="FQ782" s="162"/>
      <c r="FR782" s="162"/>
      <c r="FT782" s="162"/>
      <c r="FU782" s="162"/>
      <c r="FW782" s="162"/>
      <c r="FX782" s="162"/>
      <c r="FZ782" s="162"/>
      <c r="GA782" s="162"/>
      <c r="GC782" s="162"/>
      <c r="GD782" s="162"/>
      <c r="GF782" s="162"/>
      <c r="GG782" s="162"/>
      <c r="GS782" s="162"/>
    </row>
    <row r="783" spans="137:201" s="1" customFormat="1">
      <c r="EG783" s="162"/>
      <c r="EH783" s="162"/>
      <c r="EJ783" s="162"/>
      <c r="EK783" s="162"/>
      <c r="EM783" s="162"/>
      <c r="EN783" s="162"/>
      <c r="EP783" s="162"/>
      <c r="EQ783" s="162"/>
      <c r="ES783" s="162"/>
      <c r="ET783" s="162"/>
      <c r="EV783" s="162"/>
      <c r="EW783" s="162"/>
      <c r="EY783" s="162"/>
      <c r="EZ783" s="162"/>
      <c r="FB783" s="162"/>
      <c r="FC783" s="162"/>
      <c r="FE783" s="162"/>
      <c r="FF783" s="162"/>
      <c r="FH783" s="162"/>
      <c r="FI783" s="162"/>
      <c r="FK783" s="162"/>
      <c r="FL783" s="162"/>
      <c r="FN783" s="162"/>
      <c r="FO783" s="162"/>
      <c r="FQ783" s="162"/>
      <c r="FR783" s="162"/>
      <c r="FT783" s="162"/>
      <c r="FU783" s="162"/>
      <c r="FW783" s="162"/>
      <c r="FX783" s="162"/>
      <c r="FZ783" s="162"/>
      <c r="GA783" s="162"/>
      <c r="GC783" s="162"/>
      <c r="GD783" s="162"/>
      <c r="GF783" s="162"/>
      <c r="GG783" s="162"/>
      <c r="GS783" s="162"/>
    </row>
    <row r="784" spans="137:201" s="1" customFormat="1">
      <c r="EG784" s="162"/>
      <c r="EH784" s="162"/>
      <c r="EJ784" s="162"/>
      <c r="EK784" s="162"/>
      <c r="EM784" s="162"/>
      <c r="EN784" s="162"/>
      <c r="EP784" s="162"/>
      <c r="EQ784" s="162"/>
      <c r="ES784" s="162"/>
      <c r="ET784" s="162"/>
      <c r="EV784" s="162"/>
      <c r="EW784" s="162"/>
      <c r="EY784" s="162"/>
      <c r="EZ784" s="162"/>
      <c r="FB784" s="162"/>
      <c r="FC784" s="162"/>
      <c r="FE784" s="162"/>
      <c r="FF784" s="162"/>
      <c r="FH784" s="162"/>
      <c r="FI784" s="162"/>
      <c r="FK784" s="162"/>
      <c r="FL784" s="162"/>
      <c r="FN784" s="162"/>
      <c r="FO784" s="162"/>
      <c r="FQ784" s="162"/>
      <c r="FR784" s="162"/>
      <c r="FT784" s="162"/>
      <c r="FU784" s="162"/>
      <c r="FW784" s="162"/>
      <c r="FX784" s="162"/>
      <c r="FZ784" s="162"/>
      <c r="GA784" s="162"/>
      <c r="GC784" s="162"/>
      <c r="GD784" s="162"/>
      <c r="GF784" s="162"/>
      <c r="GG784" s="162"/>
      <c r="GS784" s="162"/>
    </row>
    <row r="785" spans="137:201" s="1" customFormat="1">
      <c r="EG785" s="162"/>
      <c r="EH785" s="162"/>
      <c r="EJ785" s="162"/>
      <c r="EK785" s="162"/>
      <c r="EM785" s="162"/>
      <c r="EN785" s="162"/>
      <c r="EP785" s="162"/>
      <c r="EQ785" s="162"/>
      <c r="ES785" s="162"/>
      <c r="ET785" s="162"/>
      <c r="EV785" s="162"/>
      <c r="EW785" s="162"/>
      <c r="EY785" s="162"/>
      <c r="EZ785" s="162"/>
      <c r="FB785" s="162"/>
      <c r="FC785" s="162"/>
      <c r="FE785" s="162"/>
      <c r="FF785" s="162"/>
      <c r="FH785" s="162"/>
      <c r="FI785" s="162"/>
      <c r="FK785" s="162"/>
      <c r="FL785" s="162"/>
      <c r="FN785" s="162"/>
      <c r="FO785" s="162"/>
      <c r="FQ785" s="162"/>
      <c r="FR785" s="162"/>
      <c r="FT785" s="162"/>
      <c r="FU785" s="162"/>
      <c r="FW785" s="162"/>
      <c r="FX785" s="162"/>
      <c r="FZ785" s="162"/>
      <c r="GA785" s="162"/>
      <c r="GC785" s="162"/>
      <c r="GD785" s="162"/>
      <c r="GF785" s="162"/>
      <c r="GG785" s="162"/>
      <c r="GS785" s="162"/>
    </row>
    <row r="786" spans="137:201" s="1" customFormat="1">
      <c r="EG786" s="162"/>
      <c r="EH786" s="162"/>
      <c r="EJ786" s="162"/>
      <c r="EK786" s="162"/>
      <c r="EM786" s="162"/>
      <c r="EN786" s="162"/>
      <c r="EP786" s="162"/>
      <c r="EQ786" s="162"/>
      <c r="ES786" s="162"/>
      <c r="ET786" s="162"/>
      <c r="EV786" s="162"/>
      <c r="EW786" s="162"/>
      <c r="EY786" s="162"/>
      <c r="EZ786" s="162"/>
      <c r="FB786" s="162"/>
      <c r="FC786" s="162"/>
      <c r="FE786" s="162"/>
      <c r="FF786" s="162"/>
      <c r="FH786" s="162"/>
      <c r="FI786" s="162"/>
      <c r="FK786" s="162"/>
      <c r="FL786" s="162"/>
      <c r="FN786" s="162"/>
      <c r="FO786" s="162"/>
      <c r="FQ786" s="162"/>
      <c r="FR786" s="162"/>
      <c r="FT786" s="162"/>
      <c r="FU786" s="162"/>
      <c r="FW786" s="162"/>
      <c r="FX786" s="162"/>
      <c r="FZ786" s="162"/>
      <c r="GA786" s="162"/>
      <c r="GC786" s="162"/>
      <c r="GD786" s="162"/>
      <c r="GF786" s="162"/>
      <c r="GG786" s="162"/>
      <c r="GS786" s="162"/>
    </row>
    <row r="787" spans="137:201" s="1" customFormat="1">
      <c r="EG787" s="162"/>
      <c r="EH787" s="162"/>
      <c r="EJ787" s="162"/>
      <c r="EK787" s="162"/>
      <c r="EM787" s="162"/>
      <c r="EN787" s="162"/>
      <c r="EP787" s="162"/>
      <c r="EQ787" s="162"/>
      <c r="ES787" s="162"/>
      <c r="ET787" s="162"/>
      <c r="EV787" s="162"/>
      <c r="EW787" s="162"/>
      <c r="EY787" s="162"/>
      <c r="EZ787" s="162"/>
      <c r="FB787" s="162"/>
      <c r="FC787" s="162"/>
      <c r="FE787" s="162"/>
      <c r="FF787" s="162"/>
      <c r="FH787" s="162"/>
      <c r="FI787" s="162"/>
      <c r="FK787" s="162"/>
      <c r="FL787" s="162"/>
      <c r="FN787" s="162"/>
      <c r="FO787" s="162"/>
      <c r="FQ787" s="162"/>
      <c r="FR787" s="162"/>
      <c r="FT787" s="162"/>
      <c r="FU787" s="162"/>
      <c r="FW787" s="162"/>
      <c r="FX787" s="162"/>
      <c r="FZ787" s="162"/>
      <c r="GA787" s="162"/>
      <c r="GC787" s="162"/>
      <c r="GD787" s="162"/>
      <c r="GF787" s="162"/>
      <c r="GG787" s="162"/>
      <c r="GS787" s="162"/>
    </row>
    <row r="788" spans="137:201" s="1" customFormat="1">
      <c r="EG788" s="162"/>
      <c r="EH788" s="162"/>
      <c r="EJ788" s="162"/>
      <c r="EK788" s="162"/>
      <c r="EM788" s="162"/>
      <c r="EN788" s="162"/>
      <c r="EP788" s="162"/>
      <c r="EQ788" s="162"/>
      <c r="ES788" s="162"/>
      <c r="ET788" s="162"/>
      <c r="EV788" s="162"/>
      <c r="EW788" s="162"/>
      <c r="EY788" s="162"/>
      <c r="EZ788" s="162"/>
      <c r="FB788" s="162"/>
      <c r="FC788" s="162"/>
      <c r="FE788" s="162"/>
      <c r="FF788" s="162"/>
      <c r="FH788" s="162"/>
      <c r="FI788" s="162"/>
      <c r="FK788" s="162"/>
      <c r="FL788" s="162"/>
      <c r="FN788" s="162"/>
      <c r="FO788" s="162"/>
      <c r="FQ788" s="162"/>
      <c r="FR788" s="162"/>
      <c r="FT788" s="162"/>
      <c r="FU788" s="162"/>
      <c r="FW788" s="162"/>
      <c r="FX788" s="162"/>
      <c r="FZ788" s="162"/>
      <c r="GA788" s="162"/>
      <c r="GC788" s="162"/>
      <c r="GD788" s="162"/>
      <c r="GF788" s="162"/>
      <c r="GG788" s="162"/>
      <c r="GS788" s="162"/>
    </row>
    <row r="789" spans="137:201" s="1" customFormat="1">
      <c r="EG789" s="162"/>
      <c r="EH789" s="162"/>
      <c r="EJ789" s="162"/>
      <c r="EK789" s="162"/>
      <c r="EM789" s="162"/>
      <c r="EN789" s="162"/>
      <c r="EP789" s="162"/>
      <c r="EQ789" s="162"/>
      <c r="ES789" s="162"/>
      <c r="ET789" s="162"/>
      <c r="EV789" s="162"/>
      <c r="EW789" s="162"/>
      <c r="EY789" s="162"/>
      <c r="EZ789" s="162"/>
      <c r="FB789" s="162"/>
      <c r="FC789" s="162"/>
      <c r="FE789" s="162"/>
      <c r="FF789" s="162"/>
      <c r="FH789" s="162"/>
      <c r="FI789" s="162"/>
      <c r="FK789" s="162"/>
      <c r="FL789" s="162"/>
      <c r="FN789" s="162"/>
      <c r="FO789" s="162"/>
      <c r="FQ789" s="162"/>
      <c r="FR789" s="162"/>
      <c r="FT789" s="162"/>
      <c r="FU789" s="162"/>
      <c r="FW789" s="162"/>
      <c r="FX789" s="162"/>
      <c r="FZ789" s="162"/>
      <c r="GA789" s="162"/>
      <c r="GC789" s="162"/>
      <c r="GD789" s="162"/>
      <c r="GF789" s="162"/>
      <c r="GG789" s="162"/>
      <c r="GS789" s="162"/>
    </row>
    <row r="790" spans="137:201" s="1" customFormat="1">
      <c r="EG790" s="162"/>
      <c r="EH790" s="162"/>
      <c r="EJ790" s="162"/>
      <c r="EK790" s="162"/>
      <c r="EM790" s="162"/>
      <c r="EN790" s="162"/>
      <c r="EP790" s="162"/>
      <c r="EQ790" s="162"/>
      <c r="ES790" s="162"/>
      <c r="ET790" s="162"/>
      <c r="EV790" s="162"/>
      <c r="EW790" s="162"/>
      <c r="EY790" s="162"/>
      <c r="EZ790" s="162"/>
      <c r="FB790" s="162"/>
      <c r="FC790" s="162"/>
      <c r="FE790" s="162"/>
      <c r="FF790" s="162"/>
      <c r="FH790" s="162"/>
      <c r="FI790" s="162"/>
      <c r="FK790" s="162"/>
      <c r="FL790" s="162"/>
      <c r="FN790" s="162"/>
      <c r="FO790" s="162"/>
      <c r="FQ790" s="162"/>
      <c r="FR790" s="162"/>
      <c r="FT790" s="162"/>
      <c r="FU790" s="162"/>
      <c r="FW790" s="162"/>
      <c r="FX790" s="162"/>
      <c r="FZ790" s="162"/>
      <c r="GA790" s="162"/>
      <c r="GC790" s="162"/>
      <c r="GD790" s="162"/>
      <c r="GF790" s="162"/>
      <c r="GG790" s="162"/>
      <c r="GS790" s="162"/>
    </row>
    <row r="791" spans="137:201" s="1" customFormat="1">
      <c r="EG791" s="162"/>
      <c r="EH791" s="162"/>
      <c r="EJ791" s="162"/>
      <c r="EK791" s="162"/>
      <c r="EM791" s="162"/>
      <c r="EN791" s="162"/>
      <c r="EP791" s="162"/>
      <c r="EQ791" s="162"/>
      <c r="ES791" s="162"/>
      <c r="ET791" s="162"/>
      <c r="EV791" s="162"/>
      <c r="EW791" s="162"/>
      <c r="EY791" s="162"/>
      <c r="EZ791" s="162"/>
      <c r="FB791" s="162"/>
      <c r="FC791" s="162"/>
      <c r="FE791" s="162"/>
      <c r="FF791" s="162"/>
      <c r="FH791" s="162"/>
      <c r="FI791" s="162"/>
      <c r="FK791" s="162"/>
      <c r="FL791" s="162"/>
      <c r="FN791" s="162"/>
      <c r="FO791" s="162"/>
      <c r="FQ791" s="162"/>
      <c r="FR791" s="162"/>
      <c r="FT791" s="162"/>
      <c r="FU791" s="162"/>
      <c r="FW791" s="162"/>
      <c r="FX791" s="162"/>
      <c r="FZ791" s="162"/>
      <c r="GA791" s="162"/>
      <c r="GC791" s="162"/>
      <c r="GD791" s="162"/>
      <c r="GF791" s="162"/>
      <c r="GG791" s="162"/>
      <c r="GS791" s="162"/>
    </row>
    <row r="792" spans="137:201" s="1" customFormat="1">
      <c r="EG792" s="162"/>
      <c r="EH792" s="162"/>
      <c r="EJ792" s="162"/>
      <c r="EK792" s="162"/>
      <c r="EM792" s="162"/>
      <c r="EN792" s="162"/>
      <c r="EP792" s="162"/>
      <c r="EQ792" s="162"/>
      <c r="ES792" s="162"/>
      <c r="ET792" s="162"/>
      <c r="EV792" s="162"/>
      <c r="EW792" s="162"/>
      <c r="EY792" s="162"/>
      <c r="EZ792" s="162"/>
      <c r="FB792" s="162"/>
      <c r="FC792" s="162"/>
      <c r="FE792" s="162"/>
      <c r="FF792" s="162"/>
      <c r="FH792" s="162"/>
      <c r="FI792" s="162"/>
      <c r="FK792" s="162"/>
      <c r="FL792" s="162"/>
      <c r="FN792" s="162"/>
      <c r="FO792" s="162"/>
      <c r="FQ792" s="162"/>
      <c r="FR792" s="162"/>
      <c r="FT792" s="162"/>
      <c r="FU792" s="162"/>
      <c r="FW792" s="162"/>
      <c r="FX792" s="162"/>
      <c r="FZ792" s="162"/>
      <c r="GA792" s="162"/>
      <c r="GC792" s="162"/>
      <c r="GD792" s="162"/>
      <c r="GF792" s="162"/>
      <c r="GG792" s="162"/>
      <c r="GS792" s="162"/>
    </row>
    <row r="793" spans="137:201" s="1" customFormat="1">
      <c r="EG793" s="162"/>
      <c r="EH793" s="162"/>
      <c r="EJ793" s="162"/>
      <c r="EK793" s="162"/>
      <c r="EM793" s="162"/>
      <c r="EN793" s="162"/>
      <c r="EP793" s="162"/>
      <c r="EQ793" s="162"/>
      <c r="ES793" s="162"/>
      <c r="ET793" s="162"/>
      <c r="EV793" s="162"/>
      <c r="EW793" s="162"/>
      <c r="EY793" s="162"/>
      <c r="EZ793" s="162"/>
      <c r="FB793" s="162"/>
      <c r="FC793" s="162"/>
      <c r="FE793" s="162"/>
      <c r="FF793" s="162"/>
      <c r="FH793" s="162"/>
      <c r="FI793" s="162"/>
      <c r="FK793" s="162"/>
      <c r="FL793" s="162"/>
      <c r="FN793" s="162"/>
      <c r="FO793" s="162"/>
      <c r="FQ793" s="162"/>
      <c r="FR793" s="162"/>
      <c r="FT793" s="162"/>
      <c r="FU793" s="162"/>
      <c r="FW793" s="162"/>
      <c r="FX793" s="162"/>
      <c r="FZ793" s="162"/>
      <c r="GA793" s="162"/>
      <c r="GC793" s="162"/>
      <c r="GD793" s="162"/>
      <c r="GF793" s="162"/>
      <c r="GG793" s="162"/>
      <c r="GS793" s="162"/>
    </row>
    <row r="794" spans="137:201" s="1" customFormat="1">
      <c r="EG794" s="162"/>
      <c r="EH794" s="162"/>
      <c r="EJ794" s="162"/>
      <c r="EK794" s="162"/>
      <c r="EM794" s="162"/>
      <c r="EN794" s="162"/>
      <c r="EP794" s="162"/>
      <c r="EQ794" s="162"/>
      <c r="ES794" s="162"/>
      <c r="ET794" s="162"/>
      <c r="EV794" s="162"/>
      <c r="EW794" s="162"/>
      <c r="EY794" s="162"/>
      <c r="EZ794" s="162"/>
      <c r="FB794" s="162"/>
      <c r="FC794" s="162"/>
      <c r="FE794" s="162"/>
      <c r="FF794" s="162"/>
      <c r="FH794" s="162"/>
      <c r="FI794" s="162"/>
      <c r="FK794" s="162"/>
      <c r="FL794" s="162"/>
      <c r="FN794" s="162"/>
      <c r="FO794" s="162"/>
      <c r="FQ794" s="162"/>
      <c r="FR794" s="162"/>
      <c r="FT794" s="162"/>
      <c r="FU794" s="162"/>
      <c r="FW794" s="162"/>
      <c r="FX794" s="162"/>
      <c r="FZ794" s="162"/>
      <c r="GA794" s="162"/>
      <c r="GC794" s="162"/>
      <c r="GD794" s="162"/>
      <c r="GF794" s="162"/>
      <c r="GG794" s="162"/>
      <c r="GS794" s="162"/>
    </row>
    <row r="795" spans="137:201" s="1" customFormat="1">
      <c r="EG795" s="162"/>
      <c r="EH795" s="162"/>
      <c r="EJ795" s="162"/>
      <c r="EK795" s="162"/>
      <c r="EM795" s="162"/>
      <c r="EN795" s="162"/>
      <c r="EP795" s="162"/>
      <c r="EQ795" s="162"/>
      <c r="ES795" s="162"/>
      <c r="ET795" s="162"/>
      <c r="EV795" s="162"/>
      <c r="EW795" s="162"/>
      <c r="EY795" s="162"/>
      <c r="EZ795" s="162"/>
      <c r="FB795" s="162"/>
      <c r="FC795" s="162"/>
      <c r="FE795" s="162"/>
      <c r="FF795" s="162"/>
      <c r="FH795" s="162"/>
      <c r="FI795" s="162"/>
      <c r="FK795" s="162"/>
      <c r="FL795" s="162"/>
      <c r="FN795" s="162"/>
      <c r="FO795" s="162"/>
      <c r="FQ795" s="162"/>
      <c r="FR795" s="162"/>
      <c r="FT795" s="162"/>
      <c r="FU795" s="162"/>
      <c r="FW795" s="162"/>
      <c r="FX795" s="162"/>
      <c r="FZ795" s="162"/>
      <c r="GA795" s="162"/>
      <c r="GC795" s="162"/>
      <c r="GD795" s="162"/>
      <c r="GF795" s="162"/>
      <c r="GG795" s="162"/>
      <c r="GS795" s="162"/>
    </row>
    <row r="796" spans="137:201" s="1" customFormat="1">
      <c r="EG796" s="162"/>
      <c r="EH796" s="162"/>
      <c r="EJ796" s="162"/>
      <c r="EK796" s="162"/>
      <c r="EM796" s="162"/>
      <c r="EN796" s="162"/>
      <c r="EP796" s="162"/>
      <c r="EQ796" s="162"/>
      <c r="ES796" s="162"/>
      <c r="ET796" s="162"/>
      <c r="EV796" s="162"/>
      <c r="EW796" s="162"/>
      <c r="EY796" s="162"/>
      <c r="EZ796" s="162"/>
      <c r="FB796" s="162"/>
      <c r="FC796" s="162"/>
      <c r="FE796" s="162"/>
      <c r="FF796" s="162"/>
      <c r="FH796" s="162"/>
      <c r="FI796" s="162"/>
      <c r="FK796" s="162"/>
      <c r="FL796" s="162"/>
      <c r="FN796" s="162"/>
      <c r="FO796" s="162"/>
      <c r="FQ796" s="162"/>
      <c r="FR796" s="162"/>
      <c r="FT796" s="162"/>
      <c r="FU796" s="162"/>
      <c r="FW796" s="162"/>
      <c r="FX796" s="162"/>
      <c r="FZ796" s="162"/>
      <c r="GA796" s="162"/>
      <c r="GC796" s="162"/>
      <c r="GD796" s="162"/>
      <c r="GF796" s="162"/>
      <c r="GG796" s="162"/>
      <c r="GS796" s="162"/>
    </row>
    <row r="797" spans="137:201" s="1" customFormat="1">
      <c r="EG797" s="162"/>
      <c r="EH797" s="162"/>
      <c r="EJ797" s="162"/>
      <c r="EK797" s="162"/>
      <c r="EM797" s="162"/>
      <c r="EN797" s="162"/>
      <c r="EP797" s="162"/>
      <c r="EQ797" s="162"/>
      <c r="ES797" s="162"/>
      <c r="ET797" s="162"/>
      <c r="EV797" s="162"/>
      <c r="EW797" s="162"/>
      <c r="EY797" s="162"/>
      <c r="EZ797" s="162"/>
      <c r="FB797" s="162"/>
      <c r="FC797" s="162"/>
      <c r="FE797" s="162"/>
      <c r="FF797" s="162"/>
      <c r="FH797" s="162"/>
      <c r="FI797" s="162"/>
      <c r="FK797" s="162"/>
      <c r="FL797" s="162"/>
      <c r="FN797" s="162"/>
      <c r="FO797" s="162"/>
      <c r="FQ797" s="162"/>
      <c r="FR797" s="162"/>
      <c r="FT797" s="162"/>
      <c r="FU797" s="162"/>
      <c r="FW797" s="162"/>
      <c r="FX797" s="162"/>
      <c r="FZ797" s="162"/>
      <c r="GA797" s="162"/>
      <c r="GC797" s="162"/>
      <c r="GD797" s="162"/>
      <c r="GF797" s="162"/>
      <c r="GG797" s="162"/>
      <c r="GS797" s="162"/>
    </row>
    <row r="798" spans="137:201" s="1" customFormat="1">
      <c r="EG798" s="162"/>
      <c r="EH798" s="162"/>
      <c r="EJ798" s="162"/>
      <c r="EK798" s="162"/>
      <c r="EM798" s="162"/>
      <c r="EN798" s="162"/>
      <c r="EP798" s="162"/>
      <c r="EQ798" s="162"/>
      <c r="ES798" s="162"/>
      <c r="ET798" s="162"/>
      <c r="EV798" s="162"/>
      <c r="EW798" s="162"/>
      <c r="EY798" s="162"/>
      <c r="EZ798" s="162"/>
      <c r="FB798" s="162"/>
      <c r="FC798" s="162"/>
      <c r="FE798" s="162"/>
      <c r="FF798" s="162"/>
      <c r="FH798" s="162"/>
      <c r="FI798" s="162"/>
      <c r="FK798" s="162"/>
      <c r="FL798" s="162"/>
      <c r="FN798" s="162"/>
      <c r="FO798" s="162"/>
      <c r="FQ798" s="162"/>
      <c r="FR798" s="162"/>
      <c r="FT798" s="162"/>
      <c r="FU798" s="162"/>
      <c r="FW798" s="162"/>
      <c r="FX798" s="162"/>
      <c r="FZ798" s="162"/>
      <c r="GA798" s="162"/>
      <c r="GC798" s="162"/>
      <c r="GD798" s="162"/>
      <c r="GF798" s="162"/>
      <c r="GG798" s="162"/>
      <c r="GS798" s="162"/>
    </row>
    <row r="799" spans="137:201" s="1" customFormat="1">
      <c r="EG799" s="162"/>
      <c r="EH799" s="162"/>
      <c r="EJ799" s="162"/>
      <c r="EK799" s="162"/>
      <c r="EM799" s="162"/>
      <c r="EN799" s="162"/>
      <c r="EP799" s="162"/>
      <c r="EQ799" s="162"/>
      <c r="ES799" s="162"/>
      <c r="ET799" s="162"/>
      <c r="EV799" s="162"/>
      <c r="EW799" s="162"/>
      <c r="EY799" s="162"/>
      <c r="EZ799" s="162"/>
      <c r="FB799" s="162"/>
      <c r="FC799" s="162"/>
      <c r="FE799" s="162"/>
      <c r="FF799" s="162"/>
      <c r="FH799" s="162"/>
      <c r="FI799" s="162"/>
      <c r="FK799" s="162"/>
      <c r="FL799" s="162"/>
      <c r="FN799" s="162"/>
      <c r="FO799" s="162"/>
      <c r="FQ799" s="162"/>
      <c r="FR799" s="162"/>
      <c r="FT799" s="162"/>
      <c r="FU799" s="162"/>
      <c r="FW799" s="162"/>
      <c r="FX799" s="162"/>
      <c r="FZ799" s="162"/>
      <c r="GA799" s="162"/>
      <c r="GC799" s="162"/>
      <c r="GD799" s="162"/>
      <c r="GF799" s="162"/>
      <c r="GG799" s="162"/>
      <c r="GS799" s="162"/>
    </row>
    <row r="800" spans="137:201" s="1" customFormat="1">
      <c r="EG800" s="162"/>
      <c r="EH800" s="162"/>
      <c r="EJ800" s="162"/>
      <c r="EK800" s="162"/>
      <c r="EM800" s="162"/>
      <c r="EN800" s="162"/>
      <c r="EP800" s="162"/>
      <c r="EQ800" s="162"/>
      <c r="ES800" s="162"/>
      <c r="ET800" s="162"/>
      <c r="EV800" s="162"/>
      <c r="EW800" s="162"/>
      <c r="EY800" s="162"/>
      <c r="EZ800" s="162"/>
      <c r="FB800" s="162"/>
      <c r="FC800" s="162"/>
      <c r="FE800" s="162"/>
      <c r="FF800" s="162"/>
      <c r="FH800" s="162"/>
      <c r="FI800" s="162"/>
      <c r="FK800" s="162"/>
      <c r="FL800" s="162"/>
      <c r="FN800" s="162"/>
      <c r="FO800" s="162"/>
      <c r="FQ800" s="162"/>
      <c r="FR800" s="162"/>
      <c r="FT800" s="162"/>
      <c r="FU800" s="162"/>
      <c r="FW800" s="162"/>
      <c r="FX800" s="162"/>
      <c r="FZ800" s="162"/>
      <c r="GA800" s="162"/>
      <c r="GC800" s="162"/>
      <c r="GD800" s="162"/>
      <c r="GF800" s="162"/>
      <c r="GG800" s="162"/>
      <c r="GS800" s="162"/>
    </row>
    <row r="801" spans="137:201" s="1" customFormat="1">
      <c r="EG801" s="162"/>
      <c r="EH801" s="162"/>
      <c r="EJ801" s="162"/>
      <c r="EK801" s="162"/>
      <c r="EM801" s="162"/>
      <c r="EN801" s="162"/>
      <c r="EP801" s="162"/>
      <c r="EQ801" s="162"/>
      <c r="ES801" s="162"/>
      <c r="ET801" s="162"/>
      <c r="EV801" s="162"/>
      <c r="EW801" s="162"/>
      <c r="EY801" s="162"/>
      <c r="EZ801" s="162"/>
      <c r="FB801" s="162"/>
      <c r="FC801" s="162"/>
      <c r="FE801" s="162"/>
      <c r="FF801" s="162"/>
      <c r="FH801" s="162"/>
      <c r="FI801" s="162"/>
      <c r="FK801" s="162"/>
      <c r="FL801" s="162"/>
      <c r="FN801" s="162"/>
      <c r="FO801" s="162"/>
      <c r="FQ801" s="162"/>
      <c r="FR801" s="162"/>
      <c r="FT801" s="162"/>
      <c r="FU801" s="162"/>
      <c r="FW801" s="162"/>
      <c r="FX801" s="162"/>
      <c r="FZ801" s="162"/>
      <c r="GA801" s="162"/>
      <c r="GC801" s="162"/>
      <c r="GD801" s="162"/>
      <c r="GF801" s="162"/>
      <c r="GG801" s="162"/>
      <c r="GS801" s="162"/>
    </row>
    <row r="802" spans="137:201" s="1" customFormat="1">
      <c r="EG802" s="162"/>
      <c r="EH802" s="162"/>
      <c r="EJ802" s="162"/>
      <c r="EK802" s="162"/>
      <c r="EM802" s="162"/>
      <c r="EN802" s="162"/>
      <c r="EP802" s="162"/>
      <c r="EQ802" s="162"/>
      <c r="ES802" s="162"/>
      <c r="ET802" s="162"/>
      <c r="EV802" s="162"/>
      <c r="EW802" s="162"/>
      <c r="EY802" s="162"/>
      <c r="EZ802" s="162"/>
      <c r="FB802" s="162"/>
      <c r="FC802" s="162"/>
      <c r="FE802" s="162"/>
      <c r="FF802" s="162"/>
      <c r="FH802" s="162"/>
      <c r="FI802" s="162"/>
      <c r="FK802" s="162"/>
      <c r="FL802" s="162"/>
      <c r="FN802" s="162"/>
      <c r="FO802" s="162"/>
      <c r="FQ802" s="162"/>
      <c r="FR802" s="162"/>
      <c r="FT802" s="162"/>
      <c r="FU802" s="162"/>
      <c r="FW802" s="162"/>
      <c r="FX802" s="162"/>
      <c r="FZ802" s="162"/>
      <c r="GA802" s="162"/>
      <c r="GC802" s="162"/>
      <c r="GD802" s="162"/>
      <c r="GF802" s="162"/>
      <c r="GG802" s="162"/>
      <c r="GS802" s="162"/>
    </row>
    <row r="803" spans="137:201" s="1" customFormat="1">
      <c r="EG803" s="162"/>
      <c r="EH803" s="162"/>
      <c r="EJ803" s="162"/>
      <c r="EK803" s="162"/>
      <c r="EM803" s="162"/>
      <c r="EN803" s="162"/>
      <c r="EP803" s="162"/>
      <c r="EQ803" s="162"/>
      <c r="ES803" s="162"/>
      <c r="ET803" s="162"/>
      <c r="EV803" s="162"/>
      <c r="EW803" s="162"/>
      <c r="EY803" s="162"/>
      <c r="EZ803" s="162"/>
      <c r="FB803" s="162"/>
      <c r="FC803" s="162"/>
      <c r="FE803" s="162"/>
      <c r="FF803" s="162"/>
      <c r="FH803" s="162"/>
      <c r="FI803" s="162"/>
      <c r="FK803" s="162"/>
      <c r="FL803" s="162"/>
      <c r="FN803" s="162"/>
      <c r="FO803" s="162"/>
      <c r="FQ803" s="162"/>
      <c r="FR803" s="162"/>
      <c r="FT803" s="162"/>
      <c r="FU803" s="162"/>
      <c r="FW803" s="162"/>
      <c r="FX803" s="162"/>
      <c r="FZ803" s="162"/>
      <c r="GA803" s="162"/>
      <c r="GC803" s="162"/>
      <c r="GD803" s="162"/>
      <c r="GF803" s="162"/>
      <c r="GG803" s="162"/>
      <c r="GS803" s="162"/>
    </row>
    <row r="804" spans="137:201" s="1" customFormat="1">
      <c r="EG804" s="162"/>
      <c r="EH804" s="162"/>
      <c r="EJ804" s="162"/>
      <c r="EK804" s="162"/>
      <c r="EM804" s="162"/>
      <c r="EN804" s="162"/>
      <c r="EP804" s="162"/>
      <c r="EQ804" s="162"/>
      <c r="ES804" s="162"/>
      <c r="ET804" s="162"/>
      <c r="EV804" s="162"/>
      <c r="EW804" s="162"/>
      <c r="EY804" s="162"/>
      <c r="EZ804" s="162"/>
      <c r="FB804" s="162"/>
      <c r="FC804" s="162"/>
      <c r="FE804" s="162"/>
      <c r="FF804" s="162"/>
      <c r="FH804" s="162"/>
      <c r="FI804" s="162"/>
      <c r="FK804" s="162"/>
      <c r="FL804" s="162"/>
      <c r="FN804" s="162"/>
      <c r="FO804" s="162"/>
      <c r="FQ804" s="162"/>
      <c r="FR804" s="162"/>
      <c r="FT804" s="162"/>
      <c r="FU804" s="162"/>
      <c r="FW804" s="162"/>
      <c r="FX804" s="162"/>
      <c r="FZ804" s="162"/>
      <c r="GA804" s="162"/>
      <c r="GC804" s="162"/>
      <c r="GD804" s="162"/>
      <c r="GF804" s="162"/>
      <c r="GG804" s="162"/>
      <c r="GS804" s="162"/>
    </row>
    <row r="805" spans="137:201" s="1" customFormat="1">
      <c r="EG805" s="162"/>
      <c r="EH805" s="162"/>
      <c r="EJ805" s="162"/>
      <c r="EK805" s="162"/>
      <c r="EM805" s="162"/>
      <c r="EN805" s="162"/>
      <c r="EP805" s="162"/>
      <c r="EQ805" s="162"/>
      <c r="ES805" s="162"/>
      <c r="ET805" s="162"/>
      <c r="EV805" s="162"/>
      <c r="EW805" s="162"/>
      <c r="EY805" s="162"/>
      <c r="EZ805" s="162"/>
      <c r="FB805" s="162"/>
      <c r="FC805" s="162"/>
      <c r="FE805" s="162"/>
      <c r="FF805" s="162"/>
      <c r="FH805" s="162"/>
      <c r="FI805" s="162"/>
      <c r="FK805" s="162"/>
      <c r="FL805" s="162"/>
      <c r="FN805" s="162"/>
      <c r="FO805" s="162"/>
      <c r="FQ805" s="162"/>
      <c r="FR805" s="162"/>
      <c r="FT805" s="162"/>
      <c r="FU805" s="162"/>
      <c r="FW805" s="162"/>
      <c r="FX805" s="162"/>
      <c r="FZ805" s="162"/>
      <c r="GA805" s="162"/>
      <c r="GC805" s="162"/>
      <c r="GD805" s="162"/>
      <c r="GF805" s="162"/>
      <c r="GG805" s="162"/>
      <c r="GS805" s="162"/>
    </row>
    <row r="806" spans="137:201" s="1" customFormat="1">
      <c r="EG806" s="162"/>
      <c r="EH806" s="162"/>
      <c r="EJ806" s="162"/>
      <c r="EK806" s="162"/>
      <c r="EM806" s="162"/>
      <c r="EN806" s="162"/>
      <c r="EP806" s="162"/>
      <c r="EQ806" s="162"/>
      <c r="ES806" s="162"/>
      <c r="ET806" s="162"/>
      <c r="EV806" s="162"/>
      <c r="EW806" s="162"/>
      <c r="EY806" s="162"/>
      <c r="EZ806" s="162"/>
      <c r="FB806" s="162"/>
      <c r="FC806" s="162"/>
      <c r="FE806" s="162"/>
      <c r="FF806" s="162"/>
      <c r="FH806" s="162"/>
      <c r="FI806" s="162"/>
      <c r="FK806" s="162"/>
      <c r="FL806" s="162"/>
      <c r="FN806" s="162"/>
      <c r="FO806" s="162"/>
      <c r="FQ806" s="162"/>
      <c r="FR806" s="162"/>
      <c r="FT806" s="162"/>
      <c r="FU806" s="162"/>
      <c r="FW806" s="162"/>
      <c r="FX806" s="162"/>
      <c r="FZ806" s="162"/>
      <c r="GA806" s="162"/>
      <c r="GC806" s="162"/>
      <c r="GD806" s="162"/>
      <c r="GF806" s="162"/>
      <c r="GG806" s="162"/>
      <c r="GS806" s="162"/>
    </row>
    <row r="807" spans="137:201" s="1" customFormat="1">
      <c r="EG807" s="162"/>
      <c r="EH807" s="162"/>
      <c r="EJ807" s="162"/>
      <c r="EK807" s="162"/>
      <c r="EM807" s="162"/>
      <c r="EN807" s="162"/>
      <c r="EP807" s="162"/>
      <c r="EQ807" s="162"/>
      <c r="ES807" s="162"/>
      <c r="ET807" s="162"/>
      <c r="EV807" s="162"/>
      <c r="EW807" s="162"/>
      <c r="EY807" s="162"/>
      <c r="EZ807" s="162"/>
      <c r="FB807" s="162"/>
      <c r="FC807" s="162"/>
      <c r="FE807" s="162"/>
      <c r="FF807" s="162"/>
      <c r="FH807" s="162"/>
      <c r="FI807" s="162"/>
      <c r="FK807" s="162"/>
      <c r="FL807" s="162"/>
      <c r="FN807" s="162"/>
      <c r="FO807" s="162"/>
      <c r="FQ807" s="162"/>
      <c r="FR807" s="162"/>
      <c r="FT807" s="162"/>
      <c r="FU807" s="162"/>
      <c r="FW807" s="162"/>
      <c r="FX807" s="162"/>
      <c r="FZ807" s="162"/>
      <c r="GA807" s="162"/>
      <c r="GC807" s="162"/>
      <c r="GD807" s="162"/>
      <c r="GF807" s="162"/>
      <c r="GG807" s="162"/>
      <c r="GS807" s="162"/>
    </row>
    <row r="808" spans="137:201" s="1" customFormat="1">
      <c r="EG808" s="162"/>
      <c r="EH808" s="162"/>
      <c r="EJ808" s="162"/>
      <c r="EK808" s="162"/>
      <c r="EM808" s="162"/>
      <c r="EN808" s="162"/>
      <c r="EP808" s="162"/>
      <c r="EQ808" s="162"/>
      <c r="ES808" s="162"/>
      <c r="ET808" s="162"/>
      <c r="EV808" s="162"/>
      <c r="EW808" s="162"/>
      <c r="EY808" s="162"/>
      <c r="EZ808" s="162"/>
      <c r="FB808" s="162"/>
      <c r="FC808" s="162"/>
      <c r="FE808" s="162"/>
      <c r="FF808" s="162"/>
      <c r="FH808" s="162"/>
      <c r="FI808" s="162"/>
      <c r="FK808" s="162"/>
      <c r="FL808" s="162"/>
      <c r="FN808" s="162"/>
      <c r="FO808" s="162"/>
      <c r="FQ808" s="162"/>
      <c r="FR808" s="162"/>
      <c r="FT808" s="162"/>
      <c r="FU808" s="162"/>
      <c r="FW808" s="162"/>
      <c r="FX808" s="162"/>
      <c r="FZ808" s="162"/>
      <c r="GA808" s="162"/>
      <c r="GC808" s="162"/>
      <c r="GD808" s="162"/>
      <c r="GF808" s="162"/>
      <c r="GG808" s="162"/>
      <c r="GS808" s="162"/>
    </row>
    <row r="809" spans="137:201" s="1" customFormat="1">
      <c r="EG809" s="162"/>
      <c r="EH809" s="162"/>
      <c r="EJ809" s="162"/>
      <c r="EK809" s="162"/>
      <c r="EM809" s="162"/>
      <c r="EN809" s="162"/>
      <c r="EP809" s="162"/>
      <c r="EQ809" s="162"/>
      <c r="ES809" s="162"/>
      <c r="ET809" s="162"/>
      <c r="EV809" s="162"/>
      <c r="EW809" s="162"/>
      <c r="EY809" s="162"/>
      <c r="EZ809" s="162"/>
      <c r="FB809" s="162"/>
      <c r="FC809" s="162"/>
      <c r="FE809" s="162"/>
      <c r="FF809" s="162"/>
      <c r="FH809" s="162"/>
      <c r="FI809" s="162"/>
      <c r="FK809" s="162"/>
      <c r="FL809" s="162"/>
      <c r="FN809" s="162"/>
      <c r="FO809" s="162"/>
      <c r="FQ809" s="162"/>
      <c r="FR809" s="162"/>
      <c r="FT809" s="162"/>
      <c r="FU809" s="162"/>
      <c r="FW809" s="162"/>
      <c r="FX809" s="162"/>
      <c r="FZ809" s="162"/>
      <c r="GA809" s="162"/>
      <c r="GC809" s="162"/>
      <c r="GD809" s="162"/>
      <c r="GF809" s="162"/>
      <c r="GG809" s="162"/>
      <c r="GS809" s="162"/>
    </row>
    <row r="810" spans="137:201" s="1" customFormat="1">
      <c r="EG810" s="162"/>
      <c r="EH810" s="162"/>
      <c r="EJ810" s="162"/>
      <c r="EK810" s="162"/>
      <c r="EM810" s="162"/>
      <c r="EN810" s="162"/>
      <c r="EP810" s="162"/>
      <c r="EQ810" s="162"/>
      <c r="ES810" s="162"/>
      <c r="ET810" s="162"/>
      <c r="EV810" s="162"/>
      <c r="EW810" s="162"/>
      <c r="EY810" s="162"/>
      <c r="EZ810" s="162"/>
      <c r="FB810" s="162"/>
      <c r="FC810" s="162"/>
      <c r="FE810" s="162"/>
      <c r="FF810" s="162"/>
      <c r="FH810" s="162"/>
      <c r="FI810" s="162"/>
      <c r="FK810" s="162"/>
      <c r="FL810" s="162"/>
      <c r="FN810" s="162"/>
      <c r="FO810" s="162"/>
      <c r="FQ810" s="162"/>
      <c r="FR810" s="162"/>
      <c r="FT810" s="162"/>
      <c r="FU810" s="162"/>
      <c r="FW810" s="162"/>
      <c r="FX810" s="162"/>
      <c r="FZ810" s="162"/>
      <c r="GA810" s="162"/>
      <c r="GC810" s="162"/>
      <c r="GD810" s="162"/>
      <c r="GF810" s="162"/>
      <c r="GG810" s="162"/>
      <c r="GS810" s="162"/>
    </row>
    <row r="811" spans="137:201" s="1" customFormat="1">
      <c r="EG811" s="162"/>
      <c r="EH811" s="162"/>
      <c r="EJ811" s="162"/>
      <c r="EK811" s="162"/>
      <c r="EM811" s="162"/>
      <c r="EN811" s="162"/>
      <c r="EP811" s="162"/>
      <c r="EQ811" s="162"/>
      <c r="ES811" s="162"/>
      <c r="ET811" s="162"/>
      <c r="EV811" s="162"/>
      <c r="EW811" s="162"/>
      <c r="EY811" s="162"/>
      <c r="EZ811" s="162"/>
      <c r="FB811" s="162"/>
      <c r="FC811" s="162"/>
      <c r="FE811" s="162"/>
      <c r="FF811" s="162"/>
      <c r="FH811" s="162"/>
      <c r="FI811" s="162"/>
      <c r="FK811" s="162"/>
      <c r="FL811" s="162"/>
      <c r="FN811" s="162"/>
      <c r="FO811" s="162"/>
      <c r="FQ811" s="162"/>
      <c r="FR811" s="162"/>
      <c r="FT811" s="162"/>
      <c r="FU811" s="162"/>
      <c r="FW811" s="162"/>
      <c r="FX811" s="162"/>
      <c r="FZ811" s="162"/>
      <c r="GA811" s="162"/>
      <c r="GC811" s="162"/>
      <c r="GD811" s="162"/>
      <c r="GF811" s="162"/>
      <c r="GG811" s="162"/>
      <c r="GS811" s="162"/>
    </row>
    <row r="812" spans="137:201" s="1" customFormat="1">
      <c r="EG812" s="162"/>
      <c r="EH812" s="162"/>
      <c r="EJ812" s="162"/>
      <c r="EK812" s="162"/>
      <c r="EM812" s="162"/>
      <c r="EN812" s="162"/>
      <c r="EP812" s="162"/>
      <c r="EQ812" s="162"/>
      <c r="ES812" s="162"/>
      <c r="ET812" s="162"/>
      <c r="EV812" s="162"/>
      <c r="EW812" s="162"/>
      <c r="EY812" s="162"/>
      <c r="EZ812" s="162"/>
      <c r="FB812" s="162"/>
      <c r="FC812" s="162"/>
      <c r="FE812" s="162"/>
      <c r="FF812" s="162"/>
      <c r="FH812" s="162"/>
      <c r="FI812" s="162"/>
      <c r="FK812" s="162"/>
      <c r="FL812" s="162"/>
      <c r="FN812" s="162"/>
      <c r="FO812" s="162"/>
      <c r="FQ812" s="162"/>
      <c r="FR812" s="162"/>
      <c r="FT812" s="162"/>
      <c r="FU812" s="162"/>
      <c r="FW812" s="162"/>
      <c r="FX812" s="162"/>
      <c r="FZ812" s="162"/>
      <c r="GA812" s="162"/>
      <c r="GC812" s="162"/>
      <c r="GD812" s="162"/>
      <c r="GF812" s="162"/>
      <c r="GG812" s="162"/>
      <c r="GS812" s="162"/>
    </row>
    <row r="813" spans="137:201" s="1" customFormat="1">
      <c r="EG813" s="162"/>
      <c r="EH813" s="162"/>
      <c r="EJ813" s="162"/>
      <c r="EK813" s="162"/>
      <c r="EM813" s="162"/>
      <c r="EN813" s="162"/>
      <c r="EP813" s="162"/>
      <c r="EQ813" s="162"/>
      <c r="ES813" s="162"/>
      <c r="ET813" s="162"/>
      <c r="EV813" s="162"/>
      <c r="EW813" s="162"/>
      <c r="EY813" s="162"/>
      <c r="EZ813" s="162"/>
      <c r="FB813" s="162"/>
      <c r="FC813" s="162"/>
      <c r="FE813" s="162"/>
      <c r="FF813" s="162"/>
      <c r="FH813" s="162"/>
      <c r="FI813" s="162"/>
      <c r="FK813" s="162"/>
      <c r="FL813" s="162"/>
      <c r="FN813" s="162"/>
      <c r="FO813" s="162"/>
      <c r="FQ813" s="162"/>
      <c r="FR813" s="162"/>
      <c r="FT813" s="162"/>
      <c r="FU813" s="162"/>
      <c r="FW813" s="162"/>
      <c r="FX813" s="162"/>
      <c r="FZ813" s="162"/>
      <c r="GA813" s="162"/>
      <c r="GC813" s="162"/>
      <c r="GD813" s="162"/>
      <c r="GF813" s="162"/>
      <c r="GG813" s="162"/>
      <c r="GS813" s="162"/>
    </row>
    <row r="814" spans="137:201" s="1" customFormat="1">
      <c r="EG814" s="162"/>
      <c r="EH814" s="162"/>
      <c r="EJ814" s="162"/>
      <c r="EK814" s="162"/>
      <c r="EM814" s="162"/>
      <c r="EN814" s="162"/>
      <c r="EP814" s="162"/>
      <c r="EQ814" s="162"/>
      <c r="ES814" s="162"/>
      <c r="ET814" s="162"/>
      <c r="EV814" s="162"/>
      <c r="EW814" s="162"/>
      <c r="EY814" s="162"/>
      <c r="EZ814" s="162"/>
      <c r="FB814" s="162"/>
      <c r="FC814" s="162"/>
      <c r="FE814" s="162"/>
      <c r="FF814" s="162"/>
      <c r="FH814" s="162"/>
      <c r="FI814" s="162"/>
      <c r="FK814" s="162"/>
      <c r="FL814" s="162"/>
      <c r="FN814" s="162"/>
      <c r="FO814" s="162"/>
      <c r="FQ814" s="162"/>
      <c r="FR814" s="162"/>
      <c r="FT814" s="162"/>
      <c r="FU814" s="162"/>
      <c r="FW814" s="162"/>
      <c r="FX814" s="162"/>
      <c r="FZ814" s="162"/>
      <c r="GA814" s="162"/>
      <c r="GC814" s="162"/>
      <c r="GD814" s="162"/>
      <c r="GF814" s="162"/>
      <c r="GG814" s="162"/>
      <c r="GS814" s="162"/>
    </row>
    <row r="815" spans="137:201" s="1" customFormat="1">
      <c r="EG815" s="162"/>
      <c r="EH815" s="162"/>
      <c r="EJ815" s="162"/>
      <c r="EK815" s="162"/>
      <c r="EM815" s="162"/>
      <c r="EN815" s="162"/>
      <c r="EP815" s="162"/>
      <c r="EQ815" s="162"/>
      <c r="ES815" s="162"/>
      <c r="ET815" s="162"/>
      <c r="EV815" s="162"/>
      <c r="EW815" s="162"/>
      <c r="EY815" s="162"/>
      <c r="EZ815" s="162"/>
      <c r="FB815" s="162"/>
      <c r="FC815" s="162"/>
      <c r="FE815" s="162"/>
      <c r="FF815" s="162"/>
      <c r="FH815" s="162"/>
      <c r="FI815" s="162"/>
      <c r="FK815" s="162"/>
      <c r="FL815" s="162"/>
      <c r="FN815" s="162"/>
      <c r="FO815" s="162"/>
      <c r="FQ815" s="162"/>
      <c r="FR815" s="162"/>
      <c r="FT815" s="162"/>
      <c r="FU815" s="162"/>
      <c r="FW815" s="162"/>
      <c r="FX815" s="162"/>
      <c r="FZ815" s="162"/>
      <c r="GA815" s="162"/>
      <c r="GC815" s="162"/>
      <c r="GD815" s="162"/>
      <c r="GF815" s="162"/>
      <c r="GG815" s="162"/>
      <c r="GS815" s="162"/>
    </row>
    <row r="816" spans="137:201" s="1" customFormat="1">
      <c r="EG816" s="162"/>
      <c r="EH816" s="162"/>
      <c r="EJ816" s="162"/>
      <c r="EK816" s="162"/>
      <c r="EM816" s="162"/>
      <c r="EN816" s="162"/>
      <c r="EP816" s="162"/>
      <c r="EQ816" s="162"/>
      <c r="ES816" s="162"/>
      <c r="ET816" s="162"/>
      <c r="EV816" s="162"/>
      <c r="EW816" s="162"/>
      <c r="EY816" s="162"/>
      <c r="EZ816" s="162"/>
      <c r="FB816" s="162"/>
      <c r="FC816" s="162"/>
      <c r="FE816" s="162"/>
      <c r="FF816" s="162"/>
      <c r="FH816" s="162"/>
      <c r="FI816" s="162"/>
      <c r="FK816" s="162"/>
      <c r="FL816" s="162"/>
      <c r="FN816" s="162"/>
      <c r="FO816" s="162"/>
      <c r="FQ816" s="162"/>
      <c r="FR816" s="162"/>
      <c r="FT816" s="162"/>
      <c r="FU816" s="162"/>
      <c r="FW816" s="162"/>
      <c r="FX816" s="162"/>
      <c r="FZ816" s="162"/>
      <c r="GA816" s="162"/>
      <c r="GC816" s="162"/>
      <c r="GD816" s="162"/>
      <c r="GF816" s="162"/>
      <c r="GG816" s="162"/>
      <c r="GS816" s="162"/>
    </row>
    <row r="817" spans="137:201" s="1" customFormat="1">
      <c r="EG817" s="162"/>
      <c r="EH817" s="162"/>
      <c r="EJ817" s="162"/>
      <c r="EK817" s="162"/>
      <c r="EM817" s="162"/>
      <c r="EN817" s="162"/>
      <c r="EP817" s="162"/>
      <c r="EQ817" s="162"/>
      <c r="ES817" s="162"/>
      <c r="ET817" s="162"/>
      <c r="EV817" s="162"/>
      <c r="EW817" s="162"/>
      <c r="EY817" s="162"/>
      <c r="EZ817" s="162"/>
      <c r="FB817" s="162"/>
      <c r="FC817" s="162"/>
      <c r="FE817" s="162"/>
      <c r="FF817" s="162"/>
      <c r="FH817" s="162"/>
      <c r="FI817" s="162"/>
      <c r="FK817" s="162"/>
      <c r="FL817" s="162"/>
      <c r="FN817" s="162"/>
      <c r="FO817" s="162"/>
      <c r="FQ817" s="162"/>
      <c r="FR817" s="162"/>
      <c r="FT817" s="162"/>
      <c r="FU817" s="162"/>
      <c r="FW817" s="162"/>
      <c r="FX817" s="162"/>
      <c r="FZ817" s="162"/>
      <c r="GA817" s="162"/>
      <c r="GC817" s="162"/>
      <c r="GD817" s="162"/>
      <c r="GF817" s="162"/>
      <c r="GG817" s="162"/>
      <c r="GS817" s="162"/>
    </row>
    <row r="818" spans="137:201" s="1" customFormat="1">
      <c r="EG818" s="162"/>
      <c r="EH818" s="162"/>
      <c r="EJ818" s="162"/>
      <c r="EK818" s="162"/>
      <c r="EM818" s="162"/>
      <c r="EN818" s="162"/>
      <c r="EP818" s="162"/>
      <c r="EQ818" s="162"/>
      <c r="ES818" s="162"/>
      <c r="ET818" s="162"/>
      <c r="EV818" s="162"/>
      <c r="EW818" s="162"/>
      <c r="EY818" s="162"/>
      <c r="EZ818" s="162"/>
      <c r="FB818" s="162"/>
      <c r="FC818" s="162"/>
      <c r="FE818" s="162"/>
      <c r="FF818" s="162"/>
      <c r="FH818" s="162"/>
      <c r="FI818" s="162"/>
      <c r="FK818" s="162"/>
      <c r="FL818" s="162"/>
      <c r="FN818" s="162"/>
      <c r="FO818" s="162"/>
      <c r="FQ818" s="162"/>
      <c r="FR818" s="162"/>
      <c r="FT818" s="162"/>
      <c r="FU818" s="162"/>
      <c r="FW818" s="162"/>
      <c r="FX818" s="162"/>
      <c r="FZ818" s="162"/>
      <c r="GA818" s="162"/>
      <c r="GC818" s="162"/>
      <c r="GD818" s="162"/>
      <c r="GF818" s="162"/>
      <c r="GG818" s="162"/>
      <c r="GS818" s="162"/>
    </row>
    <row r="819" spans="137:201" s="1" customFormat="1">
      <c r="EG819" s="162"/>
      <c r="EH819" s="162"/>
      <c r="EJ819" s="162"/>
      <c r="EK819" s="162"/>
      <c r="EM819" s="162"/>
      <c r="EN819" s="162"/>
      <c r="EP819" s="162"/>
      <c r="EQ819" s="162"/>
      <c r="ES819" s="162"/>
      <c r="ET819" s="162"/>
      <c r="EV819" s="162"/>
      <c r="EW819" s="162"/>
      <c r="EY819" s="162"/>
      <c r="EZ819" s="162"/>
      <c r="FB819" s="162"/>
      <c r="FC819" s="162"/>
      <c r="FE819" s="162"/>
      <c r="FF819" s="162"/>
      <c r="FH819" s="162"/>
      <c r="FI819" s="162"/>
      <c r="FK819" s="162"/>
      <c r="FL819" s="162"/>
      <c r="FN819" s="162"/>
      <c r="FO819" s="162"/>
      <c r="FQ819" s="162"/>
      <c r="FR819" s="162"/>
      <c r="FT819" s="162"/>
      <c r="FU819" s="162"/>
      <c r="FW819" s="162"/>
      <c r="FX819" s="162"/>
      <c r="FZ819" s="162"/>
      <c r="GA819" s="162"/>
      <c r="GC819" s="162"/>
      <c r="GD819" s="162"/>
      <c r="GF819" s="162"/>
      <c r="GG819" s="162"/>
      <c r="GS819" s="162"/>
    </row>
    <row r="820" spans="137:201" s="1" customFormat="1">
      <c r="EG820" s="162"/>
      <c r="EH820" s="162"/>
      <c r="EJ820" s="162"/>
      <c r="EK820" s="162"/>
      <c r="EM820" s="162"/>
      <c r="EN820" s="162"/>
      <c r="EP820" s="162"/>
      <c r="EQ820" s="162"/>
      <c r="ES820" s="162"/>
      <c r="ET820" s="162"/>
      <c r="EV820" s="162"/>
      <c r="EW820" s="162"/>
      <c r="EY820" s="162"/>
      <c r="EZ820" s="162"/>
      <c r="FB820" s="162"/>
      <c r="FC820" s="162"/>
      <c r="FE820" s="162"/>
      <c r="FF820" s="162"/>
      <c r="FH820" s="162"/>
      <c r="FI820" s="162"/>
      <c r="FK820" s="162"/>
      <c r="FL820" s="162"/>
      <c r="FN820" s="162"/>
      <c r="FO820" s="162"/>
      <c r="FQ820" s="162"/>
      <c r="FR820" s="162"/>
      <c r="FT820" s="162"/>
      <c r="FU820" s="162"/>
      <c r="FW820" s="162"/>
      <c r="FX820" s="162"/>
      <c r="FZ820" s="162"/>
      <c r="GA820" s="162"/>
      <c r="GC820" s="162"/>
      <c r="GD820" s="162"/>
      <c r="GF820" s="162"/>
      <c r="GG820" s="162"/>
      <c r="GS820" s="162"/>
    </row>
    <row r="821" spans="137:201" s="1" customFormat="1">
      <c r="EG821" s="162"/>
      <c r="EH821" s="162"/>
      <c r="EJ821" s="162"/>
      <c r="EK821" s="162"/>
      <c r="EM821" s="162"/>
      <c r="EN821" s="162"/>
      <c r="EP821" s="162"/>
      <c r="EQ821" s="162"/>
      <c r="ES821" s="162"/>
      <c r="ET821" s="162"/>
      <c r="EV821" s="162"/>
      <c r="EW821" s="162"/>
      <c r="EY821" s="162"/>
      <c r="EZ821" s="162"/>
      <c r="FB821" s="162"/>
      <c r="FC821" s="162"/>
      <c r="FE821" s="162"/>
      <c r="FF821" s="162"/>
      <c r="FH821" s="162"/>
      <c r="FI821" s="162"/>
      <c r="FK821" s="162"/>
      <c r="FL821" s="162"/>
      <c r="FN821" s="162"/>
      <c r="FO821" s="162"/>
      <c r="FQ821" s="162"/>
      <c r="FR821" s="162"/>
      <c r="FT821" s="162"/>
      <c r="FU821" s="162"/>
      <c r="FW821" s="162"/>
      <c r="FX821" s="162"/>
      <c r="FZ821" s="162"/>
      <c r="GA821" s="162"/>
      <c r="GC821" s="162"/>
      <c r="GD821" s="162"/>
      <c r="GF821" s="162"/>
      <c r="GG821" s="162"/>
      <c r="GS821" s="162"/>
    </row>
    <row r="822" spans="137:201" s="1" customFormat="1">
      <c r="EG822" s="162"/>
      <c r="EH822" s="162"/>
      <c r="EJ822" s="162"/>
      <c r="EK822" s="162"/>
      <c r="EM822" s="162"/>
      <c r="EN822" s="162"/>
      <c r="EP822" s="162"/>
      <c r="EQ822" s="162"/>
      <c r="ES822" s="162"/>
      <c r="ET822" s="162"/>
      <c r="EV822" s="162"/>
      <c r="EW822" s="162"/>
      <c r="EY822" s="162"/>
      <c r="EZ822" s="162"/>
      <c r="FB822" s="162"/>
      <c r="FC822" s="162"/>
      <c r="FE822" s="162"/>
      <c r="FF822" s="162"/>
      <c r="FH822" s="162"/>
      <c r="FI822" s="162"/>
      <c r="FK822" s="162"/>
      <c r="FL822" s="162"/>
      <c r="FN822" s="162"/>
      <c r="FO822" s="162"/>
      <c r="FQ822" s="162"/>
      <c r="FR822" s="162"/>
      <c r="FT822" s="162"/>
      <c r="FU822" s="162"/>
      <c r="FW822" s="162"/>
      <c r="FX822" s="162"/>
      <c r="FZ822" s="162"/>
      <c r="GA822" s="162"/>
      <c r="GC822" s="162"/>
      <c r="GD822" s="162"/>
      <c r="GF822" s="162"/>
      <c r="GG822" s="162"/>
      <c r="GS822" s="162"/>
    </row>
    <row r="823" spans="137:201" s="1" customFormat="1">
      <c r="EG823" s="162"/>
      <c r="EH823" s="162"/>
      <c r="EJ823" s="162"/>
      <c r="EK823" s="162"/>
      <c r="EM823" s="162"/>
      <c r="EN823" s="162"/>
      <c r="EP823" s="162"/>
      <c r="EQ823" s="162"/>
      <c r="ES823" s="162"/>
      <c r="ET823" s="162"/>
      <c r="EV823" s="162"/>
      <c r="EW823" s="162"/>
      <c r="EY823" s="162"/>
      <c r="EZ823" s="162"/>
      <c r="FB823" s="162"/>
      <c r="FC823" s="162"/>
      <c r="FE823" s="162"/>
      <c r="FF823" s="162"/>
      <c r="FH823" s="162"/>
      <c r="FI823" s="162"/>
      <c r="FK823" s="162"/>
      <c r="FL823" s="162"/>
      <c r="FN823" s="162"/>
      <c r="FO823" s="162"/>
      <c r="FQ823" s="162"/>
      <c r="FR823" s="162"/>
      <c r="FT823" s="162"/>
      <c r="FU823" s="162"/>
      <c r="FW823" s="162"/>
      <c r="FX823" s="162"/>
      <c r="FZ823" s="162"/>
      <c r="GA823" s="162"/>
      <c r="GC823" s="162"/>
      <c r="GD823" s="162"/>
      <c r="GF823" s="162"/>
      <c r="GG823" s="162"/>
      <c r="GS823" s="162"/>
    </row>
    <row r="824" spans="137:201" s="1" customFormat="1">
      <c r="EG824" s="162"/>
      <c r="EH824" s="162"/>
      <c r="EJ824" s="162"/>
      <c r="EK824" s="162"/>
      <c r="EM824" s="162"/>
      <c r="EN824" s="162"/>
      <c r="EP824" s="162"/>
      <c r="EQ824" s="162"/>
      <c r="ES824" s="162"/>
      <c r="ET824" s="162"/>
      <c r="EV824" s="162"/>
      <c r="EW824" s="162"/>
      <c r="EY824" s="162"/>
      <c r="EZ824" s="162"/>
      <c r="FB824" s="162"/>
      <c r="FC824" s="162"/>
      <c r="FE824" s="162"/>
      <c r="FF824" s="162"/>
      <c r="FH824" s="162"/>
      <c r="FI824" s="162"/>
      <c r="FK824" s="162"/>
      <c r="FL824" s="162"/>
      <c r="FN824" s="162"/>
      <c r="FO824" s="162"/>
      <c r="FQ824" s="162"/>
      <c r="FR824" s="162"/>
      <c r="FT824" s="162"/>
      <c r="FU824" s="162"/>
      <c r="FW824" s="162"/>
      <c r="FX824" s="162"/>
      <c r="FZ824" s="162"/>
      <c r="GA824" s="162"/>
      <c r="GC824" s="162"/>
      <c r="GD824" s="162"/>
      <c r="GF824" s="162"/>
      <c r="GG824" s="162"/>
      <c r="GS824" s="162"/>
    </row>
    <row r="825" spans="137:201" s="1" customFormat="1">
      <c r="EG825" s="162"/>
      <c r="EH825" s="162"/>
      <c r="EJ825" s="162"/>
      <c r="EK825" s="162"/>
      <c r="EM825" s="162"/>
      <c r="EN825" s="162"/>
      <c r="EP825" s="162"/>
      <c r="EQ825" s="162"/>
      <c r="ES825" s="162"/>
      <c r="ET825" s="162"/>
      <c r="EV825" s="162"/>
      <c r="EW825" s="162"/>
      <c r="EY825" s="162"/>
      <c r="EZ825" s="162"/>
      <c r="FB825" s="162"/>
      <c r="FC825" s="162"/>
      <c r="FE825" s="162"/>
      <c r="FF825" s="162"/>
      <c r="FH825" s="162"/>
      <c r="FI825" s="162"/>
      <c r="FK825" s="162"/>
      <c r="FL825" s="162"/>
      <c r="FN825" s="162"/>
      <c r="FO825" s="162"/>
      <c r="FQ825" s="162"/>
      <c r="FR825" s="162"/>
      <c r="FT825" s="162"/>
      <c r="FU825" s="162"/>
      <c r="FW825" s="162"/>
      <c r="FX825" s="162"/>
      <c r="FZ825" s="162"/>
      <c r="GA825" s="162"/>
      <c r="GC825" s="162"/>
      <c r="GD825" s="162"/>
      <c r="GF825" s="162"/>
      <c r="GG825" s="162"/>
      <c r="GS825" s="162"/>
    </row>
    <row r="826" spans="137:201" s="1" customFormat="1">
      <c r="EG826" s="162"/>
      <c r="EH826" s="162"/>
      <c r="EJ826" s="162"/>
      <c r="EK826" s="162"/>
      <c r="EM826" s="162"/>
      <c r="EN826" s="162"/>
      <c r="EP826" s="162"/>
      <c r="EQ826" s="162"/>
      <c r="ES826" s="162"/>
      <c r="ET826" s="162"/>
      <c r="EV826" s="162"/>
      <c r="EW826" s="162"/>
      <c r="EY826" s="162"/>
      <c r="EZ826" s="162"/>
      <c r="FB826" s="162"/>
      <c r="FC826" s="162"/>
      <c r="FE826" s="162"/>
      <c r="FF826" s="162"/>
      <c r="FH826" s="162"/>
      <c r="FI826" s="162"/>
      <c r="FK826" s="162"/>
      <c r="FL826" s="162"/>
      <c r="FN826" s="162"/>
      <c r="FO826" s="162"/>
      <c r="FQ826" s="162"/>
      <c r="FR826" s="162"/>
      <c r="FT826" s="162"/>
      <c r="FU826" s="162"/>
      <c r="FW826" s="162"/>
      <c r="FX826" s="162"/>
      <c r="FZ826" s="162"/>
      <c r="GA826" s="162"/>
      <c r="GC826" s="162"/>
      <c r="GD826" s="162"/>
      <c r="GF826" s="162"/>
      <c r="GG826" s="162"/>
      <c r="GS826" s="162"/>
    </row>
    <row r="827" spans="137:201" s="1" customFormat="1">
      <c r="EG827" s="162"/>
      <c r="EH827" s="162"/>
      <c r="EJ827" s="162"/>
      <c r="EK827" s="162"/>
      <c r="EM827" s="162"/>
      <c r="EN827" s="162"/>
      <c r="EP827" s="162"/>
      <c r="EQ827" s="162"/>
      <c r="ES827" s="162"/>
      <c r="ET827" s="162"/>
      <c r="EV827" s="162"/>
      <c r="EW827" s="162"/>
      <c r="EY827" s="162"/>
      <c r="EZ827" s="162"/>
      <c r="FB827" s="162"/>
      <c r="FC827" s="162"/>
      <c r="FE827" s="162"/>
      <c r="FF827" s="162"/>
      <c r="FH827" s="162"/>
      <c r="FI827" s="162"/>
      <c r="FK827" s="162"/>
      <c r="FL827" s="162"/>
      <c r="FN827" s="162"/>
      <c r="FO827" s="162"/>
      <c r="FQ827" s="162"/>
      <c r="FR827" s="162"/>
      <c r="FT827" s="162"/>
      <c r="FU827" s="162"/>
      <c r="FW827" s="162"/>
      <c r="FX827" s="162"/>
      <c r="FZ827" s="162"/>
      <c r="GA827" s="162"/>
      <c r="GC827" s="162"/>
      <c r="GD827" s="162"/>
      <c r="GF827" s="162"/>
      <c r="GG827" s="162"/>
      <c r="GS827" s="162"/>
    </row>
    <row r="828" spans="137:201" s="1" customFormat="1">
      <c r="EG828" s="162"/>
      <c r="EH828" s="162"/>
      <c r="EJ828" s="162"/>
      <c r="EK828" s="162"/>
      <c r="EM828" s="162"/>
      <c r="EN828" s="162"/>
      <c r="EP828" s="162"/>
      <c r="EQ828" s="162"/>
      <c r="ES828" s="162"/>
      <c r="ET828" s="162"/>
      <c r="EV828" s="162"/>
      <c r="EW828" s="162"/>
      <c r="EY828" s="162"/>
      <c r="EZ828" s="162"/>
      <c r="FB828" s="162"/>
      <c r="FC828" s="162"/>
      <c r="FE828" s="162"/>
      <c r="FF828" s="162"/>
      <c r="FH828" s="162"/>
      <c r="FI828" s="162"/>
      <c r="FK828" s="162"/>
      <c r="FL828" s="162"/>
      <c r="FN828" s="162"/>
      <c r="FO828" s="162"/>
      <c r="FQ828" s="162"/>
      <c r="FR828" s="162"/>
      <c r="FT828" s="162"/>
      <c r="FU828" s="162"/>
      <c r="FW828" s="162"/>
      <c r="FX828" s="162"/>
      <c r="FZ828" s="162"/>
      <c r="GA828" s="162"/>
      <c r="GC828" s="162"/>
      <c r="GD828" s="162"/>
      <c r="GF828" s="162"/>
      <c r="GG828" s="162"/>
      <c r="GS828" s="162"/>
    </row>
    <row r="829" spans="137:201" s="1" customFormat="1">
      <c r="EG829" s="162"/>
      <c r="EH829" s="162"/>
      <c r="EJ829" s="162"/>
      <c r="EK829" s="162"/>
      <c r="EM829" s="162"/>
      <c r="EN829" s="162"/>
      <c r="EP829" s="162"/>
      <c r="EQ829" s="162"/>
      <c r="ES829" s="162"/>
      <c r="ET829" s="162"/>
      <c r="EV829" s="162"/>
      <c r="EW829" s="162"/>
      <c r="EY829" s="162"/>
      <c r="EZ829" s="162"/>
      <c r="FB829" s="162"/>
      <c r="FC829" s="162"/>
      <c r="FE829" s="162"/>
      <c r="FF829" s="162"/>
      <c r="FH829" s="162"/>
      <c r="FI829" s="162"/>
      <c r="FK829" s="162"/>
      <c r="FL829" s="162"/>
      <c r="FN829" s="162"/>
      <c r="FO829" s="162"/>
      <c r="FQ829" s="162"/>
      <c r="FR829" s="162"/>
      <c r="FT829" s="162"/>
      <c r="FU829" s="162"/>
      <c r="FW829" s="162"/>
      <c r="FX829" s="162"/>
      <c r="FZ829" s="162"/>
      <c r="GA829" s="162"/>
      <c r="GC829" s="162"/>
      <c r="GD829" s="162"/>
      <c r="GF829" s="162"/>
      <c r="GG829" s="162"/>
      <c r="GS829" s="162"/>
    </row>
    <row r="830" spans="137:201" s="1" customFormat="1">
      <c r="EG830" s="162"/>
      <c r="EH830" s="162"/>
      <c r="EJ830" s="162"/>
      <c r="EK830" s="162"/>
      <c r="EM830" s="162"/>
      <c r="EN830" s="162"/>
      <c r="EP830" s="162"/>
      <c r="EQ830" s="162"/>
      <c r="ES830" s="162"/>
      <c r="ET830" s="162"/>
      <c r="EV830" s="162"/>
      <c r="EW830" s="162"/>
      <c r="EY830" s="162"/>
      <c r="EZ830" s="162"/>
      <c r="FB830" s="162"/>
      <c r="FC830" s="162"/>
      <c r="FE830" s="162"/>
      <c r="FF830" s="162"/>
      <c r="FH830" s="162"/>
      <c r="FI830" s="162"/>
      <c r="FK830" s="162"/>
      <c r="FL830" s="162"/>
      <c r="FN830" s="162"/>
      <c r="FO830" s="162"/>
      <c r="FQ830" s="162"/>
      <c r="FR830" s="162"/>
      <c r="FT830" s="162"/>
      <c r="FU830" s="162"/>
      <c r="FW830" s="162"/>
      <c r="FX830" s="162"/>
      <c r="FZ830" s="162"/>
      <c r="GA830" s="162"/>
      <c r="GC830" s="162"/>
      <c r="GD830" s="162"/>
      <c r="GF830" s="162"/>
      <c r="GG830" s="162"/>
      <c r="GS830" s="162"/>
    </row>
    <row r="831" spans="137:201" s="1" customFormat="1">
      <c r="EG831" s="162"/>
      <c r="EH831" s="162"/>
      <c r="EJ831" s="162"/>
      <c r="EK831" s="162"/>
      <c r="EM831" s="162"/>
      <c r="EN831" s="162"/>
      <c r="EP831" s="162"/>
      <c r="EQ831" s="162"/>
      <c r="ES831" s="162"/>
      <c r="ET831" s="162"/>
      <c r="EV831" s="162"/>
      <c r="EW831" s="162"/>
      <c r="EY831" s="162"/>
      <c r="EZ831" s="162"/>
      <c r="FB831" s="162"/>
      <c r="FC831" s="162"/>
      <c r="FE831" s="162"/>
      <c r="FF831" s="162"/>
      <c r="FH831" s="162"/>
      <c r="FI831" s="162"/>
      <c r="FK831" s="162"/>
      <c r="FL831" s="162"/>
      <c r="FN831" s="162"/>
      <c r="FO831" s="162"/>
      <c r="FQ831" s="162"/>
      <c r="FR831" s="162"/>
      <c r="FT831" s="162"/>
      <c r="FU831" s="162"/>
      <c r="FW831" s="162"/>
      <c r="FX831" s="162"/>
      <c r="FZ831" s="162"/>
      <c r="GA831" s="162"/>
      <c r="GC831" s="162"/>
      <c r="GD831" s="162"/>
      <c r="GF831" s="162"/>
      <c r="GG831" s="162"/>
      <c r="GS831" s="162"/>
    </row>
    <row r="832" spans="137:201" s="1" customFormat="1">
      <c r="EG832" s="162"/>
      <c r="EH832" s="162"/>
      <c r="EJ832" s="162"/>
      <c r="EK832" s="162"/>
      <c r="EM832" s="162"/>
      <c r="EN832" s="162"/>
      <c r="EP832" s="162"/>
      <c r="EQ832" s="162"/>
      <c r="ES832" s="162"/>
      <c r="ET832" s="162"/>
      <c r="EV832" s="162"/>
      <c r="EW832" s="162"/>
      <c r="EY832" s="162"/>
      <c r="EZ832" s="162"/>
      <c r="FB832" s="162"/>
      <c r="FC832" s="162"/>
      <c r="FE832" s="162"/>
      <c r="FF832" s="162"/>
      <c r="FH832" s="162"/>
      <c r="FI832" s="162"/>
      <c r="FK832" s="162"/>
      <c r="FL832" s="162"/>
      <c r="FN832" s="162"/>
      <c r="FO832" s="162"/>
      <c r="FQ832" s="162"/>
      <c r="FR832" s="162"/>
      <c r="FT832" s="162"/>
      <c r="FU832" s="162"/>
      <c r="FW832" s="162"/>
      <c r="FX832" s="162"/>
      <c r="FZ832" s="162"/>
      <c r="GA832" s="162"/>
      <c r="GC832" s="162"/>
      <c r="GD832" s="162"/>
      <c r="GF832" s="162"/>
      <c r="GG832" s="162"/>
      <c r="GS832" s="162"/>
    </row>
    <row r="833" spans="137:201" s="1" customFormat="1">
      <c r="EG833" s="162"/>
      <c r="EH833" s="162"/>
      <c r="EJ833" s="162"/>
      <c r="EK833" s="162"/>
      <c r="EM833" s="162"/>
      <c r="EN833" s="162"/>
      <c r="EP833" s="162"/>
      <c r="EQ833" s="162"/>
      <c r="ES833" s="162"/>
      <c r="ET833" s="162"/>
      <c r="EV833" s="162"/>
      <c r="EW833" s="162"/>
      <c r="EY833" s="162"/>
      <c r="EZ833" s="162"/>
      <c r="FB833" s="162"/>
      <c r="FC833" s="162"/>
      <c r="FE833" s="162"/>
      <c r="FF833" s="162"/>
      <c r="FH833" s="162"/>
      <c r="FI833" s="162"/>
      <c r="FK833" s="162"/>
      <c r="FL833" s="162"/>
      <c r="FN833" s="162"/>
      <c r="FO833" s="162"/>
      <c r="FQ833" s="162"/>
      <c r="FR833" s="162"/>
      <c r="FT833" s="162"/>
      <c r="FU833" s="162"/>
      <c r="FW833" s="162"/>
      <c r="FX833" s="162"/>
      <c r="FZ833" s="162"/>
      <c r="GA833" s="162"/>
      <c r="GC833" s="162"/>
      <c r="GD833" s="162"/>
      <c r="GF833" s="162"/>
      <c r="GG833" s="162"/>
      <c r="GS833" s="162"/>
    </row>
    <row r="834" spans="137:201" s="1" customFormat="1">
      <c r="EG834" s="162"/>
      <c r="EH834" s="162"/>
      <c r="EJ834" s="162"/>
      <c r="EK834" s="162"/>
      <c r="EM834" s="162"/>
      <c r="EN834" s="162"/>
      <c r="EP834" s="162"/>
      <c r="EQ834" s="162"/>
      <c r="ES834" s="162"/>
      <c r="ET834" s="162"/>
      <c r="EV834" s="162"/>
      <c r="EW834" s="162"/>
      <c r="EY834" s="162"/>
      <c r="EZ834" s="162"/>
      <c r="FB834" s="162"/>
      <c r="FC834" s="162"/>
      <c r="FE834" s="162"/>
      <c r="FF834" s="162"/>
      <c r="FH834" s="162"/>
      <c r="FI834" s="162"/>
      <c r="FK834" s="162"/>
      <c r="FL834" s="162"/>
      <c r="FN834" s="162"/>
      <c r="FO834" s="162"/>
      <c r="FQ834" s="162"/>
      <c r="FR834" s="162"/>
      <c r="FT834" s="162"/>
      <c r="FU834" s="162"/>
      <c r="FW834" s="162"/>
      <c r="FX834" s="162"/>
      <c r="FZ834" s="162"/>
      <c r="GA834" s="162"/>
      <c r="GC834" s="162"/>
      <c r="GD834" s="162"/>
      <c r="GF834" s="162"/>
      <c r="GG834" s="162"/>
      <c r="GS834" s="162"/>
    </row>
    <row r="835" spans="137:201" s="1" customFormat="1">
      <c r="EG835" s="162"/>
      <c r="EH835" s="162"/>
      <c r="EJ835" s="162"/>
      <c r="EK835" s="162"/>
      <c r="EM835" s="162"/>
      <c r="EN835" s="162"/>
      <c r="EP835" s="162"/>
      <c r="EQ835" s="162"/>
      <c r="ES835" s="162"/>
      <c r="ET835" s="162"/>
      <c r="EV835" s="162"/>
      <c r="EW835" s="162"/>
      <c r="EY835" s="162"/>
      <c r="EZ835" s="162"/>
      <c r="FB835" s="162"/>
      <c r="FC835" s="162"/>
      <c r="FE835" s="162"/>
      <c r="FF835" s="162"/>
      <c r="FH835" s="162"/>
      <c r="FI835" s="162"/>
      <c r="FK835" s="162"/>
      <c r="FL835" s="162"/>
      <c r="FN835" s="162"/>
      <c r="FO835" s="162"/>
      <c r="FQ835" s="162"/>
      <c r="FR835" s="162"/>
      <c r="FT835" s="162"/>
      <c r="FU835" s="162"/>
      <c r="FW835" s="162"/>
      <c r="FX835" s="162"/>
      <c r="FZ835" s="162"/>
      <c r="GA835" s="162"/>
      <c r="GC835" s="162"/>
      <c r="GD835" s="162"/>
      <c r="GF835" s="162"/>
      <c r="GG835" s="162"/>
      <c r="GS835" s="162"/>
    </row>
    <row r="836" spans="137:201" s="1" customFormat="1">
      <c r="EG836" s="162"/>
      <c r="EH836" s="162"/>
      <c r="EJ836" s="162"/>
      <c r="EK836" s="162"/>
      <c r="EM836" s="162"/>
      <c r="EN836" s="162"/>
      <c r="EP836" s="162"/>
      <c r="EQ836" s="162"/>
      <c r="ES836" s="162"/>
      <c r="ET836" s="162"/>
      <c r="EV836" s="162"/>
      <c r="EW836" s="162"/>
      <c r="EY836" s="162"/>
      <c r="EZ836" s="162"/>
      <c r="FB836" s="162"/>
      <c r="FC836" s="162"/>
      <c r="FE836" s="162"/>
      <c r="FF836" s="162"/>
      <c r="FH836" s="162"/>
      <c r="FI836" s="162"/>
      <c r="FK836" s="162"/>
      <c r="FL836" s="162"/>
      <c r="FN836" s="162"/>
      <c r="FO836" s="162"/>
      <c r="FQ836" s="162"/>
      <c r="FR836" s="162"/>
      <c r="FT836" s="162"/>
      <c r="FU836" s="162"/>
      <c r="FW836" s="162"/>
      <c r="FX836" s="162"/>
      <c r="FZ836" s="162"/>
      <c r="GA836" s="162"/>
      <c r="GC836" s="162"/>
      <c r="GD836" s="162"/>
      <c r="GF836" s="162"/>
      <c r="GG836" s="162"/>
      <c r="GS836" s="162"/>
    </row>
    <row r="837" spans="137:201" s="1" customFormat="1">
      <c r="EG837" s="162"/>
      <c r="EH837" s="162"/>
      <c r="EJ837" s="162"/>
      <c r="EK837" s="162"/>
      <c r="EM837" s="162"/>
      <c r="EN837" s="162"/>
      <c r="EP837" s="162"/>
      <c r="EQ837" s="162"/>
      <c r="ES837" s="162"/>
      <c r="ET837" s="162"/>
      <c r="EV837" s="162"/>
      <c r="EW837" s="162"/>
      <c r="EY837" s="162"/>
      <c r="EZ837" s="162"/>
      <c r="FB837" s="162"/>
      <c r="FC837" s="162"/>
      <c r="FE837" s="162"/>
      <c r="FF837" s="162"/>
      <c r="FH837" s="162"/>
      <c r="FI837" s="162"/>
      <c r="FK837" s="162"/>
      <c r="FL837" s="162"/>
      <c r="FN837" s="162"/>
      <c r="FO837" s="162"/>
      <c r="FQ837" s="162"/>
      <c r="FR837" s="162"/>
      <c r="FT837" s="162"/>
      <c r="FU837" s="162"/>
      <c r="FW837" s="162"/>
      <c r="FX837" s="162"/>
      <c r="FZ837" s="162"/>
      <c r="GA837" s="162"/>
      <c r="GC837" s="162"/>
      <c r="GD837" s="162"/>
      <c r="GF837" s="162"/>
      <c r="GG837" s="162"/>
      <c r="GS837" s="162"/>
    </row>
    <row r="838" spans="137:201" s="1" customFormat="1">
      <c r="EG838" s="162"/>
      <c r="EH838" s="162"/>
      <c r="EJ838" s="162"/>
      <c r="EK838" s="162"/>
      <c r="EM838" s="162"/>
      <c r="EN838" s="162"/>
      <c r="EP838" s="162"/>
      <c r="EQ838" s="162"/>
      <c r="ES838" s="162"/>
      <c r="ET838" s="162"/>
      <c r="EV838" s="162"/>
      <c r="EW838" s="162"/>
      <c r="EY838" s="162"/>
      <c r="EZ838" s="162"/>
      <c r="FB838" s="162"/>
      <c r="FC838" s="162"/>
      <c r="FE838" s="162"/>
      <c r="FF838" s="162"/>
      <c r="FH838" s="162"/>
      <c r="FI838" s="162"/>
      <c r="FK838" s="162"/>
      <c r="FL838" s="162"/>
      <c r="FN838" s="162"/>
      <c r="FO838" s="162"/>
      <c r="FQ838" s="162"/>
      <c r="FR838" s="162"/>
      <c r="FT838" s="162"/>
      <c r="FU838" s="162"/>
      <c r="FW838" s="162"/>
      <c r="FX838" s="162"/>
      <c r="FZ838" s="162"/>
      <c r="GA838" s="162"/>
      <c r="GC838" s="162"/>
      <c r="GD838" s="162"/>
      <c r="GF838" s="162"/>
      <c r="GG838" s="162"/>
      <c r="GS838" s="162"/>
    </row>
    <row r="839" spans="137:201" s="1" customFormat="1">
      <c r="EG839" s="162"/>
      <c r="EH839" s="162"/>
      <c r="EJ839" s="162"/>
      <c r="EK839" s="162"/>
      <c r="EM839" s="162"/>
      <c r="EN839" s="162"/>
      <c r="EP839" s="162"/>
      <c r="EQ839" s="162"/>
      <c r="ES839" s="162"/>
      <c r="ET839" s="162"/>
      <c r="EV839" s="162"/>
      <c r="EW839" s="162"/>
      <c r="EY839" s="162"/>
      <c r="EZ839" s="162"/>
      <c r="FB839" s="162"/>
      <c r="FC839" s="162"/>
      <c r="FE839" s="162"/>
      <c r="FF839" s="162"/>
      <c r="FH839" s="162"/>
      <c r="FI839" s="162"/>
      <c r="FK839" s="162"/>
      <c r="FL839" s="162"/>
      <c r="FN839" s="162"/>
      <c r="FO839" s="162"/>
      <c r="FQ839" s="162"/>
      <c r="FR839" s="162"/>
      <c r="FT839" s="162"/>
      <c r="FU839" s="162"/>
      <c r="FW839" s="162"/>
      <c r="FX839" s="162"/>
      <c r="FZ839" s="162"/>
      <c r="GA839" s="162"/>
      <c r="GC839" s="162"/>
      <c r="GD839" s="162"/>
      <c r="GF839" s="162"/>
      <c r="GG839" s="162"/>
      <c r="GS839" s="162"/>
    </row>
    <row r="840" spans="137:201" s="1" customFormat="1">
      <c r="EG840" s="162"/>
      <c r="EH840" s="162"/>
      <c r="EJ840" s="162"/>
      <c r="EK840" s="162"/>
      <c r="EM840" s="162"/>
      <c r="EN840" s="162"/>
      <c r="EP840" s="162"/>
      <c r="EQ840" s="162"/>
      <c r="ES840" s="162"/>
      <c r="ET840" s="162"/>
      <c r="EV840" s="162"/>
      <c r="EW840" s="162"/>
      <c r="EY840" s="162"/>
      <c r="EZ840" s="162"/>
      <c r="FB840" s="162"/>
      <c r="FC840" s="162"/>
      <c r="FE840" s="162"/>
      <c r="FF840" s="162"/>
      <c r="FH840" s="162"/>
      <c r="FI840" s="162"/>
      <c r="FK840" s="162"/>
      <c r="FL840" s="162"/>
      <c r="FN840" s="162"/>
      <c r="FO840" s="162"/>
      <c r="FQ840" s="162"/>
      <c r="FR840" s="162"/>
      <c r="FT840" s="162"/>
      <c r="FU840" s="162"/>
      <c r="FW840" s="162"/>
      <c r="FX840" s="162"/>
      <c r="FZ840" s="162"/>
      <c r="GA840" s="162"/>
      <c r="GC840" s="162"/>
      <c r="GD840" s="162"/>
      <c r="GF840" s="162"/>
      <c r="GG840" s="162"/>
      <c r="GS840" s="162"/>
    </row>
    <row r="841" spans="137:201" s="1" customFormat="1">
      <c r="EG841" s="162"/>
      <c r="EH841" s="162"/>
      <c r="EJ841" s="162"/>
      <c r="EK841" s="162"/>
      <c r="EM841" s="162"/>
      <c r="EN841" s="162"/>
      <c r="EP841" s="162"/>
      <c r="EQ841" s="162"/>
      <c r="ES841" s="162"/>
      <c r="ET841" s="162"/>
      <c r="EV841" s="162"/>
      <c r="EW841" s="162"/>
      <c r="EY841" s="162"/>
      <c r="EZ841" s="162"/>
      <c r="FB841" s="162"/>
      <c r="FC841" s="162"/>
      <c r="FE841" s="162"/>
      <c r="FF841" s="162"/>
      <c r="FH841" s="162"/>
      <c r="FI841" s="162"/>
      <c r="FK841" s="162"/>
      <c r="FL841" s="162"/>
      <c r="FN841" s="162"/>
      <c r="FO841" s="162"/>
      <c r="FQ841" s="162"/>
      <c r="FR841" s="162"/>
      <c r="FT841" s="162"/>
      <c r="FU841" s="162"/>
      <c r="FW841" s="162"/>
      <c r="FX841" s="162"/>
      <c r="FZ841" s="162"/>
      <c r="GA841" s="162"/>
      <c r="GC841" s="162"/>
      <c r="GD841" s="162"/>
      <c r="GF841" s="162"/>
      <c r="GG841" s="162"/>
      <c r="GS841" s="162"/>
    </row>
    <row r="842" spans="137:201" s="1" customFormat="1">
      <c r="EG842" s="162"/>
      <c r="EH842" s="162"/>
      <c r="EJ842" s="162"/>
      <c r="EK842" s="162"/>
      <c r="EM842" s="162"/>
      <c r="EN842" s="162"/>
      <c r="EP842" s="162"/>
      <c r="EQ842" s="162"/>
      <c r="ES842" s="162"/>
      <c r="ET842" s="162"/>
      <c r="EV842" s="162"/>
      <c r="EW842" s="162"/>
      <c r="EY842" s="162"/>
      <c r="EZ842" s="162"/>
      <c r="FB842" s="162"/>
      <c r="FC842" s="162"/>
      <c r="FE842" s="162"/>
      <c r="FF842" s="162"/>
      <c r="FH842" s="162"/>
      <c r="FI842" s="162"/>
      <c r="FK842" s="162"/>
      <c r="FL842" s="162"/>
      <c r="FN842" s="162"/>
      <c r="FO842" s="162"/>
      <c r="FQ842" s="162"/>
      <c r="FR842" s="162"/>
      <c r="FT842" s="162"/>
      <c r="FU842" s="162"/>
      <c r="FW842" s="162"/>
      <c r="FX842" s="162"/>
      <c r="FZ842" s="162"/>
      <c r="GA842" s="162"/>
      <c r="GC842" s="162"/>
      <c r="GD842" s="162"/>
      <c r="GF842" s="162"/>
      <c r="GG842" s="162"/>
      <c r="GS842" s="162"/>
    </row>
    <row r="843" spans="137:201" s="1" customFormat="1">
      <c r="EG843" s="162"/>
      <c r="EH843" s="162"/>
      <c r="EJ843" s="162"/>
      <c r="EK843" s="162"/>
      <c r="EM843" s="162"/>
      <c r="EN843" s="162"/>
      <c r="EP843" s="162"/>
      <c r="EQ843" s="162"/>
      <c r="ES843" s="162"/>
      <c r="ET843" s="162"/>
      <c r="EV843" s="162"/>
      <c r="EW843" s="162"/>
      <c r="EY843" s="162"/>
      <c r="EZ843" s="162"/>
      <c r="FB843" s="162"/>
      <c r="FC843" s="162"/>
      <c r="FE843" s="162"/>
      <c r="FF843" s="162"/>
      <c r="FH843" s="162"/>
      <c r="FI843" s="162"/>
      <c r="FK843" s="162"/>
      <c r="FL843" s="162"/>
      <c r="FN843" s="162"/>
      <c r="FO843" s="162"/>
      <c r="FQ843" s="162"/>
      <c r="FR843" s="162"/>
      <c r="FT843" s="162"/>
      <c r="FU843" s="162"/>
      <c r="FW843" s="162"/>
      <c r="FX843" s="162"/>
      <c r="FZ843" s="162"/>
      <c r="GA843" s="162"/>
      <c r="GC843" s="162"/>
      <c r="GD843" s="162"/>
      <c r="GF843" s="162"/>
      <c r="GG843" s="162"/>
      <c r="GS843" s="162"/>
    </row>
    <row r="844" spans="137:201" s="1" customFormat="1">
      <c r="EG844" s="162"/>
      <c r="EH844" s="162"/>
      <c r="EJ844" s="162"/>
      <c r="EK844" s="162"/>
      <c r="EM844" s="162"/>
      <c r="EN844" s="162"/>
      <c r="EP844" s="162"/>
      <c r="EQ844" s="162"/>
      <c r="ES844" s="162"/>
      <c r="ET844" s="162"/>
      <c r="EV844" s="162"/>
      <c r="EW844" s="162"/>
      <c r="EY844" s="162"/>
      <c r="EZ844" s="162"/>
      <c r="FB844" s="162"/>
      <c r="FC844" s="162"/>
      <c r="FE844" s="162"/>
      <c r="FF844" s="162"/>
      <c r="FH844" s="162"/>
      <c r="FI844" s="162"/>
      <c r="FK844" s="162"/>
      <c r="FL844" s="162"/>
      <c r="FN844" s="162"/>
      <c r="FO844" s="162"/>
      <c r="FQ844" s="162"/>
      <c r="FR844" s="162"/>
      <c r="FT844" s="162"/>
      <c r="FU844" s="162"/>
      <c r="FW844" s="162"/>
      <c r="FX844" s="162"/>
      <c r="FZ844" s="162"/>
      <c r="GA844" s="162"/>
      <c r="GC844" s="162"/>
      <c r="GD844" s="162"/>
      <c r="GF844" s="162"/>
      <c r="GG844" s="162"/>
      <c r="GS844" s="162"/>
    </row>
    <row r="845" spans="137:201" s="1" customFormat="1">
      <c r="EG845" s="162"/>
      <c r="EH845" s="162"/>
      <c r="EJ845" s="162"/>
      <c r="EK845" s="162"/>
      <c r="EM845" s="162"/>
      <c r="EN845" s="162"/>
      <c r="EP845" s="162"/>
      <c r="EQ845" s="162"/>
      <c r="ES845" s="162"/>
      <c r="ET845" s="162"/>
      <c r="EV845" s="162"/>
      <c r="EW845" s="162"/>
      <c r="EY845" s="162"/>
      <c r="EZ845" s="162"/>
      <c r="FB845" s="162"/>
      <c r="FC845" s="162"/>
      <c r="FE845" s="162"/>
      <c r="FF845" s="162"/>
      <c r="FH845" s="162"/>
      <c r="FI845" s="162"/>
      <c r="FK845" s="162"/>
      <c r="FL845" s="162"/>
      <c r="FN845" s="162"/>
      <c r="FO845" s="162"/>
      <c r="FQ845" s="162"/>
      <c r="FR845" s="162"/>
      <c r="FT845" s="162"/>
      <c r="FU845" s="162"/>
      <c r="FW845" s="162"/>
      <c r="FX845" s="162"/>
      <c r="FZ845" s="162"/>
      <c r="GA845" s="162"/>
      <c r="GC845" s="162"/>
      <c r="GD845" s="162"/>
      <c r="GF845" s="162"/>
      <c r="GG845" s="162"/>
      <c r="GS845" s="162"/>
    </row>
    <row r="846" spans="137:201" s="1" customFormat="1">
      <c r="EG846" s="162"/>
      <c r="EH846" s="162"/>
      <c r="EJ846" s="162"/>
      <c r="EK846" s="162"/>
      <c r="EM846" s="162"/>
      <c r="EN846" s="162"/>
      <c r="EP846" s="162"/>
      <c r="EQ846" s="162"/>
      <c r="ES846" s="162"/>
      <c r="ET846" s="162"/>
      <c r="EV846" s="162"/>
      <c r="EW846" s="162"/>
      <c r="EY846" s="162"/>
      <c r="EZ846" s="162"/>
      <c r="FB846" s="162"/>
      <c r="FC846" s="162"/>
      <c r="FE846" s="162"/>
      <c r="FF846" s="162"/>
      <c r="FH846" s="162"/>
      <c r="FI846" s="162"/>
      <c r="FK846" s="162"/>
      <c r="FL846" s="162"/>
      <c r="FN846" s="162"/>
      <c r="FO846" s="162"/>
      <c r="FQ846" s="162"/>
      <c r="FR846" s="162"/>
      <c r="FT846" s="162"/>
      <c r="FU846" s="162"/>
      <c r="FW846" s="162"/>
      <c r="FX846" s="162"/>
      <c r="FZ846" s="162"/>
      <c r="GA846" s="162"/>
      <c r="GC846" s="162"/>
      <c r="GD846" s="162"/>
      <c r="GF846" s="162"/>
      <c r="GG846" s="162"/>
      <c r="GS846" s="162"/>
    </row>
    <row r="847" spans="137:201" s="1" customFormat="1">
      <c r="EG847" s="162"/>
      <c r="EH847" s="162"/>
      <c r="EJ847" s="162"/>
      <c r="EK847" s="162"/>
      <c r="EM847" s="162"/>
      <c r="EN847" s="162"/>
      <c r="EP847" s="162"/>
      <c r="EQ847" s="162"/>
      <c r="ES847" s="162"/>
      <c r="ET847" s="162"/>
      <c r="EV847" s="162"/>
      <c r="EW847" s="162"/>
      <c r="EY847" s="162"/>
      <c r="EZ847" s="162"/>
      <c r="FB847" s="162"/>
      <c r="FC847" s="162"/>
      <c r="FE847" s="162"/>
      <c r="FF847" s="162"/>
      <c r="FH847" s="162"/>
      <c r="FI847" s="162"/>
      <c r="FK847" s="162"/>
      <c r="FL847" s="162"/>
      <c r="FN847" s="162"/>
      <c r="FO847" s="162"/>
      <c r="FQ847" s="162"/>
      <c r="FR847" s="162"/>
      <c r="FT847" s="162"/>
      <c r="FU847" s="162"/>
      <c r="FW847" s="162"/>
      <c r="FX847" s="162"/>
      <c r="FZ847" s="162"/>
      <c r="GA847" s="162"/>
      <c r="GC847" s="162"/>
      <c r="GD847" s="162"/>
      <c r="GF847" s="162"/>
      <c r="GG847" s="162"/>
      <c r="GS847" s="162"/>
    </row>
    <row r="848" spans="137:201" s="1" customFormat="1">
      <c r="EG848" s="162"/>
      <c r="EH848" s="162"/>
      <c r="EJ848" s="162"/>
      <c r="EK848" s="162"/>
      <c r="EM848" s="162"/>
      <c r="EN848" s="162"/>
      <c r="EP848" s="162"/>
      <c r="EQ848" s="162"/>
      <c r="ES848" s="162"/>
      <c r="ET848" s="162"/>
      <c r="EV848" s="162"/>
      <c r="EW848" s="162"/>
      <c r="EY848" s="162"/>
      <c r="EZ848" s="162"/>
      <c r="FB848" s="162"/>
      <c r="FC848" s="162"/>
      <c r="FE848" s="162"/>
      <c r="FF848" s="162"/>
      <c r="FH848" s="162"/>
      <c r="FI848" s="162"/>
      <c r="FK848" s="162"/>
      <c r="FL848" s="162"/>
      <c r="FN848" s="162"/>
      <c r="FO848" s="162"/>
      <c r="FQ848" s="162"/>
      <c r="FR848" s="162"/>
      <c r="FT848" s="162"/>
      <c r="FU848" s="162"/>
      <c r="FW848" s="162"/>
      <c r="FX848" s="162"/>
      <c r="FZ848" s="162"/>
      <c r="GA848" s="162"/>
      <c r="GC848" s="162"/>
      <c r="GD848" s="162"/>
      <c r="GF848" s="162"/>
      <c r="GG848" s="162"/>
      <c r="GS848" s="162"/>
    </row>
    <row r="849" spans="137:201" s="1" customFormat="1">
      <c r="EG849" s="162"/>
      <c r="EH849" s="162"/>
      <c r="EJ849" s="162"/>
      <c r="EK849" s="162"/>
      <c r="EM849" s="162"/>
      <c r="EN849" s="162"/>
      <c r="EP849" s="162"/>
      <c r="EQ849" s="162"/>
      <c r="ES849" s="162"/>
      <c r="ET849" s="162"/>
      <c r="EV849" s="162"/>
      <c r="EW849" s="162"/>
      <c r="EY849" s="162"/>
      <c r="EZ849" s="162"/>
      <c r="FB849" s="162"/>
      <c r="FC849" s="162"/>
      <c r="FE849" s="162"/>
      <c r="FF849" s="162"/>
      <c r="FH849" s="162"/>
      <c r="FI849" s="162"/>
      <c r="FK849" s="162"/>
      <c r="FL849" s="162"/>
      <c r="FN849" s="162"/>
      <c r="FO849" s="162"/>
      <c r="FQ849" s="162"/>
      <c r="FR849" s="162"/>
      <c r="FT849" s="162"/>
      <c r="FU849" s="162"/>
      <c r="FW849" s="162"/>
      <c r="FX849" s="162"/>
      <c r="FZ849" s="162"/>
      <c r="GA849" s="162"/>
      <c r="GC849" s="162"/>
      <c r="GD849" s="162"/>
      <c r="GF849" s="162"/>
      <c r="GG849" s="162"/>
      <c r="GS849" s="162"/>
    </row>
    <row r="850" spans="137:201" s="1" customFormat="1">
      <c r="EG850" s="162"/>
      <c r="EH850" s="162"/>
      <c r="EJ850" s="162"/>
      <c r="EK850" s="162"/>
      <c r="EM850" s="162"/>
      <c r="EN850" s="162"/>
      <c r="EP850" s="162"/>
      <c r="EQ850" s="162"/>
      <c r="ES850" s="162"/>
      <c r="ET850" s="162"/>
      <c r="EV850" s="162"/>
      <c r="EW850" s="162"/>
      <c r="EY850" s="162"/>
      <c r="EZ850" s="162"/>
      <c r="FB850" s="162"/>
      <c r="FC850" s="162"/>
      <c r="FE850" s="162"/>
      <c r="FF850" s="162"/>
      <c r="FH850" s="162"/>
      <c r="FI850" s="162"/>
      <c r="FK850" s="162"/>
      <c r="FL850" s="162"/>
      <c r="FN850" s="162"/>
      <c r="FO850" s="162"/>
      <c r="FQ850" s="162"/>
      <c r="FR850" s="162"/>
      <c r="FT850" s="162"/>
      <c r="FU850" s="162"/>
      <c r="FW850" s="162"/>
      <c r="FX850" s="162"/>
      <c r="FZ850" s="162"/>
      <c r="GA850" s="162"/>
      <c r="GC850" s="162"/>
      <c r="GD850" s="162"/>
      <c r="GF850" s="162"/>
      <c r="GG850" s="162"/>
      <c r="GS850" s="162"/>
    </row>
    <row r="851" spans="137:201" s="1" customFormat="1">
      <c r="EG851" s="162"/>
      <c r="EH851" s="162"/>
      <c r="EJ851" s="162"/>
      <c r="EK851" s="162"/>
      <c r="EM851" s="162"/>
      <c r="EN851" s="162"/>
      <c r="EP851" s="162"/>
      <c r="EQ851" s="162"/>
      <c r="ES851" s="162"/>
      <c r="ET851" s="162"/>
      <c r="EV851" s="162"/>
      <c r="EW851" s="162"/>
      <c r="EY851" s="162"/>
      <c r="EZ851" s="162"/>
      <c r="FB851" s="162"/>
      <c r="FC851" s="162"/>
      <c r="FE851" s="162"/>
      <c r="FF851" s="162"/>
      <c r="FH851" s="162"/>
      <c r="FI851" s="162"/>
      <c r="FK851" s="162"/>
      <c r="FL851" s="162"/>
      <c r="FN851" s="162"/>
      <c r="FO851" s="162"/>
      <c r="FQ851" s="162"/>
      <c r="FR851" s="162"/>
      <c r="FT851" s="162"/>
      <c r="FU851" s="162"/>
      <c r="FW851" s="162"/>
      <c r="FX851" s="162"/>
      <c r="FZ851" s="162"/>
      <c r="GA851" s="162"/>
      <c r="GC851" s="162"/>
      <c r="GD851" s="162"/>
      <c r="GF851" s="162"/>
      <c r="GG851" s="162"/>
      <c r="GS851" s="162"/>
    </row>
    <row r="852" spans="137:201" s="1" customFormat="1">
      <c r="EG852" s="162"/>
      <c r="EH852" s="162"/>
      <c r="EJ852" s="162"/>
      <c r="EK852" s="162"/>
      <c r="EM852" s="162"/>
      <c r="EN852" s="162"/>
      <c r="EP852" s="162"/>
      <c r="EQ852" s="162"/>
      <c r="ES852" s="162"/>
      <c r="ET852" s="162"/>
      <c r="EV852" s="162"/>
      <c r="EW852" s="162"/>
      <c r="EY852" s="162"/>
      <c r="EZ852" s="162"/>
      <c r="FB852" s="162"/>
      <c r="FC852" s="162"/>
      <c r="FE852" s="162"/>
      <c r="FF852" s="162"/>
      <c r="FH852" s="162"/>
      <c r="FI852" s="162"/>
      <c r="FK852" s="162"/>
      <c r="FL852" s="162"/>
      <c r="FN852" s="162"/>
      <c r="FO852" s="162"/>
      <c r="FQ852" s="162"/>
      <c r="FR852" s="162"/>
      <c r="FT852" s="162"/>
      <c r="FU852" s="162"/>
      <c r="FW852" s="162"/>
      <c r="FX852" s="162"/>
      <c r="FZ852" s="162"/>
      <c r="GA852" s="162"/>
      <c r="GC852" s="162"/>
      <c r="GD852" s="162"/>
      <c r="GF852" s="162"/>
      <c r="GG852" s="162"/>
      <c r="GS852" s="162"/>
    </row>
    <row r="853" spans="137:201" s="1" customFormat="1">
      <c r="EG853" s="162"/>
      <c r="EH853" s="162"/>
      <c r="EJ853" s="162"/>
      <c r="EK853" s="162"/>
      <c r="EM853" s="162"/>
      <c r="EN853" s="162"/>
      <c r="EP853" s="162"/>
      <c r="EQ853" s="162"/>
      <c r="ES853" s="162"/>
      <c r="ET853" s="162"/>
      <c r="EV853" s="162"/>
      <c r="EW853" s="162"/>
      <c r="EY853" s="162"/>
      <c r="EZ853" s="162"/>
      <c r="FB853" s="162"/>
      <c r="FC853" s="162"/>
      <c r="FE853" s="162"/>
      <c r="FF853" s="162"/>
      <c r="FH853" s="162"/>
      <c r="FI853" s="162"/>
      <c r="FK853" s="162"/>
      <c r="FL853" s="162"/>
      <c r="FN853" s="162"/>
      <c r="FO853" s="162"/>
      <c r="FQ853" s="162"/>
      <c r="FR853" s="162"/>
      <c r="FT853" s="162"/>
      <c r="FU853" s="162"/>
      <c r="FW853" s="162"/>
      <c r="FX853" s="162"/>
      <c r="FZ853" s="162"/>
      <c r="GA853" s="162"/>
      <c r="GC853" s="162"/>
      <c r="GD853" s="162"/>
      <c r="GF853" s="162"/>
      <c r="GG853" s="162"/>
      <c r="GS853" s="162"/>
    </row>
    <row r="854" spans="137:201" s="1" customFormat="1">
      <c r="EG854" s="162"/>
      <c r="EH854" s="162"/>
      <c r="EJ854" s="162"/>
      <c r="EK854" s="162"/>
      <c r="EM854" s="162"/>
      <c r="EN854" s="162"/>
      <c r="EP854" s="162"/>
      <c r="EQ854" s="162"/>
      <c r="ES854" s="162"/>
      <c r="ET854" s="162"/>
      <c r="EV854" s="162"/>
      <c r="EW854" s="162"/>
      <c r="EY854" s="162"/>
      <c r="EZ854" s="162"/>
      <c r="FB854" s="162"/>
      <c r="FC854" s="162"/>
      <c r="FE854" s="162"/>
      <c r="FF854" s="162"/>
      <c r="FH854" s="162"/>
      <c r="FI854" s="162"/>
      <c r="FK854" s="162"/>
      <c r="FL854" s="162"/>
      <c r="FN854" s="162"/>
      <c r="FO854" s="162"/>
      <c r="FQ854" s="162"/>
      <c r="FR854" s="162"/>
      <c r="FT854" s="162"/>
      <c r="FU854" s="162"/>
      <c r="FW854" s="162"/>
      <c r="FX854" s="162"/>
      <c r="FZ854" s="162"/>
      <c r="GA854" s="162"/>
      <c r="GC854" s="162"/>
      <c r="GD854" s="162"/>
      <c r="GF854" s="162"/>
      <c r="GG854" s="162"/>
      <c r="GS854" s="162"/>
    </row>
    <row r="855" spans="137:201" s="1" customFormat="1">
      <c r="EG855" s="162"/>
      <c r="EH855" s="162"/>
      <c r="EJ855" s="162"/>
      <c r="EK855" s="162"/>
      <c r="EM855" s="162"/>
      <c r="EN855" s="162"/>
      <c r="EP855" s="162"/>
      <c r="EQ855" s="162"/>
      <c r="ES855" s="162"/>
      <c r="ET855" s="162"/>
      <c r="EV855" s="162"/>
      <c r="EW855" s="162"/>
      <c r="EY855" s="162"/>
      <c r="EZ855" s="162"/>
      <c r="FB855" s="162"/>
      <c r="FC855" s="162"/>
      <c r="FE855" s="162"/>
      <c r="FF855" s="162"/>
      <c r="FH855" s="162"/>
      <c r="FI855" s="162"/>
      <c r="FK855" s="162"/>
      <c r="FL855" s="162"/>
      <c r="FN855" s="162"/>
      <c r="FO855" s="162"/>
      <c r="FQ855" s="162"/>
      <c r="FR855" s="162"/>
      <c r="FT855" s="162"/>
      <c r="FU855" s="162"/>
      <c r="FW855" s="162"/>
      <c r="FX855" s="162"/>
      <c r="FZ855" s="162"/>
      <c r="GA855" s="162"/>
      <c r="GC855" s="162"/>
      <c r="GD855" s="162"/>
      <c r="GF855" s="162"/>
      <c r="GG855" s="162"/>
      <c r="GS855" s="162"/>
    </row>
    <row r="856" spans="137:201" s="1" customFormat="1">
      <c r="EG856" s="162"/>
      <c r="EH856" s="162"/>
      <c r="EJ856" s="162"/>
      <c r="EK856" s="162"/>
      <c r="EM856" s="162"/>
      <c r="EN856" s="162"/>
      <c r="EP856" s="162"/>
      <c r="EQ856" s="162"/>
      <c r="ES856" s="162"/>
      <c r="ET856" s="162"/>
      <c r="EV856" s="162"/>
      <c r="EW856" s="162"/>
      <c r="EY856" s="162"/>
      <c r="EZ856" s="162"/>
      <c r="FB856" s="162"/>
      <c r="FC856" s="162"/>
      <c r="FE856" s="162"/>
      <c r="FF856" s="162"/>
      <c r="FH856" s="162"/>
      <c r="FI856" s="162"/>
      <c r="FK856" s="162"/>
      <c r="FL856" s="162"/>
      <c r="FN856" s="162"/>
      <c r="FO856" s="162"/>
      <c r="FQ856" s="162"/>
      <c r="FR856" s="162"/>
      <c r="FT856" s="162"/>
      <c r="FU856" s="162"/>
      <c r="FW856" s="162"/>
      <c r="FX856" s="162"/>
      <c r="FZ856" s="162"/>
      <c r="GA856" s="162"/>
      <c r="GC856" s="162"/>
      <c r="GD856" s="162"/>
      <c r="GF856" s="162"/>
      <c r="GG856" s="162"/>
      <c r="GS856" s="162"/>
    </row>
    <row r="857" spans="137:201" s="1" customFormat="1">
      <c r="EG857" s="162"/>
      <c r="EH857" s="162"/>
      <c r="EJ857" s="162"/>
      <c r="EK857" s="162"/>
      <c r="EM857" s="162"/>
      <c r="EN857" s="162"/>
      <c r="EP857" s="162"/>
      <c r="EQ857" s="162"/>
      <c r="ES857" s="162"/>
      <c r="ET857" s="162"/>
      <c r="EV857" s="162"/>
      <c r="EW857" s="162"/>
      <c r="EY857" s="162"/>
      <c r="EZ857" s="162"/>
      <c r="FB857" s="162"/>
      <c r="FC857" s="162"/>
      <c r="FE857" s="162"/>
      <c r="FF857" s="162"/>
      <c r="FH857" s="162"/>
      <c r="FI857" s="162"/>
      <c r="FK857" s="162"/>
      <c r="FL857" s="162"/>
      <c r="FN857" s="162"/>
      <c r="FO857" s="162"/>
      <c r="FQ857" s="162"/>
      <c r="FR857" s="162"/>
      <c r="FT857" s="162"/>
      <c r="FU857" s="162"/>
      <c r="FW857" s="162"/>
      <c r="FX857" s="162"/>
      <c r="FZ857" s="162"/>
      <c r="GA857" s="162"/>
      <c r="GC857" s="162"/>
      <c r="GD857" s="162"/>
      <c r="GF857" s="162"/>
      <c r="GG857" s="162"/>
      <c r="GS857" s="162"/>
    </row>
    <row r="858" spans="137:201" s="1" customFormat="1">
      <c r="EG858" s="162"/>
      <c r="EH858" s="162"/>
      <c r="EJ858" s="162"/>
      <c r="EK858" s="162"/>
      <c r="EM858" s="162"/>
      <c r="EN858" s="162"/>
      <c r="EP858" s="162"/>
      <c r="EQ858" s="162"/>
      <c r="ES858" s="162"/>
      <c r="ET858" s="162"/>
      <c r="EV858" s="162"/>
      <c r="EW858" s="162"/>
      <c r="EY858" s="162"/>
      <c r="EZ858" s="162"/>
      <c r="FB858" s="162"/>
      <c r="FC858" s="162"/>
      <c r="FE858" s="162"/>
      <c r="FF858" s="162"/>
      <c r="FH858" s="162"/>
      <c r="FI858" s="162"/>
      <c r="FK858" s="162"/>
      <c r="FL858" s="162"/>
      <c r="FN858" s="162"/>
      <c r="FO858" s="162"/>
      <c r="FQ858" s="162"/>
      <c r="FR858" s="162"/>
      <c r="FT858" s="162"/>
      <c r="FU858" s="162"/>
      <c r="FW858" s="162"/>
      <c r="FX858" s="162"/>
      <c r="FZ858" s="162"/>
      <c r="GA858" s="162"/>
      <c r="GC858" s="162"/>
      <c r="GD858" s="162"/>
      <c r="GF858" s="162"/>
      <c r="GG858" s="162"/>
      <c r="GS858" s="162"/>
    </row>
    <row r="859" spans="137:201" s="1" customFormat="1">
      <c r="EG859" s="162"/>
      <c r="EH859" s="162"/>
      <c r="EJ859" s="162"/>
      <c r="EK859" s="162"/>
      <c r="EM859" s="162"/>
      <c r="EN859" s="162"/>
      <c r="EP859" s="162"/>
      <c r="EQ859" s="162"/>
      <c r="ES859" s="162"/>
      <c r="ET859" s="162"/>
      <c r="EV859" s="162"/>
      <c r="EW859" s="162"/>
      <c r="EY859" s="162"/>
      <c r="EZ859" s="162"/>
      <c r="FB859" s="162"/>
      <c r="FC859" s="162"/>
      <c r="FE859" s="162"/>
      <c r="FF859" s="162"/>
      <c r="FH859" s="162"/>
      <c r="FI859" s="162"/>
      <c r="FK859" s="162"/>
      <c r="FL859" s="162"/>
      <c r="FN859" s="162"/>
      <c r="FO859" s="162"/>
      <c r="FQ859" s="162"/>
      <c r="FR859" s="162"/>
      <c r="FT859" s="162"/>
      <c r="FU859" s="162"/>
      <c r="FW859" s="162"/>
      <c r="FX859" s="162"/>
      <c r="FZ859" s="162"/>
      <c r="GA859" s="162"/>
      <c r="GC859" s="162"/>
      <c r="GD859" s="162"/>
      <c r="GF859" s="162"/>
      <c r="GG859" s="162"/>
      <c r="GS859" s="162"/>
    </row>
    <row r="860" spans="137:201" s="1" customFormat="1">
      <c r="EG860" s="162"/>
      <c r="EH860" s="162"/>
      <c r="EJ860" s="162"/>
      <c r="EK860" s="162"/>
      <c r="EM860" s="162"/>
      <c r="EN860" s="162"/>
      <c r="EP860" s="162"/>
      <c r="EQ860" s="162"/>
      <c r="ES860" s="162"/>
      <c r="ET860" s="162"/>
      <c r="EV860" s="162"/>
      <c r="EW860" s="162"/>
      <c r="EY860" s="162"/>
      <c r="EZ860" s="162"/>
      <c r="FB860" s="162"/>
      <c r="FC860" s="162"/>
      <c r="FE860" s="162"/>
      <c r="FF860" s="162"/>
      <c r="FH860" s="162"/>
      <c r="FI860" s="162"/>
      <c r="FK860" s="162"/>
      <c r="FL860" s="162"/>
      <c r="FN860" s="162"/>
      <c r="FO860" s="162"/>
      <c r="FQ860" s="162"/>
      <c r="FR860" s="162"/>
      <c r="FT860" s="162"/>
      <c r="FU860" s="162"/>
      <c r="FW860" s="162"/>
      <c r="FX860" s="162"/>
      <c r="FZ860" s="162"/>
      <c r="GA860" s="162"/>
      <c r="GC860" s="162"/>
      <c r="GD860" s="162"/>
      <c r="GF860" s="162"/>
      <c r="GG860" s="162"/>
      <c r="GS860" s="162"/>
    </row>
    <row r="861" spans="137:201" s="1" customFormat="1">
      <c r="EG861" s="162"/>
      <c r="EH861" s="162"/>
      <c r="EJ861" s="162"/>
      <c r="EK861" s="162"/>
      <c r="EM861" s="162"/>
      <c r="EN861" s="162"/>
      <c r="EP861" s="162"/>
      <c r="EQ861" s="162"/>
      <c r="ES861" s="162"/>
      <c r="ET861" s="162"/>
      <c r="EV861" s="162"/>
      <c r="EW861" s="162"/>
      <c r="EY861" s="162"/>
      <c r="EZ861" s="162"/>
      <c r="FB861" s="162"/>
      <c r="FC861" s="162"/>
      <c r="FE861" s="162"/>
      <c r="FF861" s="162"/>
      <c r="FH861" s="162"/>
      <c r="FI861" s="162"/>
      <c r="FK861" s="162"/>
      <c r="FL861" s="162"/>
      <c r="FN861" s="162"/>
      <c r="FO861" s="162"/>
      <c r="FQ861" s="162"/>
      <c r="FR861" s="162"/>
      <c r="FT861" s="162"/>
      <c r="FU861" s="162"/>
      <c r="FW861" s="162"/>
      <c r="FX861" s="162"/>
      <c r="FZ861" s="162"/>
      <c r="GA861" s="162"/>
      <c r="GC861" s="162"/>
      <c r="GD861" s="162"/>
      <c r="GF861" s="162"/>
      <c r="GG861" s="162"/>
      <c r="GS861" s="162"/>
    </row>
    <row r="862" spans="137:201" s="1" customFormat="1">
      <c r="EG862" s="162"/>
      <c r="EH862" s="162"/>
      <c r="EJ862" s="162"/>
      <c r="EK862" s="162"/>
      <c r="EM862" s="162"/>
      <c r="EN862" s="162"/>
      <c r="EP862" s="162"/>
      <c r="EQ862" s="162"/>
      <c r="ES862" s="162"/>
      <c r="ET862" s="162"/>
      <c r="EV862" s="162"/>
      <c r="EW862" s="162"/>
      <c r="EY862" s="162"/>
      <c r="EZ862" s="162"/>
      <c r="FB862" s="162"/>
      <c r="FC862" s="162"/>
      <c r="FE862" s="162"/>
      <c r="FF862" s="162"/>
      <c r="FH862" s="162"/>
      <c r="FI862" s="162"/>
      <c r="FK862" s="162"/>
      <c r="FL862" s="162"/>
      <c r="FN862" s="162"/>
      <c r="FO862" s="162"/>
      <c r="FQ862" s="162"/>
      <c r="FR862" s="162"/>
      <c r="FT862" s="162"/>
      <c r="FU862" s="162"/>
      <c r="FW862" s="162"/>
      <c r="FX862" s="162"/>
      <c r="FZ862" s="162"/>
      <c r="GA862" s="162"/>
      <c r="GC862" s="162"/>
      <c r="GD862" s="162"/>
      <c r="GF862" s="162"/>
      <c r="GG862" s="162"/>
      <c r="GS862" s="162"/>
    </row>
    <row r="863" spans="137:201" s="1" customFormat="1">
      <c r="EG863" s="162"/>
      <c r="EH863" s="162"/>
      <c r="EJ863" s="162"/>
      <c r="EK863" s="162"/>
      <c r="EM863" s="162"/>
      <c r="EN863" s="162"/>
      <c r="EP863" s="162"/>
      <c r="EQ863" s="162"/>
      <c r="ES863" s="162"/>
      <c r="ET863" s="162"/>
      <c r="EV863" s="162"/>
      <c r="EW863" s="162"/>
      <c r="EY863" s="162"/>
      <c r="EZ863" s="162"/>
      <c r="FB863" s="162"/>
      <c r="FC863" s="162"/>
      <c r="FE863" s="162"/>
      <c r="FF863" s="162"/>
      <c r="FH863" s="162"/>
      <c r="FI863" s="162"/>
      <c r="FK863" s="162"/>
      <c r="FL863" s="162"/>
      <c r="FN863" s="162"/>
      <c r="FO863" s="162"/>
      <c r="FQ863" s="162"/>
      <c r="FR863" s="162"/>
      <c r="FT863" s="162"/>
      <c r="FU863" s="162"/>
      <c r="FW863" s="162"/>
      <c r="FX863" s="162"/>
      <c r="FZ863" s="162"/>
      <c r="GA863" s="162"/>
      <c r="GC863" s="162"/>
      <c r="GD863" s="162"/>
      <c r="GF863" s="162"/>
      <c r="GG863" s="162"/>
      <c r="GS863" s="162"/>
    </row>
    <row r="864" spans="137:201" s="1" customFormat="1">
      <c r="EG864" s="162"/>
      <c r="EH864" s="162"/>
      <c r="EJ864" s="162"/>
      <c r="EK864" s="162"/>
      <c r="EM864" s="162"/>
      <c r="EN864" s="162"/>
      <c r="EP864" s="162"/>
      <c r="EQ864" s="162"/>
      <c r="ES864" s="162"/>
      <c r="ET864" s="162"/>
      <c r="EV864" s="162"/>
      <c r="EW864" s="162"/>
      <c r="EY864" s="162"/>
      <c r="EZ864" s="162"/>
      <c r="FB864" s="162"/>
      <c r="FC864" s="162"/>
      <c r="FE864" s="162"/>
      <c r="FF864" s="162"/>
      <c r="FH864" s="162"/>
      <c r="FI864" s="162"/>
      <c r="FK864" s="162"/>
      <c r="FL864" s="162"/>
      <c r="FN864" s="162"/>
      <c r="FO864" s="162"/>
      <c r="FQ864" s="162"/>
      <c r="FR864" s="162"/>
      <c r="FT864" s="162"/>
      <c r="FU864" s="162"/>
      <c r="FW864" s="162"/>
      <c r="FX864" s="162"/>
      <c r="FZ864" s="162"/>
      <c r="GA864" s="162"/>
      <c r="GC864" s="162"/>
      <c r="GD864" s="162"/>
      <c r="GF864" s="162"/>
      <c r="GG864" s="162"/>
      <c r="GS864" s="162"/>
    </row>
    <row r="865" spans="137:201" s="1" customFormat="1">
      <c r="EG865" s="162"/>
      <c r="EH865" s="162"/>
      <c r="EJ865" s="162"/>
      <c r="EK865" s="162"/>
      <c r="EM865" s="162"/>
      <c r="EN865" s="162"/>
      <c r="EP865" s="162"/>
      <c r="EQ865" s="162"/>
      <c r="ES865" s="162"/>
      <c r="ET865" s="162"/>
      <c r="EV865" s="162"/>
      <c r="EW865" s="162"/>
      <c r="EY865" s="162"/>
      <c r="EZ865" s="162"/>
      <c r="FB865" s="162"/>
      <c r="FC865" s="162"/>
      <c r="FE865" s="162"/>
      <c r="FF865" s="162"/>
      <c r="FH865" s="162"/>
      <c r="FI865" s="162"/>
      <c r="FK865" s="162"/>
      <c r="FL865" s="162"/>
      <c r="FN865" s="162"/>
      <c r="FO865" s="162"/>
      <c r="FQ865" s="162"/>
      <c r="FR865" s="162"/>
      <c r="FT865" s="162"/>
      <c r="FU865" s="162"/>
      <c r="FW865" s="162"/>
      <c r="FX865" s="162"/>
      <c r="FZ865" s="162"/>
      <c r="GA865" s="162"/>
      <c r="GC865" s="162"/>
      <c r="GD865" s="162"/>
      <c r="GF865" s="162"/>
      <c r="GG865" s="162"/>
      <c r="GS865" s="162"/>
    </row>
    <row r="866" spans="137:201" s="1" customFormat="1">
      <c r="EG866" s="162"/>
      <c r="EH866" s="162"/>
      <c r="EJ866" s="162"/>
      <c r="EK866" s="162"/>
      <c r="EM866" s="162"/>
      <c r="EN866" s="162"/>
      <c r="EP866" s="162"/>
      <c r="EQ866" s="162"/>
      <c r="ES866" s="162"/>
      <c r="ET866" s="162"/>
      <c r="EV866" s="162"/>
      <c r="EW866" s="162"/>
      <c r="EY866" s="162"/>
      <c r="EZ866" s="162"/>
      <c r="FB866" s="162"/>
      <c r="FC866" s="162"/>
      <c r="FE866" s="162"/>
      <c r="FF866" s="162"/>
      <c r="FH866" s="162"/>
      <c r="FI866" s="162"/>
      <c r="FK866" s="162"/>
      <c r="FL866" s="162"/>
      <c r="FN866" s="162"/>
      <c r="FO866" s="162"/>
      <c r="FQ866" s="162"/>
      <c r="FR866" s="162"/>
      <c r="FT866" s="162"/>
      <c r="FU866" s="162"/>
      <c r="FW866" s="162"/>
      <c r="FX866" s="162"/>
      <c r="FZ866" s="162"/>
      <c r="GA866" s="162"/>
      <c r="GC866" s="162"/>
      <c r="GD866" s="162"/>
      <c r="GF866" s="162"/>
      <c r="GG866" s="162"/>
      <c r="GS866" s="162"/>
    </row>
    <row r="867" spans="137:201" s="1" customFormat="1">
      <c r="EG867" s="162"/>
      <c r="EH867" s="162"/>
      <c r="EJ867" s="162"/>
      <c r="EK867" s="162"/>
      <c r="EM867" s="162"/>
      <c r="EN867" s="162"/>
      <c r="EP867" s="162"/>
      <c r="EQ867" s="162"/>
      <c r="ES867" s="162"/>
      <c r="ET867" s="162"/>
      <c r="EV867" s="162"/>
      <c r="EW867" s="162"/>
      <c r="EY867" s="162"/>
      <c r="EZ867" s="162"/>
      <c r="FB867" s="162"/>
      <c r="FC867" s="162"/>
      <c r="FE867" s="162"/>
      <c r="FF867" s="162"/>
      <c r="FH867" s="162"/>
      <c r="FI867" s="162"/>
      <c r="FK867" s="162"/>
      <c r="FL867" s="162"/>
      <c r="FN867" s="162"/>
      <c r="FO867" s="162"/>
      <c r="FQ867" s="162"/>
      <c r="FR867" s="162"/>
      <c r="FT867" s="162"/>
      <c r="FU867" s="162"/>
      <c r="FW867" s="162"/>
      <c r="FX867" s="162"/>
      <c r="FZ867" s="162"/>
      <c r="GA867" s="162"/>
      <c r="GC867" s="162"/>
      <c r="GD867" s="162"/>
      <c r="GF867" s="162"/>
      <c r="GG867" s="162"/>
      <c r="GS867" s="162"/>
    </row>
    <row r="868" spans="137:201" s="1" customFormat="1">
      <c r="EG868" s="162"/>
      <c r="EH868" s="162"/>
      <c r="EJ868" s="162"/>
      <c r="EK868" s="162"/>
      <c r="EM868" s="162"/>
      <c r="EN868" s="162"/>
      <c r="EP868" s="162"/>
      <c r="EQ868" s="162"/>
      <c r="ES868" s="162"/>
      <c r="ET868" s="162"/>
      <c r="EV868" s="162"/>
      <c r="EW868" s="162"/>
      <c r="EY868" s="162"/>
      <c r="EZ868" s="162"/>
      <c r="FB868" s="162"/>
      <c r="FC868" s="162"/>
      <c r="FE868" s="162"/>
      <c r="FF868" s="162"/>
      <c r="FH868" s="162"/>
      <c r="FI868" s="162"/>
      <c r="FK868" s="162"/>
      <c r="FL868" s="162"/>
      <c r="FN868" s="162"/>
      <c r="FO868" s="162"/>
      <c r="FQ868" s="162"/>
      <c r="FR868" s="162"/>
      <c r="FT868" s="162"/>
      <c r="FU868" s="162"/>
      <c r="FW868" s="162"/>
      <c r="FX868" s="162"/>
      <c r="FZ868" s="162"/>
      <c r="GA868" s="162"/>
      <c r="GC868" s="162"/>
      <c r="GD868" s="162"/>
      <c r="GF868" s="162"/>
      <c r="GG868" s="162"/>
      <c r="GS868" s="162"/>
    </row>
    <row r="869" spans="137:201" s="1" customFormat="1">
      <c r="EG869" s="162"/>
      <c r="EH869" s="162"/>
      <c r="EJ869" s="162"/>
      <c r="EK869" s="162"/>
      <c r="EM869" s="162"/>
      <c r="EN869" s="162"/>
      <c r="EP869" s="162"/>
      <c r="EQ869" s="162"/>
      <c r="ES869" s="162"/>
      <c r="ET869" s="162"/>
      <c r="EV869" s="162"/>
      <c r="EW869" s="162"/>
      <c r="EY869" s="162"/>
      <c r="EZ869" s="162"/>
      <c r="FB869" s="162"/>
      <c r="FC869" s="162"/>
      <c r="FE869" s="162"/>
      <c r="FF869" s="162"/>
      <c r="FH869" s="162"/>
      <c r="FI869" s="162"/>
      <c r="FK869" s="162"/>
      <c r="FL869" s="162"/>
      <c r="FN869" s="162"/>
      <c r="FO869" s="162"/>
      <c r="FQ869" s="162"/>
      <c r="FR869" s="162"/>
      <c r="FT869" s="162"/>
      <c r="FU869" s="162"/>
      <c r="FW869" s="162"/>
      <c r="FX869" s="162"/>
      <c r="FZ869" s="162"/>
      <c r="GA869" s="162"/>
      <c r="GC869" s="162"/>
      <c r="GD869" s="162"/>
      <c r="GF869" s="162"/>
      <c r="GG869" s="162"/>
      <c r="GS869" s="162"/>
    </row>
    <row r="870" spans="137:201" s="1" customFormat="1">
      <c r="EG870" s="162"/>
      <c r="EH870" s="162"/>
      <c r="EJ870" s="162"/>
      <c r="EK870" s="162"/>
      <c r="EM870" s="162"/>
      <c r="EN870" s="162"/>
      <c r="EP870" s="162"/>
      <c r="EQ870" s="162"/>
      <c r="ES870" s="162"/>
      <c r="ET870" s="162"/>
      <c r="EV870" s="162"/>
      <c r="EW870" s="162"/>
      <c r="EY870" s="162"/>
      <c r="EZ870" s="162"/>
      <c r="FB870" s="162"/>
      <c r="FC870" s="162"/>
      <c r="FE870" s="162"/>
      <c r="FF870" s="162"/>
      <c r="FH870" s="162"/>
      <c r="FI870" s="162"/>
      <c r="FK870" s="162"/>
      <c r="FL870" s="162"/>
      <c r="FN870" s="162"/>
      <c r="FO870" s="162"/>
      <c r="FQ870" s="162"/>
      <c r="FR870" s="162"/>
      <c r="FT870" s="162"/>
      <c r="FU870" s="162"/>
      <c r="FW870" s="162"/>
      <c r="FX870" s="162"/>
      <c r="FZ870" s="162"/>
      <c r="GA870" s="162"/>
      <c r="GC870" s="162"/>
      <c r="GD870" s="162"/>
      <c r="GF870" s="162"/>
      <c r="GG870" s="162"/>
      <c r="GS870" s="162"/>
    </row>
    <row r="871" spans="137:201" s="1" customFormat="1">
      <c r="EG871" s="162"/>
      <c r="EH871" s="162"/>
      <c r="EJ871" s="162"/>
      <c r="EK871" s="162"/>
      <c r="EM871" s="162"/>
      <c r="EN871" s="162"/>
      <c r="EP871" s="162"/>
      <c r="EQ871" s="162"/>
      <c r="ES871" s="162"/>
      <c r="ET871" s="162"/>
      <c r="EV871" s="162"/>
      <c r="EW871" s="162"/>
      <c r="EY871" s="162"/>
      <c r="EZ871" s="162"/>
      <c r="FB871" s="162"/>
      <c r="FC871" s="162"/>
      <c r="FE871" s="162"/>
      <c r="FF871" s="162"/>
      <c r="FH871" s="162"/>
      <c r="FI871" s="162"/>
      <c r="FK871" s="162"/>
      <c r="FL871" s="162"/>
      <c r="FN871" s="162"/>
      <c r="FO871" s="162"/>
      <c r="FQ871" s="162"/>
      <c r="FR871" s="162"/>
      <c r="FT871" s="162"/>
      <c r="FU871" s="162"/>
      <c r="FW871" s="162"/>
      <c r="FX871" s="162"/>
      <c r="FZ871" s="162"/>
      <c r="GA871" s="162"/>
      <c r="GC871" s="162"/>
      <c r="GD871" s="162"/>
      <c r="GF871" s="162"/>
      <c r="GG871" s="162"/>
      <c r="GS871" s="162"/>
    </row>
    <row r="872" spans="137:201" s="1" customFormat="1">
      <c r="EG872" s="162"/>
      <c r="EH872" s="162"/>
      <c r="EJ872" s="162"/>
      <c r="EK872" s="162"/>
      <c r="EM872" s="162"/>
      <c r="EN872" s="162"/>
      <c r="EP872" s="162"/>
      <c r="EQ872" s="162"/>
      <c r="ES872" s="162"/>
      <c r="ET872" s="162"/>
      <c r="EV872" s="162"/>
      <c r="EW872" s="162"/>
      <c r="EY872" s="162"/>
      <c r="EZ872" s="162"/>
      <c r="FB872" s="162"/>
      <c r="FC872" s="162"/>
      <c r="FE872" s="162"/>
      <c r="FF872" s="162"/>
      <c r="FH872" s="162"/>
      <c r="FI872" s="162"/>
      <c r="FK872" s="162"/>
      <c r="FL872" s="162"/>
      <c r="FN872" s="162"/>
      <c r="FO872" s="162"/>
      <c r="FQ872" s="162"/>
      <c r="FR872" s="162"/>
      <c r="FT872" s="162"/>
      <c r="FU872" s="162"/>
      <c r="FW872" s="162"/>
      <c r="FX872" s="162"/>
      <c r="FZ872" s="162"/>
      <c r="GA872" s="162"/>
      <c r="GC872" s="162"/>
      <c r="GD872" s="162"/>
      <c r="GF872" s="162"/>
      <c r="GG872" s="162"/>
      <c r="GS872" s="162"/>
    </row>
    <row r="873" spans="137:201" s="1" customFormat="1">
      <c r="EG873" s="162"/>
      <c r="EH873" s="162"/>
      <c r="EJ873" s="162"/>
      <c r="EK873" s="162"/>
      <c r="EM873" s="162"/>
      <c r="EN873" s="162"/>
      <c r="EP873" s="162"/>
      <c r="EQ873" s="162"/>
      <c r="ES873" s="162"/>
      <c r="ET873" s="162"/>
      <c r="EV873" s="162"/>
      <c r="EW873" s="162"/>
      <c r="EY873" s="162"/>
      <c r="EZ873" s="162"/>
      <c r="FB873" s="162"/>
      <c r="FC873" s="162"/>
      <c r="FE873" s="162"/>
      <c r="FF873" s="162"/>
      <c r="FH873" s="162"/>
      <c r="FI873" s="162"/>
      <c r="FK873" s="162"/>
      <c r="FL873" s="162"/>
      <c r="FN873" s="162"/>
      <c r="FO873" s="162"/>
      <c r="FQ873" s="162"/>
      <c r="FR873" s="162"/>
      <c r="FT873" s="162"/>
      <c r="FU873" s="162"/>
      <c r="FW873" s="162"/>
      <c r="FX873" s="162"/>
      <c r="FZ873" s="162"/>
      <c r="GA873" s="162"/>
      <c r="GC873" s="162"/>
      <c r="GD873" s="162"/>
      <c r="GF873" s="162"/>
      <c r="GG873" s="162"/>
      <c r="GS873" s="162"/>
    </row>
    <row r="874" spans="137:201" s="1" customFormat="1">
      <c r="EG874" s="162"/>
      <c r="EH874" s="162"/>
      <c r="EJ874" s="162"/>
      <c r="EK874" s="162"/>
      <c r="EM874" s="162"/>
      <c r="EN874" s="162"/>
      <c r="EP874" s="162"/>
      <c r="EQ874" s="162"/>
      <c r="ES874" s="162"/>
      <c r="ET874" s="162"/>
      <c r="EV874" s="162"/>
      <c r="EW874" s="162"/>
      <c r="EY874" s="162"/>
      <c r="EZ874" s="162"/>
      <c r="FB874" s="162"/>
      <c r="FC874" s="162"/>
      <c r="FE874" s="162"/>
      <c r="FF874" s="162"/>
      <c r="FH874" s="162"/>
      <c r="FI874" s="162"/>
      <c r="FK874" s="162"/>
      <c r="FL874" s="162"/>
      <c r="FN874" s="162"/>
      <c r="FO874" s="162"/>
      <c r="FQ874" s="162"/>
      <c r="FR874" s="162"/>
      <c r="FT874" s="162"/>
      <c r="FU874" s="162"/>
      <c r="FW874" s="162"/>
      <c r="FX874" s="162"/>
      <c r="FZ874" s="162"/>
      <c r="GA874" s="162"/>
      <c r="GC874" s="162"/>
      <c r="GD874" s="162"/>
      <c r="GF874" s="162"/>
      <c r="GG874" s="162"/>
      <c r="GS874" s="162"/>
    </row>
    <row r="875" spans="137:201" s="1" customFormat="1">
      <c r="EG875" s="162"/>
      <c r="EH875" s="162"/>
      <c r="EJ875" s="162"/>
      <c r="EK875" s="162"/>
      <c r="EM875" s="162"/>
      <c r="EN875" s="162"/>
      <c r="EP875" s="162"/>
      <c r="EQ875" s="162"/>
      <c r="ES875" s="162"/>
      <c r="ET875" s="162"/>
      <c r="EV875" s="162"/>
      <c r="EW875" s="162"/>
      <c r="EY875" s="162"/>
      <c r="EZ875" s="162"/>
      <c r="FB875" s="162"/>
      <c r="FC875" s="162"/>
      <c r="FE875" s="162"/>
      <c r="FF875" s="162"/>
      <c r="FH875" s="162"/>
      <c r="FI875" s="162"/>
      <c r="FK875" s="162"/>
      <c r="FL875" s="162"/>
      <c r="FN875" s="162"/>
      <c r="FO875" s="162"/>
      <c r="FQ875" s="162"/>
      <c r="FR875" s="162"/>
      <c r="FT875" s="162"/>
      <c r="FU875" s="162"/>
      <c r="FW875" s="162"/>
      <c r="FX875" s="162"/>
      <c r="FZ875" s="162"/>
      <c r="GA875" s="162"/>
      <c r="GC875" s="162"/>
      <c r="GD875" s="162"/>
      <c r="GF875" s="162"/>
      <c r="GG875" s="162"/>
      <c r="GS875" s="162"/>
    </row>
    <row r="876" spans="137:201" s="1" customFormat="1">
      <c r="EG876" s="162"/>
      <c r="EH876" s="162"/>
      <c r="EJ876" s="162"/>
      <c r="EK876" s="162"/>
      <c r="EM876" s="162"/>
      <c r="EN876" s="162"/>
      <c r="EP876" s="162"/>
      <c r="EQ876" s="162"/>
      <c r="ES876" s="162"/>
      <c r="ET876" s="162"/>
      <c r="EV876" s="162"/>
      <c r="EW876" s="162"/>
      <c r="EY876" s="162"/>
      <c r="EZ876" s="162"/>
      <c r="FB876" s="162"/>
      <c r="FC876" s="162"/>
      <c r="FE876" s="162"/>
      <c r="FF876" s="162"/>
      <c r="FH876" s="162"/>
      <c r="FI876" s="162"/>
      <c r="FK876" s="162"/>
      <c r="FL876" s="162"/>
      <c r="FN876" s="162"/>
      <c r="FO876" s="162"/>
      <c r="FQ876" s="162"/>
      <c r="FR876" s="162"/>
      <c r="FT876" s="162"/>
      <c r="FU876" s="162"/>
      <c r="FW876" s="162"/>
      <c r="FX876" s="162"/>
      <c r="FZ876" s="162"/>
      <c r="GA876" s="162"/>
      <c r="GC876" s="162"/>
      <c r="GD876" s="162"/>
      <c r="GF876" s="162"/>
      <c r="GG876" s="162"/>
      <c r="GS876" s="162"/>
    </row>
    <row r="877" spans="137:201" s="1" customFormat="1">
      <c r="EG877" s="162"/>
      <c r="EH877" s="162"/>
      <c r="EJ877" s="162"/>
      <c r="EK877" s="162"/>
      <c r="EM877" s="162"/>
      <c r="EN877" s="162"/>
      <c r="EP877" s="162"/>
      <c r="EQ877" s="162"/>
      <c r="ES877" s="162"/>
      <c r="ET877" s="162"/>
      <c r="EV877" s="162"/>
      <c r="EW877" s="162"/>
      <c r="EY877" s="162"/>
      <c r="EZ877" s="162"/>
      <c r="FB877" s="162"/>
      <c r="FC877" s="162"/>
      <c r="FE877" s="162"/>
      <c r="FF877" s="162"/>
      <c r="FH877" s="162"/>
      <c r="FI877" s="162"/>
      <c r="FK877" s="162"/>
      <c r="FL877" s="162"/>
      <c r="FN877" s="162"/>
      <c r="FO877" s="162"/>
      <c r="FQ877" s="162"/>
      <c r="FR877" s="162"/>
      <c r="FT877" s="162"/>
      <c r="FU877" s="162"/>
      <c r="FW877" s="162"/>
      <c r="FX877" s="162"/>
      <c r="FZ877" s="162"/>
      <c r="GA877" s="162"/>
      <c r="GC877" s="162"/>
      <c r="GD877" s="162"/>
      <c r="GF877" s="162"/>
      <c r="GG877" s="162"/>
      <c r="GS877" s="162"/>
    </row>
    <row r="878" spans="137:201" s="1" customFormat="1">
      <c r="EG878" s="162"/>
      <c r="EH878" s="162"/>
      <c r="EJ878" s="162"/>
      <c r="EK878" s="162"/>
      <c r="EM878" s="162"/>
      <c r="EN878" s="162"/>
      <c r="EP878" s="162"/>
      <c r="EQ878" s="162"/>
      <c r="ES878" s="162"/>
      <c r="ET878" s="162"/>
      <c r="EV878" s="162"/>
      <c r="EW878" s="162"/>
      <c r="EY878" s="162"/>
      <c r="EZ878" s="162"/>
      <c r="FB878" s="162"/>
      <c r="FC878" s="162"/>
      <c r="FE878" s="162"/>
      <c r="FF878" s="162"/>
      <c r="FH878" s="162"/>
      <c r="FI878" s="162"/>
      <c r="FK878" s="162"/>
      <c r="FL878" s="162"/>
      <c r="FN878" s="162"/>
      <c r="FO878" s="162"/>
      <c r="FQ878" s="162"/>
      <c r="FR878" s="162"/>
      <c r="FT878" s="162"/>
      <c r="FU878" s="162"/>
      <c r="FW878" s="162"/>
      <c r="FX878" s="162"/>
      <c r="FZ878" s="162"/>
      <c r="GA878" s="162"/>
      <c r="GC878" s="162"/>
      <c r="GD878" s="162"/>
      <c r="GF878" s="162"/>
      <c r="GG878" s="162"/>
      <c r="GS878" s="162"/>
    </row>
    <row r="879" spans="137:201" s="1" customFormat="1">
      <c r="EG879" s="162"/>
      <c r="EH879" s="162"/>
      <c r="EJ879" s="162"/>
      <c r="EK879" s="162"/>
      <c r="EM879" s="162"/>
      <c r="EN879" s="162"/>
      <c r="EP879" s="162"/>
      <c r="EQ879" s="162"/>
      <c r="ES879" s="162"/>
      <c r="ET879" s="162"/>
      <c r="EV879" s="162"/>
      <c r="EW879" s="162"/>
      <c r="EY879" s="162"/>
      <c r="EZ879" s="162"/>
      <c r="FB879" s="162"/>
      <c r="FC879" s="162"/>
      <c r="FE879" s="162"/>
      <c r="FF879" s="162"/>
      <c r="FH879" s="162"/>
      <c r="FI879" s="162"/>
      <c r="FK879" s="162"/>
      <c r="FL879" s="162"/>
      <c r="FN879" s="162"/>
      <c r="FO879" s="162"/>
      <c r="FQ879" s="162"/>
      <c r="FR879" s="162"/>
      <c r="FT879" s="162"/>
      <c r="FU879" s="162"/>
      <c r="FW879" s="162"/>
      <c r="FX879" s="162"/>
      <c r="FZ879" s="162"/>
      <c r="GA879" s="162"/>
      <c r="GC879" s="162"/>
      <c r="GD879" s="162"/>
      <c r="GF879" s="162"/>
      <c r="GG879" s="162"/>
      <c r="GS879" s="162"/>
    </row>
    <row r="880" spans="137:201" s="1" customFormat="1">
      <c r="EG880" s="162"/>
      <c r="EH880" s="162"/>
      <c r="EJ880" s="162"/>
      <c r="EK880" s="162"/>
      <c r="EM880" s="162"/>
      <c r="EN880" s="162"/>
      <c r="EP880" s="162"/>
      <c r="EQ880" s="162"/>
      <c r="ES880" s="162"/>
      <c r="ET880" s="162"/>
      <c r="EV880" s="162"/>
      <c r="EW880" s="162"/>
      <c r="EY880" s="162"/>
      <c r="EZ880" s="162"/>
      <c r="FB880" s="162"/>
      <c r="FC880" s="162"/>
      <c r="FE880" s="162"/>
      <c r="FF880" s="162"/>
      <c r="FH880" s="162"/>
      <c r="FI880" s="162"/>
      <c r="FK880" s="162"/>
      <c r="FL880" s="162"/>
      <c r="FN880" s="162"/>
      <c r="FO880" s="162"/>
      <c r="FQ880" s="162"/>
      <c r="FR880" s="162"/>
      <c r="FT880" s="162"/>
      <c r="FU880" s="162"/>
      <c r="FW880" s="162"/>
      <c r="FX880" s="162"/>
      <c r="FZ880" s="162"/>
      <c r="GA880" s="162"/>
      <c r="GC880" s="162"/>
      <c r="GD880" s="162"/>
      <c r="GF880" s="162"/>
      <c r="GG880" s="162"/>
      <c r="GS880" s="162"/>
    </row>
    <row r="881" spans="137:201" s="1" customFormat="1">
      <c r="EG881" s="162"/>
      <c r="EH881" s="162"/>
      <c r="EJ881" s="162"/>
      <c r="EK881" s="162"/>
      <c r="EM881" s="162"/>
      <c r="EN881" s="162"/>
      <c r="EP881" s="162"/>
      <c r="EQ881" s="162"/>
      <c r="ES881" s="162"/>
      <c r="ET881" s="162"/>
      <c r="EV881" s="162"/>
      <c r="EW881" s="162"/>
      <c r="EY881" s="162"/>
      <c r="EZ881" s="162"/>
      <c r="FB881" s="162"/>
      <c r="FC881" s="162"/>
      <c r="FE881" s="162"/>
      <c r="FF881" s="162"/>
      <c r="FH881" s="162"/>
      <c r="FI881" s="162"/>
      <c r="FK881" s="162"/>
      <c r="FL881" s="162"/>
      <c r="FN881" s="162"/>
      <c r="FO881" s="162"/>
      <c r="FQ881" s="162"/>
      <c r="FR881" s="162"/>
      <c r="FT881" s="162"/>
      <c r="FU881" s="162"/>
      <c r="FW881" s="162"/>
      <c r="FX881" s="162"/>
      <c r="FZ881" s="162"/>
      <c r="GA881" s="162"/>
      <c r="GC881" s="162"/>
      <c r="GD881" s="162"/>
      <c r="GF881" s="162"/>
      <c r="GG881" s="162"/>
      <c r="GS881" s="162"/>
    </row>
    <row r="882" spans="137:201" s="1" customFormat="1">
      <c r="EG882" s="162"/>
      <c r="EH882" s="162"/>
      <c r="EJ882" s="162"/>
      <c r="EK882" s="162"/>
      <c r="EM882" s="162"/>
      <c r="EN882" s="162"/>
      <c r="EP882" s="162"/>
      <c r="EQ882" s="162"/>
      <c r="ES882" s="162"/>
      <c r="ET882" s="162"/>
      <c r="EV882" s="162"/>
      <c r="EW882" s="162"/>
      <c r="EY882" s="162"/>
      <c r="EZ882" s="162"/>
      <c r="FB882" s="162"/>
      <c r="FC882" s="162"/>
      <c r="FE882" s="162"/>
      <c r="FF882" s="162"/>
      <c r="FH882" s="162"/>
      <c r="FI882" s="162"/>
      <c r="FK882" s="162"/>
      <c r="FL882" s="162"/>
      <c r="FN882" s="162"/>
      <c r="FO882" s="162"/>
      <c r="FQ882" s="162"/>
      <c r="FR882" s="162"/>
      <c r="FT882" s="162"/>
      <c r="FU882" s="162"/>
      <c r="FW882" s="162"/>
      <c r="FX882" s="162"/>
      <c r="FZ882" s="162"/>
      <c r="GA882" s="162"/>
      <c r="GC882" s="162"/>
      <c r="GD882" s="162"/>
      <c r="GF882" s="162"/>
      <c r="GG882" s="162"/>
      <c r="GS882" s="162"/>
    </row>
    <row r="883" spans="137:201" s="1" customFormat="1">
      <c r="EG883" s="162"/>
      <c r="EH883" s="162"/>
      <c r="EJ883" s="162"/>
      <c r="EK883" s="162"/>
      <c r="EM883" s="162"/>
      <c r="EN883" s="162"/>
      <c r="EP883" s="162"/>
      <c r="EQ883" s="162"/>
      <c r="ES883" s="162"/>
      <c r="ET883" s="162"/>
      <c r="EV883" s="162"/>
      <c r="EW883" s="162"/>
      <c r="EY883" s="162"/>
      <c r="EZ883" s="162"/>
      <c r="FB883" s="162"/>
      <c r="FC883" s="162"/>
      <c r="FE883" s="162"/>
      <c r="FF883" s="162"/>
      <c r="FH883" s="162"/>
      <c r="FI883" s="162"/>
      <c r="FK883" s="162"/>
      <c r="FL883" s="162"/>
      <c r="FN883" s="162"/>
      <c r="FO883" s="162"/>
      <c r="FQ883" s="162"/>
      <c r="FR883" s="162"/>
      <c r="FT883" s="162"/>
      <c r="FU883" s="162"/>
      <c r="FW883" s="162"/>
      <c r="FX883" s="162"/>
      <c r="FZ883" s="162"/>
      <c r="GA883" s="162"/>
      <c r="GC883" s="162"/>
      <c r="GD883" s="162"/>
      <c r="GF883" s="162"/>
      <c r="GG883" s="162"/>
      <c r="GS883" s="162"/>
    </row>
    <row r="884" spans="137:201" s="1" customFormat="1">
      <c r="EG884" s="162"/>
      <c r="EH884" s="162"/>
      <c r="EJ884" s="162"/>
      <c r="EK884" s="162"/>
      <c r="EM884" s="162"/>
      <c r="EN884" s="162"/>
      <c r="EP884" s="162"/>
      <c r="EQ884" s="162"/>
      <c r="ES884" s="162"/>
      <c r="ET884" s="162"/>
      <c r="EV884" s="162"/>
      <c r="EW884" s="162"/>
      <c r="EY884" s="162"/>
      <c r="EZ884" s="162"/>
      <c r="FB884" s="162"/>
      <c r="FC884" s="162"/>
      <c r="FE884" s="162"/>
      <c r="FF884" s="162"/>
      <c r="FH884" s="162"/>
      <c r="FI884" s="162"/>
      <c r="FK884" s="162"/>
      <c r="FL884" s="162"/>
      <c r="FN884" s="162"/>
      <c r="FO884" s="162"/>
      <c r="FQ884" s="162"/>
      <c r="FR884" s="162"/>
      <c r="FT884" s="162"/>
      <c r="FU884" s="162"/>
      <c r="FW884" s="162"/>
      <c r="FX884" s="162"/>
      <c r="FZ884" s="162"/>
      <c r="GA884" s="162"/>
      <c r="GC884" s="162"/>
      <c r="GD884" s="162"/>
      <c r="GF884" s="162"/>
      <c r="GG884" s="162"/>
      <c r="GS884" s="162"/>
    </row>
    <row r="885" spans="137:201" s="1" customFormat="1">
      <c r="EG885" s="162"/>
      <c r="EH885" s="162"/>
      <c r="EJ885" s="162"/>
      <c r="EK885" s="162"/>
      <c r="EM885" s="162"/>
      <c r="EN885" s="162"/>
      <c r="EP885" s="162"/>
      <c r="EQ885" s="162"/>
      <c r="ES885" s="162"/>
      <c r="ET885" s="162"/>
      <c r="EV885" s="162"/>
      <c r="EW885" s="162"/>
      <c r="EY885" s="162"/>
      <c r="EZ885" s="162"/>
      <c r="FB885" s="162"/>
      <c r="FC885" s="162"/>
      <c r="FE885" s="162"/>
      <c r="FF885" s="162"/>
      <c r="FH885" s="162"/>
      <c r="FI885" s="162"/>
      <c r="FK885" s="162"/>
      <c r="FL885" s="162"/>
      <c r="FN885" s="162"/>
      <c r="FO885" s="162"/>
      <c r="FQ885" s="162"/>
      <c r="FR885" s="162"/>
      <c r="FT885" s="162"/>
      <c r="FU885" s="162"/>
      <c r="FW885" s="162"/>
      <c r="FX885" s="162"/>
      <c r="FZ885" s="162"/>
      <c r="GA885" s="162"/>
      <c r="GC885" s="162"/>
      <c r="GD885" s="162"/>
      <c r="GF885" s="162"/>
      <c r="GG885" s="162"/>
      <c r="GS885" s="162"/>
    </row>
    <row r="886" spans="137:201" s="1" customFormat="1">
      <c r="EG886" s="162"/>
      <c r="EH886" s="162"/>
      <c r="EJ886" s="162"/>
      <c r="EK886" s="162"/>
      <c r="EM886" s="162"/>
      <c r="EN886" s="162"/>
      <c r="EP886" s="162"/>
      <c r="EQ886" s="162"/>
      <c r="ES886" s="162"/>
      <c r="ET886" s="162"/>
      <c r="EV886" s="162"/>
      <c r="EW886" s="162"/>
      <c r="EY886" s="162"/>
      <c r="EZ886" s="162"/>
      <c r="FB886" s="162"/>
      <c r="FC886" s="162"/>
      <c r="FE886" s="162"/>
      <c r="FF886" s="162"/>
      <c r="FH886" s="162"/>
      <c r="FI886" s="162"/>
      <c r="FK886" s="162"/>
      <c r="FL886" s="162"/>
      <c r="FN886" s="162"/>
      <c r="FO886" s="162"/>
      <c r="FQ886" s="162"/>
      <c r="FR886" s="162"/>
      <c r="FT886" s="162"/>
      <c r="FU886" s="162"/>
      <c r="FW886" s="162"/>
      <c r="FX886" s="162"/>
      <c r="FZ886" s="162"/>
      <c r="GA886" s="162"/>
      <c r="GC886" s="162"/>
      <c r="GD886" s="162"/>
      <c r="GF886" s="162"/>
      <c r="GG886" s="162"/>
      <c r="GS886" s="162"/>
    </row>
    <row r="887" spans="137:201" s="1" customFormat="1">
      <c r="EG887" s="162"/>
      <c r="EH887" s="162"/>
      <c r="EJ887" s="162"/>
      <c r="EK887" s="162"/>
      <c r="EM887" s="162"/>
      <c r="EN887" s="162"/>
      <c r="EP887" s="162"/>
      <c r="EQ887" s="162"/>
      <c r="ES887" s="162"/>
      <c r="ET887" s="162"/>
      <c r="EV887" s="162"/>
      <c r="EW887" s="162"/>
      <c r="EY887" s="162"/>
      <c r="EZ887" s="162"/>
      <c r="FB887" s="162"/>
      <c r="FC887" s="162"/>
      <c r="FE887" s="162"/>
      <c r="FF887" s="162"/>
      <c r="FH887" s="162"/>
      <c r="FI887" s="162"/>
      <c r="FK887" s="162"/>
      <c r="FL887" s="162"/>
      <c r="FN887" s="162"/>
      <c r="FO887" s="162"/>
      <c r="FQ887" s="162"/>
      <c r="FR887" s="162"/>
      <c r="FT887" s="162"/>
      <c r="FU887" s="162"/>
      <c r="FW887" s="162"/>
      <c r="FX887" s="162"/>
      <c r="FZ887" s="162"/>
      <c r="GA887" s="162"/>
      <c r="GC887" s="162"/>
      <c r="GD887" s="162"/>
      <c r="GF887" s="162"/>
      <c r="GG887" s="162"/>
      <c r="GS887" s="162"/>
    </row>
    <row r="888" spans="137:201" s="1" customFormat="1">
      <c r="EG888" s="162"/>
      <c r="EH888" s="162"/>
      <c r="EJ888" s="162"/>
      <c r="EK888" s="162"/>
      <c r="EM888" s="162"/>
      <c r="EN888" s="162"/>
      <c r="EP888" s="162"/>
      <c r="EQ888" s="162"/>
      <c r="ES888" s="162"/>
      <c r="ET888" s="162"/>
      <c r="EV888" s="162"/>
      <c r="EW888" s="162"/>
      <c r="EY888" s="162"/>
      <c r="EZ888" s="162"/>
      <c r="FB888" s="162"/>
      <c r="FC888" s="162"/>
      <c r="FE888" s="162"/>
      <c r="FF888" s="162"/>
      <c r="FH888" s="162"/>
      <c r="FI888" s="162"/>
      <c r="FK888" s="162"/>
      <c r="FL888" s="162"/>
      <c r="FN888" s="162"/>
      <c r="FO888" s="162"/>
      <c r="FQ888" s="162"/>
      <c r="FR888" s="162"/>
      <c r="FT888" s="162"/>
      <c r="FU888" s="162"/>
      <c r="FW888" s="162"/>
      <c r="FX888" s="162"/>
      <c r="FZ888" s="162"/>
      <c r="GA888" s="162"/>
      <c r="GC888" s="162"/>
      <c r="GD888" s="162"/>
      <c r="GF888" s="162"/>
      <c r="GG888" s="162"/>
      <c r="GS888" s="162"/>
    </row>
    <row r="889" spans="137:201" s="1" customFormat="1">
      <c r="EG889" s="162"/>
      <c r="EH889" s="162"/>
      <c r="EJ889" s="162"/>
      <c r="EK889" s="162"/>
      <c r="EM889" s="162"/>
      <c r="EN889" s="162"/>
      <c r="EP889" s="162"/>
      <c r="EQ889" s="162"/>
      <c r="ES889" s="162"/>
      <c r="ET889" s="162"/>
      <c r="EV889" s="162"/>
      <c r="EW889" s="162"/>
      <c r="EY889" s="162"/>
      <c r="EZ889" s="162"/>
      <c r="FB889" s="162"/>
      <c r="FC889" s="162"/>
      <c r="FE889" s="162"/>
      <c r="FF889" s="162"/>
      <c r="FH889" s="162"/>
      <c r="FI889" s="162"/>
      <c r="FK889" s="162"/>
      <c r="FL889" s="162"/>
      <c r="FN889" s="162"/>
      <c r="FO889" s="162"/>
      <c r="FQ889" s="162"/>
      <c r="FR889" s="162"/>
      <c r="FT889" s="162"/>
      <c r="FU889" s="162"/>
      <c r="FW889" s="162"/>
      <c r="FX889" s="162"/>
      <c r="FZ889" s="162"/>
      <c r="GA889" s="162"/>
      <c r="GC889" s="162"/>
      <c r="GD889" s="162"/>
      <c r="GF889" s="162"/>
      <c r="GG889" s="162"/>
      <c r="GS889" s="162"/>
    </row>
    <row r="890" spans="137:201" s="1" customFormat="1">
      <c r="EG890" s="162"/>
      <c r="EH890" s="162"/>
      <c r="EJ890" s="162"/>
      <c r="EK890" s="162"/>
      <c r="EM890" s="162"/>
      <c r="EN890" s="162"/>
      <c r="EP890" s="162"/>
      <c r="EQ890" s="162"/>
      <c r="ES890" s="162"/>
      <c r="ET890" s="162"/>
      <c r="EV890" s="162"/>
      <c r="EW890" s="162"/>
      <c r="EY890" s="162"/>
      <c r="EZ890" s="162"/>
      <c r="FB890" s="162"/>
      <c r="FC890" s="162"/>
      <c r="FE890" s="162"/>
      <c r="FF890" s="162"/>
      <c r="FH890" s="162"/>
      <c r="FI890" s="162"/>
      <c r="FK890" s="162"/>
      <c r="FL890" s="162"/>
      <c r="FN890" s="162"/>
      <c r="FO890" s="162"/>
      <c r="FQ890" s="162"/>
      <c r="FR890" s="162"/>
      <c r="FT890" s="162"/>
      <c r="FU890" s="162"/>
      <c r="FW890" s="162"/>
      <c r="FX890" s="162"/>
      <c r="FZ890" s="162"/>
      <c r="GA890" s="162"/>
      <c r="GC890" s="162"/>
      <c r="GD890" s="162"/>
      <c r="GF890" s="162"/>
      <c r="GG890" s="162"/>
      <c r="GS890" s="162"/>
    </row>
    <row r="891" spans="137:201" s="1" customFormat="1">
      <c r="EG891" s="162"/>
      <c r="EH891" s="162"/>
      <c r="EJ891" s="162"/>
      <c r="EK891" s="162"/>
      <c r="EM891" s="162"/>
      <c r="EN891" s="162"/>
      <c r="EP891" s="162"/>
      <c r="EQ891" s="162"/>
      <c r="ES891" s="162"/>
      <c r="ET891" s="162"/>
      <c r="EV891" s="162"/>
      <c r="EW891" s="162"/>
      <c r="EY891" s="162"/>
      <c r="EZ891" s="162"/>
      <c r="FB891" s="162"/>
      <c r="FC891" s="162"/>
      <c r="FE891" s="162"/>
      <c r="FF891" s="162"/>
      <c r="FH891" s="162"/>
      <c r="FI891" s="162"/>
      <c r="FK891" s="162"/>
      <c r="FL891" s="162"/>
      <c r="FN891" s="162"/>
      <c r="FO891" s="162"/>
      <c r="FQ891" s="162"/>
      <c r="FR891" s="162"/>
      <c r="FT891" s="162"/>
      <c r="FU891" s="162"/>
      <c r="FW891" s="162"/>
      <c r="FX891" s="162"/>
      <c r="FZ891" s="162"/>
      <c r="GA891" s="162"/>
      <c r="GC891" s="162"/>
      <c r="GD891" s="162"/>
      <c r="GF891" s="162"/>
      <c r="GG891" s="162"/>
      <c r="GS891" s="162"/>
    </row>
    <row r="892" spans="137:201" s="1" customFormat="1">
      <c r="EG892" s="162"/>
      <c r="EH892" s="162"/>
      <c r="EJ892" s="162"/>
      <c r="EK892" s="162"/>
      <c r="EM892" s="162"/>
      <c r="EN892" s="162"/>
      <c r="EP892" s="162"/>
      <c r="EQ892" s="162"/>
      <c r="ES892" s="162"/>
      <c r="ET892" s="162"/>
      <c r="EV892" s="162"/>
      <c r="EW892" s="162"/>
      <c r="EY892" s="162"/>
      <c r="EZ892" s="162"/>
      <c r="FB892" s="162"/>
      <c r="FC892" s="162"/>
      <c r="FE892" s="162"/>
      <c r="FF892" s="162"/>
      <c r="FH892" s="162"/>
      <c r="FI892" s="162"/>
      <c r="FK892" s="162"/>
      <c r="FL892" s="162"/>
      <c r="FN892" s="162"/>
      <c r="FO892" s="162"/>
      <c r="FQ892" s="162"/>
      <c r="FR892" s="162"/>
      <c r="FT892" s="162"/>
      <c r="FU892" s="162"/>
      <c r="FW892" s="162"/>
      <c r="FX892" s="162"/>
      <c r="FZ892" s="162"/>
      <c r="GA892" s="162"/>
      <c r="GC892" s="162"/>
      <c r="GD892" s="162"/>
      <c r="GF892" s="162"/>
      <c r="GG892" s="162"/>
      <c r="GS892" s="162"/>
    </row>
    <row r="893" spans="137:201" s="1" customFormat="1">
      <c r="EG893" s="162"/>
      <c r="EH893" s="162"/>
      <c r="EJ893" s="162"/>
      <c r="EK893" s="162"/>
      <c r="EM893" s="162"/>
      <c r="EN893" s="162"/>
      <c r="EP893" s="162"/>
      <c r="EQ893" s="162"/>
      <c r="ES893" s="162"/>
      <c r="ET893" s="162"/>
      <c r="EV893" s="162"/>
      <c r="EW893" s="162"/>
      <c r="EY893" s="162"/>
      <c r="EZ893" s="162"/>
      <c r="FB893" s="162"/>
      <c r="FC893" s="162"/>
      <c r="FE893" s="162"/>
      <c r="FF893" s="162"/>
      <c r="FH893" s="162"/>
      <c r="FI893" s="162"/>
      <c r="FK893" s="162"/>
      <c r="FL893" s="162"/>
      <c r="FN893" s="162"/>
      <c r="FO893" s="162"/>
      <c r="FQ893" s="162"/>
      <c r="FR893" s="162"/>
      <c r="FT893" s="162"/>
      <c r="FU893" s="162"/>
      <c r="FW893" s="162"/>
      <c r="FX893" s="162"/>
      <c r="FZ893" s="162"/>
      <c r="GA893" s="162"/>
      <c r="GC893" s="162"/>
      <c r="GD893" s="162"/>
      <c r="GF893" s="162"/>
      <c r="GG893" s="162"/>
      <c r="GS893" s="162"/>
    </row>
    <row r="894" spans="137:201" s="1" customFormat="1">
      <c r="EG894" s="162"/>
      <c r="EH894" s="162"/>
      <c r="EJ894" s="162"/>
      <c r="EK894" s="162"/>
      <c r="EM894" s="162"/>
      <c r="EN894" s="162"/>
      <c r="EP894" s="162"/>
      <c r="EQ894" s="162"/>
      <c r="ES894" s="162"/>
      <c r="ET894" s="162"/>
      <c r="EV894" s="162"/>
      <c r="EW894" s="162"/>
      <c r="EY894" s="162"/>
      <c r="EZ894" s="162"/>
      <c r="FB894" s="162"/>
      <c r="FC894" s="162"/>
      <c r="FE894" s="162"/>
      <c r="FF894" s="162"/>
      <c r="FH894" s="162"/>
      <c r="FI894" s="162"/>
      <c r="FK894" s="162"/>
      <c r="FL894" s="162"/>
      <c r="FN894" s="162"/>
      <c r="FO894" s="162"/>
      <c r="FQ894" s="162"/>
      <c r="FR894" s="162"/>
      <c r="FT894" s="162"/>
      <c r="FU894" s="162"/>
      <c r="FW894" s="162"/>
      <c r="FX894" s="162"/>
      <c r="FZ894" s="162"/>
      <c r="GA894" s="162"/>
      <c r="GC894" s="162"/>
      <c r="GD894" s="162"/>
      <c r="GF894" s="162"/>
      <c r="GG894" s="162"/>
      <c r="GS894" s="162"/>
    </row>
    <row r="895" spans="137:201" s="1" customFormat="1">
      <c r="EG895" s="162"/>
      <c r="EH895" s="162"/>
      <c r="EJ895" s="162"/>
      <c r="EK895" s="162"/>
      <c r="EM895" s="162"/>
      <c r="EN895" s="162"/>
      <c r="EP895" s="162"/>
      <c r="EQ895" s="162"/>
      <c r="ES895" s="162"/>
      <c r="ET895" s="162"/>
      <c r="EV895" s="162"/>
      <c r="EW895" s="162"/>
      <c r="EY895" s="162"/>
      <c r="EZ895" s="162"/>
      <c r="FB895" s="162"/>
      <c r="FC895" s="162"/>
      <c r="FE895" s="162"/>
      <c r="FF895" s="162"/>
      <c r="FH895" s="162"/>
      <c r="FI895" s="162"/>
      <c r="FK895" s="162"/>
      <c r="FL895" s="162"/>
      <c r="FN895" s="162"/>
      <c r="FO895" s="162"/>
      <c r="FQ895" s="162"/>
      <c r="FR895" s="162"/>
      <c r="FT895" s="162"/>
      <c r="FU895" s="162"/>
      <c r="FW895" s="162"/>
      <c r="FX895" s="162"/>
      <c r="FZ895" s="162"/>
      <c r="GA895" s="162"/>
      <c r="GC895" s="162"/>
      <c r="GD895" s="162"/>
      <c r="GF895" s="162"/>
      <c r="GG895" s="162"/>
      <c r="GS895" s="162"/>
    </row>
    <row r="896" spans="137:201" s="1" customFormat="1">
      <c r="EG896" s="162"/>
      <c r="EH896" s="162"/>
      <c r="EJ896" s="162"/>
      <c r="EK896" s="162"/>
      <c r="EM896" s="162"/>
      <c r="EN896" s="162"/>
      <c r="EP896" s="162"/>
      <c r="EQ896" s="162"/>
      <c r="ES896" s="162"/>
      <c r="ET896" s="162"/>
      <c r="EV896" s="162"/>
      <c r="EW896" s="162"/>
      <c r="EY896" s="162"/>
      <c r="EZ896" s="162"/>
      <c r="FB896" s="162"/>
      <c r="FC896" s="162"/>
      <c r="FE896" s="162"/>
      <c r="FF896" s="162"/>
      <c r="FH896" s="162"/>
      <c r="FI896" s="162"/>
      <c r="FK896" s="162"/>
      <c r="FL896" s="162"/>
      <c r="FN896" s="162"/>
      <c r="FO896" s="162"/>
      <c r="FQ896" s="162"/>
      <c r="FR896" s="162"/>
      <c r="FT896" s="162"/>
      <c r="FU896" s="162"/>
      <c r="FW896" s="162"/>
      <c r="FX896" s="162"/>
      <c r="FZ896" s="162"/>
      <c r="GA896" s="162"/>
      <c r="GC896" s="162"/>
      <c r="GD896" s="162"/>
      <c r="GF896" s="162"/>
      <c r="GG896" s="162"/>
      <c r="GS896" s="162"/>
    </row>
    <row r="897" spans="137:201" s="1" customFormat="1">
      <c r="EG897" s="162"/>
      <c r="EH897" s="162"/>
      <c r="EJ897" s="162"/>
      <c r="EK897" s="162"/>
      <c r="EM897" s="162"/>
      <c r="EN897" s="162"/>
      <c r="EP897" s="162"/>
      <c r="EQ897" s="162"/>
      <c r="ES897" s="162"/>
      <c r="ET897" s="162"/>
      <c r="EV897" s="162"/>
      <c r="EW897" s="162"/>
      <c r="EY897" s="162"/>
      <c r="EZ897" s="162"/>
      <c r="FB897" s="162"/>
      <c r="FC897" s="162"/>
      <c r="FE897" s="162"/>
      <c r="FF897" s="162"/>
      <c r="FH897" s="162"/>
      <c r="FI897" s="162"/>
      <c r="FK897" s="162"/>
      <c r="FL897" s="162"/>
      <c r="FN897" s="162"/>
      <c r="FO897" s="162"/>
      <c r="FQ897" s="162"/>
      <c r="FR897" s="162"/>
      <c r="FT897" s="162"/>
      <c r="FU897" s="162"/>
      <c r="FW897" s="162"/>
      <c r="FX897" s="162"/>
      <c r="FZ897" s="162"/>
      <c r="GA897" s="162"/>
      <c r="GC897" s="162"/>
      <c r="GD897" s="162"/>
      <c r="GF897" s="162"/>
      <c r="GG897" s="162"/>
      <c r="GS897" s="162"/>
    </row>
    <row r="898" spans="137:201" s="1" customFormat="1">
      <c r="EG898" s="162"/>
      <c r="EH898" s="162"/>
      <c r="EJ898" s="162"/>
      <c r="EK898" s="162"/>
      <c r="EM898" s="162"/>
      <c r="EN898" s="162"/>
      <c r="EP898" s="162"/>
      <c r="EQ898" s="162"/>
      <c r="ES898" s="162"/>
      <c r="ET898" s="162"/>
      <c r="EV898" s="162"/>
      <c r="EW898" s="162"/>
      <c r="EY898" s="162"/>
      <c r="EZ898" s="162"/>
      <c r="FB898" s="162"/>
      <c r="FC898" s="162"/>
      <c r="FE898" s="162"/>
      <c r="FF898" s="162"/>
      <c r="FH898" s="162"/>
      <c r="FI898" s="162"/>
      <c r="FK898" s="162"/>
      <c r="FL898" s="162"/>
      <c r="FN898" s="162"/>
      <c r="FO898" s="162"/>
      <c r="FQ898" s="162"/>
      <c r="FR898" s="162"/>
      <c r="FT898" s="162"/>
      <c r="FU898" s="162"/>
      <c r="FW898" s="162"/>
      <c r="FX898" s="162"/>
      <c r="FZ898" s="162"/>
      <c r="GA898" s="162"/>
      <c r="GC898" s="162"/>
      <c r="GD898" s="162"/>
      <c r="GF898" s="162"/>
      <c r="GG898" s="162"/>
      <c r="GS898" s="162"/>
    </row>
    <row r="899" spans="137:201" s="1" customFormat="1">
      <c r="EG899" s="162"/>
      <c r="EH899" s="162"/>
      <c r="EJ899" s="162"/>
      <c r="EK899" s="162"/>
      <c r="EM899" s="162"/>
      <c r="EN899" s="162"/>
      <c r="EP899" s="162"/>
      <c r="EQ899" s="162"/>
      <c r="ES899" s="162"/>
      <c r="ET899" s="162"/>
      <c r="EV899" s="162"/>
      <c r="EW899" s="162"/>
      <c r="EY899" s="162"/>
      <c r="EZ899" s="162"/>
      <c r="FB899" s="162"/>
      <c r="FC899" s="162"/>
      <c r="FE899" s="162"/>
      <c r="FF899" s="162"/>
      <c r="FH899" s="162"/>
      <c r="FI899" s="162"/>
      <c r="FK899" s="162"/>
      <c r="FL899" s="162"/>
      <c r="FN899" s="162"/>
      <c r="FO899" s="162"/>
      <c r="FQ899" s="162"/>
      <c r="FR899" s="162"/>
      <c r="FT899" s="162"/>
      <c r="FU899" s="162"/>
      <c r="FW899" s="162"/>
      <c r="FX899" s="162"/>
      <c r="FZ899" s="162"/>
      <c r="GA899" s="162"/>
      <c r="GC899" s="162"/>
      <c r="GD899" s="162"/>
      <c r="GF899" s="162"/>
      <c r="GG899" s="162"/>
      <c r="GS899" s="162"/>
    </row>
    <row r="900" spans="137:201" s="1" customFormat="1">
      <c r="EG900" s="162"/>
      <c r="EH900" s="162"/>
      <c r="EJ900" s="162"/>
      <c r="EK900" s="162"/>
      <c r="EM900" s="162"/>
      <c r="EN900" s="162"/>
      <c r="EP900" s="162"/>
      <c r="EQ900" s="162"/>
      <c r="ES900" s="162"/>
      <c r="ET900" s="162"/>
      <c r="EV900" s="162"/>
      <c r="EW900" s="162"/>
      <c r="EY900" s="162"/>
      <c r="EZ900" s="162"/>
      <c r="FB900" s="162"/>
      <c r="FC900" s="162"/>
      <c r="FE900" s="162"/>
      <c r="FF900" s="162"/>
      <c r="FH900" s="162"/>
      <c r="FI900" s="162"/>
      <c r="FK900" s="162"/>
      <c r="FL900" s="162"/>
      <c r="FN900" s="162"/>
      <c r="FO900" s="162"/>
      <c r="FQ900" s="162"/>
      <c r="FR900" s="162"/>
      <c r="FT900" s="162"/>
      <c r="FU900" s="162"/>
      <c r="FW900" s="162"/>
      <c r="FX900" s="162"/>
      <c r="FZ900" s="162"/>
      <c r="GA900" s="162"/>
      <c r="GC900" s="162"/>
      <c r="GD900" s="162"/>
      <c r="GF900" s="162"/>
      <c r="GG900" s="162"/>
      <c r="GS900" s="162"/>
    </row>
    <row r="901" spans="137:201" s="1" customFormat="1">
      <c r="EG901" s="162"/>
      <c r="EH901" s="162"/>
      <c r="EJ901" s="162"/>
      <c r="EK901" s="162"/>
      <c r="EM901" s="162"/>
      <c r="EN901" s="162"/>
      <c r="EP901" s="162"/>
      <c r="EQ901" s="162"/>
      <c r="ES901" s="162"/>
      <c r="ET901" s="162"/>
      <c r="EV901" s="162"/>
      <c r="EW901" s="162"/>
      <c r="EY901" s="162"/>
      <c r="EZ901" s="162"/>
      <c r="FB901" s="162"/>
      <c r="FC901" s="162"/>
      <c r="FE901" s="162"/>
      <c r="FF901" s="162"/>
      <c r="FH901" s="162"/>
      <c r="FI901" s="162"/>
      <c r="FK901" s="162"/>
      <c r="FL901" s="162"/>
      <c r="FN901" s="162"/>
      <c r="FO901" s="162"/>
      <c r="FQ901" s="162"/>
      <c r="FR901" s="162"/>
      <c r="FT901" s="162"/>
      <c r="FU901" s="162"/>
      <c r="FW901" s="162"/>
      <c r="FX901" s="162"/>
      <c r="FZ901" s="162"/>
      <c r="GA901" s="162"/>
      <c r="GC901" s="162"/>
      <c r="GD901" s="162"/>
      <c r="GF901" s="162"/>
      <c r="GG901" s="162"/>
      <c r="GS901" s="162"/>
    </row>
    <row r="902" spans="137:201" s="1" customFormat="1">
      <c r="EG902" s="162"/>
      <c r="EH902" s="162"/>
      <c r="EJ902" s="162"/>
      <c r="EK902" s="162"/>
      <c r="EM902" s="162"/>
      <c r="EN902" s="162"/>
      <c r="EP902" s="162"/>
      <c r="EQ902" s="162"/>
      <c r="ES902" s="162"/>
      <c r="ET902" s="162"/>
      <c r="EV902" s="162"/>
      <c r="EW902" s="162"/>
      <c r="EY902" s="162"/>
      <c r="EZ902" s="162"/>
      <c r="FB902" s="162"/>
      <c r="FC902" s="162"/>
      <c r="FE902" s="162"/>
      <c r="FF902" s="162"/>
      <c r="FH902" s="162"/>
      <c r="FI902" s="162"/>
      <c r="FK902" s="162"/>
      <c r="FL902" s="162"/>
      <c r="FN902" s="162"/>
      <c r="FO902" s="162"/>
      <c r="FQ902" s="162"/>
      <c r="FR902" s="162"/>
      <c r="FT902" s="162"/>
      <c r="FU902" s="162"/>
      <c r="FW902" s="162"/>
      <c r="FX902" s="162"/>
      <c r="FZ902" s="162"/>
      <c r="GA902" s="162"/>
      <c r="GC902" s="162"/>
      <c r="GD902" s="162"/>
      <c r="GF902" s="162"/>
      <c r="GG902" s="162"/>
      <c r="GS902" s="162"/>
    </row>
    <row r="903" spans="137:201" s="1" customFormat="1">
      <c r="EG903" s="162"/>
      <c r="EH903" s="162"/>
      <c r="EJ903" s="162"/>
      <c r="EK903" s="162"/>
      <c r="EM903" s="162"/>
      <c r="EN903" s="162"/>
      <c r="EP903" s="162"/>
      <c r="EQ903" s="162"/>
      <c r="ES903" s="162"/>
      <c r="ET903" s="162"/>
      <c r="EV903" s="162"/>
      <c r="EW903" s="162"/>
      <c r="EY903" s="162"/>
      <c r="EZ903" s="162"/>
      <c r="FB903" s="162"/>
      <c r="FC903" s="162"/>
      <c r="FE903" s="162"/>
      <c r="FF903" s="162"/>
      <c r="FH903" s="162"/>
      <c r="FI903" s="162"/>
      <c r="FK903" s="162"/>
      <c r="FL903" s="162"/>
      <c r="FN903" s="162"/>
      <c r="FO903" s="162"/>
      <c r="FQ903" s="162"/>
      <c r="FR903" s="162"/>
      <c r="FT903" s="162"/>
      <c r="FU903" s="162"/>
      <c r="FW903" s="162"/>
      <c r="FX903" s="162"/>
      <c r="FZ903" s="162"/>
      <c r="GA903" s="162"/>
      <c r="GC903" s="162"/>
      <c r="GD903" s="162"/>
      <c r="GF903" s="162"/>
      <c r="GG903" s="162"/>
      <c r="GS903" s="162"/>
    </row>
    <row r="904" spans="137:201" s="1" customFormat="1">
      <c r="EG904" s="162"/>
      <c r="EH904" s="162"/>
      <c r="EJ904" s="162"/>
      <c r="EK904" s="162"/>
      <c r="EM904" s="162"/>
      <c r="EN904" s="162"/>
      <c r="EP904" s="162"/>
      <c r="EQ904" s="162"/>
      <c r="ES904" s="162"/>
      <c r="ET904" s="162"/>
      <c r="EV904" s="162"/>
      <c r="EW904" s="162"/>
      <c r="EY904" s="162"/>
      <c r="EZ904" s="162"/>
      <c r="FB904" s="162"/>
      <c r="FC904" s="162"/>
      <c r="FE904" s="162"/>
      <c r="FF904" s="162"/>
      <c r="FH904" s="162"/>
      <c r="FI904" s="162"/>
      <c r="FK904" s="162"/>
      <c r="FL904" s="162"/>
      <c r="FN904" s="162"/>
      <c r="FO904" s="162"/>
      <c r="FQ904" s="162"/>
      <c r="FR904" s="162"/>
      <c r="FT904" s="162"/>
      <c r="FU904" s="162"/>
      <c r="FW904" s="162"/>
      <c r="FX904" s="162"/>
      <c r="FZ904" s="162"/>
      <c r="GA904" s="162"/>
      <c r="GC904" s="162"/>
      <c r="GD904" s="162"/>
      <c r="GF904" s="162"/>
      <c r="GG904" s="162"/>
      <c r="GS904" s="162"/>
    </row>
    <row r="905" spans="137:201" s="1" customFormat="1">
      <c r="EG905" s="162"/>
      <c r="EH905" s="162"/>
      <c r="EJ905" s="162"/>
      <c r="EK905" s="162"/>
      <c r="EM905" s="162"/>
      <c r="EN905" s="162"/>
      <c r="EP905" s="162"/>
      <c r="EQ905" s="162"/>
      <c r="ES905" s="162"/>
      <c r="ET905" s="162"/>
      <c r="EV905" s="162"/>
      <c r="EW905" s="162"/>
      <c r="EY905" s="162"/>
      <c r="EZ905" s="162"/>
      <c r="FB905" s="162"/>
      <c r="FC905" s="162"/>
      <c r="FE905" s="162"/>
      <c r="FF905" s="162"/>
      <c r="FH905" s="162"/>
      <c r="FI905" s="162"/>
      <c r="FK905" s="162"/>
      <c r="FL905" s="162"/>
      <c r="FN905" s="162"/>
      <c r="FO905" s="162"/>
      <c r="FQ905" s="162"/>
      <c r="FR905" s="162"/>
      <c r="FT905" s="162"/>
      <c r="FU905" s="162"/>
      <c r="FW905" s="162"/>
      <c r="FX905" s="162"/>
      <c r="FZ905" s="162"/>
      <c r="GA905" s="162"/>
      <c r="GC905" s="162"/>
      <c r="GD905" s="162"/>
      <c r="GF905" s="162"/>
      <c r="GG905" s="162"/>
      <c r="GS905" s="162"/>
    </row>
    <row r="906" spans="137:201" s="1" customFormat="1">
      <c r="EG906" s="162"/>
      <c r="EH906" s="162"/>
      <c r="EJ906" s="162"/>
      <c r="EK906" s="162"/>
      <c r="EM906" s="162"/>
      <c r="EN906" s="162"/>
      <c r="EP906" s="162"/>
      <c r="EQ906" s="162"/>
      <c r="ES906" s="162"/>
      <c r="ET906" s="162"/>
      <c r="EV906" s="162"/>
      <c r="EW906" s="162"/>
      <c r="EY906" s="162"/>
      <c r="EZ906" s="162"/>
      <c r="FB906" s="162"/>
      <c r="FC906" s="162"/>
      <c r="FE906" s="162"/>
      <c r="FF906" s="162"/>
      <c r="FH906" s="162"/>
      <c r="FI906" s="162"/>
      <c r="FK906" s="162"/>
      <c r="FL906" s="162"/>
      <c r="FN906" s="162"/>
      <c r="FO906" s="162"/>
      <c r="FQ906" s="162"/>
      <c r="FR906" s="162"/>
      <c r="FT906" s="162"/>
      <c r="FU906" s="162"/>
      <c r="FW906" s="162"/>
      <c r="FX906" s="162"/>
      <c r="FZ906" s="162"/>
      <c r="GA906" s="162"/>
      <c r="GC906" s="162"/>
      <c r="GD906" s="162"/>
      <c r="GF906" s="162"/>
      <c r="GG906" s="162"/>
      <c r="GS906" s="162"/>
    </row>
    <row r="907" spans="137:201" s="1" customFormat="1">
      <c r="EG907" s="162"/>
      <c r="EH907" s="162"/>
      <c r="EJ907" s="162"/>
      <c r="EK907" s="162"/>
      <c r="EM907" s="162"/>
      <c r="EN907" s="162"/>
      <c r="EP907" s="162"/>
      <c r="EQ907" s="162"/>
      <c r="ES907" s="162"/>
      <c r="ET907" s="162"/>
      <c r="EV907" s="162"/>
      <c r="EW907" s="162"/>
      <c r="EY907" s="162"/>
      <c r="EZ907" s="162"/>
      <c r="FB907" s="162"/>
      <c r="FC907" s="162"/>
      <c r="FE907" s="162"/>
      <c r="FF907" s="162"/>
      <c r="FH907" s="162"/>
      <c r="FI907" s="162"/>
      <c r="FK907" s="162"/>
      <c r="FL907" s="162"/>
      <c r="FN907" s="162"/>
      <c r="FO907" s="162"/>
      <c r="FQ907" s="162"/>
      <c r="FR907" s="162"/>
      <c r="FT907" s="162"/>
      <c r="FU907" s="162"/>
      <c r="FW907" s="162"/>
      <c r="FX907" s="162"/>
      <c r="FZ907" s="162"/>
      <c r="GA907" s="162"/>
      <c r="GC907" s="162"/>
      <c r="GD907" s="162"/>
      <c r="GF907" s="162"/>
      <c r="GG907" s="162"/>
      <c r="GS907" s="162"/>
    </row>
    <row r="908" spans="137:201" s="1" customFormat="1">
      <c r="EG908" s="162"/>
      <c r="EH908" s="162"/>
      <c r="EJ908" s="162"/>
      <c r="EK908" s="162"/>
      <c r="EM908" s="162"/>
      <c r="EN908" s="162"/>
      <c r="EP908" s="162"/>
      <c r="EQ908" s="162"/>
      <c r="ES908" s="162"/>
      <c r="ET908" s="162"/>
      <c r="EV908" s="162"/>
      <c r="EW908" s="162"/>
      <c r="EY908" s="162"/>
      <c r="EZ908" s="162"/>
      <c r="FB908" s="162"/>
      <c r="FC908" s="162"/>
      <c r="FE908" s="162"/>
      <c r="FF908" s="162"/>
      <c r="FH908" s="162"/>
      <c r="FI908" s="162"/>
      <c r="FK908" s="162"/>
      <c r="FL908" s="162"/>
      <c r="FN908" s="162"/>
      <c r="FO908" s="162"/>
      <c r="FQ908" s="162"/>
      <c r="FR908" s="162"/>
      <c r="FT908" s="162"/>
      <c r="FU908" s="162"/>
      <c r="FW908" s="162"/>
      <c r="FX908" s="162"/>
      <c r="FZ908" s="162"/>
      <c r="GA908" s="162"/>
      <c r="GC908" s="162"/>
      <c r="GD908" s="162"/>
      <c r="GF908" s="162"/>
      <c r="GG908" s="162"/>
      <c r="GS908" s="162"/>
    </row>
    <row r="909" spans="137:201" s="1" customFormat="1">
      <c r="EG909" s="162"/>
      <c r="EH909" s="162"/>
      <c r="EJ909" s="162"/>
      <c r="EK909" s="162"/>
      <c r="EM909" s="162"/>
      <c r="EN909" s="162"/>
      <c r="EP909" s="162"/>
      <c r="EQ909" s="162"/>
      <c r="ES909" s="162"/>
      <c r="ET909" s="162"/>
      <c r="EV909" s="162"/>
      <c r="EW909" s="162"/>
      <c r="EY909" s="162"/>
      <c r="EZ909" s="162"/>
      <c r="FB909" s="162"/>
      <c r="FC909" s="162"/>
      <c r="FE909" s="162"/>
      <c r="FF909" s="162"/>
      <c r="FH909" s="162"/>
      <c r="FI909" s="162"/>
      <c r="FK909" s="162"/>
      <c r="FL909" s="162"/>
      <c r="FN909" s="162"/>
      <c r="FO909" s="162"/>
      <c r="FQ909" s="162"/>
      <c r="FR909" s="162"/>
      <c r="FT909" s="162"/>
      <c r="FU909" s="162"/>
      <c r="FW909" s="162"/>
      <c r="FX909" s="162"/>
      <c r="FZ909" s="162"/>
      <c r="GA909" s="162"/>
      <c r="GC909" s="162"/>
      <c r="GD909" s="162"/>
      <c r="GF909" s="162"/>
      <c r="GG909" s="162"/>
      <c r="GS909" s="162"/>
    </row>
    <row r="910" spans="137:201" s="1" customFormat="1">
      <c r="EG910" s="162"/>
      <c r="EH910" s="162"/>
      <c r="EJ910" s="162"/>
      <c r="EK910" s="162"/>
      <c r="EM910" s="162"/>
      <c r="EN910" s="162"/>
      <c r="EP910" s="162"/>
      <c r="EQ910" s="162"/>
      <c r="ES910" s="162"/>
      <c r="ET910" s="162"/>
      <c r="EV910" s="162"/>
      <c r="EW910" s="162"/>
      <c r="EY910" s="162"/>
      <c r="EZ910" s="162"/>
      <c r="FB910" s="162"/>
      <c r="FC910" s="162"/>
      <c r="FE910" s="162"/>
      <c r="FF910" s="162"/>
      <c r="FH910" s="162"/>
      <c r="FI910" s="162"/>
      <c r="FK910" s="162"/>
      <c r="FL910" s="162"/>
      <c r="FN910" s="162"/>
      <c r="FO910" s="162"/>
      <c r="FQ910" s="162"/>
      <c r="FR910" s="162"/>
      <c r="FT910" s="162"/>
      <c r="FU910" s="162"/>
      <c r="FW910" s="162"/>
      <c r="FX910" s="162"/>
      <c r="FZ910" s="162"/>
      <c r="GA910" s="162"/>
      <c r="GC910" s="162"/>
      <c r="GD910" s="162"/>
      <c r="GF910" s="162"/>
      <c r="GG910" s="162"/>
      <c r="GS910" s="162"/>
    </row>
    <row r="911" spans="137:201" s="1" customFormat="1">
      <c r="EG911" s="162"/>
      <c r="EH911" s="162"/>
      <c r="EJ911" s="162"/>
      <c r="EK911" s="162"/>
      <c r="EM911" s="162"/>
      <c r="EN911" s="162"/>
      <c r="EP911" s="162"/>
      <c r="EQ911" s="162"/>
      <c r="ES911" s="162"/>
      <c r="ET911" s="162"/>
      <c r="EV911" s="162"/>
      <c r="EW911" s="162"/>
      <c r="EY911" s="162"/>
      <c r="EZ911" s="162"/>
      <c r="FB911" s="162"/>
      <c r="FC911" s="162"/>
      <c r="FE911" s="162"/>
      <c r="FF911" s="162"/>
      <c r="FH911" s="162"/>
      <c r="FI911" s="162"/>
      <c r="FK911" s="162"/>
      <c r="FL911" s="162"/>
      <c r="FN911" s="162"/>
      <c r="FO911" s="162"/>
      <c r="FQ911" s="162"/>
      <c r="FR911" s="162"/>
      <c r="FT911" s="162"/>
      <c r="FU911" s="162"/>
      <c r="FW911" s="162"/>
      <c r="FX911" s="162"/>
      <c r="FZ911" s="162"/>
      <c r="GA911" s="162"/>
      <c r="GC911" s="162"/>
      <c r="GD911" s="162"/>
      <c r="GF911" s="162"/>
      <c r="GG911" s="162"/>
      <c r="GS911" s="162"/>
    </row>
    <row r="912" spans="137:201" s="1" customFormat="1">
      <c r="EG912" s="162"/>
      <c r="EH912" s="162"/>
      <c r="EJ912" s="162"/>
      <c r="EK912" s="162"/>
      <c r="EM912" s="162"/>
      <c r="EN912" s="162"/>
      <c r="EP912" s="162"/>
      <c r="EQ912" s="162"/>
      <c r="ES912" s="162"/>
      <c r="ET912" s="162"/>
      <c r="EV912" s="162"/>
      <c r="EW912" s="162"/>
      <c r="EY912" s="162"/>
      <c r="EZ912" s="162"/>
      <c r="FB912" s="162"/>
      <c r="FC912" s="162"/>
      <c r="FE912" s="162"/>
      <c r="FF912" s="162"/>
      <c r="FH912" s="162"/>
      <c r="FI912" s="162"/>
      <c r="FK912" s="162"/>
      <c r="FL912" s="162"/>
      <c r="FN912" s="162"/>
      <c r="FO912" s="162"/>
      <c r="FQ912" s="162"/>
      <c r="FR912" s="162"/>
      <c r="FT912" s="162"/>
      <c r="FU912" s="162"/>
      <c r="FW912" s="162"/>
      <c r="FX912" s="162"/>
      <c r="FZ912" s="162"/>
      <c r="GA912" s="162"/>
      <c r="GC912" s="162"/>
      <c r="GD912" s="162"/>
      <c r="GF912" s="162"/>
      <c r="GG912" s="162"/>
      <c r="GS912" s="162"/>
    </row>
    <row r="913" spans="137:201" s="1" customFormat="1">
      <c r="EG913" s="162"/>
      <c r="EH913" s="162"/>
      <c r="EJ913" s="162"/>
      <c r="EK913" s="162"/>
      <c r="EM913" s="162"/>
      <c r="EN913" s="162"/>
      <c r="EP913" s="162"/>
      <c r="EQ913" s="162"/>
      <c r="ES913" s="162"/>
      <c r="ET913" s="162"/>
      <c r="EV913" s="162"/>
      <c r="EW913" s="162"/>
      <c r="EY913" s="162"/>
      <c r="EZ913" s="162"/>
      <c r="FB913" s="162"/>
      <c r="FC913" s="162"/>
      <c r="FE913" s="162"/>
      <c r="FF913" s="162"/>
      <c r="FH913" s="162"/>
      <c r="FI913" s="162"/>
      <c r="FK913" s="162"/>
      <c r="FL913" s="162"/>
      <c r="FN913" s="162"/>
      <c r="FO913" s="162"/>
      <c r="FQ913" s="162"/>
      <c r="FR913" s="162"/>
      <c r="FT913" s="162"/>
      <c r="FU913" s="162"/>
      <c r="FW913" s="162"/>
      <c r="FX913" s="162"/>
      <c r="FZ913" s="162"/>
      <c r="GA913" s="162"/>
      <c r="GC913" s="162"/>
      <c r="GD913" s="162"/>
      <c r="GF913" s="162"/>
      <c r="GG913" s="162"/>
      <c r="GS913" s="162"/>
    </row>
    <row r="914" spans="137:201" s="1" customFormat="1">
      <c r="EG914" s="162"/>
      <c r="EH914" s="162"/>
      <c r="EJ914" s="162"/>
      <c r="EK914" s="162"/>
      <c r="EM914" s="162"/>
      <c r="EN914" s="162"/>
      <c r="EP914" s="162"/>
      <c r="EQ914" s="162"/>
      <c r="ES914" s="162"/>
      <c r="ET914" s="162"/>
      <c r="EV914" s="162"/>
      <c r="EW914" s="162"/>
      <c r="EY914" s="162"/>
      <c r="EZ914" s="162"/>
      <c r="FB914" s="162"/>
      <c r="FC914" s="162"/>
      <c r="FE914" s="162"/>
      <c r="FF914" s="162"/>
      <c r="FH914" s="162"/>
      <c r="FI914" s="162"/>
      <c r="FK914" s="162"/>
      <c r="FL914" s="162"/>
      <c r="FN914" s="162"/>
      <c r="FO914" s="162"/>
      <c r="FQ914" s="162"/>
      <c r="FR914" s="162"/>
      <c r="FT914" s="162"/>
      <c r="FU914" s="162"/>
      <c r="FW914" s="162"/>
      <c r="FX914" s="162"/>
      <c r="FZ914" s="162"/>
      <c r="GA914" s="162"/>
      <c r="GC914" s="162"/>
      <c r="GD914" s="162"/>
      <c r="GF914" s="162"/>
      <c r="GG914" s="162"/>
      <c r="GS914" s="162"/>
    </row>
    <row r="915" spans="137:201" s="1" customFormat="1">
      <c r="EG915" s="162"/>
      <c r="EH915" s="162"/>
      <c r="EJ915" s="162"/>
      <c r="EK915" s="162"/>
      <c r="EM915" s="162"/>
      <c r="EN915" s="162"/>
      <c r="EP915" s="162"/>
      <c r="EQ915" s="162"/>
      <c r="ES915" s="162"/>
      <c r="ET915" s="162"/>
      <c r="EV915" s="162"/>
      <c r="EW915" s="162"/>
      <c r="EY915" s="162"/>
      <c r="EZ915" s="162"/>
      <c r="FB915" s="162"/>
      <c r="FC915" s="162"/>
      <c r="FE915" s="162"/>
      <c r="FF915" s="162"/>
      <c r="FH915" s="162"/>
      <c r="FI915" s="162"/>
      <c r="FK915" s="162"/>
      <c r="FL915" s="162"/>
      <c r="FN915" s="162"/>
      <c r="FO915" s="162"/>
      <c r="FQ915" s="162"/>
      <c r="FR915" s="162"/>
      <c r="FT915" s="162"/>
      <c r="FU915" s="162"/>
      <c r="FW915" s="162"/>
      <c r="FX915" s="162"/>
      <c r="FZ915" s="162"/>
      <c r="GA915" s="162"/>
      <c r="GC915" s="162"/>
      <c r="GD915" s="162"/>
      <c r="GF915" s="162"/>
      <c r="GG915" s="162"/>
      <c r="GS915" s="162"/>
    </row>
    <row r="916" spans="137:201" s="1" customFormat="1">
      <c r="EG916" s="162"/>
      <c r="EH916" s="162"/>
      <c r="EJ916" s="162"/>
      <c r="EK916" s="162"/>
      <c r="EM916" s="162"/>
      <c r="EN916" s="162"/>
      <c r="EP916" s="162"/>
      <c r="EQ916" s="162"/>
      <c r="ES916" s="162"/>
      <c r="ET916" s="162"/>
      <c r="EV916" s="162"/>
      <c r="EW916" s="162"/>
      <c r="EY916" s="162"/>
      <c r="EZ916" s="162"/>
      <c r="FB916" s="162"/>
      <c r="FC916" s="162"/>
      <c r="FE916" s="162"/>
      <c r="FF916" s="162"/>
      <c r="FH916" s="162"/>
      <c r="FI916" s="162"/>
      <c r="FK916" s="162"/>
      <c r="FL916" s="162"/>
      <c r="FN916" s="162"/>
      <c r="FO916" s="162"/>
      <c r="FQ916" s="162"/>
      <c r="FR916" s="162"/>
      <c r="FT916" s="162"/>
      <c r="FU916" s="162"/>
      <c r="FW916" s="162"/>
      <c r="FX916" s="162"/>
      <c r="FZ916" s="162"/>
      <c r="GA916" s="162"/>
      <c r="GC916" s="162"/>
      <c r="GD916" s="162"/>
      <c r="GF916" s="162"/>
      <c r="GG916" s="162"/>
      <c r="GS916" s="162"/>
    </row>
    <row r="917" spans="137:201" s="1" customFormat="1">
      <c r="EG917" s="162"/>
      <c r="EH917" s="162"/>
      <c r="EJ917" s="162"/>
      <c r="EK917" s="162"/>
      <c r="EM917" s="162"/>
      <c r="EN917" s="162"/>
      <c r="EP917" s="162"/>
      <c r="EQ917" s="162"/>
      <c r="ES917" s="162"/>
      <c r="ET917" s="162"/>
      <c r="EV917" s="162"/>
      <c r="EW917" s="162"/>
      <c r="EY917" s="162"/>
      <c r="EZ917" s="162"/>
      <c r="FB917" s="162"/>
      <c r="FC917" s="162"/>
      <c r="FE917" s="162"/>
      <c r="FF917" s="162"/>
      <c r="FH917" s="162"/>
      <c r="FI917" s="162"/>
      <c r="FK917" s="162"/>
      <c r="FL917" s="162"/>
      <c r="FN917" s="162"/>
      <c r="FO917" s="162"/>
      <c r="FQ917" s="162"/>
      <c r="FR917" s="162"/>
      <c r="FT917" s="162"/>
      <c r="FU917" s="162"/>
      <c r="FW917" s="162"/>
      <c r="FX917" s="162"/>
      <c r="FZ917" s="162"/>
      <c r="GA917" s="162"/>
      <c r="GC917" s="162"/>
      <c r="GD917" s="162"/>
      <c r="GF917" s="162"/>
      <c r="GG917" s="162"/>
      <c r="GS917" s="162"/>
    </row>
    <row r="918" spans="137:201" s="1" customFormat="1">
      <c r="EG918" s="162"/>
      <c r="EH918" s="162"/>
      <c r="EJ918" s="162"/>
      <c r="EK918" s="162"/>
      <c r="EM918" s="162"/>
      <c r="EN918" s="162"/>
      <c r="EP918" s="162"/>
      <c r="EQ918" s="162"/>
      <c r="ES918" s="162"/>
      <c r="ET918" s="162"/>
      <c r="EV918" s="162"/>
      <c r="EW918" s="162"/>
      <c r="EY918" s="162"/>
      <c r="EZ918" s="162"/>
      <c r="FB918" s="162"/>
      <c r="FC918" s="162"/>
      <c r="FE918" s="162"/>
      <c r="FF918" s="162"/>
      <c r="FH918" s="162"/>
      <c r="FI918" s="162"/>
      <c r="FK918" s="162"/>
      <c r="FL918" s="162"/>
      <c r="FN918" s="162"/>
      <c r="FO918" s="162"/>
      <c r="FQ918" s="162"/>
      <c r="FR918" s="162"/>
      <c r="FT918" s="162"/>
      <c r="FU918" s="162"/>
      <c r="FW918" s="162"/>
      <c r="FX918" s="162"/>
      <c r="FZ918" s="162"/>
      <c r="GA918" s="162"/>
      <c r="GC918" s="162"/>
      <c r="GD918" s="162"/>
      <c r="GF918" s="162"/>
      <c r="GG918" s="162"/>
      <c r="GS918" s="162"/>
    </row>
    <row r="919" spans="137:201" s="1" customFormat="1">
      <c r="EG919" s="162"/>
      <c r="EH919" s="162"/>
      <c r="EJ919" s="162"/>
      <c r="EK919" s="162"/>
      <c r="EM919" s="162"/>
      <c r="EN919" s="162"/>
      <c r="EP919" s="162"/>
      <c r="EQ919" s="162"/>
      <c r="ES919" s="162"/>
      <c r="ET919" s="162"/>
      <c r="EV919" s="162"/>
      <c r="EW919" s="162"/>
      <c r="EY919" s="162"/>
      <c r="EZ919" s="162"/>
      <c r="FB919" s="162"/>
      <c r="FC919" s="162"/>
      <c r="FE919" s="162"/>
      <c r="FF919" s="162"/>
      <c r="FH919" s="162"/>
      <c r="FI919" s="162"/>
      <c r="FK919" s="162"/>
      <c r="FL919" s="162"/>
      <c r="FN919" s="162"/>
      <c r="FO919" s="162"/>
      <c r="FQ919" s="162"/>
      <c r="FR919" s="162"/>
      <c r="FT919" s="162"/>
      <c r="FU919" s="162"/>
      <c r="FW919" s="162"/>
      <c r="FX919" s="162"/>
      <c r="FZ919" s="162"/>
      <c r="GA919" s="162"/>
      <c r="GC919" s="162"/>
      <c r="GD919" s="162"/>
      <c r="GF919" s="162"/>
      <c r="GG919" s="162"/>
      <c r="GS919" s="162"/>
    </row>
    <row r="920" spans="137:201" s="1" customFormat="1">
      <c r="EG920" s="162"/>
      <c r="EH920" s="162"/>
      <c r="EJ920" s="162"/>
      <c r="EK920" s="162"/>
      <c r="EM920" s="162"/>
      <c r="EN920" s="162"/>
      <c r="EP920" s="162"/>
      <c r="EQ920" s="162"/>
      <c r="ES920" s="162"/>
      <c r="ET920" s="162"/>
      <c r="EV920" s="162"/>
      <c r="EW920" s="162"/>
      <c r="EY920" s="162"/>
      <c r="EZ920" s="162"/>
      <c r="FB920" s="162"/>
      <c r="FC920" s="162"/>
      <c r="FE920" s="162"/>
      <c r="FF920" s="162"/>
      <c r="FH920" s="162"/>
      <c r="FI920" s="162"/>
      <c r="FK920" s="162"/>
      <c r="FL920" s="162"/>
      <c r="FN920" s="162"/>
      <c r="FO920" s="162"/>
      <c r="FQ920" s="162"/>
      <c r="FR920" s="162"/>
      <c r="FT920" s="162"/>
      <c r="FU920" s="162"/>
      <c r="FW920" s="162"/>
      <c r="FX920" s="162"/>
      <c r="FZ920" s="162"/>
      <c r="GA920" s="162"/>
      <c r="GC920" s="162"/>
      <c r="GD920" s="162"/>
      <c r="GF920" s="162"/>
      <c r="GG920" s="162"/>
      <c r="GS920" s="162"/>
    </row>
    <row r="921" spans="137:201" s="1" customFormat="1">
      <c r="EG921" s="162"/>
      <c r="EH921" s="162"/>
      <c r="EJ921" s="162"/>
      <c r="EK921" s="162"/>
      <c r="EM921" s="162"/>
      <c r="EN921" s="162"/>
      <c r="EP921" s="162"/>
      <c r="EQ921" s="162"/>
      <c r="ES921" s="162"/>
      <c r="ET921" s="162"/>
      <c r="EV921" s="162"/>
      <c r="EW921" s="162"/>
      <c r="EY921" s="162"/>
      <c r="EZ921" s="162"/>
      <c r="FB921" s="162"/>
      <c r="FC921" s="162"/>
      <c r="FE921" s="162"/>
      <c r="FF921" s="162"/>
      <c r="FH921" s="162"/>
      <c r="FI921" s="162"/>
      <c r="FK921" s="162"/>
      <c r="FL921" s="162"/>
      <c r="FN921" s="162"/>
      <c r="FO921" s="162"/>
      <c r="FQ921" s="162"/>
      <c r="FR921" s="162"/>
      <c r="FT921" s="162"/>
      <c r="FU921" s="162"/>
      <c r="FW921" s="162"/>
      <c r="FX921" s="162"/>
      <c r="FZ921" s="162"/>
      <c r="GA921" s="162"/>
      <c r="GC921" s="162"/>
      <c r="GD921" s="162"/>
      <c r="GF921" s="162"/>
      <c r="GG921" s="162"/>
      <c r="GS921" s="162"/>
    </row>
    <row r="922" spans="137:201" s="1" customFormat="1">
      <c r="EG922" s="162"/>
      <c r="EH922" s="162"/>
      <c r="EJ922" s="162"/>
      <c r="EK922" s="162"/>
      <c r="EM922" s="162"/>
      <c r="EN922" s="162"/>
      <c r="EP922" s="162"/>
      <c r="EQ922" s="162"/>
      <c r="ES922" s="162"/>
      <c r="ET922" s="162"/>
      <c r="EV922" s="162"/>
      <c r="EW922" s="162"/>
      <c r="EY922" s="162"/>
      <c r="EZ922" s="162"/>
      <c r="FB922" s="162"/>
      <c r="FC922" s="162"/>
      <c r="FE922" s="162"/>
      <c r="FF922" s="162"/>
      <c r="FH922" s="162"/>
      <c r="FI922" s="162"/>
      <c r="FK922" s="162"/>
      <c r="FL922" s="162"/>
      <c r="FN922" s="162"/>
      <c r="FO922" s="162"/>
      <c r="FQ922" s="162"/>
      <c r="FR922" s="162"/>
      <c r="FT922" s="162"/>
      <c r="FU922" s="162"/>
      <c r="FW922" s="162"/>
      <c r="FX922" s="162"/>
      <c r="FZ922" s="162"/>
      <c r="GA922" s="162"/>
      <c r="GC922" s="162"/>
      <c r="GD922" s="162"/>
      <c r="GF922" s="162"/>
      <c r="GG922" s="162"/>
      <c r="GS922" s="162"/>
    </row>
    <row r="923" spans="137:201" s="1" customFormat="1">
      <c r="EG923" s="162"/>
      <c r="EH923" s="162"/>
      <c r="EJ923" s="162"/>
      <c r="EK923" s="162"/>
      <c r="EM923" s="162"/>
      <c r="EN923" s="162"/>
      <c r="EP923" s="162"/>
      <c r="EQ923" s="162"/>
      <c r="ES923" s="162"/>
      <c r="ET923" s="162"/>
      <c r="EV923" s="162"/>
      <c r="EW923" s="162"/>
      <c r="EY923" s="162"/>
      <c r="EZ923" s="162"/>
      <c r="FB923" s="162"/>
      <c r="FC923" s="162"/>
      <c r="FE923" s="162"/>
      <c r="FF923" s="162"/>
      <c r="FH923" s="162"/>
      <c r="FI923" s="162"/>
      <c r="FK923" s="162"/>
      <c r="FL923" s="162"/>
      <c r="FN923" s="162"/>
      <c r="FO923" s="162"/>
      <c r="FQ923" s="162"/>
      <c r="FR923" s="162"/>
      <c r="FT923" s="162"/>
      <c r="FU923" s="162"/>
      <c r="FW923" s="162"/>
      <c r="FX923" s="162"/>
      <c r="FZ923" s="162"/>
      <c r="GA923" s="162"/>
      <c r="GC923" s="162"/>
      <c r="GD923" s="162"/>
      <c r="GF923" s="162"/>
      <c r="GG923" s="162"/>
      <c r="GS923" s="162"/>
    </row>
    <row r="924" spans="137:201" s="1" customFormat="1">
      <c r="EG924" s="162"/>
      <c r="EH924" s="162"/>
      <c r="EJ924" s="162"/>
      <c r="EK924" s="162"/>
      <c r="EM924" s="162"/>
      <c r="EN924" s="162"/>
      <c r="EP924" s="162"/>
      <c r="EQ924" s="162"/>
      <c r="ES924" s="162"/>
      <c r="ET924" s="162"/>
      <c r="EV924" s="162"/>
      <c r="EW924" s="162"/>
      <c r="EY924" s="162"/>
      <c r="EZ924" s="162"/>
      <c r="FB924" s="162"/>
      <c r="FC924" s="162"/>
      <c r="FE924" s="162"/>
      <c r="FF924" s="162"/>
      <c r="FH924" s="162"/>
      <c r="FI924" s="162"/>
      <c r="FK924" s="162"/>
      <c r="FL924" s="162"/>
      <c r="FN924" s="162"/>
      <c r="FO924" s="162"/>
      <c r="FQ924" s="162"/>
      <c r="FR924" s="162"/>
      <c r="FT924" s="162"/>
      <c r="FU924" s="162"/>
      <c r="FW924" s="162"/>
      <c r="FX924" s="162"/>
      <c r="FZ924" s="162"/>
      <c r="GA924" s="162"/>
      <c r="GC924" s="162"/>
      <c r="GD924" s="162"/>
      <c r="GF924" s="162"/>
      <c r="GG924" s="162"/>
      <c r="GS924" s="162"/>
    </row>
    <row r="925" spans="137:201" s="1" customFormat="1">
      <c r="EG925" s="162"/>
      <c r="EH925" s="162"/>
      <c r="EJ925" s="162"/>
      <c r="EK925" s="162"/>
      <c r="EM925" s="162"/>
      <c r="EN925" s="162"/>
      <c r="EP925" s="162"/>
      <c r="EQ925" s="162"/>
      <c r="ES925" s="162"/>
      <c r="ET925" s="162"/>
      <c r="EV925" s="162"/>
      <c r="EW925" s="162"/>
      <c r="EY925" s="162"/>
      <c r="EZ925" s="162"/>
      <c r="FB925" s="162"/>
      <c r="FC925" s="162"/>
      <c r="FE925" s="162"/>
      <c r="FF925" s="162"/>
      <c r="FH925" s="162"/>
      <c r="FI925" s="162"/>
      <c r="FK925" s="162"/>
      <c r="FL925" s="162"/>
      <c r="FN925" s="162"/>
      <c r="FO925" s="162"/>
      <c r="FQ925" s="162"/>
      <c r="FR925" s="162"/>
      <c r="FT925" s="162"/>
      <c r="FU925" s="162"/>
      <c r="FW925" s="162"/>
      <c r="FX925" s="162"/>
      <c r="FZ925" s="162"/>
      <c r="GA925" s="162"/>
      <c r="GC925" s="162"/>
      <c r="GD925" s="162"/>
      <c r="GF925" s="162"/>
      <c r="GG925" s="162"/>
      <c r="GS925" s="162"/>
    </row>
    <row r="926" spans="137:201" s="1" customFormat="1">
      <c r="EG926" s="162"/>
      <c r="EH926" s="162"/>
      <c r="EJ926" s="162"/>
      <c r="EK926" s="162"/>
      <c r="EM926" s="162"/>
      <c r="EN926" s="162"/>
      <c r="EP926" s="162"/>
      <c r="EQ926" s="162"/>
      <c r="ES926" s="162"/>
      <c r="ET926" s="162"/>
      <c r="EV926" s="162"/>
      <c r="EW926" s="162"/>
      <c r="EY926" s="162"/>
      <c r="EZ926" s="162"/>
      <c r="FB926" s="162"/>
      <c r="FC926" s="162"/>
      <c r="FE926" s="162"/>
      <c r="FF926" s="162"/>
      <c r="FH926" s="162"/>
      <c r="FI926" s="162"/>
      <c r="FK926" s="162"/>
      <c r="FL926" s="162"/>
      <c r="FN926" s="162"/>
      <c r="FO926" s="162"/>
      <c r="FQ926" s="162"/>
      <c r="FR926" s="162"/>
      <c r="FT926" s="162"/>
      <c r="FU926" s="162"/>
      <c r="FW926" s="162"/>
      <c r="FX926" s="162"/>
      <c r="FZ926" s="162"/>
      <c r="GA926" s="162"/>
      <c r="GC926" s="162"/>
      <c r="GD926" s="162"/>
      <c r="GF926" s="162"/>
      <c r="GG926" s="162"/>
      <c r="GS926" s="162"/>
    </row>
    <row r="927" spans="137:201" s="1" customFormat="1">
      <c r="EG927" s="162"/>
      <c r="EH927" s="162"/>
      <c r="EJ927" s="162"/>
      <c r="EK927" s="162"/>
      <c r="EM927" s="162"/>
      <c r="EN927" s="162"/>
      <c r="EP927" s="162"/>
      <c r="EQ927" s="162"/>
      <c r="ES927" s="162"/>
      <c r="ET927" s="162"/>
      <c r="EV927" s="162"/>
      <c r="EW927" s="162"/>
      <c r="EY927" s="162"/>
      <c r="EZ927" s="162"/>
      <c r="FB927" s="162"/>
      <c r="FC927" s="162"/>
      <c r="FE927" s="162"/>
      <c r="FF927" s="162"/>
      <c r="FH927" s="162"/>
      <c r="FI927" s="162"/>
      <c r="FK927" s="162"/>
      <c r="FL927" s="162"/>
      <c r="FN927" s="162"/>
      <c r="FO927" s="162"/>
      <c r="FQ927" s="162"/>
      <c r="FR927" s="162"/>
      <c r="FT927" s="162"/>
      <c r="FU927" s="162"/>
      <c r="FW927" s="162"/>
      <c r="FX927" s="162"/>
      <c r="FZ927" s="162"/>
      <c r="GA927" s="162"/>
      <c r="GC927" s="162"/>
      <c r="GD927" s="162"/>
      <c r="GF927" s="162"/>
      <c r="GG927" s="162"/>
      <c r="GS927" s="162"/>
    </row>
    <row r="928" spans="137:201" s="1" customFormat="1">
      <c r="EG928" s="162"/>
      <c r="EH928" s="162"/>
      <c r="EJ928" s="162"/>
      <c r="EK928" s="162"/>
      <c r="EM928" s="162"/>
      <c r="EN928" s="162"/>
      <c r="EP928" s="162"/>
      <c r="EQ928" s="162"/>
      <c r="ES928" s="162"/>
      <c r="ET928" s="162"/>
      <c r="EV928" s="162"/>
      <c r="EW928" s="162"/>
      <c r="EY928" s="162"/>
      <c r="EZ928" s="162"/>
      <c r="FB928" s="162"/>
      <c r="FC928" s="162"/>
      <c r="FE928" s="162"/>
      <c r="FF928" s="162"/>
      <c r="FH928" s="162"/>
      <c r="FI928" s="162"/>
      <c r="FK928" s="162"/>
      <c r="FL928" s="162"/>
      <c r="FN928" s="162"/>
      <c r="FO928" s="162"/>
      <c r="FQ928" s="162"/>
      <c r="FR928" s="162"/>
      <c r="FT928" s="162"/>
      <c r="FU928" s="162"/>
      <c r="FW928" s="162"/>
      <c r="FX928" s="162"/>
      <c r="FZ928" s="162"/>
      <c r="GA928" s="162"/>
      <c r="GC928" s="162"/>
      <c r="GD928" s="162"/>
      <c r="GF928" s="162"/>
      <c r="GG928" s="162"/>
      <c r="GS928" s="162"/>
    </row>
    <row r="929" spans="137:201" s="1" customFormat="1">
      <c r="EG929" s="162"/>
      <c r="EH929" s="162"/>
      <c r="EJ929" s="162"/>
      <c r="EK929" s="162"/>
      <c r="EM929" s="162"/>
      <c r="EN929" s="162"/>
      <c r="EP929" s="162"/>
      <c r="EQ929" s="162"/>
      <c r="ES929" s="162"/>
      <c r="ET929" s="162"/>
      <c r="EV929" s="162"/>
      <c r="EW929" s="162"/>
      <c r="EY929" s="162"/>
      <c r="EZ929" s="162"/>
      <c r="FB929" s="162"/>
      <c r="FC929" s="162"/>
      <c r="FE929" s="162"/>
      <c r="FF929" s="162"/>
      <c r="FH929" s="162"/>
      <c r="FI929" s="162"/>
      <c r="FK929" s="162"/>
      <c r="FL929" s="162"/>
      <c r="FN929" s="162"/>
      <c r="FO929" s="162"/>
      <c r="FQ929" s="162"/>
      <c r="FR929" s="162"/>
      <c r="FT929" s="162"/>
      <c r="FU929" s="162"/>
      <c r="FW929" s="162"/>
      <c r="FX929" s="162"/>
      <c r="FZ929" s="162"/>
      <c r="GA929" s="162"/>
      <c r="GC929" s="162"/>
      <c r="GD929" s="162"/>
      <c r="GF929" s="162"/>
      <c r="GG929" s="162"/>
      <c r="GS929" s="162"/>
    </row>
    <row r="930" spans="137:201" s="1" customFormat="1">
      <c r="EG930" s="162"/>
      <c r="EH930" s="162"/>
      <c r="EJ930" s="162"/>
      <c r="EK930" s="162"/>
      <c r="EM930" s="162"/>
      <c r="EN930" s="162"/>
      <c r="EP930" s="162"/>
      <c r="EQ930" s="162"/>
      <c r="ES930" s="162"/>
      <c r="ET930" s="162"/>
      <c r="EV930" s="162"/>
      <c r="EW930" s="162"/>
      <c r="EY930" s="162"/>
      <c r="EZ930" s="162"/>
      <c r="FB930" s="162"/>
      <c r="FC930" s="162"/>
      <c r="FE930" s="162"/>
      <c r="FF930" s="162"/>
      <c r="FH930" s="162"/>
      <c r="FI930" s="162"/>
      <c r="FK930" s="162"/>
      <c r="FL930" s="162"/>
      <c r="FN930" s="162"/>
      <c r="FO930" s="162"/>
      <c r="FQ930" s="162"/>
      <c r="FR930" s="162"/>
      <c r="FT930" s="162"/>
      <c r="FU930" s="162"/>
      <c r="FW930" s="162"/>
      <c r="FX930" s="162"/>
      <c r="FZ930" s="162"/>
      <c r="GA930" s="162"/>
      <c r="GC930" s="162"/>
      <c r="GD930" s="162"/>
      <c r="GF930" s="162"/>
      <c r="GG930" s="162"/>
      <c r="GS930" s="162"/>
    </row>
    <row r="931" spans="137:201" s="1" customFormat="1">
      <c r="EG931" s="162"/>
      <c r="EH931" s="162"/>
      <c r="EJ931" s="162"/>
      <c r="EK931" s="162"/>
      <c r="EM931" s="162"/>
      <c r="EN931" s="162"/>
      <c r="EP931" s="162"/>
      <c r="EQ931" s="162"/>
      <c r="ES931" s="162"/>
      <c r="ET931" s="162"/>
      <c r="EV931" s="162"/>
      <c r="EW931" s="162"/>
      <c r="EY931" s="162"/>
      <c r="EZ931" s="162"/>
      <c r="FB931" s="162"/>
      <c r="FC931" s="162"/>
      <c r="FE931" s="162"/>
      <c r="FF931" s="162"/>
      <c r="FH931" s="162"/>
      <c r="FI931" s="162"/>
      <c r="FK931" s="162"/>
      <c r="FL931" s="162"/>
      <c r="FN931" s="162"/>
      <c r="FO931" s="162"/>
      <c r="FQ931" s="162"/>
      <c r="FR931" s="162"/>
      <c r="FT931" s="162"/>
      <c r="FU931" s="162"/>
      <c r="FW931" s="162"/>
      <c r="FX931" s="162"/>
      <c r="FZ931" s="162"/>
      <c r="GA931" s="162"/>
      <c r="GC931" s="162"/>
      <c r="GD931" s="162"/>
      <c r="GF931" s="162"/>
      <c r="GG931" s="162"/>
      <c r="GS931" s="162"/>
    </row>
    <row r="932" spans="137:201" s="1" customFormat="1">
      <c r="EG932" s="162"/>
      <c r="EH932" s="162"/>
      <c r="EJ932" s="162"/>
      <c r="EK932" s="162"/>
      <c r="EM932" s="162"/>
      <c r="EN932" s="162"/>
      <c r="EP932" s="162"/>
      <c r="EQ932" s="162"/>
      <c r="ES932" s="162"/>
      <c r="ET932" s="162"/>
      <c r="EV932" s="162"/>
      <c r="EW932" s="162"/>
      <c r="EY932" s="162"/>
      <c r="EZ932" s="162"/>
      <c r="FB932" s="162"/>
      <c r="FC932" s="162"/>
      <c r="FE932" s="162"/>
      <c r="FF932" s="162"/>
      <c r="FH932" s="162"/>
      <c r="FI932" s="162"/>
      <c r="FK932" s="162"/>
      <c r="FL932" s="162"/>
      <c r="FN932" s="162"/>
      <c r="FO932" s="162"/>
      <c r="FQ932" s="162"/>
      <c r="FR932" s="162"/>
      <c r="FT932" s="162"/>
      <c r="FU932" s="162"/>
      <c r="FW932" s="162"/>
      <c r="FX932" s="162"/>
      <c r="FZ932" s="162"/>
      <c r="GA932" s="162"/>
      <c r="GC932" s="162"/>
      <c r="GD932" s="162"/>
      <c r="GF932" s="162"/>
      <c r="GG932" s="162"/>
      <c r="GS932" s="162"/>
    </row>
    <row r="933" spans="137:201" s="1" customFormat="1">
      <c r="EG933" s="162"/>
      <c r="EH933" s="162"/>
      <c r="EJ933" s="162"/>
      <c r="EK933" s="162"/>
      <c r="EM933" s="162"/>
      <c r="EN933" s="162"/>
      <c r="EP933" s="162"/>
      <c r="EQ933" s="162"/>
      <c r="ES933" s="162"/>
      <c r="ET933" s="162"/>
      <c r="EV933" s="162"/>
      <c r="EW933" s="162"/>
      <c r="EY933" s="162"/>
      <c r="EZ933" s="162"/>
      <c r="FB933" s="162"/>
      <c r="FC933" s="162"/>
      <c r="FE933" s="162"/>
      <c r="FF933" s="162"/>
      <c r="FH933" s="162"/>
      <c r="FI933" s="162"/>
      <c r="FK933" s="162"/>
      <c r="FL933" s="162"/>
      <c r="FN933" s="162"/>
      <c r="FO933" s="162"/>
      <c r="FQ933" s="162"/>
      <c r="FR933" s="162"/>
      <c r="FT933" s="162"/>
      <c r="FU933" s="162"/>
      <c r="FW933" s="162"/>
      <c r="FX933" s="162"/>
      <c r="FZ933" s="162"/>
      <c r="GA933" s="162"/>
      <c r="GC933" s="162"/>
      <c r="GD933" s="162"/>
      <c r="GF933" s="162"/>
      <c r="GG933" s="162"/>
      <c r="GS933" s="162"/>
    </row>
    <row r="934" spans="137:201" s="1" customFormat="1">
      <c r="EG934" s="162"/>
      <c r="EH934" s="162"/>
      <c r="EJ934" s="162"/>
      <c r="EK934" s="162"/>
      <c r="EM934" s="162"/>
      <c r="EN934" s="162"/>
      <c r="EP934" s="162"/>
      <c r="EQ934" s="162"/>
      <c r="ES934" s="162"/>
      <c r="ET934" s="162"/>
      <c r="EV934" s="162"/>
      <c r="EW934" s="162"/>
      <c r="EY934" s="162"/>
      <c r="EZ934" s="162"/>
      <c r="FB934" s="162"/>
      <c r="FC934" s="162"/>
      <c r="FE934" s="162"/>
      <c r="FF934" s="162"/>
      <c r="FH934" s="162"/>
      <c r="FI934" s="162"/>
      <c r="FK934" s="162"/>
      <c r="FL934" s="162"/>
      <c r="FN934" s="162"/>
      <c r="FO934" s="162"/>
      <c r="FQ934" s="162"/>
      <c r="FR934" s="162"/>
      <c r="FT934" s="162"/>
      <c r="FU934" s="162"/>
      <c r="FW934" s="162"/>
      <c r="FX934" s="162"/>
      <c r="FZ934" s="162"/>
      <c r="GA934" s="162"/>
      <c r="GC934" s="162"/>
      <c r="GD934" s="162"/>
      <c r="GF934" s="162"/>
      <c r="GG934" s="162"/>
      <c r="GS934" s="162"/>
    </row>
    <row r="935" spans="137:201" s="1" customFormat="1">
      <c r="EG935" s="162"/>
      <c r="EH935" s="162"/>
      <c r="EJ935" s="162"/>
      <c r="EK935" s="162"/>
      <c r="EM935" s="162"/>
      <c r="EN935" s="162"/>
      <c r="EP935" s="162"/>
      <c r="EQ935" s="162"/>
      <c r="ES935" s="162"/>
      <c r="ET935" s="162"/>
      <c r="EV935" s="162"/>
      <c r="EW935" s="162"/>
      <c r="EY935" s="162"/>
      <c r="EZ935" s="162"/>
      <c r="FB935" s="162"/>
      <c r="FC935" s="162"/>
      <c r="FE935" s="162"/>
      <c r="FF935" s="162"/>
      <c r="FH935" s="162"/>
      <c r="FI935" s="162"/>
      <c r="FK935" s="162"/>
      <c r="FL935" s="162"/>
      <c r="FN935" s="162"/>
      <c r="FO935" s="162"/>
      <c r="FQ935" s="162"/>
      <c r="FR935" s="162"/>
      <c r="FT935" s="162"/>
      <c r="FU935" s="162"/>
      <c r="FW935" s="162"/>
      <c r="FX935" s="162"/>
      <c r="FZ935" s="162"/>
      <c r="GA935" s="162"/>
      <c r="GC935" s="162"/>
      <c r="GD935" s="162"/>
      <c r="GF935" s="162"/>
      <c r="GG935" s="162"/>
      <c r="GS935" s="162"/>
    </row>
    <row r="936" spans="137:201" s="1" customFormat="1">
      <c r="EG936" s="162"/>
      <c r="EH936" s="162"/>
      <c r="EJ936" s="162"/>
      <c r="EK936" s="162"/>
      <c r="EM936" s="162"/>
      <c r="EN936" s="162"/>
      <c r="EP936" s="162"/>
      <c r="EQ936" s="162"/>
      <c r="ES936" s="162"/>
      <c r="ET936" s="162"/>
      <c r="EV936" s="162"/>
      <c r="EW936" s="162"/>
      <c r="EY936" s="162"/>
      <c r="EZ936" s="162"/>
      <c r="FB936" s="162"/>
      <c r="FC936" s="162"/>
      <c r="FE936" s="162"/>
      <c r="FF936" s="162"/>
      <c r="FH936" s="162"/>
      <c r="FI936" s="162"/>
      <c r="FK936" s="162"/>
      <c r="FL936" s="162"/>
      <c r="FN936" s="162"/>
      <c r="FO936" s="162"/>
      <c r="FQ936" s="162"/>
      <c r="FR936" s="162"/>
      <c r="FT936" s="162"/>
      <c r="FU936" s="162"/>
      <c r="FW936" s="162"/>
      <c r="FX936" s="162"/>
      <c r="FZ936" s="162"/>
      <c r="GA936" s="162"/>
      <c r="GC936" s="162"/>
      <c r="GD936" s="162"/>
      <c r="GF936" s="162"/>
      <c r="GG936" s="162"/>
      <c r="GS936" s="162"/>
    </row>
    <row r="937" spans="137:201" s="1" customFormat="1">
      <c r="EG937" s="162"/>
      <c r="EH937" s="162"/>
      <c r="EJ937" s="162"/>
      <c r="EK937" s="162"/>
      <c r="EM937" s="162"/>
      <c r="EN937" s="162"/>
      <c r="EP937" s="162"/>
      <c r="EQ937" s="162"/>
      <c r="ES937" s="162"/>
      <c r="ET937" s="162"/>
      <c r="EV937" s="162"/>
      <c r="EW937" s="162"/>
      <c r="EY937" s="162"/>
      <c r="EZ937" s="162"/>
      <c r="FB937" s="162"/>
      <c r="FC937" s="162"/>
      <c r="FE937" s="162"/>
      <c r="FF937" s="162"/>
      <c r="FH937" s="162"/>
      <c r="FI937" s="162"/>
      <c r="FK937" s="162"/>
      <c r="FL937" s="162"/>
      <c r="FN937" s="162"/>
      <c r="FO937" s="162"/>
      <c r="FQ937" s="162"/>
      <c r="FR937" s="162"/>
      <c r="FT937" s="162"/>
      <c r="FU937" s="162"/>
      <c r="FW937" s="162"/>
      <c r="FX937" s="162"/>
      <c r="FZ937" s="162"/>
      <c r="GA937" s="162"/>
      <c r="GC937" s="162"/>
      <c r="GD937" s="162"/>
      <c r="GF937" s="162"/>
      <c r="GG937" s="162"/>
      <c r="GS937" s="162"/>
    </row>
    <row r="938" spans="137:201" s="1" customFormat="1">
      <c r="EG938" s="162"/>
      <c r="EH938" s="162"/>
      <c r="EJ938" s="162"/>
      <c r="EK938" s="162"/>
      <c r="EM938" s="162"/>
      <c r="EN938" s="162"/>
      <c r="EP938" s="162"/>
      <c r="EQ938" s="162"/>
      <c r="ES938" s="162"/>
      <c r="ET938" s="162"/>
      <c r="EV938" s="162"/>
      <c r="EW938" s="162"/>
      <c r="EY938" s="162"/>
      <c r="EZ938" s="162"/>
      <c r="FB938" s="162"/>
      <c r="FC938" s="162"/>
      <c r="FE938" s="162"/>
      <c r="FF938" s="162"/>
      <c r="FH938" s="162"/>
      <c r="FI938" s="162"/>
      <c r="FK938" s="162"/>
      <c r="FL938" s="162"/>
      <c r="FN938" s="162"/>
      <c r="FO938" s="162"/>
      <c r="FQ938" s="162"/>
      <c r="FR938" s="162"/>
      <c r="FT938" s="162"/>
      <c r="FU938" s="162"/>
      <c r="FW938" s="162"/>
      <c r="FX938" s="162"/>
      <c r="FZ938" s="162"/>
      <c r="GA938" s="162"/>
      <c r="GC938" s="162"/>
      <c r="GD938" s="162"/>
      <c r="GF938" s="162"/>
      <c r="GG938" s="162"/>
      <c r="GS938" s="162"/>
    </row>
    <row r="939" spans="137:201" s="1" customFormat="1">
      <c r="EG939" s="162"/>
      <c r="EH939" s="162"/>
      <c r="EJ939" s="162"/>
      <c r="EK939" s="162"/>
      <c r="EM939" s="162"/>
      <c r="EN939" s="162"/>
      <c r="EP939" s="162"/>
      <c r="EQ939" s="162"/>
      <c r="ES939" s="162"/>
      <c r="ET939" s="162"/>
      <c r="EV939" s="162"/>
      <c r="EW939" s="162"/>
      <c r="EY939" s="162"/>
      <c r="EZ939" s="162"/>
      <c r="FB939" s="162"/>
      <c r="FC939" s="162"/>
      <c r="FE939" s="162"/>
      <c r="FF939" s="162"/>
      <c r="FH939" s="162"/>
      <c r="FI939" s="162"/>
      <c r="FK939" s="162"/>
      <c r="FL939" s="162"/>
      <c r="FN939" s="162"/>
      <c r="FO939" s="162"/>
      <c r="FQ939" s="162"/>
      <c r="FR939" s="162"/>
      <c r="FT939" s="162"/>
      <c r="FU939" s="162"/>
      <c r="FW939" s="162"/>
      <c r="FX939" s="162"/>
      <c r="FZ939" s="162"/>
      <c r="GA939" s="162"/>
      <c r="GC939" s="162"/>
      <c r="GD939" s="162"/>
      <c r="GF939" s="162"/>
      <c r="GG939" s="162"/>
      <c r="GS939" s="162"/>
    </row>
    <row r="940" spans="137:201" s="1" customFormat="1">
      <c r="EG940" s="162"/>
      <c r="EH940" s="162"/>
      <c r="EJ940" s="162"/>
      <c r="EK940" s="162"/>
      <c r="EM940" s="162"/>
      <c r="EN940" s="162"/>
      <c r="EP940" s="162"/>
      <c r="EQ940" s="162"/>
      <c r="ES940" s="162"/>
      <c r="ET940" s="162"/>
      <c r="EV940" s="162"/>
      <c r="EW940" s="162"/>
      <c r="EY940" s="162"/>
      <c r="EZ940" s="162"/>
      <c r="FB940" s="162"/>
      <c r="FC940" s="162"/>
      <c r="FE940" s="162"/>
      <c r="FF940" s="162"/>
      <c r="FH940" s="162"/>
      <c r="FI940" s="162"/>
      <c r="FK940" s="162"/>
      <c r="FL940" s="162"/>
      <c r="FN940" s="162"/>
      <c r="FO940" s="162"/>
      <c r="FQ940" s="162"/>
      <c r="FR940" s="162"/>
      <c r="FT940" s="162"/>
      <c r="FU940" s="162"/>
      <c r="FW940" s="162"/>
      <c r="FX940" s="162"/>
      <c r="FZ940" s="162"/>
      <c r="GA940" s="162"/>
      <c r="GC940" s="162"/>
      <c r="GD940" s="162"/>
      <c r="GF940" s="162"/>
      <c r="GG940" s="162"/>
      <c r="GS940" s="162"/>
    </row>
    <row r="941" spans="137:201" s="1" customFormat="1">
      <c r="EG941" s="162"/>
      <c r="EH941" s="162"/>
      <c r="EJ941" s="162"/>
      <c r="EK941" s="162"/>
      <c r="EM941" s="162"/>
      <c r="EN941" s="162"/>
      <c r="EP941" s="162"/>
      <c r="EQ941" s="162"/>
      <c r="ES941" s="162"/>
      <c r="ET941" s="162"/>
      <c r="EV941" s="162"/>
      <c r="EW941" s="162"/>
      <c r="EY941" s="162"/>
      <c r="EZ941" s="162"/>
      <c r="FB941" s="162"/>
      <c r="FC941" s="162"/>
      <c r="FE941" s="162"/>
      <c r="FF941" s="162"/>
      <c r="FH941" s="162"/>
      <c r="FI941" s="162"/>
      <c r="FK941" s="162"/>
      <c r="FL941" s="162"/>
      <c r="FN941" s="162"/>
      <c r="FO941" s="162"/>
      <c r="FQ941" s="162"/>
      <c r="FR941" s="162"/>
      <c r="FT941" s="162"/>
      <c r="FU941" s="162"/>
      <c r="FW941" s="162"/>
      <c r="FX941" s="162"/>
      <c r="FZ941" s="162"/>
      <c r="GA941" s="162"/>
      <c r="GC941" s="162"/>
      <c r="GD941" s="162"/>
      <c r="GF941" s="162"/>
      <c r="GG941" s="162"/>
      <c r="GS941" s="162"/>
    </row>
    <row r="942" spans="137:201" s="1" customFormat="1">
      <c r="EG942" s="162"/>
      <c r="EH942" s="162"/>
      <c r="EJ942" s="162"/>
      <c r="EK942" s="162"/>
      <c r="EM942" s="162"/>
      <c r="EN942" s="162"/>
      <c r="EP942" s="162"/>
      <c r="EQ942" s="162"/>
      <c r="ES942" s="162"/>
      <c r="ET942" s="162"/>
      <c r="EV942" s="162"/>
      <c r="EW942" s="162"/>
      <c r="EY942" s="162"/>
      <c r="EZ942" s="162"/>
      <c r="FB942" s="162"/>
      <c r="FC942" s="162"/>
      <c r="FE942" s="162"/>
      <c r="FF942" s="162"/>
      <c r="FH942" s="162"/>
      <c r="FI942" s="162"/>
      <c r="FK942" s="162"/>
      <c r="FL942" s="162"/>
      <c r="FN942" s="162"/>
      <c r="FO942" s="162"/>
      <c r="FQ942" s="162"/>
      <c r="FR942" s="162"/>
      <c r="FT942" s="162"/>
      <c r="FU942" s="162"/>
      <c r="FW942" s="162"/>
      <c r="FX942" s="162"/>
      <c r="FZ942" s="162"/>
      <c r="GA942" s="162"/>
      <c r="GC942" s="162"/>
      <c r="GD942" s="162"/>
      <c r="GF942" s="162"/>
      <c r="GG942" s="162"/>
      <c r="GS942" s="162"/>
    </row>
    <row r="943" spans="137:201" s="1" customFormat="1">
      <c r="EG943" s="162"/>
      <c r="EH943" s="162"/>
      <c r="EJ943" s="162"/>
      <c r="EK943" s="162"/>
      <c r="EM943" s="162"/>
      <c r="EN943" s="162"/>
      <c r="EP943" s="162"/>
      <c r="EQ943" s="162"/>
      <c r="ES943" s="162"/>
      <c r="ET943" s="162"/>
      <c r="EV943" s="162"/>
      <c r="EW943" s="162"/>
      <c r="EY943" s="162"/>
      <c r="EZ943" s="162"/>
      <c r="FB943" s="162"/>
      <c r="FC943" s="162"/>
      <c r="FE943" s="162"/>
      <c r="FF943" s="162"/>
      <c r="FH943" s="162"/>
      <c r="FI943" s="162"/>
      <c r="FK943" s="162"/>
      <c r="FL943" s="162"/>
      <c r="FN943" s="162"/>
      <c r="FO943" s="162"/>
      <c r="FQ943" s="162"/>
      <c r="FR943" s="162"/>
      <c r="FT943" s="162"/>
      <c r="FU943" s="162"/>
      <c r="FW943" s="162"/>
      <c r="FX943" s="162"/>
      <c r="FZ943" s="162"/>
      <c r="GA943" s="162"/>
      <c r="GC943" s="162"/>
      <c r="GD943" s="162"/>
      <c r="GF943" s="162"/>
      <c r="GG943" s="162"/>
      <c r="GS943" s="162"/>
    </row>
    <row r="944" spans="137:201" s="1" customFormat="1">
      <c r="EG944" s="162"/>
      <c r="EH944" s="162"/>
      <c r="EJ944" s="162"/>
      <c r="EK944" s="162"/>
      <c r="EM944" s="162"/>
      <c r="EN944" s="162"/>
      <c r="EP944" s="162"/>
      <c r="EQ944" s="162"/>
      <c r="ES944" s="162"/>
      <c r="ET944" s="162"/>
      <c r="EV944" s="162"/>
      <c r="EW944" s="162"/>
      <c r="EY944" s="162"/>
      <c r="EZ944" s="162"/>
      <c r="FB944" s="162"/>
      <c r="FC944" s="162"/>
      <c r="FE944" s="162"/>
      <c r="FF944" s="162"/>
      <c r="FH944" s="162"/>
      <c r="FI944" s="162"/>
      <c r="FK944" s="162"/>
      <c r="FL944" s="162"/>
      <c r="FN944" s="162"/>
      <c r="FO944" s="162"/>
      <c r="FQ944" s="162"/>
      <c r="FR944" s="162"/>
      <c r="FT944" s="162"/>
      <c r="FU944" s="162"/>
      <c r="FW944" s="162"/>
      <c r="FX944" s="162"/>
      <c r="FZ944" s="162"/>
      <c r="GA944" s="162"/>
      <c r="GC944" s="162"/>
      <c r="GD944" s="162"/>
      <c r="GF944" s="162"/>
      <c r="GG944" s="162"/>
      <c r="GS944" s="162"/>
    </row>
    <row r="945" spans="137:201" s="1" customFormat="1">
      <c r="EG945" s="162"/>
      <c r="EH945" s="162"/>
      <c r="EJ945" s="162"/>
      <c r="EK945" s="162"/>
      <c r="EM945" s="162"/>
      <c r="EN945" s="162"/>
      <c r="EP945" s="162"/>
      <c r="EQ945" s="162"/>
      <c r="ES945" s="162"/>
      <c r="ET945" s="162"/>
      <c r="EV945" s="162"/>
      <c r="EW945" s="162"/>
      <c r="EY945" s="162"/>
      <c r="EZ945" s="162"/>
      <c r="FB945" s="162"/>
      <c r="FC945" s="162"/>
      <c r="FE945" s="162"/>
      <c r="FF945" s="162"/>
      <c r="FH945" s="162"/>
      <c r="FI945" s="162"/>
      <c r="FK945" s="162"/>
      <c r="FL945" s="162"/>
      <c r="FN945" s="162"/>
      <c r="FO945" s="162"/>
      <c r="FQ945" s="162"/>
      <c r="FR945" s="162"/>
      <c r="FT945" s="162"/>
      <c r="FU945" s="162"/>
      <c r="FW945" s="162"/>
      <c r="FX945" s="162"/>
      <c r="FZ945" s="162"/>
      <c r="GA945" s="162"/>
      <c r="GC945" s="162"/>
      <c r="GD945" s="162"/>
      <c r="GF945" s="162"/>
      <c r="GG945" s="162"/>
      <c r="GS945" s="162"/>
    </row>
    <row r="946" spans="137:201" s="1" customFormat="1">
      <c r="EG946" s="162"/>
      <c r="EH946" s="162"/>
      <c r="EJ946" s="162"/>
      <c r="EK946" s="162"/>
      <c r="EM946" s="162"/>
      <c r="EN946" s="162"/>
      <c r="EP946" s="162"/>
      <c r="EQ946" s="162"/>
      <c r="ES946" s="162"/>
      <c r="ET946" s="162"/>
      <c r="EV946" s="162"/>
      <c r="EW946" s="162"/>
      <c r="EY946" s="162"/>
      <c r="EZ946" s="162"/>
      <c r="FB946" s="162"/>
      <c r="FC946" s="162"/>
      <c r="FE946" s="162"/>
      <c r="FF946" s="162"/>
      <c r="FH946" s="162"/>
      <c r="FI946" s="162"/>
      <c r="FK946" s="162"/>
      <c r="FL946" s="162"/>
      <c r="FN946" s="162"/>
      <c r="FO946" s="162"/>
      <c r="FQ946" s="162"/>
      <c r="FR946" s="162"/>
      <c r="FT946" s="162"/>
      <c r="FU946" s="162"/>
      <c r="FW946" s="162"/>
      <c r="FX946" s="162"/>
      <c r="FZ946" s="162"/>
      <c r="GA946" s="162"/>
      <c r="GC946" s="162"/>
      <c r="GD946" s="162"/>
      <c r="GF946" s="162"/>
      <c r="GG946" s="162"/>
      <c r="GS946" s="162"/>
    </row>
    <row r="947" spans="137:201" s="1" customFormat="1">
      <c r="EG947" s="162"/>
      <c r="EH947" s="162"/>
      <c r="EJ947" s="162"/>
      <c r="EK947" s="162"/>
      <c r="EM947" s="162"/>
      <c r="EN947" s="162"/>
      <c r="EP947" s="162"/>
      <c r="EQ947" s="162"/>
      <c r="ES947" s="162"/>
      <c r="ET947" s="162"/>
      <c r="EV947" s="162"/>
      <c r="EW947" s="162"/>
      <c r="EY947" s="162"/>
      <c r="EZ947" s="162"/>
      <c r="FB947" s="162"/>
      <c r="FC947" s="162"/>
      <c r="FE947" s="162"/>
      <c r="FF947" s="162"/>
      <c r="FH947" s="162"/>
      <c r="FI947" s="162"/>
      <c r="FK947" s="162"/>
      <c r="FL947" s="162"/>
      <c r="FN947" s="162"/>
      <c r="FO947" s="162"/>
      <c r="FQ947" s="162"/>
      <c r="FR947" s="162"/>
      <c r="FT947" s="162"/>
      <c r="FU947" s="162"/>
      <c r="FW947" s="162"/>
      <c r="FX947" s="162"/>
      <c r="FZ947" s="162"/>
      <c r="GA947" s="162"/>
      <c r="GC947" s="162"/>
      <c r="GD947" s="162"/>
      <c r="GF947" s="162"/>
      <c r="GG947" s="162"/>
      <c r="GS947" s="162"/>
    </row>
    <row r="948" spans="137:201" s="1" customFormat="1">
      <c r="EG948" s="162"/>
      <c r="EH948" s="162"/>
      <c r="EJ948" s="162"/>
      <c r="EK948" s="162"/>
      <c r="EM948" s="162"/>
      <c r="EN948" s="162"/>
      <c r="EP948" s="162"/>
      <c r="EQ948" s="162"/>
      <c r="ES948" s="162"/>
      <c r="ET948" s="162"/>
      <c r="EV948" s="162"/>
      <c r="EW948" s="162"/>
      <c r="EY948" s="162"/>
      <c r="EZ948" s="162"/>
      <c r="FB948" s="162"/>
      <c r="FC948" s="162"/>
      <c r="FE948" s="162"/>
      <c r="FF948" s="162"/>
      <c r="FH948" s="162"/>
      <c r="FI948" s="162"/>
      <c r="FK948" s="162"/>
      <c r="FL948" s="162"/>
      <c r="FN948" s="162"/>
      <c r="FO948" s="162"/>
      <c r="FQ948" s="162"/>
      <c r="FR948" s="162"/>
      <c r="FT948" s="162"/>
      <c r="FU948" s="162"/>
      <c r="FW948" s="162"/>
      <c r="FX948" s="162"/>
      <c r="FZ948" s="162"/>
      <c r="GA948" s="162"/>
      <c r="GC948" s="162"/>
      <c r="GD948" s="162"/>
      <c r="GF948" s="162"/>
      <c r="GG948" s="162"/>
      <c r="GS948" s="162"/>
    </row>
    <row r="949" spans="137:201" s="1" customFormat="1">
      <c r="EG949" s="162"/>
      <c r="EH949" s="162"/>
      <c r="EJ949" s="162"/>
      <c r="EK949" s="162"/>
      <c r="EM949" s="162"/>
      <c r="EN949" s="162"/>
      <c r="EP949" s="162"/>
      <c r="EQ949" s="162"/>
      <c r="ES949" s="162"/>
      <c r="ET949" s="162"/>
      <c r="EV949" s="162"/>
      <c r="EW949" s="162"/>
      <c r="EY949" s="162"/>
      <c r="EZ949" s="162"/>
      <c r="FB949" s="162"/>
      <c r="FC949" s="162"/>
      <c r="FE949" s="162"/>
      <c r="FF949" s="162"/>
      <c r="FH949" s="162"/>
      <c r="FI949" s="162"/>
      <c r="FK949" s="162"/>
      <c r="FL949" s="162"/>
      <c r="FN949" s="162"/>
      <c r="FO949" s="162"/>
      <c r="FQ949" s="162"/>
      <c r="FR949" s="162"/>
      <c r="FT949" s="162"/>
      <c r="FU949" s="162"/>
      <c r="FW949" s="162"/>
      <c r="FX949" s="162"/>
      <c r="FZ949" s="162"/>
      <c r="GA949" s="162"/>
      <c r="GC949" s="162"/>
      <c r="GD949" s="162"/>
      <c r="GF949" s="162"/>
      <c r="GG949" s="162"/>
      <c r="GS949" s="162"/>
    </row>
    <row r="950" spans="137:201" s="1" customFormat="1">
      <c r="EG950" s="162"/>
      <c r="EH950" s="162"/>
      <c r="EJ950" s="162"/>
      <c r="EK950" s="162"/>
      <c r="EM950" s="162"/>
      <c r="EN950" s="162"/>
      <c r="EP950" s="162"/>
      <c r="EQ950" s="162"/>
      <c r="ES950" s="162"/>
      <c r="ET950" s="162"/>
      <c r="EV950" s="162"/>
      <c r="EW950" s="162"/>
      <c r="EY950" s="162"/>
      <c r="EZ950" s="162"/>
      <c r="FB950" s="162"/>
      <c r="FC950" s="162"/>
      <c r="FE950" s="162"/>
      <c r="FF950" s="162"/>
      <c r="FH950" s="162"/>
      <c r="FI950" s="162"/>
      <c r="FK950" s="162"/>
      <c r="FL950" s="162"/>
      <c r="FN950" s="162"/>
      <c r="FO950" s="162"/>
      <c r="FQ950" s="162"/>
      <c r="FR950" s="162"/>
      <c r="FT950" s="162"/>
      <c r="FU950" s="162"/>
      <c r="FW950" s="162"/>
      <c r="FX950" s="162"/>
      <c r="FZ950" s="162"/>
      <c r="GA950" s="162"/>
      <c r="GC950" s="162"/>
      <c r="GD950" s="162"/>
      <c r="GF950" s="162"/>
      <c r="GG950" s="162"/>
      <c r="GS950" s="162"/>
    </row>
    <row r="951" spans="137:201" s="1" customFormat="1">
      <c r="EG951" s="162"/>
      <c r="EH951" s="162"/>
      <c r="EJ951" s="162"/>
      <c r="EK951" s="162"/>
      <c r="EM951" s="162"/>
      <c r="EN951" s="162"/>
      <c r="EP951" s="162"/>
      <c r="EQ951" s="162"/>
      <c r="ES951" s="162"/>
      <c r="ET951" s="162"/>
      <c r="EV951" s="162"/>
      <c r="EW951" s="162"/>
      <c r="EY951" s="162"/>
      <c r="EZ951" s="162"/>
      <c r="FB951" s="162"/>
      <c r="FC951" s="162"/>
      <c r="FE951" s="162"/>
      <c r="FF951" s="162"/>
      <c r="FH951" s="162"/>
      <c r="FI951" s="162"/>
      <c r="FK951" s="162"/>
      <c r="FL951" s="162"/>
      <c r="FN951" s="162"/>
      <c r="FO951" s="162"/>
      <c r="FQ951" s="162"/>
      <c r="FR951" s="162"/>
      <c r="FT951" s="162"/>
      <c r="FU951" s="162"/>
      <c r="FW951" s="162"/>
      <c r="FX951" s="162"/>
      <c r="FZ951" s="162"/>
      <c r="GA951" s="162"/>
      <c r="GC951" s="162"/>
      <c r="GD951" s="162"/>
      <c r="GF951" s="162"/>
      <c r="GG951" s="162"/>
      <c r="GS951" s="162"/>
    </row>
    <row r="952" spans="137:201" s="1" customFormat="1">
      <c r="EG952" s="162"/>
      <c r="EH952" s="162"/>
      <c r="EJ952" s="162"/>
      <c r="EK952" s="162"/>
      <c r="EM952" s="162"/>
      <c r="EN952" s="162"/>
      <c r="EP952" s="162"/>
      <c r="EQ952" s="162"/>
      <c r="ES952" s="162"/>
      <c r="ET952" s="162"/>
      <c r="EV952" s="162"/>
      <c r="EW952" s="162"/>
      <c r="EY952" s="162"/>
      <c r="EZ952" s="162"/>
      <c r="FB952" s="162"/>
      <c r="FC952" s="162"/>
      <c r="FE952" s="162"/>
      <c r="FF952" s="162"/>
      <c r="FH952" s="162"/>
      <c r="FI952" s="162"/>
      <c r="FK952" s="162"/>
      <c r="FL952" s="162"/>
      <c r="FN952" s="162"/>
      <c r="FO952" s="162"/>
      <c r="FQ952" s="162"/>
      <c r="FR952" s="162"/>
      <c r="FT952" s="162"/>
      <c r="FU952" s="162"/>
      <c r="FW952" s="162"/>
      <c r="FX952" s="162"/>
      <c r="FZ952" s="162"/>
      <c r="GA952" s="162"/>
      <c r="GC952" s="162"/>
      <c r="GD952" s="162"/>
      <c r="GF952" s="162"/>
      <c r="GG952" s="162"/>
      <c r="GS952" s="162"/>
    </row>
    <row r="953" spans="137:201" s="1" customFormat="1">
      <c r="EG953" s="162"/>
      <c r="EH953" s="162"/>
      <c r="EJ953" s="162"/>
      <c r="EK953" s="162"/>
      <c r="EM953" s="162"/>
      <c r="EN953" s="162"/>
      <c r="EP953" s="162"/>
      <c r="EQ953" s="162"/>
      <c r="ES953" s="162"/>
      <c r="ET953" s="162"/>
      <c r="EV953" s="162"/>
      <c r="EW953" s="162"/>
      <c r="EY953" s="162"/>
      <c r="EZ953" s="162"/>
      <c r="FB953" s="162"/>
      <c r="FC953" s="162"/>
      <c r="FE953" s="162"/>
      <c r="FF953" s="162"/>
      <c r="FH953" s="162"/>
      <c r="FI953" s="162"/>
      <c r="FK953" s="162"/>
      <c r="FL953" s="162"/>
      <c r="FN953" s="162"/>
      <c r="FO953" s="162"/>
      <c r="FQ953" s="162"/>
      <c r="FR953" s="162"/>
      <c r="FT953" s="162"/>
      <c r="FU953" s="162"/>
      <c r="FW953" s="162"/>
      <c r="FX953" s="162"/>
      <c r="FZ953" s="162"/>
      <c r="GA953" s="162"/>
      <c r="GC953" s="162"/>
      <c r="GD953" s="162"/>
      <c r="GF953" s="162"/>
      <c r="GG953" s="162"/>
      <c r="GS953" s="162"/>
    </row>
    <row r="954" spans="137:201" s="1" customFormat="1">
      <c r="EG954" s="162"/>
      <c r="EH954" s="162"/>
      <c r="EJ954" s="162"/>
      <c r="EK954" s="162"/>
      <c r="EM954" s="162"/>
      <c r="EN954" s="162"/>
      <c r="EP954" s="162"/>
      <c r="EQ954" s="162"/>
      <c r="ES954" s="162"/>
      <c r="ET954" s="162"/>
      <c r="EV954" s="162"/>
      <c r="EW954" s="162"/>
      <c r="EY954" s="162"/>
      <c r="EZ954" s="162"/>
      <c r="FB954" s="162"/>
      <c r="FC954" s="162"/>
      <c r="FE954" s="162"/>
      <c r="FF954" s="162"/>
      <c r="FH954" s="162"/>
      <c r="FI954" s="162"/>
      <c r="FK954" s="162"/>
      <c r="FL954" s="162"/>
      <c r="FN954" s="162"/>
      <c r="FO954" s="162"/>
      <c r="FQ954" s="162"/>
      <c r="FR954" s="162"/>
      <c r="FT954" s="162"/>
      <c r="FU954" s="162"/>
      <c r="FW954" s="162"/>
      <c r="FX954" s="162"/>
      <c r="FZ954" s="162"/>
      <c r="GA954" s="162"/>
      <c r="GC954" s="162"/>
      <c r="GD954" s="162"/>
      <c r="GF954" s="162"/>
      <c r="GG954" s="162"/>
      <c r="GS954" s="162"/>
    </row>
    <row r="955" spans="137:201" s="1" customFormat="1">
      <c r="EG955" s="162"/>
      <c r="EH955" s="162"/>
      <c r="EJ955" s="162"/>
      <c r="EK955" s="162"/>
      <c r="EM955" s="162"/>
      <c r="EN955" s="162"/>
      <c r="EP955" s="162"/>
      <c r="EQ955" s="162"/>
      <c r="ES955" s="162"/>
      <c r="ET955" s="162"/>
      <c r="EV955" s="162"/>
      <c r="EW955" s="162"/>
      <c r="EY955" s="162"/>
      <c r="EZ955" s="162"/>
      <c r="FB955" s="162"/>
      <c r="FC955" s="162"/>
      <c r="FE955" s="162"/>
      <c r="FF955" s="162"/>
      <c r="FH955" s="162"/>
      <c r="FI955" s="162"/>
      <c r="FK955" s="162"/>
      <c r="FL955" s="162"/>
      <c r="FN955" s="162"/>
      <c r="FO955" s="162"/>
      <c r="FQ955" s="162"/>
      <c r="FR955" s="162"/>
      <c r="FT955" s="162"/>
      <c r="FU955" s="162"/>
      <c r="FW955" s="162"/>
      <c r="FX955" s="162"/>
      <c r="FZ955" s="162"/>
      <c r="GA955" s="162"/>
      <c r="GC955" s="162"/>
      <c r="GD955" s="162"/>
      <c r="GF955" s="162"/>
      <c r="GG955" s="162"/>
      <c r="GS955" s="162"/>
    </row>
    <row r="956" spans="137:201" s="1" customFormat="1">
      <c r="EG956" s="162"/>
      <c r="EH956" s="162"/>
      <c r="EJ956" s="162"/>
      <c r="EK956" s="162"/>
      <c r="EM956" s="162"/>
      <c r="EN956" s="162"/>
      <c r="EP956" s="162"/>
      <c r="EQ956" s="162"/>
      <c r="ES956" s="162"/>
      <c r="ET956" s="162"/>
      <c r="EV956" s="162"/>
      <c r="EW956" s="162"/>
      <c r="EY956" s="162"/>
      <c r="EZ956" s="162"/>
      <c r="FB956" s="162"/>
      <c r="FC956" s="162"/>
      <c r="FE956" s="162"/>
      <c r="FF956" s="162"/>
      <c r="FH956" s="162"/>
      <c r="FI956" s="162"/>
      <c r="FK956" s="162"/>
      <c r="FL956" s="162"/>
      <c r="FN956" s="162"/>
      <c r="FO956" s="162"/>
      <c r="FQ956" s="162"/>
      <c r="FR956" s="162"/>
      <c r="FT956" s="162"/>
      <c r="FU956" s="162"/>
      <c r="FW956" s="162"/>
      <c r="FX956" s="162"/>
      <c r="FZ956" s="162"/>
      <c r="GA956" s="162"/>
      <c r="GC956" s="162"/>
      <c r="GD956" s="162"/>
      <c r="GF956" s="162"/>
      <c r="GG956" s="162"/>
      <c r="GS956" s="162"/>
    </row>
    <row r="957" spans="137:201" s="1" customFormat="1">
      <c r="EG957" s="162"/>
      <c r="EH957" s="162"/>
      <c r="EJ957" s="162"/>
      <c r="EK957" s="162"/>
      <c r="EM957" s="162"/>
      <c r="EN957" s="162"/>
      <c r="EP957" s="162"/>
      <c r="EQ957" s="162"/>
      <c r="ES957" s="162"/>
      <c r="ET957" s="162"/>
      <c r="EV957" s="162"/>
      <c r="EW957" s="162"/>
      <c r="EY957" s="162"/>
      <c r="EZ957" s="162"/>
      <c r="FB957" s="162"/>
      <c r="FC957" s="162"/>
      <c r="FE957" s="162"/>
      <c r="FF957" s="162"/>
      <c r="FH957" s="162"/>
      <c r="FI957" s="162"/>
      <c r="FK957" s="162"/>
      <c r="FL957" s="162"/>
      <c r="FN957" s="162"/>
      <c r="FO957" s="162"/>
      <c r="FQ957" s="162"/>
      <c r="FR957" s="162"/>
      <c r="FT957" s="162"/>
      <c r="FU957" s="162"/>
      <c r="FW957" s="162"/>
      <c r="FX957" s="162"/>
      <c r="FZ957" s="162"/>
      <c r="GA957" s="162"/>
      <c r="GC957" s="162"/>
      <c r="GD957" s="162"/>
      <c r="GF957" s="162"/>
      <c r="GG957" s="162"/>
      <c r="GS957" s="162"/>
    </row>
    <row r="958" spans="137:201" s="1" customFormat="1">
      <c r="EG958" s="162"/>
      <c r="EH958" s="162"/>
      <c r="EJ958" s="162"/>
      <c r="EK958" s="162"/>
      <c r="EM958" s="162"/>
      <c r="EN958" s="162"/>
      <c r="EP958" s="162"/>
      <c r="EQ958" s="162"/>
      <c r="ES958" s="162"/>
      <c r="ET958" s="162"/>
      <c r="EV958" s="162"/>
      <c r="EW958" s="162"/>
      <c r="EY958" s="162"/>
      <c r="EZ958" s="162"/>
      <c r="FB958" s="162"/>
      <c r="FC958" s="162"/>
      <c r="FE958" s="162"/>
      <c r="FF958" s="162"/>
      <c r="FH958" s="162"/>
      <c r="FI958" s="162"/>
      <c r="FK958" s="162"/>
      <c r="FL958" s="162"/>
      <c r="FN958" s="162"/>
      <c r="FO958" s="162"/>
      <c r="FQ958" s="162"/>
      <c r="FR958" s="162"/>
      <c r="FT958" s="162"/>
      <c r="FU958" s="162"/>
      <c r="FW958" s="162"/>
      <c r="FX958" s="162"/>
      <c r="FZ958" s="162"/>
      <c r="GA958" s="162"/>
      <c r="GC958" s="162"/>
      <c r="GD958" s="162"/>
      <c r="GF958" s="162"/>
      <c r="GG958" s="162"/>
      <c r="GS958" s="162"/>
    </row>
    <row r="959" spans="137:201" s="1" customFormat="1">
      <c r="EG959" s="162"/>
      <c r="EH959" s="162"/>
      <c r="EJ959" s="162"/>
      <c r="EK959" s="162"/>
      <c r="EM959" s="162"/>
      <c r="EN959" s="162"/>
      <c r="EP959" s="162"/>
      <c r="EQ959" s="162"/>
      <c r="ES959" s="162"/>
      <c r="ET959" s="162"/>
      <c r="EV959" s="162"/>
      <c r="EW959" s="162"/>
      <c r="EY959" s="162"/>
      <c r="EZ959" s="162"/>
      <c r="FB959" s="162"/>
      <c r="FC959" s="162"/>
      <c r="FE959" s="162"/>
      <c r="FF959" s="162"/>
      <c r="FH959" s="162"/>
      <c r="FI959" s="162"/>
      <c r="FK959" s="162"/>
      <c r="FL959" s="162"/>
      <c r="FN959" s="162"/>
      <c r="FO959" s="162"/>
      <c r="FQ959" s="162"/>
      <c r="FR959" s="162"/>
      <c r="FT959" s="162"/>
      <c r="FU959" s="162"/>
      <c r="FW959" s="162"/>
      <c r="FX959" s="162"/>
      <c r="FZ959" s="162"/>
      <c r="GA959" s="162"/>
      <c r="GC959" s="162"/>
      <c r="GD959" s="162"/>
      <c r="GF959" s="162"/>
      <c r="GG959" s="162"/>
      <c r="GS959" s="162"/>
    </row>
    <row r="960" spans="137:201" s="1" customFormat="1">
      <c r="EG960" s="162"/>
      <c r="EH960" s="162"/>
      <c r="EJ960" s="162"/>
      <c r="EK960" s="162"/>
      <c r="EM960" s="162"/>
      <c r="EN960" s="162"/>
      <c r="EP960" s="162"/>
      <c r="EQ960" s="162"/>
      <c r="ES960" s="162"/>
      <c r="ET960" s="162"/>
      <c r="EV960" s="162"/>
      <c r="EW960" s="162"/>
      <c r="EY960" s="162"/>
      <c r="EZ960" s="162"/>
      <c r="FB960" s="162"/>
      <c r="FC960" s="162"/>
      <c r="FE960" s="162"/>
      <c r="FF960" s="162"/>
      <c r="FH960" s="162"/>
      <c r="FI960" s="162"/>
      <c r="FK960" s="162"/>
      <c r="FL960" s="162"/>
      <c r="FN960" s="162"/>
      <c r="FO960" s="162"/>
      <c r="FQ960" s="162"/>
      <c r="FR960" s="162"/>
      <c r="FT960" s="162"/>
      <c r="FU960" s="162"/>
      <c r="FW960" s="162"/>
      <c r="FX960" s="162"/>
      <c r="FZ960" s="162"/>
      <c r="GA960" s="162"/>
      <c r="GC960" s="162"/>
      <c r="GD960" s="162"/>
      <c r="GF960" s="162"/>
      <c r="GG960" s="162"/>
      <c r="GS960" s="162"/>
    </row>
    <row r="961" spans="137:201" s="1" customFormat="1">
      <c r="EG961" s="162"/>
      <c r="EH961" s="162"/>
      <c r="EJ961" s="162"/>
      <c r="EK961" s="162"/>
      <c r="EM961" s="162"/>
      <c r="EN961" s="162"/>
      <c r="EP961" s="162"/>
      <c r="EQ961" s="162"/>
      <c r="ES961" s="162"/>
      <c r="ET961" s="162"/>
      <c r="EV961" s="162"/>
      <c r="EW961" s="162"/>
      <c r="EY961" s="162"/>
      <c r="EZ961" s="162"/>
      <c r="FB961" s="162"/>
      <c r="FC961" s="162"/>
      <c r="FE961" s="162"/>
      <c r="FF961" s="162"/>
      <c r="FH961" s="162"/>
      <c r="FI961" s="162"/>
      <c r="FK961" s="162"/>
      <c r="FL961" s="162"/>
      <c r="FN961" s="162"/>
      <c r="FO961" s="162"/>
      <c r="FQ961" s="162"/>
      <c r="FR961" s="162"/>
      <c r="FT961" s="162"/>
      <c r="FU961" s="162"/>
      <c r="FW961" s="162"/>
      <c r="FX961" s="162"/>
      <c r="FZ961" s="162"/>
      <c r="GA961" s="162"/>
      <c r="GC961" s="162"/>
      <c r="GD961" s="162"/>
      <c r="GF961" s="162"/>
      <c r="GG961" s="162"/>
      <c r="GS961" s="162"/>
    </row>
    <row r="962" spans="137:201" s="1" customFormat="1">
      <c r="EG962" s="162"/>
      <c r="EH962" s="162"/>
      <c r="EJ962" s="162"/>
      <c r="EK962" s="162"/>
      <c r="EM962" s="162"/>
      <c r="EN962" s="162"/>
      <c r="EP962" s="162"/>
      <c r="EQ962" s="162"/>
      <c r="ES962" s="162"/>
      <c r="ET962" s="162"/>
      <c r="EV962" s="162"/>
      <c r="EW962" s="162"/>
      <c r="EY962" s="162"/>
      <c r="EZ962" s="162"/>
      <c r="FB962" s="162"/>
      <c r="FC962" s="162"/>
      <c r="FE962" s="162"/>
      <c r="FF962" s="162"/>
      <c r="FH962" s="162"/>
      <c r="FI962" s="162"/>
      <c r="FK962" s="162"/>
      <c r="FL962" s="162"/>
      <c r="FN962" s="162"/>
      <c r="FO962" s="162"/>
      <c r="FQ962" s="162"/>
      <c r="FR962" s="162"/>
      <c r="FT962" s="162"/>
      <c r="FU962" s="162"/>
      <c r="FW962" s="162"/>
      <c r="FX962" s="162"/>
      <c r="FZ962" s="162"/>
      <c r="GA962" s="162"/>
      <c r="GC962" s="162"/>
      <c r="GD962" s="162"/>
      <c r="GF962" s="162"/>
      <c r="GG962" s="162"/>
      <c r="GS962" s="162"/>
    </row>
    <row r="963" spans="137:201" s="1" customFormat="1">
      <c r="EG963" s="162"/>
      <c r="EH963" s="162"/>
      <c r="EJ963" s="162"/>
      <c r="EK963" s="162"/>
      <c r="EM963" s="162"/>
      <c r="EN963" s="162"/>
      <c r="EP963" s="162"/>
      <c r="EQ963" s="162"/>
      <c r="ES963" s="162"/>
      <c r="ET963" s="162"/>
      <c r="EV963" s="162"/>
      <c r="EW963" s="162"/>
      <c r="EY963" s="162"/>
      <c r="EZ963" s="162"/>
      <c r="FB963" s="162"/>
      <c r="FC963" s="162"/>
      <c r="FE963" s="162"/>
      <c r="FF963" s="162"/>
      <c r="FH963" s="162"/>
      <c r="FI963" s="162"/>
      <c r="FK963" s="162"/>
      <c r="FL963" s="162"/>
      <c r="FN963" s="162"/>
      <c r="FO963" s="162"/>
      <c r="FQ963" s="162"/>
      <c r="FR963" s="162"/>
      <c r="FT963" s="162"/>
      <c r="FU963" s="162"/>
      <c r="FW963" s="162"/>
      <c r="FX963" s="162"/>
      <c r="FZ963" s="162"/>
      <c r="GA963" s="162"/>
      <c r="GC963" s="162"/>
      <c r="GD963" s="162"/>
      <c r="GF963" s="162"/>
      <c r="GG963" s="162"/>
      <c r="GS963" s="162"/>
    </row>
    <row r="964" spans="137:201" s="1" customFormat="1">
      <c r="EG964" s="162"/>
      <c r="EH964" s="162"/>
      <c r="EJ964" s="162"/>
      <c r="EK964" s="162"/>
      <c r="EM964" s="162"/>
      <c r="EN964" s="162"/>
      <c r="EP964" s="162"/>
      <c r="EQ964" s="162"/>
      <c r="ES964" s="162"/>
      <c r="ET964" s="162"/>
      <c r="EV964" s="162"/>
      <c r="EW964" s="162"/>
      <c r="EY964" s="162"/>
      <c r="EZ964" s="162"/>
      <c r="FB964" s="162"/>
      <c r="FC964" s="162"/>
      <c r="FE964" s="162"/>
      <c r="FF964" s="162"/>
      <c r="FH964" s="162"/>
      <c r="FI964" s="162"/>
      <c r="FK964" s="162"/>
      <c r="FL964" s="162"/>
      <c r="FN964" s="162"/>
      <c r="FO964" s="162"/>
      <c r="FQ964" s="162"/>
      <c r="FR964" s="162"/>
      <c r="FT964" s="162"/>
      <c r="FU964" s="162"/>
      <c r="FW964" s="162"/>
      <c r="FX964" s="162"/>
      <c r="FZ964" s="162"/>
      <c r="GA964" s="162"/>
      <c r="GC964" s="162"/>
      <c r="GD964" s="162"/>
      <c r="GF964" s="162"/>
      <c r="GG964" s="162"/>
      <c r="GS964" s="162"/>
    </row>
    <row r="965" spans="137:201" s="1" customFormat="1">
      <c r="EG965" s="162"/>
      <c r="EH965" s="162"/>
      <c r="EJ965" s="162"/>
      <c r="EK965" s="162"/>
      <c r="EM965" s="162"/>
      <c r="EN965" s="162"/>
      <c r="EP965" s="162"/>
      <c r="EQ965" s="162"/>
      <c r="ES965" s="162"/>
      <c r="ET965" s="162"/>
      <c r="EV965" s="162"/>
      <c r="EW965" s="162"/>
      <c r="EY965" s="162"/>
      <c r="EZ965" s="162"/>
      <c r="FB965" s="162"/>
      <c r="FC965" s="162"/>
      <c r="FE965" s="162"/>
      <c r="FF965" s="162"/>
      <c r="FH965" s="162"/>
      <c r="FI965" s="162"/>
      <c r="FK965" s="162"/>
      <c r="FL965" s="162"/>
      <c r="FN965" s="162"/>
      <c r="FO965" s="162"/>
      <c r="FQ965" s="162"/>
      <c r="FR965" s="162"/>
      <c r="FT965" s="162"/>
      <c r="FU965" s="162"/>
      <c r="FW965" s="162"/>
      <c r="FX965" s="162"/>
      <c r="FZ965" s="162"/>
      <c r="GA965" s="162"/>
      <c r="GC965" s="162"/>
      <c r="GD965" s="162"/>
      <c r="GF965" s="162"/>
      <c r="GG965" s="162"/>
      <c r="GS965" s="162"/>
    </row>
    <row r="966" spans="137:201" s="1" customFormat="1">
      <c r="EG966" s="162"/>
      <c r="EH966" s="162"/>
      <c r="EJ966" s="162"/>
      <c r="EK966" s="162"/>
      <c r="EM966" s="162"/>
      <c r="EN966" s="162"/>
      <c r="EP966" s="162"/>
      <c r="EQ966" s="162"/>
      <c r="ES966" s="162"/>
      <c r="ET966" s="162"/>
      <c r="EV966" s="162"/>
      <c r="EW966" s="162"/>
      <c r="EY966" s="162"/>
      <c r="EZ966" s="162"/>
      <c r="FB966" s="162"/>
      <c r="FC966" s="162"/>
      <c r="FE966" s="162"/>
      <c r="FF966" s="162"/>
      <c r="FH966" s="162"/>
      <c r="FI966" s="162"/>
      <c r="FK966" s="162"/>
      <c r="FL966" s="162"/>
      <c r="FN966" s="162"/>
      <c r="FO966" s="162"/>
      <c r="FQ966" s="162"/>
      <c r="FR966" s="162"/>
      <c r="FT966" s="162"/>
      <c r="FU966" s="162"/>
      <c r="FW966" s="162"/>
      <c r="FX966" s="162"/>
      <c r="FZ966" s="162"/>
      <c r="GA966" s="162"/>
      <c r="GC966" s="162"/>
      <c r="GD966" s="162"/>
      <c r="GF966" s="162"/>
      <c r="GG966" s="162"/>
      <c r="GS966" s="162"/>
    </row>
    <row r="967" spans="137:201" s="1" customFormat="1">
      <c r="EG967" s="162"/>
      <c r="EH967" s="162"/>
      <c r="EJ967" s="162"/>
      <c r="EK967" s="162"/>
      <c r="EM967" s="162"/>
      <c r="EN967" s="162"/>
      <c r="EP967" s="162"/>
      <c r="EQ967" s="162"/>
      <c r="ES967" s="162"/>
      <c r="ET967" s="162"/>
      <c r="EV967" s="162"/>
      <c r="EW967" s="162"/>
      <c r="EY967" s="162"/>
      <c r="EZ967" s="162"/>
      <c r="FB967" s="162"/>
      <c r="FC967" s="162"/>
      <c r="FE967" s="162"/>
      <c r="FF967" s="162"/>
      <c r="FH967" s="162"/>
      <c r="FI967" s="162"/>
      <c r="FK967" s="162"/>
      <c r="FL967" s="162"/>
      <c r="FN967" s="162"/>
      <c r="FO967" s="162"/>
      <c r="FQ967" s="162"/>
      <c r="FR967" s="162"/>
      <c r="FT967" s="162"/>
      <c r="FU967" s="162"/>
      <c r="FW967" s="162"/>
      <c r="FX967" s="162"/>
      <c r="FZ967" s="162"/>
      <c r="GA967" s="162"/>
      <c r="GC967" s="162"/>
      <c r="GD967" s="162"/>
      <c r="GF967" s="162"/>
      <c r="GG967" s="162"/>
      <c r="GS967" s="162"/>
    </row>
    <row r="968" spans="137:201" s="1" customFormat="1">
      <c r="EG968" s="162"/>
      <c r="EH968" s="162"/>
      <c r="EJ968" s="162"/>
      <c r="EK968" s="162"/>
      <c r="EM968" s="162"/>
      <c r="EN968" s="162"/>
      <c r="EP968" s="162"/>
      <c r="EQ968" s="162"/>
      <c r="ES968" s="162"/>
      <c r="ET968" s="162"/>
      <c r="EV968" s="162"/>
      <c r="EW968" s="162"/>
      <c r="EY968" s="162"/>
      <c r="EZ968" s="162"/>
      <c r="FB968" s="162"/>
      <c r="FC968" s="162"/>
      <c r="FE968" s="162"/>
      <c r="FF968" s="162"/>
      <c r="FH968" s="162"/>
      <c r="FI968" s="162"/>
      <c r="FK968" s="162"/>
      <c r="FL968" s="162"/>
      <c r="FN968" s="162"/>
      <c r="FO968" s="162"/>
      <c r="FQ968" s="162"/>
      <c r="FR968" s="162"/>
      <c r="FT968" s="162"/>
      <c r="FU968" s="162"/>
      <c r="FW968" s="162"/>
      <c r="FX968" s="162"/>
      <c r="FZ968" s="162"/>
      <c r="GA968" s="162"/>
      <c r="GC968" s="162"/>
      <c r="GD968" s="162"/>
      <c r="GF968" s="162"/>
      <c r="GG968" s="162"/>
      <c r="GS968" s="162"/>
    </row>
    <row r="969" spans="137:201" s="1" customFormat="1">
      <c r="EG969" s="162"/>
      <c r="EH969" s="162"/>
      <c r="EJ969" s="162"/>
      <c r="EK969" s="162"/>
      <c r="EM969" s="162"/>
      <c r="EN969" s="162"/>
      <c r="EP969" s="162"/>
      <c r="EQ969" s="162"/>
      <c r="ES969" s="162"/>
      <c r="ET969" s="162"/>
      <c r="EV969" s="162"/>
      <c r="EW969" s="162"/>
      <c r="EY969" s="162"/>
      <c r="EZ969" s="162"/>
      <c r="FB969" s="162"/>
      <c r="FC969" s="162"/>
      <c r="FE969" s="162"/>
      <c r="FF969" s="162"/>
      <c r="FH969" s="162"/>
      <c r="FI969" s="162"/>
      <c r="FK969" s="162"/>
      <c r="FL969" s="162"/>
      <c r="FN969" s="162"/>
      <c r="FO969" s="162"/>
      <c r="FQ969" s="162"/>
      <c r="FR969" s="162"/>
      <c r="FT969" s="162"/>
      <c r="FU969" s="162"/>
      <c r="FW969" s="162"/>
      <c r="FX969" s="162"/>
      <c r="FZ969" s="162"/>
      <c r="GA969" s="162"/>
      <c r="GC969" s="162"/>
      <c r="GD969" s="162"/>
      <c r="GF969" s="162"/>
      <c r="GG969" s="162"/>
      <c r="GS969" s="162"/>
    </row>
    <row r="970" spans="137:201" s="1" customFormat="1">
      <c r="EG970" s="162"/>
      <c r="EH970" s="162"/>
      <c r="EJ970" s="162"/>
      <c r="EK970" s="162"/>
      <c r="EM970" s="162"/>
      <c r="EN970" s="162"/>
      <c r="EP970" s="162"/>
      <c r="EQ970" s="162"/>
      <c r="ES970" s="162"/>
      <c r="ET970" s="162"/>
      <c r="EV970" s="162"/>
      <c r="EW970" s="162"/>
      <c r="EY970" s="162"/>
      <c r="EZ970" s="162"/>
      <c r="FB970" s="162"/>
      <c r="FC970" s="162"/>
      <c r="FE970" s="162"/>
      <c r="FF970" s="162"/>
      <c r="FH970" s="162"/>
      <c r="FI970" s="162"/>
      <c r="FK970" s="162"/>
      <c r="FL970" s="162"/>
      <c r="FN970" s="162"/>
      <c r="FO970" s="162"/>
      <c r="FQ970" s="162"/>
      <c r="FR970" s="162"/>
      <c r="FT970" s="162"/>
      <c r="FU970" s="162"/>
      <c r="FW970" s="162"/>
      <c r="FX970" s="162"/>
      <c r="FZ970" s="162"/>
      <c r="GA970" s="162"/>
      <c r="GC970" s="162"/>
      <c r="GD970" s="162"/>
      <c r="GF970" s="162"/>
      <c r="GG970" s="162"/>
      <c r="GS970" s="162"/>
    </row>
    <row r="971" spans="137:201" s="1" customFormat="1">
      <c r="EG971" s="162"/>
      <c r="EH971" s="162"/>
      <c r="EJ971" s="162"/>
      <c r="EK971" s="162"/>
      <c r="EM971" s="162"/>
      <c r="EN971" s="162"/>
      <c r="EP971" s="162"/>
      <c r="EQ971" s="162"/>
      <c r="ES971" s="162"/>
      <c r="ET971" s="162"/>
      <c r="EV971" s="162"/>
      <c r="EW971" s="162"/>
      <c r="EY971" s="162"/>
      <c r="EZ971" s="162"/>
      <c r="FB971" s="162"/>
      <c r="FC971" s="162"/>
      <c r="FE971" s="162"/>
      <c r="FF971" s="162"/>
      <c r="FH971" s="162"/>
      <c r="FI971" s="162"/>
      <c r="FK971" s="162"/>
      <c r="FL971" s="162"/>
      <c r="FN971" s="162"/>
      <c r="FO971" s="162"/>
      <c r="FQ971" s="162"/>
      <c r="FR971" s="162"/>
      <c r="FT971" s="162"/>
      <c r="FU971" s="162"/>
      <c r="FW971" s="162"/>
      <c r="FX971" s="162"/>
      <c r="FZ971" s="162"/>
      <c r="GA971" s="162"/>
      <c r="GC971" s="162"/>
      <c r="GD971" s="162"/>
      <c r="GF971" s="162"/>
      <c r="GG971" s="162"/>
      <c r="GS971" s="162"/>
    </row>
    <row r="972" spans="137:201" s="1" customFormat="1">
      <c r="EG972" s="162"/>
      <c r="EH972" s="162"/>
      <c r="EJ972" s="162"/>
      <c r="EK972" s="162"/>
      <c r="EM972" s="162"/>
      <c r="EN972" s="162"/>
      <c r="EP972" s="162"/>
      <c r="EQ972" s="162"/>
      <c r="ES972" s="162"/>
      <c r="ET972" s="162"/>
      <c r="EV972" s="162"/>
      <c r="EW972" s="162"/>
      <c r="EY972" s="162"/>
      <c r="EZ972" s="162"/>
      <c r="FB972" s="162"/>
      <c r="FC972" s="162"/>
      <c r="FE972" s="162"/>
      <c r="FF972" s="162"/>
      <c r="FH972" s="162"/>
      <c r="FI972" s="162"/>
      <c r="FK972" s="162"/>
      <c r="FL972" s="162"/>
      <c r="FN972" s="162"/>
      <c r="FO972" s="162"/>
      <c r="FQ972" s="162"/>
      <c r="FR972" s="162"/>
      <c r="FT972" s="162"/>
      <c r="FU972" s="162"/>
      <c r="FW972" s="162"/>
      <c r="FX972" s="162"/>
      <c r="FZ972" s="162"/>
      <c r="GA972" s="162"/>
      <c r="GC972" s="162"/>
      <c r="GD972" s="162"/>
      <c r="GF972" s="162"/>
      <c r="GG972" s="162"/>
      <c r="GS972" s="162"/>
    </row>
    <row r="973" spans="137:201" s="1" customFormat="1">
      <c r="EG973" s="162"/>
      <c r="EH973" s="162"/>
      <c r="EJ973" s="162"/>
      <c r="EK973" s="162"/>
      <c r="EM973" s="162"/>
      <c r="EN973" s="162"/>
      <c r="EP973" s="162"/>
      <c r="EQ973" s="162"/>
      <c r="ES973" s="162"/>
      <c r="ET973" s="162"/>
      <c r="EV973" s="162"/>
      <c r="EW973" s="162"/>
      <c r="EY973" s="162"/>
      <c r="EZ973" s="162"/>
      <c r="FB973" s="162"/>
      <c r="FC973" s="162"/>
      <c r="FE973" s="162"/>
      <c r="FF973" s="162"/>
      <c r="FH973" s="162"/>
      <c r="FI973" s="162"/>
      <c r="FK973" s="162"/>
      <c r="FL973" s="162"/>
      <c r="FN973" s="162"/>
      <c r="FO973" s="162"/>
      <c r="FQ973" s="162"/>
      <c r="FR973" s="162"/>
      <c r="FT973" s="162"/>
      <c r="FU973" s="162"/>
      <c r="FW973" s="162"/>
      <c r="FX973" s="162"/>
      <c r="FZ973" s="162"/>
      <c r="GA973" s="162"/>
      <c r="GC973" s="162"/>
      <c r="GD973" s="162"/>
      <c r="GF973" s="162"/>
      <c r="GG973" s="162"/>
      <c r="GS973" s="162"/>
    </row>
    <row r="974" spans="137:201" s="1" customFormat="1">
      <c r="EG974" s="162"/>
      <c r="EH974" s="162"/>
      <c r="EJ974" s="162"/>
      <c r="EK974" s="162"/>
      <c r="EM974" s="162"/>
      <c r="EN974" s="162"/>
      <c r="EP974" s="162"/>
      <c r="EQ974" s="162"/>
      <c r="ES974" s="162"/>
      <c r="ET974" s="162"/>
      <c r="EV974" s="162"/>
      <c r="EW974" s="162"/>
      <c r="EY974" s="162"/>
      <c r="EZ974" s="162"/>
      <c r="FB974" s="162"/>
      <c r="FC974" s="162"/>
      <c r="FE974" s="162"/>
      <c r="FF974" s="162"/>
      <c r="FH974" s="162"/>
      <c r="FI974" s="162"/>
      <c r="FK974" s="162"/>
      <c r="FL974" s="162"/>
      <c r="FN974" s="162"/>
      <c r="FO974" s="162"/>
      <c r="FQ974" s="162"/>
      <c r="FR974" s="162"/>
      <c r="FT974" s="162"/>
      <c r="FU974" s="162"/>
      <c r="FW974" s="162"/>
      <c r="FX974" s="162"/>
      <c r="FZ974" s="162"/>
      <c r="GA974" s="162"/>
      <c r="GC974" s="162"/>
      <c r="GD974" s="162"/>
      <c r="GF974" s="162"/>
      <c r="GG974" s="162"/>
      <c r="GS974" s="162"/>
    </row>
    <row r="975" spans="137:201" s="1" customFormat="1">
      <c r="EG975" s="162"/>
      <c r="EH975" s="162"/>
      <c r="EJ975" s="162"/>
      <c r="EK975" s="162"/>
      <c r="EM975" s="162"/>
      <c r="EN975" s="162"/>
      <c r="EP975" s="162"/>
      <c r="EQ975" s="162"/>
      <c r="ES975" s="162"/>
      <c r="ET975" s="162"/>
      <c r="EV975" s="162"/>
      <c r="EW975" s="162"/>
      <c r="EY975" s="162"/>
      <c r="EZ975" s="162"/>
      <c r="FB975" s="162"/>
      <c r="FC975" s="162"/>
      <c r="FE975" s="162"/>
      <c r="FF975" s="162"/>
      <c r="FH975" s="162"/>
      <c r="FI975" s="162"/>
      <c r="FK975" s="162"/>
      <c r="FL975" s="162"/>
      <c r="FN975" s="162"/>
      <c r="FO975" s="162"/>
      <c r="FQ975" s="162"/>
      <c r="FR975" s="162"/>
      <c r="FT975" s="162"/>
      <c r="FU975" s="162"/>
      <c r="FW975" s="162"/>
      <c r="FX975" s="162"/>
      <c r="FZ975" s="162"/>
      <c r="GA975" s="162"/>
      <c r="GC975" s="162"/>
      <c r="GD975" s="162"/>
      <c r="GF975" s="162"/>
      <c r="GG975" s="162"/>
      <c r="GS975" s="162"/>
    </row>
    <row r="976" spans="137:201" s="1" customFormat="1">
      <c r="EG976" s="162"/>
      <c r="EH976" s="162"/>
      <c r="EJ976" s="162"/>
      <c r="EK976" s="162"/>
      <c r="EM976" s="162"/>
      <c r="EN976" s="162"/>
      <c r="EP976" s="162"/>
      <c r="EQ976" s="162"/>
      <c r="ES976" s="162"/>
      <c r="ET976" s="162"/>
      <c r="EV976" s="162"/>
      <c r="EW976" s="162"/>
      <c r="EY976" s="162"/>
      <c r="EZ976" s="162"/>
      <c r="FB976" s="162"/>
      <c r="FC976" s="162"/>
      <c r="FE976" s="162"/>
      <c r="FF976" s="162"/>
      <c r="FH976" s="162"/>
      <c r="FI976" s="162"/>
      <c r="FK976" s="162"/>
      <c r="FL976" s="162"/>
      <c r="FN976" s="162"/>
      <c r="FO976" s="162"/>
      <c r="FQ976" s="162"/>
      <c r="FR976" s="162"/>
      <c r="FT976" s="162"/>
      <c r="FU976" s="162"/>
      <c r="FW976" s="162"/>
      <c r="FX976" s="162"/>
      <c r="FZ976" s="162"/>
      <c r="GA976" s="162"/>
      <c r="GC976" s="162"/>
      <c r="GD976" s="162"/>
      <c r="GF976" s="162"/>
      <c r="GG976" s="162"/>
      <c r="GS976" s="162"/>
    </row>
    <row r="977" spans="137:201" s="1" customFormat="1">
      <c r="EG977" s="162"/>
      <c r="EH977" s="162"/>
      <c r="EJ977" s="162"/>
      <c r="EK977" s="162"/>
      <c r="EM977" s="162"/>
      <c r="EN977" s="162"/>
      <c r="EP977" s="162"/>
      <c r="EQ977" s="162"/>
      <c r="ES977" s="162"/>
      <c r="ET977" s="162"/>
      <c r="EV977" s="162"/>
      <c r="EW977" s="162"/>
      <c r="EY977" s="162"/>
      <c r="EZ977" s="162"/>
      <c r="FB977" s="162"/>
      <c r="FC977" s="162"/>
      <c r="FE977" s="162"/>
      <c r="FF977" s="162"/>
      <c r="FH977" s="162"/>
      <c r="FI977" s="162"/>
      <c r="FK977" s="162"/>
      <c r="FL977" s="162"/>
      <c r="FN977" s="162"/>
      <c r="FO977" s="162"/>
      <c r="FQ977" s="162"/>
      <c r="FR977" s="162"/>
      <c r="FT977" s="162"/>
      <c r="FU977" s="162"/>
      <c r="FW977" s="162"/>
      <c r="FX977" s="162"/>
      <c r="FZ977" s="162"/>
      <c r="GA977" s="162"/>
      <c r="GC977" s="162"/>
      <c r="GD977" s="162"/>
      <c r="GF977" s="162"/>
      <c r="GG977" s="162"/>
      <c r="GS977" s="162"/>
    </row>
    <row r="978" spans="137:201" s="1" customFormat="1">
      <c r="EG978" s="162"/>
      <c r="EH978" s="162"/>
      <c r="EJ978" s="162"/>
      <c r="EK978" s="162"/>
      <c r="EM978" s="162"/>
      <c r="EN978" s="162"/>
      <c r="EP978" s="162"/>
      <c r="EQ978" s="162"/>
      <c r="ES978" s="162"/>
      <c r="ET978" s="162"/>
      <c r="EV978" s="162"/>
      <c r="EW978" s="162"/>
      <c r="EY978" s="162"/>
      <c r="EZ978" s="162"/>
      <c r="FB978" s="162"/>
      <c r="FC978" s="162"/>
      <c r="FE978" s="162"/>
      <c r="FF978" s="162"/>
      <c r="FH978" s="162"/>
      <c r="FI978" s="162"/>
      <c r="FK978" s="162"/>
      <c r="FL978" s="162"/>
      <c r="FN978" s="162"/>
      <c r="FO978" s="162"/>
      <c r="FQ978" s="162"/>
      <c r="FR978" s="162"/>
      <c r="FT978" s="162"/>
      <c r="FU978" s="162"/>
      <c r="FW978" s="162"/>
      <c r="FX978" s="162"/>
      <c r="FZ978" s="162"/>
      <c r="GA978" s="162"/>
      <c r="GC978" s="162"/>
      <c r="GD978" s="162"/>
      <c r="GF978" s="162"/>
      <c r="GG978" s="162"/>
      <c r="GS978" s="162"/>
    </row>
    <row r="979" spans="137:201" s="1" customFormat="1">
      <c r="EG979" s="162"/>
      <c r="EH979" s="162"/>
      <c r="EJ979" s="162"/>
      <c r="EK979" s="162"/>
      <c r="EM979" s="162"/>
      <c r="EN979" s="162"/>
      <c r="EP979" s="162"/>
      <c r="EQ979" s="162"/>
      <c r="ES979" s="162"/>
      <c r="ET979" s="162"/>
      <c r="EV979" s="162"/>
      <c r="EW979" s="162"/>
      <c r="EY979" s="162"/>
      <c r="EZ979" s="162"/>
      <c r="FB979" s="162"/>
      <c r="FC979" s="162"/>
      <c r="FE979" s="162"/>
      <c r="FF979" s="162"/>
      <c r="FH979" s="162"/>
      <c r="FI979" s="162"/>
      <c r="FK979" s="162"/>
      <c r="FL979" s="162"/>
      <c r="FN979" s="162"/>
      <c r="FO979" s="162"/>
      <c r="FQ979" s="162"/>
      <c r="FR979" s="162"/>
      <c r="FT979" s="162"/>
      <c r="FU979" s="162"/>
      <c r="FW979" s="162"/>
      <c r="FX979" s="162"/>
      <c r="FZ979" s="162"/>
      <c r="GA979" s="162"/>
      <c r="GC979" s="162"/>
      <c r="GD979" s="162"/>
      <c r="GF979" s="162"/>
      <c r="GG979" s="162"/>
      <c r="GS979" s="162"/>
    </row>
    <row r="980" spans="137:201" s="1" customFormat="1">
      <c r="EG980" s="162"/>
      <c r="EH980" s="162"/>
      <c r="EJ980" s="162"/>
      <c r="EK980" s="162"/>
      <c r="EM980" s="162"/>
      <c r="EN980" s="162"/>
      <c r="EP980" s="162"/>
      <c r="EQ980" s="162"/>
      <c r="ES980" s="162"/>
      <c r="ET980" s="162"/>
      <c r="EV980" s="162"/>
      <c r="EW980" s="162"/>
      <c r="EY980" s="162"/>
      <c r="EZ980" s="162"/>
      <c r="FB980" s="162"/>
      <c r="FC980" s="162"/>
      <c r="FE980" s="162"/>
      <c r="FF980" s="162"/>
      <c r="FH980" s="162"/>
      <c r="FI980" s="162"/>
      <c r="FK980" s="162"/>
      <c r="FL980" s="162"/>
      <c r="FN980" s="162"/>
      <c r="FO980" s="162"/>
      <c r="FQ980" s="162"/>
      <c r="FR980" s="162"/>
      <c r="FT980" s="162"/>
      <c r="FU980" s="162"/>
      <c r="FW980" s="162"/>
      <c r="FX980" s="162"/>
      <c r="FZ980" s="162"/>
      <c r="GA980" s="162"/>
      <c r="GC980" s="162"/>
      <c r="GD980" s="162"/>
      <c r="GF980" s="162"/>
      <c r="GG980" s="162"/>
      <c r="GS980" s="162"/>
    </row>
    <row r="981" spans="137:201" s="1" customFormat="1">
      <c r="EG981" s="162"/>
      <c r="EH981" s="162"/>
      <c r="EJ981" s="162"/>
      <c r="EK981" s="162"/>
      <c r="EM981" s="162"/>
      <c r="EN981" s="162"/>
      <c r="EP981" s="162"/>
      <c r="EQ981" s="162"/>
      <c r="ES981" s="162"/>
      <c r="ET981" s="162"/>
      <c r="EV981" s="162"/>
      <c r="EW981" s="162"/>
      <c r="EY981" s="162"/>
      <c r="EZ981" s="162"/>
      <c r="FB981" s="162"/>
      <c r="FC981" s="162"/>
      <c r="FE981" s="162"/>
      <c r="FF981" s="162"/>
      <c r="FH981" s="162"/>
      <c r="FI981" s="162"/>
      <c r="FK981" s="162"/>
      <c r="FL981" s="162"/>
      <c r="FN981" s="162"/>
      <c r="FO981" s="162"/>
      <c r="FQ981" s="162"/>
      <c r="FR981" s="162"/>
      <c r="FT981" s="162"/>
      <c r="FU981" s="162"/>
      <c r="FW981" s="162"/>
      <c r="FX981" s="162"/>
      <c r="FZ981" s="162"/>
      <c r="GA981" s="162"/>
      <c r="GC981" s="162"/>
      <c r="GD981" s="162"/>
      <c r="GF981" s="162"/>
      <c r="GG981" s="162"/>
      <c r="GS981" s="162"/>
    </row>
    <row r="982" spans="137:201" s="1" customFormat="1">
      <c r="EG982" s="162"/>
      <c r="EH982" s="162"/>
      <c r="EJ982" s="162"/>
      <c r="EK982" s="162"/>
      <c r="EM982" s="162"/>
      <c r="EN982" s="162"/>
      <c r="EP982" s="162"/>
      <c r="EQ982" s="162"/>
      <c r="ES982" s="162"/>
      <c r="ET982" s="162"/>
      <c r="EV982" s="162"/>
      <c r="EW982" s="162"/>
      <c r="EY982" s="162"/>
      <c r="EZ982" s="162"/>
      <c r="FB982" s="162"/>
      <c r="FC982" s="162"/>
      <c r="FE982" s="162"/>
      <c r="FF982" s="162"/>
      <c r="FH982" s="162"/>
      <c r="FI982" s="162"/>
      <c r="FK982" s="162"/>
      <c r="FL982" s="162"/>
      <c r="FN982" s="162"/>
      <c r="FO982" s="162"/>
      <c r="FQ982" s="162"/>
      <c r="FR982" s="162"/>
      <c r="FT982" s="162"/>
      <c r="FU982" s="162"/>
      <c r="FW982" s="162"/>
      <c r="FX982" s="162"/>
      <c r="FZ982" s="162"/>
      <c r="GA982" s="162"/>
      <c r="GC982" s="162"/>
      <c r="GD982" s="162"/>
      <c r="GF982" s="162"/>
      <c r="GG982" s="162"/>
      <c r="GS982" s="162"/>
    </row>
    <row r="983" spans="137:201" s="1" customFormat="1">
      <c r="EG983" s="162"/>
      <c r="EH983" s="162"/>
      <c r="EJ983" s="162"/>
      <c r="EK983" s="162"/>
      <c r="EM983" s="162"/>
      <c r="EN983" s="162"/>
      <c r="EP983" s="162"/>
      <c r="EQ983" s="162"/>
      <c r="ES983" s="162"/>
      <c r="ET983" s="162"/>
      <c r="EV983" s="162"/>
      <c r="EW983" s="162"/>
      <c r="EY983" s="162"/>
      <c r="EZ983" s="162"/>
      <c r="FB983" s="162"/>
      <c r="FC983" s="162"/>
      <c r="FE983" s="162"/>
      <c r="FF983" s="162"/>
      <c r="FH983" s="162"/>
      <c r="FI983" s="162"/>
      <c r="FK983" s="162"/>
      <c r="FL983" s="162"/>
      <c r="FN983" s="162"/>
      <c r="FO983" s="162"/>
      <c r="FQ983" s="162"/>
      <c r="FR983" s="162"/>
      <c r="FT983" s="162"/>
      <c r="FU983" s="162"/>
      <c r="FW983" s="162"/>
      <c r="FX983" s="162"/>
      <c r="FZ983" s="162"/>
      <c r="GA983" s="162"/>
      <c r="GC983" s="162"/>
      <c r="GD983" s="162"/>
      <c r="GF983" s="162"/>
      <c r="GG983" s="162"/>
      <c r="GS983" s="162"/>
    </row>
    <row r="984" spans="137:201" s="1" customFormat="1">
      <c r="EG984" s="162"/>
      <c r="EH984" s="162"/>
      <c r="EJ984" s="162"/>
      <c r="EK984" s="162"/>
      <c r="EM984" s="162"/>
      <c r="EN984" s="162"/>
      <c r="EP984" s="162"/>
      <c r="EQ984" s="162"/>
      <c r="ES984" s="162"/>
      <c r="ET984" s="162"/>
      <c r="EV984" s="162"/>
      <c r="EW984" s="162"/>
      <c r="EY984" s="162"/>
      <c r="EZ984" s="162"/>
      <c r="FB984" s="162"/>
      <c r="FC984" s="162"/>
      <c r="FE984" s="162"/>
      <c r="FF984" s="162"/>
      <c r="FH984" s="162"/>
      <c r="FI984" s="162"/>
      <c r="FK984" s="162"/>
      <c r="FL984" s="162"/>
      <c r="FN984" s="162"/>
      <c r="FO984" s="162"/>
      <c r="FQ984" s="162"/>
      <c r="FR984" s="162"/>
      <c r="FT984" s="162"/>
      <c r="FU984" s="162"/>
      <c r="FW984" s="162"/>
      <c r="FX984" s="162"/>
      <c r="FZ984" s="162"/>
      <c r="GA984" s="162"/>
      <c r="GC984" s="162"/>
      <c r="GD984" s="162"/>
      <c r="GF984" s="162"/>
      <c r="GG984" s="162"/>
      <c r="GS984" s="162"/>
    </row>
    <row r="985" spans="137:201" s="1" customFormat="1">
      <c r="EG985" s="162"/>
      <c r="EH985" s="162"/>
      <c r="EJ985" s="162"/>
      <c r="EK985" s="162"/>
      <c r="EM985" s="162"/>
      <c r="EN985" s="162"/>
      <c r="EP985" s="162"/>
      <c r="EQ985" s="162"/>
      <c r="ES985" s="162"/>
      <c r="ET985" s="162"/>
      <c r="EV985" s="162"/>
      <c r="EW985" s="162"/>
      <c r="EY985" s="162"/>
      <c r="EZ985" s="162"/>
      <c r="FB985" s="162"/>
      <c r="FC985" s="162"/>
      <c r="FE985" s="162"/>
      <c r="FF985" s="162"/>
      <c r="FH985" s="162"/>
      <c r="FI985" s="162"/>
      <c r="FK985" s="162"/>
      <c r="FL985" s="162"/>
      <c r="FN985" s="162"/>
      <c r="FO985" s="162"/>
      <c r="FQ985" s="162"/>
      <c r="FR985" s="162"/>
      <c r="FT985" s="162"/>
      <c r="FU985" s="162"/>
      <c r="FW985" s="162"/>
      <c r="FX985" s="162"/>
      <c r="FZ985" s="162"/>
      <c r="GA985" s="162"/>
      <c r="GC985" s="162"/>
      <c r="GD985" s="162"/>
      <c r="GF985" s="162"/>
      <c r="GG985" s="162"/>
      <c r="GS985" s="162"/>
    </row>
    <row r="986" spans="137:201" s="1" customFormat="1">
      <c r="EG986" s="162"/>
      <c r="EH986" s="162"/>
      <c r="EJ986" s="162"/>
      <c r="EK986" s="162"/>
      <c r="EM986" s="162"/>
      <c r="EN986" s="162"/>
      <c r="EP986" s="162"/>
      <c r="EQ986" s="162"/>
      <c r="ES986" s="162"/>
      <c r="ET986" s="162"/>
      <c r="EV986" s="162"/>
      <c r="EW986" s="162"/>
      <c r="EY986" s="162"/>
      <c r="EZ986" s="162"/>
      <c r="FB986" s="162"/>
      <c r="FC986" s="162"/>
      <c r="FE986" s="162"/>
      <c r="FF986" s="162"/>
      <c r="FH986" s="162"/>
      <c r="FI986" s="162"/>
      <c r="FK986" s="162"/>
      <c r="FL986" s="162"/>
      <c r="FN986" s="162"/>
      <c r="FO986" s="162"/>
      <c r="FQ986" s="162"/>
      <c r="FR986" s="162"/>
      <c r="FT986" s="162"/>
      <c r="FU986" s="162"/>
      <c r="FW986" s="162"/>
      <c r="FX986" s="162"/>
      <c r="FZ986" s="162"/>
      <c r="GA986" s="162"/>
      <c r="GC986" s="162"/>
      <c r="GD986" s="162"/>
      <c r="GF986" s="162"/>
      <c r="GG986" s="162"/>
      <c r="GS986" s="162"/>
    </row>
    <row r="987" spans="137:201" s="1" customFormat="1">
      <c r="EG987" s="162"/>
      <c r="EH987" s="162"/>
      <c r="EJ987" s="162"/>
      <c r="EK987" s="162"/>
      <c r="EM987" s="162"/>
      <c r="EN987" s="162"/>
      <c r="EP987" s="162"/>
      <c r="EQ987" s="162"/>
      <c r="ES987" s="162"/>
      <c r="ET987" s="162"/>
      <c r="EV987" s="162"/>
      <c r="EW987" s="162"/>
      <c r="EY987" s="162"/>
      <c r="EZ987" s="162"/>
      <c r="FB987" s="162"/>
      <c r="FC987" s="162"/>
      <c r="FE987" s="162"/>
      <c r="FF987" s="162"/>
      <c r="FH987" s="162"/>
      <c r="FI987" s="162"/>
      <c r="FK987" s="162"/>
      <c r="FL987" s="162"/>
      <c r="FN987" s="162"/>
      <c r="FO987" s="162"/>
      <c r="FQ987" s="162"/>
      <c r="FR987" s="162"/>
      <c r="FT987" s="162"/>
      <c r="FU987" s="162"/>
      <c r="FW987" s="162"/>
      <c r="FX987" s="162"/>
      <c r="FZ987" s="162"/>
      <c r="GA987" s="162"/>
      <c r="GC987" s="162"/>
      <c r="GD987" s="162"/>
      <c r="GF987" s="162"/>
      <c r="GG987" s="162"/>
      <c r="GS987" s="162"/>
    </row>
    <row r="988" spans="137:201" s="1" customFormat="1">
      <c r="EG988" s="162"/>
      <c r="EH988" s="162"/>
      <c r="EJ988" s="162"/>
      <c r="EK988" s="162"/>
      <c r="EM988" s="162"/>
      <c r="EN988" s="162"/>
      <c r="EP988" s="162"/>
      <c r="EQ988" s="162"/>
      <c r="ES988" s="162"/>
      <c r="ET988" s="162"/>
      <c r="EV988" s="162"/>
      <c r="EW988" s="162"/>
      <c r="EY988" s="162"/>
      <c r="EZ988" s="162"/>
      <c r="FB988" s="162"/>
      <c r="FC988" s="162"/>
      <c r="FE988" s="162"/>
      <c r="FF988" s="162"/>
      <c r="FH988" s="162"/>
      <c r="FI988" s="162"/>
      <c r="FK988" s="162"/>
      <c r="FL988" s="162"/>
      <c r="FN988" s="162"/>
      <c r="FO988" s="162"/>
      <c r="FQ988" s="162"/>
      <c r="FR988" s="162"/>
      <c r="FT988" s="162"/>
      <c r="FU988" s="162"/>
      <c r="FW988" s="162"/>
      <c r="FX988" s="162"/>
      <c r="FZ988" s="162"/>
      <c r="GA988" s="162"/>
      <c r="GC988" s="162"/>
      <c r="GD988" s="162"/>
      <c r="GF988" s="162"/>
      <c r="GG988" s="162"/>
      <c r="GS988" s="162"/>
    </row>
    <row r="989" spans="137:201" s="1" customFormat="1">
      <c r="EG989" s="162"/>
      <c r="EH989" s="162"/>
      <c r="EJ989" s="162"/>
      <c r="EK989" s="162"/>
      <c r="EM989" s="162"/>
      <c r="EN989" s="162"/>
      <c r="EP989" s="162"/>
      <c r="EQ989" s="162"/>
      <c r="ES989" s="162"/>
      <c r="ET989" s="162"/>
      <c r="EV989" s="162"/>
      <c r="EW989" s="162"/>
      <c r="EY989" s="162"/>
      <c r="EZ989" s="162"/>
      <c r="FB989" s="162"/>
      <c r="FC989" s="162"/>
      <c r="FE989" s="162"/>
      <c r="FF989" s="162"/>
      <c r="FH989" s="162"/>
      <c r="FI989" s="162"/>
      <c r="FK989" s="162"/>
      <c r="FL989" s="162"/>
      <c r="FN989" s="162"/>
      <c r="FO989" s="162"/>
      <c r="FQ989" s="162"/>
      <c r="FR989" s="162"/>
      <c r="FT989" s="162"/>
      <c r="FU989" s="162"/>
      <c r="FW989" s="162"/>
      <c r="FX989" s="162"/>
      <c r="FZ989" s="162"/>
      <c r="GA989" s="162"/>
      <c r="GC989" s="162"/>
      <c r="GD989" s="162"/>
      <c r="GF989" s="162"/>
      <c r="GG989" s="162"/>
      <c r="GS989" s="162"/>
    </row>
    <row r="990" spans="137:201" s="1" customFormat="1">
      <c r="EG990" s="162"/>
      <c r="EH990" s="162"/>
      <c r="EJ990" s="162"/>
      <c r="EK990" s="162"/>
      <c r="EM990" s="162"/>
      <c r="EN990" s="162"/>
      <c r="EP990" s="162"/>
      <c r="EQ990" s="162"/>
      <c r="ES990" s="162"/>
      <c r="ET990" s="162"/>
      <c r="EV990" s="162"/>
      <c r="EW990" s="162"/>
      <c r="EY990" s="162"/>
      <c r="EZ990" s="162"/>
      <c r="FB990" s="162"/>
      <c r="FC990" s="162"/>
      <c r="FE990" s="162"/>
      <c r="FF990" s="162"/>
      <c r="FH990" s="162"/>
      <c r="FI990" s="162"/>
      <c r="FK990" s="162"/>
      <c r="FL990" s="162"/>
      <c r="FN990" s="162"/>
      <c r="FO990" s="162"/>
      <c r="FQ990" s="162"/>
      <c r="FR990" s="162"/>
      <c r="FT990" s="162"/>
      <c r="FU990" s="162"/>
      <c r="FW990" s="162"/>
      <c r="FX990" s="162"/>
      <c r="FZ990" s="162"/>
      <c r="GA990" s="162"/>
      <c r="GC990" s="162"/>
      <c r="GD990" s="162"/>
      <c r="GF990" s="162"/>
      <c r="GG990" s="162"/>
      <c r="GS990" s="162"/>
    </row>
    <row r="991" spans="137:201" s="1" customFormat="1">
      <c r="EG991" s="162"/>
      <c r="EH991" s="162"/>
      <c r="EJ991" s="162"/>
      <c r="EK991" s="162"/>
      <c r="EM991" s="162"/>
      <c r="EN991" s="162"/>
      <c r="EP991" s="162"/>
      <c r="EQ991" s="162"/>
      <c r="ES991" s="162"/>
      <c r="ET991" s="162"/>
      <c r="EV991" s="162"/>
      <c r="EW991" s="162"/>
      <c r="EY991" s="162"/>
      <c r="EZ991" s="162"/>
      <c r="FB991" s="162"/>
      <c r="FC991" s="162"/>
      <c r="FE991" s="162"/>
      <c r="FF991" s="162"/>
      <c r="FH991" s="162"/>
      <c r="FI991" s="162"/>
      <c r="FK991" s="162"/>
      <c r="FL991" s="162"/>
      <c r="FN991" s="162"/>
      <c r="FO991" s="162"/>
      <c r="FQ991" s="162"/>
      <c r="FR991" s="162"/>
      <c r="FT991" s="162"/>
      <c r="FU991" s="162"/>
      <c r="FW991" s="162"/>
      <c r="FX991" s="162"/>
      <c r="FZ991" s="162"/>
      <c r="GA991" s="162"/>
      <c r="GC991" s="162"/>
      <c r="GD991" s="162"/>
      <c r="GF991" s="162"/>
      <c r="GG991" s="162"/>
      <c r="GS991" s="162"/>
    </row>
    <row r="992" spans="137:201" s="1" customFormat="1">
      <c r="EG992" s="162"/>
      <c r="EH992" s="162"/>
      <c r="EJ992" s="162"/>
      <c r="EK992" s="162"/>
      <c r="EM992" s="162"/>
      <c r="EN992" s="162"/>
      <c r="EP992" s="162"/>
      <c r="EQ992" s="162"/>
      <c r="ES992" s="162"/>
      <c r="ET992" s="162"/>
      <c r="EV992" s="162"/>
      <c r="EW992" s="162"/>
      <c r="EY992" s="162"/>
      <c r="EZ992" s="162"/>
      <c r="FB992" s="162"/>
      <c r="FC992" s="162"/>
      <c r="FE992" s="162"/>
      <c r="FF992" s="162"/>
      <c r="FH992" s="162"/>
      <c r="FI992" s="162"/>
      <c r="FK992" s="162"/>
      <c r="FL992" s="162"/>
      <c r="FN992" s="162"/>
      <c r="FO992" s="162"/>
      <c r="FQ992" s="162"/>
      <c r="FR992" s="162"/>
      <c r="FT992" s="162"/>
      <c r="FU992" s="162"/>
      <c r="FW992" s="162"/>
      <c r="FX992" s="162"/>
      <c r="FZ992" s="162"/>
      <c r="GA992" s="162"/>
      <c r="GC992" s="162"/>
      <c r="GD992" s="162"/>
      <c r="GF992" s="162"/>
      <c r="GG992" s="162"/>
      <c r="GS992" s="162"/>
    </row>
    <row r="993" spans="137:201" s="1" customFormat="1">
      <c r="EG993" s="162"/>
      <c r="EH993" s="162"/>
      <c r="EJ993" s="162"/>
      <c r="EK993" s="162"/>
      <c r="EM993" s="162"/>
      <c r="EN993" s="162"/>
      <c r="EP993" s="162"/>
      <c r="EQ993" s="162"/>
      <c r="ES993" s="162"/>
      <c r="ET993" s="162"/>
      <c r="EV993" s="162"/>
      <c r="EW993" s="162"/>
      <c r="EY993" s="162"/>
      <c r="EZ993" s="162"/>
      <c r="FB993" s="162"/>
      <c r="FC993" s="162"/>
      <c r="FE993" s="162"/>
      <c r="FF993" s="162"/>
      <c r="FH993" s="162"/>
      <c r="FI993" s="162"/>
      <c r="FK993" s="162"/>
      <c r="FL993" s="162"/>
      <c r="FN993" s="162"/>
      <c r="FO993" s="162"/>
      <c r="FQ993" s="162"/>
      <c r="FR993" s="162"/>
      <c r="FT993" s="162"/>
      <c r="FU993" s="162"/>
      <c r="FW993" s="162"/>
      <c r="FX993" s="162"/>
      <c r="FZ993" s="162"/>
      <c r="GA993" s="162"/>
      <c r="GC993" s="162"/>
      <c r="GD993" s="162"/>
      <c r="GF993" s="162"/>
      <c r="GG993" s="162"/>
      <c r="GS993" s="162"/>
    </row>
    <row r="994" spans="137:201" s="1" customFormat="1">
      <c r="EG994" s="162"/>
      <c r="EH994" s="162"/>
      <c r="EJ994" s="162"/>
      <c r="EK994" s="162"/>
      <c r="EM994" s="162"/>
      <c r="EN994" s="162"/>
      <c r="EP994" s="162"/>
      <c r="EQ994" s="162"/>
      <c r="ES994" s="162"/>
      <c r="ET994" s="162"/>
      <c r="EV994" s="162"/>
      <c r="EW994" s="162"/>
      <c r="EY994" s="162"/>
      <c r="EZ994" s="162"/>
      <c r="FB994" s="162"/>
      <c r="FC994" s="162"/>
      <c r="FE994" s="162"/>
      <c r="FF994" s="162"/>
      <c r="FH994" s="162"/>
      <c r="FI994" s="162"/>
      <c r="FK994" s="162"/>
      <c r="FL994" s="162"/>
      <c r="FN994" s="162"/>
      <c r="FO994" s="162"/>
      <c r="FQ994" s="162"/>
      <c r="FR994" s="162"/>
      <c r="FT994" s="162"/>
      <c r="FU994" s="162"/>
      <c r="FW994" s="162"/>
      <c r="FX994" s="162"/>
      <c r="FZ994" s="162"/>
      <c r="GA994" s="162"/>
      <c r="GC994" s="162"/>
      <c r="GD994" s="162"/>
      <c r="GF994" s="162"/>
      <c r="GG994" s="162"/>
      <c r="GS994" s="162"/>
    </row>
    <row r="995" spans="137:201" s="1" customFormat="1">
      <c r="EG995" s="162"/>
      <c r="EH995" s="162"/>
      <c r="EJ995" s="162"/>
      <c r="EK995" s="162"/>
      <c r="EM995" s="162"/>
      <c r="EN995" s="162"/>
      <c r="EP995" s="162"/>
      <c r="EQ995" s="162"/>
      <c r="ES995" s="162"/>
      <c r="ET995" s="162"/>
      <c r="EV995" s="162"/>
      <c r="EW995" s="162"/>
      <c r="EY995" s="162"/>
      <c r="EZ995" s="162"/>
      <c r="FB995" s="162"/>
      <c r="FC995" s="162"/>
      <c r="FE995" s="162"/>
      <c r="FF995" s="162"/>
      <c r="FH995" s="162"/>
      <c r="FI995" s="162"/>
      <c r="FK995" s="162"/>
      <c r="FL995" s="162"/>
      <c r="FN995" s="162"/>
      <c r="FO995" s="162"/>
      <c r="FQ995" s="162"/>
      <c r="FR995" s="162"/>
      <c r="FT995" s="162"/>
      <c r="FU995" s="162"/>
      <c r="FW995" s="162"/>
      <c r="FX995" s="162"/>
      <c r="FZ995" s="162"/>
      <c r="GA995" s="162"/>
      <c r="GC995" s="162"/>
      <c r="GD995" s="162"/>
      <c r="GF995" s="162"/>
      <c r="GG995" s="162"/>
      <c r="GS995" s="162"/>
    </row>
    <row r="996" spans="137:201" s="1" customFormat="1">
      <c r="EG996" s="162"/>
      <c r="EH996" s="162"/>
      <c r="EJ996" s="162"/>
      <c r="EK996" s="162"/>
      <c r="EM996" s="162"/>
      <c r="EN996" s="162"/>
      <c r="EP996" s="162"/>
      <c r="EQ996" s="162"/>
      <c r="ES996" s="162"/>
      <c r="ET996" s="162"/>
      <c r="EV996" s="162"/>
      <c r="EW996" s="162"/>
      <c r="EY996" s="162"/>
      <c r="EZ996" s="162"/>
      <c r="FB996" s="162"/>
      <c r="FC996" s="162"/>
      <c r="FE996" s="162"/>
      <c r="FF996" s="162"/>
      <c r="FH996" s="162"/>
      <c r="FI996" s="162"/>
      <c r="FK996" s="162"/>
      <c r="FL996" s="162"/>
      <c r="FN996" s="162"/>
      <c r="FO996" s="162"/>
      <c r="FQ996" s="162"/>
      <c r="FR996" s="162"/>
      <c r="FT996" s="162"/>
      <c r="FU996" s="162"/>
      <c r="FW996" s="162"/>
      <c r="FX996" s="162"/>
      <c r="FZ996" s="162"/>
      <c r="GA996" s="162"/>
      <c r="GC996" s="162"/>
      <c r="GD996" s="162"/>
      <c r="GF996" s="162"/>
      <c r="GG996" s="162"/>
      <c r="GS996" s="162"/>
    </row>
    <row r="997" spans="137:201" s="1" customFormat="1">
      <c r="EG997" s="162"/>
      <c r="EH997" s="162"/>
      <c r="EJ997" s="162"/>
      <c r="EK997" s="162"/>
      <c r="EM997" s="162"/>
      <c r="EN997" s="162"/>
      <c r="EP997" s="162"/>
      <c r="EQ997" s="162"/>
      <c r="ES997" s="162"/>
      <c r="ET997" s="162"/>
      <c r="EV997" s="162"/>
      <c r="EW997" s="162"/>
      <c r="EY997" s="162"/>
      <c r="EZ997" s="162"/>
      <c r="FB997" s="162"/>
      <c r="FC997" s="162"/>
      <c r="FE997" s="162"/>
      <c r="FF997" s="162"/>
      <c r="FH997" s="162"/>
      <c r="FI997" s="162"/>
      <c r="FK997" s="162"/>
      <c r="FL997" s="162"/>
      <c r="FN997" s="162"/>
      <c r="FO997" s="162"/>
      <c r="FQ997" s="162"/>
      <c r="FR997" s="162"/>
      <c r="FT997" s="162"/>
      <c r="FU997" s="162"/>
      <c r="FW997" s="162"/>
      <c r="FX997" s="162"/>
      <c r="FZ997" s="162"/>
      <c r="GA997" s="162"/>
      <c r="GC997" s="162"/>
      <c r="GD997" s="162"/>
      <c r="GF997" s="162"/>
      <c r="GG997" s="162"/>
      <c r="GS997" s="162"/>
    </row>
    <row r="998" spans="137:201" s="1" customFormat="1">
      <c r="EG998" s="162"/>
      <c r="EH998" s="162"/>
      <c r="EJ998" s="162"/>
      <c r="EK998" s="162"/>
      <c r="EM998" s="162"/>
      <c r="EN998" s="162"/>
      <c r="EP998" s="162"/>
      <c r="EQ998" s="162"/>
      <c r="ES998" s="162"/>
      <c r="ET998" s="162"/>
      <c r="EV998" s="162"/>
      <c r="EW998" s="162"/>
      <c r="EY998" s="162"/>
      <c r="EZ998" s="162"/>
      <c r="FB998" s="162"/>
      <c r="FC998" s="162"/>
      <c r="FE998" s="162"/>
      <c r="FF998" s="162"/>
      <c r="FH998" s="162"/>
      <c r="FI998" s="162"/>
      <c r="FK998" s="162"/>
      <c r="FL998" s="162"/>
      <c r="FN998" s="162"/>
      <c r="FO998" s="162"/>
      <c r="FQ998" s="162"/>
      <c r="FR998" s="162"/>
      <c r="FT998" s="162"/>
      <c r="FU998" s="162"/>
      <c r="FW998" s="162"/>
      <c r="FX998" s="162"/>
      <c r="FZ998" s="162"/>
      <c r="GA998" s="162"/>
      <c r="GC998" s="162"/>
      <c r="GD998" s="162"/>
      <c r="GF998" s="162"/>
      <c r="GG998" s="162"/>
      <c r="GS998" s="162"/>
    </row>
    <row r="999" spans="137:201" s="1" customFormat="1">
      <c r="EG999" s="162"/>
      <c r="EH999" s="162"/>
      <c r="EJ999" s="162"/>
      <c r="EK999" s="162"/>
      <c r="EM999" s="162"/>
      <c r="EN999" s="162"/>
      <c r="EP999" s="162"/>
      <c r="EQ999" s="162"/>
      <c r="ES999" s="162"/>
      <c r="ET999" s="162"/>
      <c r="EV999" s="162"/>
      <c r="EW999" s="162"/>
      <c r="EY999" s="162"/>
      <c r="EZ999" s="162"/>
      <c r="FB999" s="162"/>
      <c r="FC999" s="162"/>
      <c r="FE999" s="162"/>
      <c r="FF999" s="162"/>
      <c r="FH999" s="162"/>
      <c r="FI999" s="162"/>
      <c r="FK999" s="162"/>
      <c r="FL999" s="162"/>
      <c r="FN999" s="162"/>
      <c r="FO999" s="162"/>
      <c r="FQ999" s="162"/>
      <c r="FR999" s="162"/>
      <c r="FT999" s="162"/>
      <c r="FU999" s="162"/>
      <c r="FW999" s="162"/>
      <c r="FX999" s="162"/>
      <c r="FZ999" s="162"/>
      <c r="GA999" s="162"/>
      <c r="GC999" s="162"/>
      <c r="GD999" s="162"/>
      <c r="GF999" s="162"/>
      <c r="GG999" s="162"/>
      <c r="GS999" s="162"/>
    </row>
    <row r="1000" spans="137:201" s="1" customFormat="1">
      <c r="EG1000" s="162"/>
      <c r="EH1000" s="162"/>
      <c r="EJ1000" s="162"/>
      <c r="EK1000" s="162"/>
      <c r="EM1000" s="162"/>
      <c r="EN1000" s="162"/>
      <c r="EP1000" s="162"/>
      <c r="EQ1000" s="162"/>
      <c r="ES1000" s="162"/>
      <c r="ET1000" s="162"/>
      <c r="EV1000" s="162"/>
      <c r="EW1000" s="162"/>
      <c r="EY1000" s="162"/>
      <c r="EZ1000" s="162"/>
      <c r="FB1000" s="162"/>
      <c r="FC1000" s="162"/>
      <c r="FE1000" s="162"/>
      <c r="FF1000" s="162"/>
      <c r="FH1000" s="162"/>
      <c r="FI1000" s="162"/>
      <c r="FK1000" s="162"/>
      <c r="FL1000" s="162"/>
      <c r="FN1000" s="162"/>
      <c r="FO1000" s="162"/>
      <c r="FQ1000" s="162"/>
      <c r="FR1000" s="162"/>
      <c r="FT1000" s="162"/>
      <c r="FU1000" s="162"/>
      <c r="FW1000" s="162"/>
      <c r="FX1000" s="162"/>
      <c r="FZ1000" s="162"/>
      <c r="GA1000" s="162"/>
      <c r="GC1000" s="162"/>
      <c r="GD1000" s="162"/>
      <c r="GF1000" s="162"/>
      <c r="GG1000" s="162"/>
      <c r="GS1000" s="162"/>
    </row>
    <row r="1001" spans="137:201" s="1" customFormat="1">
      <c r="EG1001" s="162"/>
      <c r="EH1001" s="162"/>
      <c r="EJ1001" s="162"/>
      <c r="EK1001" s="162"/>
      <c r="EM1001" s="162"/>
      <c r="EN1001" s="162"/>
      <c r="EP1001" s="162"/>
      <c r="EQ1001" s="162"/>
      <c r="ES1001" s="162"/>
      <c r="ET1001" s="162"/>
      <c r="EV1001" s="162"/>
      <c r="EW1001" s="162"/>
      <c r="EY1001" s="162"/>
      <c r="EZ1001" s="162"/>
      <c r="FB1001" s="162"/>
      <c r="FC1001" s="162"/>
      <c r="FE1001" s="162"/>
      <c r="FF1001" s="162"/>
      <c r="FH1001" s="162"/>
      <c r="FI1001" s="162"/>
      <c r="FK1001" s="162"/>
      <c r="FL1001" s="162"/>
      <c r="FN1001" s="162"/>
      <c r="FO1001" s="162"/>
      <c r="FQ1001" s="162"/>
      <c r="FR1001" s="162"/>
      <c r="FT1001" s="162"/>
      <c r="FU1001" s="162"/>
      <c r="FW1001" s="162"/>
      <c r="FX1001" s="162"/>
      <c r="FZ1001" s="162"/>
      <c r="GA1001" s="162"/>
      <c r="GC1001" s="162"/>
      <c r="GD1001" s="162"/>
      <c r="GF1001" s="162"/>
      <c r="GG1001" s="162"/>
      <c r="GS1001" s="162"/>
    </row>
    <row r="1002" spans="137:201" s="1" customFormat="1">
      <c r="EG1002" s="162"/>
      <c r="EH1002" s="162"/>
      <c r="EJ1002" s="162"/>
      <c r="EK1002" s="162"/>
      <c r="EM1002" s="162"/>
      <c r="EN1002" s="162"/>
      <c r="EP1002" s="162"/>
      <c r="EQ1002" s="162"/>
      <c r="ES1002" s="162"/>
      <c r="ET1002" s="162"/>
      <c r="EV1002" s="162"/>
      <c r="EW1002" s="162"/>
      <c r="EY1002" s="162"/>
      <c r="EZ1002" s="162"/>
      <c r="FB1002" s="162"/>
      <c r="FC1002" s="162"/>
      <c r="FE1002" s="162"/>
      <c r="FF1002" s="162"/>
      <c r="FH1002" s="162"/>
      <c r="FI1002" s="162"/>
      <c r="FK1002" s="162"/>
      <c r="FL1002" s="162"/>
      <c r="FN1002" s="162"/>
      <c r="FO1002" s="162"/>
      <c r="FQ1002" s="162"/>
      <c r="FR1002" s="162"/>
      <c r="FT1002" s="162"/>
      <c r="FU1002" s="162"/>
      <c r="FW1002" s="162"/>
      <c r="FX1002" s="162"/>
      <c r="FZ1002" s="162"/>
      <c r="GA1002" s="162"/>
      <c r="GC1002" s="162"/>
      <c r="GD1002" s="162"/>
      <c r="GF1002" s="162"/>
      <c r="GG1002" s="162"/>
      <c r="GS1002" s="162"/>
    </row>
    <row r="1003" spans="137:201" s="1" customFormat="1">
      <c r="EG1003" s="162"/>
      <c r="EH1003" s="162"/>
      <c r="EJ1003" s="162"/>
      <c r="EK1003" s="162"/>
      <c r="EM1003" s="162"/>
      <c r="EN1003" s="162"/>
      <c r="EP1003" s="162"/>
      <c r="EQ1003" s="162"/>
      <c r="ES1003" s="162"/>
      <c r="ET1003" s="162"/>
      <c r="EV1003" s="162"/>
      <c r="EW1003" s="162"/>
      <c r="EY1003" s="162"/>
      <c r="EZ1003" s="162"/>
      <c r="FB1003" s="162"/>
      <c r="FC1003" s="162"/>
      <c r="FE1003" s="162"/>
      <c r="FF1003" s="162"/>
      <c r="FH1003" s="162"/>
      <c r="FI1003" s="162"/>
      <c r="FK1003" s="162"/>
      <c r="FL1003" s="162"/>
      <c r="FN1003" s="162"/>
      <c r="FO1003" s="162"/>
      <c r="FQ1003" s="162"/>
      <c r="FR1003" s="162"/>
      <c r="FT1003" s="162"/>
      <c r="FU1003" s="162"/>
      <c r="FW1003" s="162"/>
      <c r="FX1003" s="162"/>
      <c r="FZ1003" s="162"/>
      <c r="GA1003" s="162"/>
      <c r="GC1003" s="162"/>
      <c r="GD1003" s="162"/>
      <c r="GF1003" s="162"/>
      <c r="GG1003" s="162"/>
      <c r="GS1003" s="162"/>
    </row>
    <row r="1004" spans="137:201" s="1" customFormat="1">
      <c r="EG1004" s="162"/>
      <c r="EH1004" s="162"/>
      <c r="EJ1004" s="162"/>
      <c r="EK1004" s="162"/>
      <c r="EM1004" s="162"/>
      <c r="EN1004" s="162"/>
      <c r="EP1004" s="162"/>
      <c r="EQ1004" s="162"/>
      <c r="ES1004" s="162"/>
      <c r="ET1004" s="162"/>
      <c r="EV1004" s="162"/>
      <c r="EW1004" s="162"/>
      <c r="EY1004" s="162"/>
      <c r="EZ1004" s="162"/>
      <c r="FB1004" s="162"/>
      <c r="FC1004" s="162"/>
      <c r="FE1004" s="162"/>
      <c r="FF1004" s="162"/>
      <c r="FH1004" s="162"/>
      <c r="FI1004" s="162"/>
      <c r="FK1004" s="162"/>
      <c r="FL1004" s="162"/>
      <c r="FN1004" s="162"/>
      <c r="FO1004" s="162"/>
      <c r="FQ1004" s="162"/>
      <c r="FR1004" s="162"/>
      <c r="FT1004" s="162"/>
      <c r="FU1004" s="162"/>
      <c r="FW1004" s="162"/>
      <c r="FX1004" s="162"/>
      <c r="FZ1004" s="162"/>
      <c r="GA1004" s="162"/>
      <c r="GC1004" s="162"/>
      <c r="GD1004" s="162"/>
      <c r="GF1004" s="162"/>
      <c r="GG1004" s="162"/>
      <c r="GS1004" s="162"/>
    </row>
    <row r="1005" spans="137:201" s="1" customFormat="1">
      <c r="EG1005" s="162"/>
      <c r="EH1005" s="162"/>
      <c r="EJ1005" s="162"/>
      <c r="EK1005" s="162"/>
      <c r="EM1005" s="162"/>
      <c r="EN1005" s="162"/>
      <c r="EP1005" s="162"/>
      <c r="EQ1005" s="162"/>
      <c r="ES1005" s="162"/>
      <c r="ET1005" s="162"/>
      <c r="EV1005" s="162"/>
      <c r="EW1005" s="162"/>
      <c r="EY1005" s="162"/>
      <c r="EZ1005" s="162"/>
      <c r="FB1005" s="162"/>
      <c r="FC1005" s="162"/>
      <c r="FE1005" s="162"/>
      <c r="FF1005" s="162"/>
      <c r="FH1005" s="162"/>
      <c r="FI1005" s="162"/>
      <c r="FK1005" s="162"/>
      <c r="FL1005" s="162"/>
      <c r="FN1005" s="162"/>
      <c r="FO1005" s="162"/>
      <c r="FQ1005" s="162"/>
      <c r="FR1005" s="162"/>
      <c r="FT1005" s="162"/>
      <c r="FU1005" s="162"/>
      <c r="FW1005" s="162"/>
      <c r="FX1005" s="162"/>
      <c r="FZ1005" s="162"/>
      <c r="GA1005" s="162"/>
      <c r="GC1005" s="162"/>
      <c r="GD1005" s="162"/>
      <c r="GF1005" s="162"/>
      <c r="GG1005" s="162"/>
      <c r="GS1005" s="162"/>
    </row>
    <row r="1006" spans="137:201" s="1" customFormat="1">
      <c r="EG1006" s="162"/>
      <c r="EH1006" s="162"/>
      <c r="EJ1006" s="162"/>
      <c r="EK1006" s="162"/>
      <c r="EM1006" s="162"/>
      <c r="EN1006" s="162"/>
      <c r="EP1006" s="162"/>
      <c r="EQ1006" s="162"/>
      <c r="ES1006" s="162"/>
      <c r="ET1006" s="162"/>
      <c r="EV1006" s="162"/>
      <c r="EW1006" s="162"/>
      <c r="EY1006" s="162"/>
      <c r="EZ1006" s="162"/>
      <c r="FB1006" s="162"/>
      <c r="FC1006" s="162"/>
      <c r="FE1006" s="162"/>
      <c r="FF1006" s="162"/>
      <c r="FH1006" s="162"/>
      <c r="FI1006" s="162"/>
      <c r="FK1006" s="162"/>
      <c r="FL1006" s="162"/>
      <c r="FN1006" s="162"/>
      <c r="FO1006" s="162"/>
      <c r="FQ1006" s="162"/>
      <c r="FR1006" s="162"/>
      <c r="FT1006" s="162"/>
      <c r="FU1006" s="162"/>
      <c r="FW1006" s="162"/>
      <c r="FX1006" s="162"/>
      <c r="FZ1006" s="162"/>
      <c r="GA1006" s="162"/>
      <c r="GC1006" s="162"/>
      <c r="GD1006" s="162"/>
      <c r="GF1006" s="162"/>
      <c r="GG1006" s="162"/>
      <c r="GS1006" s="162"/>
    </row>
    <row r="1007" spans="137:201" s="1" customFormat="1">
      <c r="EG1007" s="162"/>
      <c r="EH1007" s="162"/>
      <c r="EJ1007" s="162"/>
      <c r="EK1007" s="162"/>
      <c r="EM1007" s="162"/>
      <c r="EN1007" s="162"/>
      <c r="EP1007" s="162"/>
      <c r="EQ1007" s="162"/>
      <c r="ES1007" s="162"/>
      <c r="ET1007" s="162"/>
      <c r="EV1007" s="162"/>
      <c r="EW1007" s="162"/>
      <c r="EY1007" s="162"/>
      <c r="EZ1007" s="162"/>
      <c r="FB1007" s="162"/>
      <c r="FC1007" s="162"/>
      <c r="FE1007" s="162"/>
      <c r="FF1007" s="162"/>
      <c r="FH1007" s="162"/>
      <c r="FI1007" s="162"/>
      <c r="FK1007" s="162"/>
      <c r="FL1007" s="162"/>
      <c r="FN1007" s="162"/>
      <c r="FO1007" s="162"/>
      <c r="FQ1007" s="162"/>
      <c r="FR1007" s="162"/>
      <c r="FT1007" s="162"/>
      <c r="FU1007" s="162"/>
      <c r="FW1007" s="162"/>
      <c r="FX1007" s="162"/>
      <c r="FZ1007" s="162"/>
      <c r="GA1007" s="162"/>
      <c r="GC1007" s="162"/>
      <c r="GD1007" s="162"/>
      <c r="GF1007" s="162"/>
      <c r="GG1007" s="162"/>
      <c r="GS1007" s="162"/>
    </row>
    <row r="1008" spans="137:201" s="1" customFormat="1">
      <c r="EG1008" s="162"/>
      <c r="EH1008" s="162"/>
      <c r="EJ1008" s="162"/>
      <c r="EK1008" s="162"/>
      <c r="EM1008" s="162"/>
      <c r="EN1008" s="162"/>
      <c r="EP1008" s="162"/>
      <c r="EQ1008" s="162"/>
      <c r="ES1008" s="162"/>
      <c r="ET1008" s="162"/>
      <c r="EV1008" s="162"/>
      <c r="EW1008" s="162"/>
      <c r="EY1008" s="162"/>
      <c r="EZ1008" s="162"/>
      <c r="FB1008" s="162"/>
      <c r="FC1008" s="162"/>
      <c r="FE1008" s="162"/>
      <c r="FF1008" s="162"/>
      <c r="FH1008" s="162"/>
      <c r="FI1008" s="162"/>
      <c r="FK1008" s="162"/>
      <c r="FL1008" s="162"/>
      <c r="FN1008" s="162"/>
      <c r="FO1008" s="162"/>
      <c r="FQ1008" s="162"/>
      <c r="FR1008" s="162"/>
      <c r="FT1008" s="162"/>
      <c r="FU1008" s="162"/>
      <c r="FW1008" s="162"/>
      <c r="FX1008" s="162"/>
      <c r="FZ1008" s="162"/>
      <c r="GA1008" s="162"/>
      <c r="GC1008" s="162"/>
      <c r="GD1008" s="162"/>
      <c r="GF1008" s="162"/>
      <c r="GG1008" s="162"/>
      <c r="GS1008" s="162"/>
    </row>
    <row r="1009" spans="137:201" s="1" customFormat="1">
      <c r="EG1009" s="162"/>
      <c r="EH1009" s="162"/>
      <c r="EJ1009" s="162"/>
      <c r="EK1009" s="162"/>
      <c r="EM1009" s="162"/>
      <c r="EN1009" s="162"/>
      <c r="EP1009" s="162"/>
      <c r="EQ1009" s="162"/>
      <c r="ES1009" s="162"/>
      <c r="ET1009" s="162"/>
      <c r="EV1009" s="162"/>
      <c r="EW1009" s="162"/>
      <c r="EY1009" s="162"/>
      <c r="EZ1009" s="162"/>
      <c r="FB1009" s="162"/>
      <c r="FC1009" s="162"/>
      <c r="FE1009" s="162"/>
      <c r="FF1009" s="162"/>
      <c r="FH1009" s="162"/>
      <c r="FI1009" s="162"/>
      <c r="FK1009" s="162"/>
      <c r="FL1009" s="162"/>
      <c r="FN1009" s="162"/>
      <c r="FO1009" s="162"/>
      <c r="FQ1009" s="162"/>
      <c r="FR1009" s="162"/>
      <c r="FT1009" s="162"/>
      <c r="FU1009" s="162"/>
      <c r="FW1009" s="162"/>
      <c r="FX1009" s="162"/>
      <c r="FZ1009" s="162"/>
      <c r="GA1009" s="162"/>
      <c r="GC1009" s="162"/>
      <c r="GD1009" s="162"/>
      <c r="GF1009" s="162"/>
      <c r="GG1009" s="162"/>
      <c r="GS1009" s="162"/>
    </row>
    <row r="1010" spans="137:201" s="1" customFormat="1">
      <c r="EG1010" s="162"/>
      <c r="EH1010" s="162"/>
      <c r="EJ1010" s="162"/>
      <c r="EK1010" s="162"/>
      <c r="EM1010" s="162"/>
      <c r="EN1010" s="162"/>
      <c r="EP1010" s="162"/>
      <c r="EQ1010" s="162"/>
      <c r="ES1010" s="162"/>
      <c r="ET1010" s="162"/>
      <c r="EV1010" s="162"/>
      <c r="EW1010" s="162"/>
      <c r="EY1010" s="162"/>
      <c r="EZ1010" s="162"/>
      <c r="FB1010" s="162"/>
      <c r="FC1010" s="162"/>
      <c r="FE1010" s="162"/>
      <c r="FF1010" s="162"/>
      <c r="FH1010" s="162"/>
      <c r="FI1010" s="162"/>
      <c r="FK1010" s="162"/>
      <c r="FL1010" s="162"/>
      <c r="FN1010" s="162"/>
      <c r="FO1010" s="162"/>
      <c r="FQ1010" s="162"/>
      <c r="FR1010" s="162"/>
      <c r="FT1010" s="162"/>
      <c r="FU1010" s="162"/>
      <c r="FW1010" s="162"/>
      <c r="FX1010" s="162"/>
      <c r="FZ1010" s="162"/>
      <c r="GA1010" s="162"/>
      <c r="GC1010" s="162"/>
      <c r="GD1010" s="162"/>
      <c r="GF1010" s="162"/>
      <c r="GG1010" s="162"/>
      <c r="GS1010" s="162"/>
    </row>
    <row r="1011" spans="137:201" s="1" customFormat="1">
      <c r="EG1011" s="162"/>
      <c r="EH1011" s="162"/>
      <c r="EJ1011" s="162"/>
      <c r="EK1011" s="162"/>
      <c r="EM1011" s="162"/>
      <c r="EN1011" s="162"/>
      <c r="EP1011" s="162"/>
      <c r="EQ1011" s="162"/>
      <c r="ES1011" s="162"/>
      <c r="ET1011" s="162"/>
      <c r="EV1011" s="162"/>
      <c r="EW1011" s="162"/>
      <c r="EY1011" s="162"/>
      <c r="EZ1011" s="162"/>
      <c r="FB1011" s="162"/>
      <c r="FC1011" s="162"/>
      <c r="FE1011" s="162"/>
      <c r="FF1011" s="162"/>
      <c r="FH1011" s="162"/>
      <c r="FI1011" s="162"/>
      <c r="FK1011" s="162"/>
      <c r="FL1011" s="162"/>
      <c r="FN1011" s="162"/>
      <c r="FO1011" s="162"/>
      <c r="FQ1011" s="162"/>
      <c r="FR1011" s="162"/>
      <c r="FT1011" s="162"/>
      <c r="FU1011" s="162"/>
      <c r="FW1011" s="162"/>
      <c r="FX1011" s="162"/>
      <c r="FZ1011" s="162"/>
      <c r="GA1011" s="162"/>
      <c r="GC1011" s="162"/>
      <c r="GD1011" s="162"/>
      <c r="GF1011" s="162"/>
      <c r="GG1011" s="162"/>
      <c r="GS1011" s="162"/>
    </row>
    <row r="1012" spans="137:201" s="1" customFormat="1">
      <c r="EG1012" s="162"/>
      <c r="EH1012" s="162"/>
      <c r="EJ1012" s="162"/>
      <c r="EK1012" s="162"/>
      <c r="EM1012" s="162"/>
      <c r="EN1012" s="162"/>
      <c r="EP1012" s="162"/>
      <c r="EQ1012" s="162"/>
      <c r="ES1012" s="162"/>
      <c r="ET1012" s="162"/>
      <c r="EV1012" s="162"/>
      <c r="EW1012" s="162"/>
      <c r="EY1012" s="162"/>
      <c r="EZ1012" s="162"/>
      <c r="FB1012" s="162"/>
      <c r="FC1012" s="162"/>
      <c r="FE1012" s="162"/>
      <c r="FF1012" s="162"/>
      <c r="FH1012" s="162"/>
      <c r="FI1012" s="162"/>
      <c r="FK1012" s="162"/>
      <c r="FL1012" s="162"/>
      <c r="FN1012" s="162"/>
      <c r="FO1012" s="162"/>
      <c r="FQ1012" s="162"/>
      <c r="FR1012" s="162"/>
      <c r="FT1012" s="162"/>
      <c r="FU1012" s="162"/>
      <c r="FW1012" s="162"/>
      <c r="FX1012" s="162"/>
      <c r="FZ1012" s="162"/>
      <c r="GA1012" s="162"/>
      <c r="GC1012" s="162"/>
      <c r="GD1012" s="162"/>
      <c r="GF1012" s="162"/>
      <c r="GG1012" s="162"/>
      <c r="GS1012" s="162"/>
    </row>
    <row r="1013" spans="137:201" s="1" customFormat="1">
      <c r="EG1013" s="162"/>
      <c r="EH1013" s="162"/>
      <c r="EJ1013" s="162"/>
      <c r="EK1013" s="162"/>
      <c r="EM1013" s="162"/>
      <c r="EN1013" s="162"/>
      <c r="EP1013" s="162"/>
      <c r="EQ1013" s="162"/>
      <c r="ES1013" s="162"/>
      <c r="ET1013" s="162"/>
      <c r="EV1013" s="162"/>
      <c r="EW1013" s="162"/>
      <c r="EY1013" s="162"/>
      <c r="EZ1013" s="162"/>
      <c r="FB1013" s="162"/>
      <c r="FC1013" s="162"/>
      <c r="FE1013" s="162"/>
      <c r="FF1013" s="162"/>
      <c r="FH1013" s="162"/>
      <c r="FI1013" s="162"/>
      <c r="FK1013" s="162"/>
      <c r="FL1013" s="162"/>
      <c r="FN1013" s="162"/>
      <c r="FO1013" s="162"/>
      <c r="FQ1013" s="162"/>
      <c r="FR1013" s="162"/>
      <c r="FT1013" s="162"/>
      <c r="FU1013" s="162"/>
      <c r="FW1013" s="162"/>
      <c r="FX1013" s="162"/>
      <c r="FZ1013" s="162"/>
      <c r="GA1013" s="162"/>
      <c r="GC1013" s="162"/>
      <c r="GD1013" s="162"/>
      <c r="GF1013" s="162"/>
      <c r="GG1013" s="162"/>
      <c r="GS1013" s="162"/>
    </row>
    <row r="1014" spans="137:201" s="1" customFormat="1">
      <c r="EG1014" s="162"/>
      <c r="EH1014" s="162"/>
      <c r="EJ1014" s="162"/>
      <c r="EK1014" s="162"/>
      <c r="EM1014" s="162"/>
      <c r="EN1014" s="162"/>
      <c r="EP1014" s="162"/>
      <c r="EQ1014" s="162"/>
      <c r="ES1014" s="162"/>
      <c r="ET1014" s="162"/>
      <c r="EV1014" s="162"/>
      <c r="EW1014" s="162"/>
      <c r="EY1014" s="162"/>
      <c r="EZ1014" s="162"/>
      <c r="FB1014" s="162"/>
      <c r="FC1014" s="162"/>
      <c r="FE1014" s="162"/>
      <c r="FF1014" s="162"/>
      <c r="FH1014" s="162"/>
      <c r="FI1014" s="162"/>
      <c r="FK1014" s="162"/>
      <c r="FL1014" s="162"/>
      <c r="FN1014" s="162"/>
      <c r="FO1014" s="162"/>
      <c r="FQ1014" s="162"/>
      <c r="FR1014" s="162"/>
      <c r="FT1014" s="162"/>
      <c r="FU1014" s="162"/>
      <c r="FW1014" s="162"/>
      <c r="FX1014" s="162"/>
      <c r="FZ1014" s="162"/>
      <c r="GA1014" s="162"/>
      <c r="GC1014" s="162"/>
      <c r="GD1014" s="162"/>
      <c r="GF1014" s="162"/>
      <c r="GG1014" s="162"/>
      <c r="GS1014" s="162"/>
    </row>
    <row r="1015" spans="137:201" s="1" customFormat="1">
      <c r="EG1015" s="162"/>
      <c r="EH1015" s="162"/>
      <c r="EJ1015" s="162"/>
      <c r="EK1015" s="162"/>
      <c r="EM1015" s="162"/>
      <c r="EN1015" s="162"/>
      <c r="EP1015" s="162"/>
      <c r="EQ1015" s="162"/>
      <c r="ES1015" s="162"/>
      <c r="ET1015" s="162"/>
      <c r="EV1015" s="162"/>
      <c r="EW1015" s="162"/>
      <c r="EY1015" s="162"/>
      <c r="EZ1015" s="162"/>
      <c r="FB1015" s="162"/>
      <c r="FC1015" s="162"/>
      <c r="FE1015" s="162"/>
      <c r="FF1015" s="162"/>
      <c r="FH1015" s="162"/>
      <c r="FI1015" s="162"/>
      <c r="FK1015" s="162"/>
      <c r="FL1015" s="162"/>
      <c r="FN1015" s="162"/>
      <c r="FO1015" s="162"/>
      <c r="FQ1015" s="162"/>
      <c r="FR1015" s="162"/>
      <c r="FT1015" s="162"/>
      <c r="FU1015" s="162"/>
      <c r="FW1015" s="162"/>
      <c r="FX1015" s="162"/>
      <c r="FZ1015" s="162"/>
      <c r="GA1015" s="162"/>
      <c r="GC1015" s="162"/>
      <c r="GD1015" s="162"/>
      <c r="GF1015" s="162"/>
      <c r="GG1015" s="162"/>
      <c r="GS1015" s="162"/>
    </row>
  </sheetData>
  <mergeCells count="30">
    <mergeCell ref="BV6:CY6"/>
    <mergeCell ref="D6:Q6"/>
    <mergeCell ref="R6:AE6"/>
    <mergeCell ref="AF6:AS6"/>
    <mergeCell ref="AT6:BG6"/>
    <mergeCell ref="BH6:BU6"/>
    <mergeCell ref="DB6:EH6"/>
    <mergeCell ref="EJ6:FC6"/>
    <mergeCell ref="FE6:FX6"/>
    <mergeCell ref="FZ6:GR6"/>
    <mergeCell ref="EG7:EH7"/>
    <mergeCell ref="ES7:ET7"/>
    <mergeCell ref="EV7:EW7"/>
    <mergeCell ref="EY7:EZ7"/>
    <mergeCell ref="FB7:FC7"/>
    <mergeCell ref="FE7:FF7"/>
    <mergeCell ref="GQ7:GR7"/>
    <mergeCell ref="GL7:GM7"/>
    <mergeCell ref="GO7:GP7"/>
    <mergeCell ref="CD67:CS67"/>
    <mergeCell ref="FZ7:GA7"/>
    <mergeCell ref="GC7:GD7"/>
    <mergeCell ref="GF7:GG7"/>
    <mergeCell ref="GI7:GJ7"/>
    <mergeCell ref="FH7:FI7"/>
    <mergeCell ref="FK7:FL7"/>
    <mergeCell ref="FN7:FO7"/>
    <mergeCell ref="FQ7:FR7"/>
    <mergeCell ref="FT7:FU7"/>
    <mergeCell ref="FW7:FX7"/>
  </mergeCells>
  <pageMargins left="0.55000000000000004" right="0.55000000000000004" top="0.5" bottom="0.25" header="0" footer="0.25"/>
  <pageSetup scale="90" orientation="portrait" r:id="rId1"/>
  <headerFooter alignWithMargins="0">
    <oddFooter>&amp;C&amp;"Arial,Bold"&amp;11G-5-&amp;P&amp;R&amp;"Arial,Bold"&amp;11Handy-Whitman Bulletin No. 192</oddFooter>
  </headerFooter>
  <colBreaks count="9" manualBreakCount="9">
    <brk id="17" min="1" max="63" man="1"/>
    <brk id="31" min="1" max="63" man="1"/>
    <brk id="45" min="1" max="63" man="1"/>
    <brk id="59" min="1" max="63" man="1"/>
    <brk id="73" min="1" max="63" man="1"/>
    <brk id="105" min="1" max="63" man="1"/>
    <brk id="139" min="1" max="63" man="1"/>
    <brk id="159" min="1" max="63" man="1"/>
    <brk id="181" min="1" max="6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ACF4-5B07-4624-B8B3-E984AB133DC8}">
  <dimension ref="A1:GW121"/>
  <sheetViews>
    <sheetView topLeftCell="BQ5" zoomScale="85" zoomScaleNormal="85" zoomScaleSheetLayoutView="100" workbookViewId="0">
      <selection activeCell="CQ106" sqref="CQ106"/>
    </sheetView>
  </sheetViews>
  <sheetFormatPr defaultColWidth="10.28515625" defaultRowHeight="12.75" outlineLevelRow="1"/>
  <cols>
    <col min="1" max="1" width="3.85546875" style="1" customWidth="1"/>
    <col min="2" max="2" width="32.7109375" style="1" customWidth="1"/>
    <col min="3" max="3" width="3.85546875" style="1" customWidth="1"/>
    <col min="4" max="94" width="5" style="1" bestFit="1" customWidth="1"/>
    <col min="95" max="95" width="5.140625" style="1" bestFit="1" customWidth="1"/>
    <col min="96" max="97" width="3.85546875" style="1" hidden="1" customWidth="1"/>
    <col min="98" max="98" width="3.85546875" style="1" customWidth="1"/>
    <col min="99" max="100" width="3.85546875" style="1" hidden="1" customWidth="1"/>
    <col min="101" max="101" width="3.85546875" style="1" customWidth="1"/>
    <col min="102" max="102" width="3.85546875" style="1" hidden="1" customWidth="1"/>
    <col min="103" max="103" width="8.5703125" style="1" bestFit="1" customWidth="1"/>
    <col min="104" max="104" width="3.85546875" style="1" customWidth="1"/>
    <col min="105" max="105" width="3.85546875" style="1" hidden="1" customWidth="1"/>
    <col min="106" max="106" width="8.5703125" style="1" bestFit="1" customWidth="1"/>
    <col min="107" max="108" width="3.85546875" style="1" hidden="1" customWidth="1"/>
    <col min="109" max="109" width="4" style="1" bestFit="1" customWidth="1"/>
    <col min="110" max="111" width="3.85546875" style="1" hidden="1" customWidth="1"/>
    <col min="112" max="112" width="3.85546875" style="1" customWidth="1"/>
    <col min="113" max="114" width="3.85546875" style="1" hidden="1" customWidth="1"/>
    <col min="115" max="115" width="3.85546875" style="1" customWidth="1"/>
    <col min="116" max="117" width="3.85546875" style="1" hidden="1" customWidth="1"/>
    <col min="118" max="118" width="3.85546875" style="1" customWidth="1"/>
    <col min="119" max="120" width="3.85546875" style="1" hidden="1" customWidth="1"/>
    <col min="121" max="121" width="3.85546875" style="1" customWidth="1"/>
    <col min="122" max="123" width="3.85546875" style="1" hidden="1" customWidth="1"/>
    <col min="124" max="124" width="3.85546875" style="1" customWidth="1"/>
    <col min="125" max="125" width="3.7109375" style="1" hidden="1" customWidth="1"/>
    <col min="126" max="126" width="4.140625" style="1" hidden="1" customWidth="1"/>
    <col min="127" max="127" width="3.85546875" style="1" customWidth="1"/>
    <col min="128" max="129" width="4.140625" style="1" hidden="1" customWidth="1"/>
    <col min="130" max="130" width="3.85546875" style="1" customWidth="1"/>
    <col min="131" max="132" width="4.140625" style="1" bestFit="1" customWidth="1"/>
    <col min="133" max="133" width="3.85546875" style="1" hidden="1" customWidth="1"/>
    <col min="134" max="135" width="4.140625" style="1" bestFit="1" customWidth="1"/>
    <col min="136" max="136" width="3.85546875" style="1" hidden="1" customWidth="1"/>
    <col min="137" max="138" width="4.140625" style="1" bestFit="1" customWidth="1"/>
    <col min="139" max="139" width="3.85546875" style="1" hidden="1" customWidth="1"/>
    <col min="140" max="140" width="4.140625" style="1" bestFit="1" customWidth="1"/>
    <col min="141" max="141" width="3.7109375" style="1" customWidth="1"/>
    <col min="142" max="142" width="3.85546875" style="1" hidden="1" customWidth="1"/>
    <col min="143" max="144" width="4.140625" style="1" bestFit="1" customWidth="1"/>
    <col min="145" max="145" width="3.85546875" style="1" hidden="1" customWidth="1"/>
    <col min="146" max="146" width="4.140625" style="1" bestFit="1" customWidth="1"/>
    <col min="147" max="147" width="4.42578125" style="1" customWidth="1"/>
    <col min="148" max="148" width="3.85546875" style="1" hidden="1" customWidth="1"/>
    <col min="149" max="150" width="4.140625" style="1" customWidth="1"/>
    <col min="151" max="151" width="3.85546875" style="1" hidden="1" customWidth="1"/>
    <col min="152" max="152" width="4.140625" style="1" customWidth="1"/>
    <col min="153" max="153" width="3.7109375" style="1" customWidth="1"/>
    <col min="154" max="154" width="3.85546875" style="1" hidden="1" customWidth="1"/>
    <col min="155" max="156" width="4.140625" style="1" customWidth="1"/>
    <col min="157" max="157" width="3.85546875" style="1" hidden="1" customWidth="1"/>
    <col min="158" max="159" width="4.140625" style="1" customWidth="1"/>
    <col min="160" max="160" width="3.85546875" style="1" hidden="1" customWidth="1"/>
    <col min="161" max="162" width="4.140625" style="1" customWidth="1"/>
    <col min="163" max="163" width="3.85546875" style="1" hidden="1" customWidth="1"/>
    <col min="164" max="164" width="4.28515625" style="1" customWidth="1"/>
    <col min="165" max="165" width="4.140625" style="1" customWidth="1"/>
    <col min="166" max="166" width="3.85546875" style="1" hidden="1" customWidth="1"/>
    <col min="167" max="168" width="4.140625" style="1" customWidth="1"/>
    <col min="169" max="169" width="3.85546875" style="1" hidden="1" customWidth="1"/>
    <col min="170" max="171" width="4.42578125" style="1" customWidth="1"/>
    <col min="172" max="172" width="3.85546875" style="1" hidden="1" customWidth="1"/>
    <col min="173" max="174" width="4.42578125" style="1" customWidth="1"/>
    <col min="175" max="175" width="3.85546875" style="1" hidden="1" customWidth="1"/>
    <col min="176" max="177" width="4.42578125" style="1" customWidth="1"/>
    <col min="178" max="178" width="3.85546875" style="1" hidden="1" customWidth="1"/>
    <col min="179" max="180" width="5.140625" style="1" bestFit="1" customWidth="1"/>
    <col min="181" max="181" width="3.85546875" style="1" hidden="1" customWidth="1"/>
    <col min="182" max="183" width="4.42578125" style="1" customWidth="1"/>
    <col min="184" max="184" width="3.85546875" style="1" hidden="1" customWidth="1"/>
    <col min="185" max="186" width="4.42578125" style="1" customWidth="1"/>
    <col min="187" max="187" width="3.85546875" style="1" hidden="1" customWidth="1"/>
    <col min="188" max="189" width="4.42578125" style="1" customWidth="1"/>
    <col min="190" max="190" width="3.85546875" style="1" hidden="1" customWidth="1"/>
    <col min="191" max="192" width="4.5703125" style="1" customWidth="1"/>
    <col min="193" max="193" width="3.85546875" style="1" hidden="1" customWidth="1"/>
    <col min="194" max="195" width="4.5703125" style="1" customWidth="1"/>
    <col min="196" max="196" width="3.85546875" style="1" hidden="1" customWidth="1"/>
    <col min="197" max="197" width="4.5703125" style="1" customWidth="1"/>
    <col min="198" max="198" width="4.28515625" style="1" customWidth="1"/>
    <col min="199" max="199" width="3.85546875" style="1" customWidth="1"/>
    <col min="200" max="200" width="4.7109375" style="1" customWidth="1"/>
    <col min="201" max="256" width="10.28515625" style="1"/>
    <col min="257" max="257" width="3.85546875" style="1" customWidth="1"/>
    <col min="258" max="258" width="32.7109375" style="1" customWidth="1"/>
    <col min="259" max="335" width="3.85546875" style="1" customWidth="1"/>
    <col min="336" max="337" width="0" style="1" hidden="1" customWidth="1"/>
    <col min="338" max="339" width="3.85546875" style="1" customWidth="1"/>
    <col min="340" max="341" width="0" style="1" hidden="1" customWidth="1"/>
    <col min="342" max="342" width="3.85546875" style="1" customWidth="1"/>
    <col min="343" max="344" width="0" style="1" hidden="1" customWidth="1"/>
    <col min="345" max="345" width="3.85546875" style="1" customWidth="1"/>
    <col min="346" max="347" width="0" style="1" hidden="1" customWidth="1"/>
    <col min="348" max="348" width="3.85546875" style="1" customWidth="1"/>
    <col min="349" max="350" width="0" style="1" hidden="1" customWidth="1"/>
    <col min="351" max="351" width="3.85546875" style="1" customWidth="1"/>
    <col min="352" max="353" width="0" style="1" hidden="1" customWidth="1"/>
    <col min="354" max="354" width="3.85546875" style="1" customWidth="1"/>
    <col min="355" max="356" width="0" style="1" hidden="1" customWidth="1"/>
    <col min="357" max="357" width="3.85546875" style="1" customWidth="1"/>
    <col min="358" max="359" width="0" style="1" hidden="1" customWidth="1"/>
    <col min="360" max="360" width="3.85546875" style="1" customWidth="1"/>
    <col min="361" max="364" width="0" style="1" hidden="1" customWidth="1"/>
    <col min="365" max="365" width="3.85546875" style="1" customWidth="1"/>
    <col min="366" max="367" width="0" style="1" hidden="1" customWidth="1"/>
    <col min="368" max="368" width="3.85546875" style="1" customWidth="1"/>
    <col min="369" max="370" width="0" style="1" hidden="1" customWidth="1"/>
    <col min="371" max="371" width="3.85546875" style="1" customWidth="1"/>
    <col min="372" max="373" width="0" style="1" hidden="1" customWidth="1"/>
    <col min="374" max="374" width="3.85546875" style="1" customWidth="1"/>
    <col min="375" max="376" width="0" style="1" hidden="1" customWidth="1"/>
    <col min="377" max="377" width="3.85546875" style="1" customWidth="1"/>
    <col min="378" max="379" width="0" style="1" hidden="1" customWidth="1"/>
    <col min="380" max="380" width="3.85546875" style="1" customWidth="1"/>
    <col min="381" max="382" width="0" style="1" hidden="1" customWidth="1"/>
    <col min="383" max="383" width="3.85546875" style="1" customWidth="1"/>
    <col min="384" max="385" width="0" style="1" hidden="1" customWidth="1"/>
    <col min="386" max="386" width="3.85546875" style="1" customWidth="1"/>
    <col min="387" max="388" width="4.140625" style="1" bestFit="1" customWidth="1"/>
    <col min="389" max="389" width="0" style="1" hidden="1" customWidth="1"/>
    <col min="390" max="391" width="4.140625" style="1" bestFit="1" customWidth="1"/>
    <col min="392" max="392" width="0" style="1" hidden="1" customWidth="1"/>
    <col min="393" max="394" width="4.140625" style="1" bestFit="1" customWidth="1"/>
    <col min="395" max="395" width="0" style="1" hidden="1" customWidth="1"/>
    <col min="396" max="396" width="4.140625" style="1" bestFit="1" customWidth="1"/>
    <col min="397" max="397" width="3.7109375" style="1" customWidth="1"/>
    <col min="398" max="398" width="0" style="1" hidden="1" customWidth="1"/>
    <col min="399" max="400" width="4.140625" style="1" bestFit="1" customWidth="1"/>
    <col min="401" max="401" width="0" style="1" hidden="1" customWidth="1"/>
    <col min="402" max="402" width="4.140625" style="1" bestFit="1" customWidth="1"/>
    <col min="403" max="403" width="4.42578125" style="1" customWidth="1"/>
    <col min="404" max="404" width="0" style="1" hidden="1" customWidth="1"/>
    <col min="405" max="406" width="4.140625" style="1" customWidth="1"/>
    <col min="407" max="407" width="0" style="1" hidden="1" customWidth="1"/>
    <col min="408" max="408" width="4.140625" style="1" customWidth="1"/>
    <col min="409" max="409" width="3.7109375" style="1" customWidth="1"/>
    <col min="410" max="410" width="0" style="1" hidden="1" customWidth="1"/>
    <col min="411" max="412" width="4.140625" style="1" customWidth="1"/>
    <col min="413" max="413" width="0" style="1" hidden="1" customWidth="1"/>
    <col min="414" max="415" width="4.140625" style="1" customWidth="1"/>
    <col min="416" max="416" width="0" style="1" hidden="1" customWidth="1"/>
    <col min="417" max="418" width="4.140625" style="1" customWidth="1"/>
    <col min="419" max="419" width="0" style="1" hidden="1" customWidth="1"/>
    <col min="420" max="420" width="4.28515625" style="1" customWidth="1"/>
    <col min="421" max="421" width="4.140625" style="1" customWidth="1"/>
    <col min="422" max="422" width="0" style="1" hidden="1" customWidth="1"/>
    <col min="423" max="424" width="4.140625" style="1" customWidth="1"/>
    <col min="425" max="425" width="0" style="1" hidden="1" customWidth="1"/>
    <col min="426" max="427" width="4.42578125" style="1" customWidth="1"/>
    <col min="428" max="428" width="0" style="1" hidden="1" customWidth="1"/>
    <col min="429" max="430" width="4.42578125" style="1" customWidth="1"/>
    <col min="431" max="431" width="0" style="1" hidden="1" customWidth="1"/>
    <col min="432" max="433" width="4.42578125" style="1" customWidth="1"/>
    <col min="434" max="434" width="0" style="1" hidden="1" customWidth="1"/>
    <col min="435" max="436" width="4.42578125" style="1" customWidth="1"/>
    <col min="437" max="437" width="0" style="1" hidden="1" customWidth="1"/>
    <col min="438" max="439" width="4.42578125" style="1" customWidth="1"/>
    <col min="440" max="440" width="0" style="1" hidden="1" customWidth="1"/>
    <col min="441" max="442" width="4.42578125" style="1" customWidth="1"/>
    <col min="443" max="443" width="0" style="1" hidden="1" customWidth="1"/>
    <col min="444" max="445" width="4.42578125" style="1" customWidth="1"/>
    <col min="446" max="446" width="0" style="1" hidden="1" customWidth="1"/>
    <col min="447" max="448" width="4.5703125" style="1" customWidth="1"/>
    <col min="449" max="449" width="0" style="1" hidden="1" customWidth="1"/>
    <col min="450" max="451" width="4.5703125" style="1" customWidth="1"/>
    <col min="452" max="452" width="0" style="1" hidden="1" customWidth="1"/>
    <col min="453" max="453" width="4.5703125" style="1" customWidth="1"/>
    <col min="454" max="454" width="4.28515625" style="1" customWidth="1"/>
    <col min="455" max="455" width="3.85546875" style="1" customWidth="1"/>
    <col min="456" max="456" width="4.7109375" style="1" customWidth="1"/>
    <col min="457" max="512" width="10.28515625" style="1"/>
    <col min="513" max="513" width="3.85546875" style="1" customWidth="1"/>
    <col min="514" max="514" width="32.7109375" style="1" customWidth="1"/>
    <col min="515" max="591" width="3.85546875" style="1" customWidth="1"/>
    <col min="592" max="593" width="0" style="1" hidden="1" customWidth="1"/>
    <col min="594" max="595" width="3.85546875" style="1" customWidth="1"/>
    <col min="596" max="597" width="0" style="1" hidden="1" customWidth="1"/>
    <col min="598" max="598" width="3.85546875" style="1" customWidth="1"/>
    <col min="599" max="600" width="0" style="1" hidden="1" customWidth="1"/>
    <col min="601" max="601" width="3.85546875" style="1" customWidth="1"/>
    <col min="602" max="603" width="0" style="1" hidden="1" customWidth="1"/>
    <col min="604" max="604" width="3.85546875" style="1" customWidth="1"/>
    <col min="605" max="606" width="0" style="1" hidden="1" customWidth="1"/>
    <col min="607" max="607" width="3.85546875" style="1" customWidth="1"/>
    <col min="608" max="609" width="0" style="1" hidden="1" customWidth="1"/>
    <col min="610" max="610" width="3.85546875" style="1" customWidth="1"/>
    <col min="611" max="612" width="0" style="1" hidden="1" customWidth="1"/>
    <col min="613" max="613" width="3.85546875" style="1" customWidth="1"/>
    <col min="614" max="615" width="0" style="1" hidden="1" customWidth="1"/>
    <col min="616" max="616" width="3.85546875" style="1" customWidth="1"/>
    <col min="617" max="620" width="0" style="1" hidden="1" customWidth="1"/>
    <col min="621" max="621" width="3.85546875" style="1" customWidth="1"/>
    <col min="622" max="623" width="0" style="1" hidden="1" customWidth="1"/>
    <col min="624" max="624" width="3.85546875" style="1" customWidth="1"/>
    <col min="625" max="626" width="0" style="1" hidden="1" customWidth="1"/>
    <col min="627" max="627" width="3.85546875" style="1" customWidth="1"/>
    <col min="628" max="629" width="0" style="1" hidden="1" customWidth="1"/>
    <col min="630" max="630" width="3.85546875" style="1" customWidth="1"/>
    <col min="631" max="632" width="0" style="1" hidden="1" customWidth="1"/>
    <col min="633" max="633" width="3.85546875" style="1" customWidth="1"/>
    <col min="634" max="635" width="0" style="1" hidden="1" customWidth="1"/>
    <col min="636" max="636" width="3.85546875" style="1" customWidth="1"/>
    <col min="637" max="638" width="0" style="1" hidden="1" customWidth="1"/>
    <col min="639" max="639" width="3.85546875" style="1" customWidth="1"/>
    <col min="640" max="641" width="0" style="1" hidden="1" customWidth="1"/>
    <col min="642" max="642" width="3.85546875" style="1" customWidth="1"/>
    <col min="643" max="644" width="4.140625" style="1" bestFit="1" customWidth="1"/>
    <col min="645" max="645" width="0" style="1" hidden="1" customWidth="1"/>
    <col min="646" max="647" width="4.140625" style="1" bestFit="1" customWidth="1"/>
    <col min="648" max="648" width="0" style="1" hidden="1" customWidth="1"/>
    <col min="649" max="650" width="4.140625" style="1" bestFit="1" customWidth="1"/>
    <col min="651" max="651" width="0" style="1" hidden="1" customWidth="1"/>
    <col min="652" max="652" width="4.140625" style="1" bestFit="1" customWidth="1"/>
    <col min="653" max="653" width="3.7109375" style="1" customWidth="1"/>
    <col min="654" max="654" width="0" style="1" hidden="1" customWidth="1"/>
    <col min="655" max="656" width="4.140625" style="1" bestFit="1" customWidth="1"/>
    <col min="657" max="657" width="0" style="1" hidden="1" customWidth="1"/>
    <col min="658" max="658" width="4.140625" style="1" bestFit="1" customWidth="1"/>
    <col min="659" max="659" width="4.42578125" style="1" customWidth="1"/>
    <col min="660" max="660" width="0" style="1" hidden="1" customWidth="1"/>
    <col min="661" max="662" width="4.140625" style="1" customWidth="1"/>
    <col min="663" max="663" width="0" style="1" hidden="1" customWidth="1"/>
    <col min="664" max="664" width="4.140625" style="1" customWidth="1"/>
    <col min="665" max="665" width="3.7109375" style="1" customWidth="1"/>
    <col min="666" max="666" width="0" style="1" hidden="1" customWidth="1"/>
    <col min="667" max="668" width="4.140625" style="1" customWidth="1"/>
    <col min="669" max="669" width="0" style="1" hidden="1" customWidth="1"/>
    <col min="670" max="671" width="4.140625" style="1" customWidth="1"/>
    <col min="672" max="672" width="0" style="1" hidden="1" customWidth="1"/>
    <col min="673" max="674" width="4.140625" style="1" customWidth="1"/>
    <col min="675" max="675" width="0" style="1" hidden="1" customWidth="1"/>
    <col min="676" max="676" width="4.28515625" style="1" customWidth="1"/>
    <col min="677" max="677" width="4.140625" style="1" customWidth="1"/>
    <col min="678" max="678" width="0" style="1" hidden="1" customWidth="1"/>
    <col min="679" max="680" width="4.140625" style="1" customWidth="1"/>
    <col min="681" max="681" width="0" style="1" hidden="1" customWidth="1"/>
    <col min="682" max="683" width="4.42578125" style="1" customWidth="1"/>
    <col min="684" max="684" width="0" style="1" hidden="1" customWidth="1"/>
    <col min="685" max="686" width="4.42578125" style="1" customWidth="1"/>
    <col min="687" max="687" width="0" style="1" hidden="1" customWidth="1"/>
    <col min="688" max="689" width="4.42578125" style="1" customWidth="1"/>
    <col min="690" max="690" width="0" style="1" hidden="1" customWidth="1"/>
    <col min="691" max="692" width="4.42578125" style="1" customWidth="1"/>
    <col min="693" max="693" width="0" style="1" hidden="1" customWidth="1"/>
    <col min="694" max="695" width="4.42578125" style="1" customWidth="1"/>
    <col min="696" max="696" width="0" style="1" hidden="1" customWidth="1"/>
    <col min="697" max="698" width="4.42578125" style="1" customWidth="1"/>
    <col min="699" max="699" width="0" style="1" hidden="1" customWidth="1"/>
    <col min="700" max="701" width="4.42578125" style="1" customWidth="1"/>
    <col min="702" max="702" width="0" style="1" hidden="1" customWidth="1"/>
    <col min="703" max="704" width="4.5703125" style="1" customWidth="1"/>
    <col min="705" max="705" width="0" style="1" hidden="1" customWidth="1"/>
    <col min="706" max="707" width="4.5703125" style="1" customWidth="1"/>
    <col min="708" max="708" width="0" style="1" hidden="1" customWidth="1"/>
    <col min="709" max="709" width="4.5703125" style="1" customWidth="1"/>
    <col min="710" max="710" width="4.28515625" style="1" customWidth="1"/>
    <col min="711" max="711" width="3.85546875" style="1" customWidth="1"/>
    <col min="712" max="712" width="4.7109375" style="1" customWidth="1"/>
    <col min="713" max="768" width="10.28515625" style="1"/>
    <col min="769" max="769" width="3.85546875" style="1" customWidth="1"/>
    <col min="770" max="770" width="32.7109375" style="1" customWidth="1"/>
    <col min="771" max="847" width="3.85546875" style="1" customWidth="1"/>
    <col min="848" max="849" width="0" style="1" hidden="1" customWidth="1"/>
    <col min="850" max="851" width="3.85546875" style="1" customWidth="1"/>
    <col min="852" max="853" width="0" style="1" hidden="1" customWidth="1"/>
    <col min="854" max="854" width="3.85546875" style="1" customWidth="1"/>
    <col min="855" max="856" width="0" style="1" hidden="1" customWidth="1"/>
    <col min="857" max="857" width="3.85546875" style="1" customWidth="1"/>
    <col min="858" max="859" width="0" style="1" hidden="1" customWidth="1"/>
    <col min="860" max="860" width="3.85546875" style="1" customWidth="1"/>
    <col min="861" max="862" width="0" style="1" hidden="1" customWidth="1"/>
    <col min="863" max="863" width="3.85546875" style="1" customWidth="1"/>
    <col min="864" max="865" width="0" style="1" hidden="1" customWidth="1"/>
    <col min="866" max="866" width="3.85546875" style="1" customWidth="1"/>
    <col min="867" max="868" width="0" style="1" hidden="1" customWidth="1"/>
    <col min="869" max="869" width="3.85546875" style="1" customWidth="1"/>
    <col min="870" max="871" width="0" style="1" hidden="1" customWidth="1"/>
    <col min="872" max="872" width="3.85546875" style="1" customWidth="1"/>
    <col min="873" max="876" width="0" style="1" hidden="1" customWidth="1"/>
    <col min="877" max="877" width="3.85546875" style="1" customWidth="1"/>
    <col min="878" max="879" width="0" style="1" hidden="1" customWidth="1"/>
    <col min="880" max="880" width="3.85546875" style="1" customWidth="1"/>
    <col min="881" max="882" width="0" style="1" hidden="1" customWidth="1"/>
    <col min="883" max="883" width="3.85546875" style="1" customWidth="1"/>
    <col min="884" max="885" width="0" style="1" hidden="1" customWidth="1"/>
    <col min="886" max="886" width="3.85546875" style="1" customWidth="1"/>
    <col min="887" max="888" width="0" style="1" hidden="1" customWidth="1"/>
    <col min="889" max="889" width="3.85546875" style="1" customWidth="1"/>
    <col min="890" max="891" width="0" style="1" hidden="1" customWidth="1"/>
    <col min="892" max="892" width="3.85546875" style="1" customWidth="1"/>
    <col min="893" max="894" width="0" style="1" hidden="1" customWidth="1"/>
    <col min="895" max="895" width="3.85546875" style="1" customWidth="1"/>
    <col min="896" max="897" width="0" style="1" hidden="1" customWidth="1"/>
    <col min="898" max="898" width="3.85546875" style="1" customWidth="1"/>
    <col min="899" max="900" width="4.140625" style="1" bestFit="1" customWidth="1"/>
    <col min="901" max="901" width="0" style="1" hidden="1" customWidth="1"/>
    <col min="902" max="903" width="4.140625" style="1" bestFit="1" customWidth="1"/>
    <col min="904" max="904" width="0" style="1" hidden="1" customWidth="1"/>
    <col min="905" max="906" width="4.140625" style="1" bestFit="1" customWidth="1"/>
    <col min="907" max="907" width="0" style="1" hidden="1" customWidth="1"/>
    <col min="908" max="908" width="4.140625" style="1" bestFit="1" customWidth="1"/>
    <col min="909" max="909" width="3.7109375" style="1" customWidth="1"/>
    <col min="910" max="910" width="0" style="1" hidden="1" customWidth="1"/>
    <col min="911" max="912" width="4.140625" style="1" bestFit="1" customWidth="1"/>
    <col min="913" max="913" width="0" style="1" hidden="1" customWidth="1"/>
    <col min="914" max="914" width="4.140625" style="1" bestFit="1" customWidth="1"/>
    <col min="915" max="915" width="4.42578125" style="1" customWidth="1"/>
    <col min="916" max="916" width="0" style="1" hidden="1" customWidth="1"/>
    <col min="917" max="918" width="4.140625" style="1" customWidth="1"/>
    <col min="919" max="919" width="0" style="1" hidden="1" customWidth="1"/>
    <col min="920" max="920" width="4.140625" style="1" customWidth="1"/>
    <col min="921" max="921" width="3.7109375" style="1" customWidth="1"/>
    <col min="922" max="922" width="0" style="1" hidden="1" customWidth="1"/>
    <col min="923" max="924" width="4.140625" style="1" customWidth="1"/>
    <col min="925" max="925" width="0" style="1" hidden="1" customWidth="1"/>
    <col min="926" max="927" width="4.140625" style="1" customWidth="1"/>
    <col min="928" max="928" width="0" style="1" hidden="1" customWidth="1"/>
    <col min="929" max="930" width="4.140625" style="1" customWidth="1"/>
    <col min="931" max="931" width="0" style="1" hidden="1" customWidth="1"/>
    <col min="932" max="932" width="4.28515625" style="1" customWidth="1"/>
    <col min="933" max="933" width="4.140625" style="1" customWidth="1"/>
    <col min="934" max="934" width="0" style="1" hidden="1" customWidth="1"/>
    <col min="935" max="936" width="4.140625" style="1" customWidth="1"/>
    <col min="937" max="937" width="0" style="1" hidden="1" customWidth="1"/>
    <col min="938" max="939" width="4.42578125" style="1" customWidth="1"/>
    <col min="940" max="940" width="0" style="1" hidden="1" customWidth="1"/>
    <col min="941" max="942" width="4.42578125" style="1" customWidth="1"/>
    <col min="943" max="943" width="0" style="1" hidden="1" customWidth="1"/>
    <col min="944" max="945" width="4.42578125" style="1" customWidth="1"/>
    <col min="946" max="946" width="0" style="1" hidden="1" customWidth="1"/>
    <col min="947" max="948" width="4.42578125" style="1" customWidth="1"/>
    <col min="949" max="949" width="0" style="1" hidden="1" customWidth="1"/>
    <col min="950" max="951" width="4.42578125" style="1" customWidth="1"/>
    <col min="952" max="952" width="0" style="1" hidden="1" customWidth="1"/>
    <col min="953" max="954" width="4.42578125" style="1" customWidth="1"/>
    <col min="955" max="955" width="0" style="1" hidden="1" customWidth="1"/>
    <col min="956" max="957" width="4.42578125" style="1" customWidth="1"/>
    <col min="958" max="958" width="0" style="1" hidden="1" customWidth="1"/>
    <col min="959" max="960" width="4.5703125" style="1" customWidth="1"/>
    <col min="961" max="961" width="0" style="1" hidden="1" customWidth="1"/>
    <col min="962" max="963" width="4.5703125" style="1" customWidth="1"/>
    <col min="964" max="964" width="0" style="1" hidden="1" customWidth="1"/>
    <col min="965" max="965" width="4.5703125" style="1" customWidth="1"/>
    <col min="966" max="966" width="4.28515625" style="1" customWidth="1"/>
    <col min="967" max="967" width="3.85546875" style="1" customWidth="1"/>
    <col min="968" max="968" width="4.7109375" style="1" customWidth="1"/>
    <col min="969" max="1024" width="10.28515625" style="1"/>
    <col min="1025" max="1025" width="3.85546875" style="1" customWidth="1"/>
    <col min="1026" max="1026" width="32.7109375" style="1" customWidth="1"/>
    <col min="1027" max="1103" width="3.85546875" style="1" customWidth="1"/>
    <col min="1104" max="1105" width="0" style="1" hidden="1" customWidth="1"/>
    <col min="1106" max="1107" width="3.85546875" style="1" customWidth="1"/>
    <col min="1108" max="1109" width="0" style="1" hidden="1" customWidth="1"/>
    <col min="1110" max="1110" width="3.85546875" style="1" customWidth="1"/>
    <col min="1111" max="1112" width="0" style="1" hidden="1" customWidth="1"/>
    <col min="1113" max="1113" width="3.85546875" style="1" customWidth="1"/>
    <col min="1114" max="1115" width="0" style="1" hidden="1" customWidth="1"/>
    <col min="1116" max="1116" width="3.85546875" style="1" customWidth="1"/>
    <col min="1117" max="1118" width="0" style="1" hidden="1" customWidth="1"/>
    <col min="1119" max="1119" width="3.85546875" style="1" customWidth="1"/>
    <col min="1120" max="1121" width="0" style="1" hidden="1" customWidth="1"/>
    <col min="1122" max="1122" width="3.85546875" style="1" customWidth="1"/>
    <col min="1123" max="1124" width="0" style="1" hidden="1" customWidth="1"/>
    <col min="1125" max="1125" width="3.85546875" style="1" customWidth="1"/>
    <col min="1126" max="1127" width="0" style="1" hidden="1" customWidth="1"/>
    <col min="1128" max="1128" width="3.85546875" style="1" customWidth="1"/>
    <col min="1129" max="1132" width="0" style="1" hidden="1" customWidth="1"/>
    <col min="1133" max="1133" width="3.85546875" style="1" customWidth="1"/>
    <col min="1134" max="1135" width="0" style="1" hidden="1" customWidth="1"/>
    <col min="1136" max="1136" width="3.85546875" style="1" customWidth="1"/>
    <col min="1137" max="1138" width="0" style="1" hidden="1" customWidth="1"/>
    <col min="1139" max="1139" width="3.85546875" style="1" customWidth="1"/>
    <col min="1140" max="1141" width="0" style="1" hidden="1" customWidth="1"/>
    <col min="1142" max="1142" width="3.85546875" style="1" customWidth="1"/>
    <col min="1143" max="1144" width="0" style="1" hidden="1" customWidth="1"/>
    <col min="1145" max="1145" width="3.85546875" style="1" customWidth="1"/>
    <col min="1146" max="1147" width="0" style="1" hidden="1" customWidth="1"/>
    <col min="1148" max="1148" width="3.85546875" style="1" customWidth="1"/>
    <col min="1149" max="1150" width="0" style="1" hidden="1" customWidth="1"/>
    <col min="1151" max="1151" width="3.85546875" style="1" customWidth="1"/>
    <col min="1152" max="1153" width="0" style="1" hidden="1" customWidth="1"/>
    <col min="1154" max="1154" width="3.85546875" style="1" customWidth="1"/>
    <col min="1155" max="1156" width="4.140625" style="1" bestFit="1" customWidth="1"/>
    <col min="1157" max="1157" width="0" style="1" hidden="1" customWidth="1"/>
    <col min="1158" max="1159" width="4.140625" style="1" bestFit="1" customWidth="1"/>
    <col min="1160" max="1160" width="0" style="1" hidden="1" customWidth="1"/>
    <col min="1161" max="1162" width="4.140625" style="1" bestFit="1" customWidth="1"/>
    <col min="1163" max="1163" width="0" style="1" hidden="1" customWidth="1"/>
    <col min="1164" max="1164" width="4.140625" style="1" bestFit="1" customWidth="1"/>
    <col min="1165" max="1165" width="3.7109375" style="1" customWidth="1"/>
    <col min="1166" max="1166" width="0" style="1" hidden="1" customWidth="1"/>
    <col min="1167" max="1168" width="4.140625" style="1" bestFit="1" customWidth="1"/>
    <col min="1169" max="1169" width="0" style="1" hidden="1" customWidth="1"/>
    <col min="1170" max="1170" width="4.140625" style="1" bestFit="1" customWidth="1"/>
    <col min="1171" max="1171" width="4.42578125" style="1" customWidth="1"/>
    <col min="1172" max="1172" width="0" style="1" hidden="1" customWidth="1"/>
    <col min="1173" max="1174" width="4.140625" style="1" customWidth="1"/>
    <col min="1175" max="1175" width="0" style="1" hidden="1" customWidth="1"/>
    <col min="1176" max="1176" width="4.140625" style="1" customWidth="1"/>
    <col min="1177" max="1177" width="3.7109375" style="1" customWidth="1"/>
    <col min="1178" max="1178" width="0" style="1" hidden="1" customWidth="1"/>
    <col min="1179" max="1180" width="4.140625" style="1" customWidth="1"/>
    <col min="1181" max="1181" width="0" style="1" hidden="1" customWidth="1"/>
    <col min="1182" max="1183" width="4.140625" style="1" customWidth="1"/>
    <col min="1184" max="1184" width="0" style="1" hidden="1" customWidth="1"/>
    <col min="1185" max="1186" width="4.140625" style="1" customWidth="1"/>
    <col min="1187" max="1187" width="0" style="1" hidden="1" customWidth="1"/>
    <col min="1188" max="1188" width="4.28515625" style="1" customWidth="1"/>
    <col min="1189" max="1189" width="4.140625" style="1" customWidth="1"/>
    <col min="1190" max="1190" width="0" style="1" hidden="1" customWidth="1"/>
    <col min="1191" max="1192" width="4.140625" style="1" customWidth="1"/>
    <col min="1193" max="1193" width="0" style="1" hidden="1" customWidth="1"/>
    <col min="1194" max="1195" width="4.42578125" style="1" customWidth="1"/>
    <col min="1196" max="1196" width="0" style="1" hidden="1" customWidth="1"/>
    <col min="1197" max="1198" width="4.42578125" style="1" customWidth="1"/>
    <col min="1199" max="1199" width="0" style="1" hidden="1" customWidth="1"/>
    <col min="1200" max="1201" width="4.42578125" style="1" customWidth="1"/>
    <col min="1202" max="1202" width="0" style="1" hidden="1" customWidth="1"/>
    <col min="1203" max="1204" width="4.42578125" style="1" customWidth="1"/>
    <col min="1205" max="1205" width="0" style="1" hidden="1" customWidth="1"/>
    <col min="1206" max="1207" width="4.42578125" style="1" customWidth="1"/>
    <col min="1208" max="1208" width="0" style="1" hidden="1" customWidth="1"/>
    <col min="1209" max="1210" width="4.42578125" style="1" customWidth="1"/>
    <col min="1211" max="1211" width="0" style="1" hidden="1" customWidth="1"/>
    <col min="1212" max="1213" width="4.42578125" style="1" customWidth="1"/>
    <col min="1214" max="1214" width="0" style="1" hidden="1" customWidth="1"/>
    <col min="1215" max="1216" width="4.5703125" style="1" customWidth="1"/>
    <col min="1217" max="1217" width="0" style="1" hidden="1" customWidth="1"/>
    <col min="1218" max="1219" width="4.5703125" style="1" customWidth="1"/>
    <col min="1220" max="1220" width="0" style="1" hidden="1" customWidth="1"/>
    <col min="1221" max="1221" width="4.5703125" style="1" customWidth="1"/>
    <col min="1222" max="1222" width="4.28515625" style="1" customWidth="1"/>
    <col min="1223" max="1223" width="3.85546875" style="1" customWidth="1"/>
    <col min="1224" max="1224" width="4.7109375" style="1" customWidth="1"/>
    <col min="1225" max="1280" width="10.28515625" style="1"/>
    <col min="1281" max="1281" width="3.85546875" style="1" customWidth="1"/>
    <col min="1282" max="1282" width="32.7109375" style="1" customWidth="1"/>
    <col min="1283" max="1359" width="3.85546875" style="1" customWidth="1"/>
    <col min="1360" max="1361" width="0" style="1" hidden="1" customWidth="1"/>
    <col min="1362" max="1363" width="3.85546875" style="1" customWidth="1"/>
    <col min="1364" max="1365" width="0" style="1" hidden="1" customWidth="1"/>
    <col min="1366" max="1366" width="3.85546875" style="1" customWidth="1"/>
    <col min="1367" max="1368" width="0" style="1" hidden="1" customWidth="1"/>
    <col min="1369" max="1369" width="3.85546875" style="1" customWidth="1"/>
    <col min="1370" max="1371" width="0" style="1" hidden="1" customWidth="1"/>
    <col min="1372" max="1372" width="3.85546875" style="1" customWidth="1"/>
    <col min="1373" max="1374" width="0" style="1" hidden="1" customWidth="1"/>
    <col min="1375" max="1375" width="3.85546875" style="1" customWidth="1"/>
    <col min="1376" max="1377" width="0" style="1" hidden="1" customWidth="1"/>
    <col min="1378" max="1378" width="3.85546875" style="1" customWidth="1"/>
    <col min="1379" max="1380" width="0" style="1" hidden="1" customWidth="1"/>
    <col min="1381" max="1381" width="3.85546875" style="1" customWidth="1"/>
    <col min="1382" max="1383" width="0" style="1" hidden="1" customWidth="1"/>
    <col min="1384" max="1384" width="3.85546875" style="1" customWidth="1"/>
    <col min="1385" max="1388" width="0" style="1" hidden="1" customWidth="1"/>
    <col min="1389" max="1389" width="3.85546875" style="1" customWidth="1"/>
    <col min="1390" max="1391" width="0" style="1" hidden="1" customWidth="1"/>
    <col min="1392" max="1392" width="3.85546875" style="1" customWidth="1"/>
    <col min="1393" max="1394" width="0" style="1" hidden="1" customWidth="1"/>
    <col min="1395" max="1395" width="3.85546875" style="1" customWidth="1"/>
    <col min="1396" max="1397" width="0" style="1" hidden="1" customWidth="1"/>
    <col min="1398" max="1398" width="3.85546875" style="1" customWidth="1"/>
    <col min="1399" max="1400" width="0" style="1" hidden="1" customWidth="1"/>
    <col min="1401" max="1401" width="3.85546875" style="1" customWidth="1"/>
    <col min="1402" max="1403" width="0" style="1" hidden="1" customWidth="1"/>
    <col min="1404" max="1404" width="3.85546875" style="1" customWidth="1"/>
    <col min="1405" max="1406" width="0" style="1" hidden="1" customWidth="1"/>
    <col min="1407" max="1407" width="3.85546875" style="1" customWidth="1"/>
    <col min="1408" max="1409" width="0" style="1" hidden="1" customWidth="1"/>
    <col min="1410" max="1410" width="3.85546875" style="1" customWidth="1"/>
    <col min="1411" max="1412" width="4.140625" style="1" bestFit="1" customWidth="1"/>
    <col min="1413" max="1413" width="0" style="1" hidden="1" customWidth="1"/>
    <col min="1414" max="1415" width="4.140625" style="1" bestFit="1" customWidth="1"/>
    <col min="1416" max="1416" width="0" style="1" hidden="1" customWidth="1"/>
    <col min="1417" max="1418" width="4.140625" style="1" bestFit="1" customWidth="1"/>
    <col min="1419" max="1419" width="0" style="1" hidden="1" customWidth="1"/>
    <col min="1420" max="1420" width="4.140625" style="1" bestFit="1" customWidth="1"/>
    <col min="1421" max="1421" width="3.7109375" style="1" customWidth="1"/>
    <col min="1422" max="1422" width="0" style="1" hidden="1" customWidth="1"/>
    <col min="1423" max="1424" width="4.140625" style="1" bestFit="1" customWidth="1"/>
    <col min="1425" max="1425" width="0" style="1" hidden="1" customWidth="1"/>
    <col min="1426" max="1426" width="4.140625" style="1" bestFit="1" customWidth="1"/>
    <col min="1427" max="1427" width="4.42578125" style="1" customWidth="1"/>
    <col min="1428" max="1428" width="0" style="1" hidden="1" customWidth="1"/>
    <col min="1429" max="1430" width="4.140625" style="1" customWidth="1"/>
    <col min="1431" max="1431" width="0" style="1" hidden="1" customWidth="1"/>
    <col min="1432" max="1432" width="4.140625" style="1" customWidth="1"/>
    <col min="1433" max="1433" width="3.7109375" style="1" customWidth="1"/>
    <col min="1434" max="1434" width="0" style="1" hidden="1" customWidth="1"/>
    <col min="1435" max="1436" width="4.140625" style="1" customWidth="1"/>
    <col min="1437" max="1437" width="0" style="1" hidden="1" customWidth="1"/>
    <col min="1438" max="1439" width="4.140625" style="1" customWidth="1"/>
    <col min="1440" max="1440" width="0" style="1" hidden="1" customWidth="1"/>
    <col min="1441" max="1442" width="4.140625" style="1" customWidth="1"/>
    <col min="1443" max="1443" width="0" style="1" hidden="1" customWidth="1"/>
    <col min="1444" max="1444" width="4.28515625" style="1" customWidth="1"/>
    <col min="1445" max="1445" width="4.140625" style="1" customWidth="1"/>
    <col min="1446" max="1446" width="0" style="1" hidden="1" customWidth="1"/>
    <col min="1447" max="1448" width="4.140625" style="1" customWidth="1"/>
    <col min="1449" max="1449" width="0" style="1" hidden="1" customWidth="1"/>
    <col min="1450" max="1451" width="4.42578125" style="1" customWidth="1"/>
    <col min="1452" max="1452" width="0" style="1" hidden="1" customWidth="1"/>
    <col min="1453" max="1454" width="4.42578125" style="1" customWidth="1"/>
    <col min="1455" max="1455" width="0" style="1" hidden="1" customWidth="1"/>
    <col min="1456" max="1457" width="4.42578125" style="1" customWidth="1"/>
    <col min="1458" max="1458" width="0" style="1" hidden="1" customWidth="1"/>
    <col min="1459" max="1460" width="4.42578125" style="1" customWidth="1"/>
    <col min="1461" max="1461" width="0" style="1" hidden="1" customWidth="1"/>
    <col min="1462" max="1463" width="4.42578125" style="1" customWidth="1"/>
    <col min="1464" max="1464" width="0" style="1" hidden="1" customWidth="1"/>
    <col min="1465" max="1466" width="4.42578125" style="1" customWidth="1"/>
    <col min="1467" max="1467" width="0" style="1" hidden="1" customWidth="1"/>
    <col min="1468" max="1469" width="4.42578125" style="1" customWidth="1"/>
    <col min="1470" max="1470" width="0" style="1" hidden="1" customWidth="1"/>
    <col min="1471" max="1472" width="4.5703125" style="1" customWidth="1"/>
    <col min="1473" max="1473" width="0" style="1" hidden="1" customWidth="1"/>
    <col min="1474" max="1475" width="4.5703125" style="1" customWidth="1"/>
    <col min="1476" max="1476" width="0" style="1" hidden="1" customWidth="1"/>
    <col min="1477" max="1477" width="4.5703125" style="1" customWidth="1"/>
    <col min="1478" max="1478" width="4.28515625" style="1" customWidth="1"/>
    <col min="1479" max="1479" width="3.85546875" style="1" customWidth="1"/>
    <col min="1480" max="1480" width="4.7109375" style="1" customWidth="1"/>
    <col min="1481" max="1536" width="10.28515625" style="1"/>
    <col min="1537" max="1537" width="3.85546875" style="1" customWidth="1"/>
    <col min="1538" max="1538" width="32.7109375" style="1" customWidth="1"/>
    <col min="1539" max="1615" width="3.85546875" style="1" customWidth="1"/>
    <col min="1616" max="1617" width="0" style="1" hidden="1" customWidth="1"/>
    <col min="1618" max="1619" width="3.85546875" style="1" customWidth="1"/>
    <col min="1620" max="1621" width="0" style="1" hidden="1" customWidth="1"/>
    <col min="1622" max="1622" width="3.85546875" style="1" customWidth="1"/>
    <col min="1623" max="1624" width="0" style="1" hidden="1" customWidth="1"/>
    <col min="1625" max="1625" width="3.85546875" style="1" customWidth="1"/>
    <col min="1626" max="1627" width="0" style="1" hidden="1" customWidth="1"/>
    <col min="1628" max="1628" width="3.85546875" style="1" customWidth="1"/>
    <col min="1629" max="1630" width="0" style="1" hidden="1" customWidth="1"/>
    <col min="1631" max="1631" width="3.85546875" style="1" customWidth="1"/>
    <col min="1632" max="1633" width="0" style="1" hidden="1" customWidth="1"/>
    <col min="1634" max="1634" width="3.85546875" style="1" customWidth="1"/>
    <col min="1635" max="1636" width="0" style="1" hidden="1" customWidth="1"/>
    <col min="1637" max="1637" width="3.85546875" style="1" customWidth="1"/>
    <col min="1638" max="1639" width="0" style="1" hidden="1" customWidth="1"/>
    <col min="1640" max="1640" width="3.85546875" style="1" customWidth="1"/>
    <col min="1641" max="1644" width="0" style="1" hidden="1" customWidth="1"/>
    <col min="1645" max="1645" width="3.85546875" style="1" customWidth="1"/>
    <col min="1646" max="1647" width="0" style="1" hidden="1" customWidth="1"/>
    <col min="1648" max="1648" width="3.85546875" style="1" customWidth="1"/>
    <col min="1649" max="1650" width="0" style="1" hidden="1" customWidth="1"/>
    <col min="1651" max="1651" width="3.85546875" style="1" customWidth="1"/>
    <col min="1652" max="1653" width="0" style="1" hidden="1" customWidth="1"/>
    <col min="1654" max="1654" width="3.85546875" style="1" customWidth="1"/>
    <col min="1655" max="1656" width="0" style="1" hidden="1" customWidth="1"/>
    <col min="1657" max="1657" width="3.85546875" style="1" customWidth="1"/>
    <col min="1658" max="1659" width="0" style="1" hidden="1" customWidth="1"/>
    <col min="1660" max="1660" width="3.85546875" style="1" customWidth="1"/>
    <col min="1661" max="1662" width="0" style="1" hidden="1" customWidth="1"/>
    <col min="1663" max="1663" width="3.85546875" style="1" customWidth="1"/>
    <col min="1664" max="1665" width="0" style="1" hidden="1" customWidth="1"/>
    <col min="1666" max="1666" width="3.85546875" style="1" customWidth="1"/>
    <col min="1667" max="1668" width="4.140625" style="1" bestFit="1" customWidth="1"/>
    <col min="1669" max="1669" width="0" style="1" hidden="1" customWidth="1"/>
    <col min="1670" max="1671" width="4.140625" style="1" bestFit="1" customWidth="1"/>
    <col min="1672" max="1672" width="0" style="1" hidden="1" customWidth="1"/>
    <col min="1673" max="1674" width="4.140625" style="1" bestFit="1" customWidth="1"/>
    <col min="1675" max="1675" width="0" style="1" hidden="1" customWidth="1"/>
    <col min="1676" max="1676" width="4.140625" style="1" bestFit="1" customWidth="1"/>
    <col min="1677" max="1677" width="3.7109375" style="1" customWidth="1"/>
    <col min="1678" max="1678" width="0" style="1" hidden="1" customWidth="1"/>
    <col min="1679" max="1680" width="4.140625" style="1" bestFit="1" customWidth="1"/>
    <col min="1681" max="1681" width="0" style="1" hidden="1" customWidth="1"/>
    <col min="1682" max="1682" width="4.140625" style="1" bestFit="1" customWidth="1"/>
    <col min="1683" max="1683" width="4.42578125" style="1" customWidth="1"/>
    <col min="1684" max="1684" width="0" style="1" hidden="1" customWidth="1"/>
    <col min="1685" max="1686" width="4.140625" style="1" customWidth="1"/>
    <col min="1687" max="1687" width="0" style="1" hidden="1" customWidth="1"/>
    <col min="1688" max="1688" width="4.140625" style="1" customWidth="1"/>
    <col min="1689" max="1689" width="3.7109375" style="1" customWidth="1"/>
    <col min="1690" max="1690" width="0" style="1" hidden="1" customWidth="1"/>
    <col min="1691" max="1692" width="4.140625" style="1" customWidth="1"/>
    <col min="1693" max="1693" width="0" style="1" hidden="1" customWidth="1"/>
    <col min="1694" max="1695" width="4.140625" style="1" customWidth="1"/>
    <col min="1696" max="1696" width="0" style="1" hidden="1" customWidth="1"/>
    <col min="1697" max="1698" width="4.140625" style="1" customWidth="1"/>
    <col min="1699" max="1699" width="0" style="1" hidden="1" customWidth="1"/>
    <col min="1700" max="1700" width="4.28515625" style="1" customWidth="1"/>
    <col min="1701" max="1701" width="4.140625" style="1" customWidth="1"/>
    <col min="1702" max="1702" width="0" style="1" hidden="1" customWidth="1"/>
    <col min="1703" max="1704" width="4.140625" style="1" customWidth="1"/>
    <col min="1705" max="1705" width="0" style="1" hidden="1" customWidth="1"/>
    <col min="1706" max="1707" width="4.42578125" style="1" customWidth="1"/>
    <col min="1708" max="1708" width="0" style="1" hidden="1" customWidth="1"/>
    <col min="1709" max="1710" width="4.42578125" style="1" customWidth="1"/>
    <col min="1711" max="1711" width="0" style="1" hidden="1" customWidth="1"/>
    <col min="1712" max="1713" width="4.42578125" style="1" customWidth="1"/>
    <col min="1714" max="1714" width="0" style="1" hidden="1" customWidth="1"/>
    <col min="1715" max="1716" width="4.42578125" style="1" customWidth="1"/>
    <col min="1717" max="1717" width="0" style="1" hidden="1" customWidth="1"/>
    <col min="1718" max="1719" width="4.42578125" style="1" customWidth="1"/>
    <col min="1720" max="1720" width="0" style="1" hidden="1" customWidth="1"/>
    <col min="1721" max="1722" width="4.42578125" style="1" customWidth="1"/>
    <col min="1723" max="1723" width="0" style="1" hidden="1" customWidth="1"/>
    <col min="1724" max="1725" width="4.42578125" style="1" customWidth="1"/>
    <col min="1726" max="1726" width="0" style="1" hidden="1" customWidth="1"/>
    <col min="1727" max="1728" width="4.5703125" style="1" customWidth="1"/>
    <col min="1729" max="1729" width="0" style="1" hidden="1" customWidth="1"/>
    <col min="1730" max="1731" width="4.5703125" style="1" customWidth="1"/>
    <col min="1732" max="1732" width="0" style="1" hidden="1" customWidth="1"/>
    <col min="1733" max="1733" width="4.5703125" style="1" customWidth="1"/>
    <col min="1734" max="1734" width="4.28515625" style="1" customWidth="1"/>
    <col min="1735" max="1735" width="3.85546875" style="1" customWidth="1"/>
    <col min="1736" max="1736" width="4.7109375" style="1" customWidth="1"/>
    <col min="1737" max="1792" width="10.28515625" style="1"/>
    <col min="1793" max="1793" width="3.85546875" style="1" customWidth="1"/>
    <col min="1794" max="1794" width="32.7109375" style="1" customWidth="1"/>
    <col min="1795" max="1871" width="3.85546875" style="1" customWidth="1"/>
    <col min="1872" max="1873" width="0" style="1" hidden="1" customWidth="1"/>
    <col min="1874" max="1875" width="3.85546875" style="1" customWidth="1"/>
    <col min="1876" max="1877" width="0" style="1" hidden="1" customWidth="1"/>
    <col min="1878" max="1878" width="3.85546875" style="1" customWidth="1"/>
    <col min="1879" max="1880" width="0" style="1" hidden="1" customWidth="1"/>
    <col min="1881" max="1881" width="3.85546875" style="1" customWidth="1"/>
    <col min="1882" max="1883" width="0" style="1" hidden="1" customWidth="1"/>
    <col min="1884" max="1884" width="3.85546875" style="1" customWidth="1"/>
    <col min="1885" max="1886" width="0" style="1" hidden="1" customWidth="1"/>
    <col min="1887" max="1887" width="3.85546875" style="1" customWidth="1"/>
    <col min="1888" max="1889" width="0" style="1" hidden="1" customWidth="1"/>
    <col min="1890" max="1890" width="3.85546875" style="1" customWidth="1"/>
    <col min="1891" max="1892" width="0" style="1" hidden="1" customWidth="1"/>
    <col min="1893" max="1893" width="3.85546875" style="1" customWidth="1"/>
    <col min="1894" max="1895" width="0" style="1" hidden="1" customWidth="1"/>
    <col min="1896" max="1896" width="3.85546875" style="1" customWidth="1"/>
    <col min="1897" max="1900" width="0" style="1" hidden="1" customWidth="1"/>
    <col min="1901" max="1901" width="3.85546875" style="1" customWidth="1"/>
    <col min="1902" max="1903" width="0" style="1" hidden="1" customWidth="1"/>
    <col min="1904" max="1904" width="3.85546875" style="1" customWidth="1"/>
    <col min="1905" max="1906" width="0" style="1" hidden="1" customWidth="1"/>
    <col min="1907" max="1907" width="3.85546875" style="1" customWidth="1"/>
    <col min="1908" max="1909" width="0" style="1" hidden="1" customWidth="1"/>
    <col min="1910" max="1910" width="3.85546875" style="1" customWidth="1"/>
    <col min="1911" max="1912" width="0" style="1" hidden="1" customWidth="1"/>
    <col min="1913" max="1913" width="3.85546875" style="1" customWidth="1"/>
    <col min="1914" max="1915" width="0" style="1" hidden="1" customWidth="1"/>
    <col min="1916" max="1916" width="3.85546875" style="1" customWidth="1"/>
    <col min="1917" max="1918" width="0" style="1" hidden="1" customWidth="1"/>
    <col min="1919" max="1919" width="3.85546875" style="1" customWidth="1"/>
    <col min="1920" max="1921" width="0" style="1" hidden="1" customWidth="1"/>
    <col min="1922" max="1922" width="3.85546875" style="1" customWidth="1"/>
    <col min="1923" max="1924" width="4.140625" style="1" bestFit="1" customWidth="1"/>
    <col min="1925" max="1925" width="0" style="1" hidden="1" customWidth="1"/>
    <col min="1926" max="1927" width="4.140625" style="1" bestFit="1" customWidth="1"/>
    <col min="1928" max="1928" width="0" style="1" hidden="1" customWidth="1"/>
    <col min="1929" max="1930" width="4.140625" style="1" bestFit="1" customWidth="1"/>
    <col min="1931" max="1931" width="0" style="1" hidden="1" customWidth="1"/>
    <col min="1932" max="1932" width="4.140625" style="1" bestFit="1" customWidth="1"/>
    <col min="1933" max="1933" width="3.7109375" style="1" customWidth="1"/>
    <col min="1934" max="1934" width="0" style="1" hidden="1" customWidth="1"/>
    <col min="1935" max="1936" width="4.140625" style="1" bestFit="1" customWidth="1"/>
    <col min="1937" max="1937" width="0" style="1" hidden="1" customWidth="1"/>
    <col min="1938" max="1938" width="4.140625" style="1" bestFit="1" customWidth="1"/>
    <col min="1939" max="1939" width="4.42578125" style="1" customWidth="1"/>
    <col min="1940" max="1940" width="0" style="1" hidden="1" customWidth="1"/>
    <col min="1941" max="1942" width="4.140625" style="1" customWidth="1"/>
    <col min="1943" max="1943" width="0" style="1" hidden="1" customWidth="1"/>
    <col min="1944" max="1944" width="4.140625" style="1" customWidth="1"/>
    <col min="1945" max="1945" width="3.7109375" style="1" customWidth="1"/>
    <col min="1946" max="1946" width="0" style="1" hidden="1" customWidth="1"/>
    <col min="1947" max="1948" width="4.140625" style="1" customWidth="1"/>
    <col min="1949" max="1949" width="0" style="1" hidden="1" customWidth="1"/>
    <col min="1950" max="1951" width="4.140625" style="1" customWidth="1"/>
    <col min="1952" max="1952" width="0" style="1" hidden="1" customWidth="1"/>
    <col min="1953" max="1954" width="4.140625" style="1" customWidth="1"/>
    <col min="1955" max="1955" width="0" style="1" hidden="1" customWidth="1"/>
    <col min="1956" max="1956" width="4.28515625" style="1" customWidth="1"/>
    <col min="1957" max="1957" width="4.140625" style="1" customWidth="1"/>
    <col min="1958" max="1958" width="0" style="1" hidden="1" customWidth="1"/>
    <col min="1959" max="1960" width="4.140625" style="1" customWidth="1"/>
    <col min="1961" max="1961" width="0" style="1" hidden="1" customWidth="1"/>
    <col min="1962" max="1963" width="4.42578125" style="1" customWidth="1"/>
    <col min="1964" max="1964" width="0" style="1" hidden="1" customWidth="1"/>
    <col min="1965" max="1966" width="4.42578125" style="1" customWidth="1"/>
    <col min="1967" max="1967" width="0" style="1" hidden="1" customWidth="1"/>
    <col min="1968" max="1969" width="4.42578125" style="1" customWidth="1"/>
    <col min="1970" max="1970" width="0" style="1" hidden="1" customWidth="1"/>
    <col min="1971" max="1972" width="4.42578125" style="1" customWidth="1"/>
    <col min="1973" max="1973" width="0" style="1" hidden="1" customWidth="1"/>
    <col min="1974" max="1975" width="4.42578125" style="1" customWidth="1"/>
    <col min="1976" max="1976" width="0" style="1" hidden="1" customWidth="1"/>
    <col min="1977" max="1978" width="4.42578125" style="1" customWidth="1"/>
    <col min="1979" max="1979" width="0" style="1" hidden="1" customWidth="1"/>
    <col min="1980" max="1981" width="4.42578125" style="1" customWidth="1"/>
    <col min="1982" max="1982" width="0" style="1" hidden="1" customWidth="1"/>
    <col min="1983" max="1984" width="4.5703125" style="1" customWidth="1"/>
    <col min="1985" max="1985" width="0" style="1" hidden="1" customWidth="1"/>
    <col min="1986" max="1987" width="4.5703125" style="1" customWidth="1"/>
    <col min="1988" max="1988" width="0" style="1" hidden="1" customWidth="1"/>
    <col min="1989" max="1989" width="4.5703125" style="1" customWidth="1"/>
    <col min="1990" max="1990" width="4.28515625" style="1" customWidth="1"/>
    <col min="1991" max="1991" width="3.85546875" style="1" customWidth="1"/>
    <col min="1992" max="1992" width="4.7109375" style="1" customWidth="1"/>
    <col min="1993" max="2048" width="10.28515625" style="1"/>
    <col min="2049" max="2049" width="3.85546875" style="1" customWidth="1"/>
    <col min="2050" max="2050" width="32.7109375" style="1" customWidth="1"/>
    <col min="2051" max="2127" width="3.85546875" style="1" customWidth="1"/>
    <col min="2128" max="2129" width="0" style="1" hidden="1" customWidth="1"/>
    <col min="2130" max="2131" width="3.85546875" style="1" customWidth="1"/>
    <col min="2132" max="2133" width="0" style="1" hidden="1" customWidth="1"/>
    <col min="2134" max="2134" width="3.85546875" style="1" customWidth="1"/>
    <col min="2135" max="2136" width="0" style="1" hidden="1" customWidth="1"/>
    <col min="2137" max="2137" width="3.85546875" style="1" customWidth="1"/>
    <col min="2138" max="2139" width="0" style="1" hidden="1" customWidth="1"/>
    <col min="2140" max="2140" width="3.85546875" style="1" customWidth="1"/>
    <col min="2141" max="2142" width="0" style="1" hidden="1" customWidth="1"/>
    <col min="2143" max="2143" width="3.85546875" style="1" customWidth="1"/>
    <col min="2144" max="2145" width="0" style="1" hidden="1" customWidth="1"/>
    <col min="2146" max="2146" width="3.85546875" style="1" customWidth="1"/>
    <col min="2147" max="2148" width="0" style="1" hidden="1" customWidth="1"/>
    <col min="2149" max="2149" width="3.85546875" style="1" customWidth="1"/>
    <col min="2150" max="2151" width="0" style="1" hidden="1" customWidth="1"/>
    <col min="2152" max="2152" width="3.85546875" style="1" customWidth="1"/>
    <col min="2153" max="2156" width="0" style="1" hidden="1" customWidth="1"/>
    <col min="2157" max="2157" width="3.85546875" style="1" customWidth="1"/>
    <col min="2158" max="2159" width="0" style="1" hidden="1" customWidth="1"/>
    <col min="2160" max="2160" width="3.85546875" style="1" customWidth="1"/>
    <col min="2161" max="2162" width="0" style="1" hidden="1" customWidth="1"/>
    <col min="2163" max="2163" width="3.85546875" style="1" customWidth="1"/>
    <col min="2164" max="2165" width="0" style="1" hidden="1" customWidth="1"/>
    <col min="2166" max="2166" width="3.85546875" style="1" customWidth="1"/>
    <col min="2167" max="2168" width="0" style="1" hidden="1" customWidth="1"/>
    <col min="2169" max="2169" width="3.85546875" style="1" customWidth="1"/>
    <col min="2170" max="2171" width="0" style="1" hidden="1" customWidth="1"/>
    <col min="2172" max="2172" width="3.85546875" style="1" customWidth="1"/>
    <col min="2173" max="2174" width="0" style="1" hidden="1" customWidth="1"/>
    <col min="2175" max="2175" width="3.85546875" style="1" customWidth="1"/>
    <col min="2176" max="2177" width="0" style="1" hidden="1" customWidth="1"/>
    <col min="2178" max="2178" width="3.85546875" style="1" customWidth="1"/>
    <col min="2179" max="2180" width="4.140625" style="1" bestFit="1" customWidth="1"/>
    <col min="2181" max="2181" width="0" style="1" hidden="1" customWidth="1"/>
    <col min="2182" max="2183" width="4.140625" style="1" bestFit="1" customWidth="1"/>
    <col min="2184" max="2184" width="0" style="1" hidden="1" customWidth="1"/>
    <col min="2185" max="2186" width="4.140625" style="1" bestFit="1" customWidth="1"/>
    <col min="2187" max="2187" width="0" style="1" hidden="1" customWidth="1"/>
    <col min="2188" max="2188" width="4.140625" style="1" bestFit="1" customWidth="1"/>
    <col min="2189" max="2189" width="3.7109375" style="1" customWidth="1"/>
    <col min="2190" max="2190" width="0" style="1" hidden="1" customWidth="1"/>
    <col min="2191" max="2192" width="4.140625" style="1" bestFit="1" customWidth="1"/>
    <col min="2193" max="2193" width="0" style="1" hidden="1" customWidth="1"/>
    <col min="2194" max="2194" width="4.140625" style="1" bestFit="1" customWidth="1"/>
    <col min="2195" max="2195" width="4.42578125" style="1" customWidth="1"/>
    <col min="2196" max="2196" width="0" style="1" hidden="1" customWidth="1"/>
    <col min="2197" max="2198" width="4.140625" style="1" customWidth="1"/>
    <col min="2199" max="2199" width="0" style="1" hidden="1" customWidth="1"/>
    <col min="2200" max="2200" width="4.140625" style="1" customWidth="1"/>
    <col min="2201" max="2201" width="3.7109375" style="1" customWidth="1"/>
    <col min="2202" max="2202" width="0" style="1" hidden="1" customWidth="1"/>
    <col min="2203" max="2204" width="4.140625" style="1" customWidth="1"/>
    <col min="2205" max="2205" width="0" style="1" hidden="1" customWidth="1"/>
    <col min="2206" max="2207" width="4.140625" style="1" customWidth="1"/>
    <col min="2208" max="2208" width="0" style="1" hidden="1" customWidth="1"/>
    <col min="2209" max="2210" width="4.140625" style="1" customWidth="1"/>
    <col min="2211" max="2211" width="0" style="1" hidden="1" customWidth="1"/>
    <col min="2212" max="2212" width="4.28515625" style="1" customWidth="1"/>
    <col min="2213" max="2213" width="4.140625" style="1" customWidth="1"/>
    <col min="2214" max="2214" width="0" style="1" hidden="1" customWidth="1"/>
    <col min="2215" max="2216" width="4.140625" style="1" customWidth="1"/>
    <col min="2217" max="2217" width="0" style="1" hidden="1" customWidth="1"/>
    <col min="2218" max="2219" width="4.42578125" style="1" customWidth="1"/>
    <col min="2220" max="2220" width="0" style="1" hidden="1" customWidth="1"/>
    <col min="2221" max="2222" width="4.42578125" style="1" customWidth="1"/>
    <col min="2223" max="2223" width="0" style="1" hidden="1" customWidth="1"/>
    <col min="2224" max="2225" width="4.42578125" style="1" customWidth="1"/>
    <col min="2226" max="2226" width="0" style="1" hidden="1" customWidth="1"/>
    <col min="2227" max="2228" width="4.42578125" style="1" customWidth="1"/>
    <col min="2229" max="2229" width="0" style="1" hidden="1" customWidth="1"/>
    <col min="2230" max="2231" width="4.42578125" style="1" customWidth="1"/>
    <col min="2232" max="2232" width="0" style="1" hidden="1" customWidth="1"/>
    <col min="2233" max="2234" width="4.42578125" style="1" customWidth="1"/>
    <col min="2235" max="2235" width="0" style="1" hidden="1" customWidth="1"/>
    <col min="2236" max="2237" width="4.42578125" style="1" customWidth="1"/>
    <col min="2238" max="2238" width="0" style="1" hidden="1" customWidth="1"/>
    <col min="2239" max="2240" width="4.5703125" style="1" customWidth="1"/>
    <col min="2241" max="2241" width="0" style="1" hidden="1" customWidth="1"/>
    <col min="2242" max="2243" width="4.5703125" style="1" customWidth="1"/>
    <col min="2244" max="2244" width="0" style="1" hidden="1" customWidth="1"/>
    <col min="2245" max="2245" width="4.5703125" style="1" customWidth="1"/>
    <col min="2246" max="2246" width="4.28515625" style="1" customWidth="1"/>
    <col min="2247" max="2247" width="3.85546875" style="1" customWidth="1"/>
    <col min="2248" max="2248" width="4.7109375" style="1" customWidth="1"/>
    <col min="2249" max="2304" width="10.28515625" style="1"/>
    <col min="2305" max="2305" width="3.85546875" style="1" customWidth="1"/>
    <col min="2306" max="2306" width="32.7109375" style="1" customWidth="1"/>
    <col min="2307" max="2383" width="3.85546875" style="1" customWidth="1"/>
    <col min="2384" max="2385" width="0" style="1" hidden="1" customWidth="1"/>
    <col min="2386" max="2387" width="3.85546875" style="1" customWidth="1"/>
    <col min="2388" max="2389" width="0" style="1" hidden="1" customWidth="1"/>
    <col min="2390" max="2390" width="3.85546875" style="1" customWidth="1"/>
    <col min="2391" max="2392" width="0" style="1" hidden="1" customWidth="1"/>
    <col min="2393" max="2393" width="3.85546875" style="1" customWidth="1"/>
    <col min="2394" max="2395" width="0" style="1" hidden="1" customWidth="1"/>
    <col min="2396" max="2396" width="3.85546875" style="1" customWidth="1"/>
    <col min="2397" max="2398" width="0" style="1" hidden="1" customWidth="1"/>
    <col min="2399" max="2399" width="3.85546875" style="1" customWidth="1"/>
    <col min="2400" max="2401" width="0" style="1" hidden="1" customWidth="1"/>
    <col min="2402" max="2402" width="3.85546875" style="1" customWidth="1"/>
    <col min="2403" max="2404" width="0" style="1" hidden="1" customWidth="1"/>
    <col min="2405" max="2405" width="3.85546875" style="1" customWidth="1"/>
    <col min="2406" max="2407" width="0" style="1" hidden="1" customWidth="1"/>
    <col min="2408" max="2408" width="3.85546875" style="1" customWidth="1"/>
    <col min="2409" max="2412" width="0" style="1" hidden="1" customWidth="1"/>
    <col min="2413" max="2413" width="3.85546875" style="1" customWidth="1"/>
    <col min="2414" max="2415" width="0" style="1" hidden="1" customWidth="1"/>
    <col min="2416" max="2416" width="3.85546875" style="1" customWidth="1"/>
    <col min="2417" max="2418" width="0" style="1" hidden="1" customWidth="1"/>
    <col min="2419" max="2419" width="3.85546875" style="1" customWidth="1"/>
    <col min="2420" max="2421" width="0" style="1" hidden="1" customWidth="1"/>
    <col min="2422" max="2422" width="3.85546875" style="1" customWidth="1"/>
    <col min="2423" max="2424" width="0" style="1" hidden="1" customWidth="1"/>
    <col min="2425" max="2425" width="3.85546875" style="1" customWidth="1"/>
    <col min="2426" max="2427" width="0" style="1" hidden="1" customWidth="1"/>
    <col min="2428" max="2428" width="3.85546875" style="1" customWidth="1"/>
    <col min="2429" max="2430" width="0" style="1" hidden="1" customWidth="1"/>
    <col min="2431" max="2431" width="3.85546875" style="1" customWidth="1"/>
    <col min="2432" max="2433" width="0" style="1" hidden="1" customWidth="1"/>
    <col min="2434" max="2434" width="3.85546875" style="1" customWidth="1"/>
    <col min="2435" max="2436" width="4.140625" style="1" bestFit="1" customWidth="1"/>
    <col min="2437" max="2437" width="0" style="1" hidden="1" customWidth="1"/>
    <col min="2438" max="2439" width="4.140625" style="1" bestFit="1" customWidth="1"/>
    <col min="2440" max="2440" width="0" style="1" hidden="1" customWidth="1"/>
    <col min="2441" max="2442" width="4.140625" style="1" bestFit="1" customWidth="1"/>
    <col min="2443" max="2443" width="0" style="1" hidden="1" customWidth="1"/>
    <col min="2444" max="2444" width="4.140625" style="1" bestFit="1" customWidth="1"/>
    <col min="2445" max="2445" width="3.7109375" style="1" customWidth="1"/>
    <col min="2446" max="2446" width="0" style="1" hidden="1" customWidth="1"/>
    <col min="2447" max="2448" width="4.140625" style="1" bestFit="1" customWidth="1"/>
    <col min="2449" max="2449" width="0" style="1" hidden="1" customWidth="1"/>
    <col min="2450" max="2450" width="4.140625" style="1" bestFit="1" customWidth="1"/>
    <col min="2451" max="2451" width="4.42578125" style="1" customWidth="1"/>
    <col min="2452" max="2452" width="0" style="1" hidden="1" customWidth="1"/>
    <col min="2453" max="2454" width="4.140625" style="1" customWidth="1"/>
    <col min="2455" max="2455" width="0" style="1" hidden="1" customWidth="1"/>
    <col min="2456" max="2456" width="4.140625" style="1" customWidth="1"/>
    <col min="2457" max="2457" width="3.7109375" style="1" customWidth="1"/>
    <col min="2458" max="2458" width="0" style="1" hidden="1" customWidth="1"/>
    <col min="2459" max="2460" width="4.140625" style="1" customWidth="1"/>
    <col min="2461" max="2461" width="0" style="1" hidden="1" customWidth="1"/>
    <col min="2462" max="2463" width="4.140625" style="1" customWidth="1"/>
    <col min="2464" max="2464" width="0" style="1" hidden="1" customWidth="1"/>
    <col min="2465" max="2466" width="4.140625" style="1" customWidth="1"/>
    <col min="2467" max="2467" width="0" style="1" hidden="1" customWidth="1"/>
    <col min="2468" max="2468" width="4.28515625" style="1" customWidth="1"/>
    <col min="2469" max="2469" width="4.140625" style="1" customWidth="1"/>
    <col min="2470" max="2470" width="0" style="1" hidden="1" customWidth="1"/>
    <col min="2471" max="2472" width="4.140625" style="1" customWidth="1"/>
    <col min="2473" max="2473" width="0" style="1" hidden="1" customWidth="1"/>
    <col min="2474" max="2475" width="4.42578125" style="1" customWidth="1"/>
    <col min="2476" max="2476" width="0" style="1" hidden="1" customWidth="1"/>
    <col min="2477" max="2478" width="4.42578125" style="1" customWidth="1"/>
    <col min="2479" max="2479" width="0" style="1" hidden="1" customWidth="1"/>
    <col min="2480" max="2481" width="4.42578125" style="1" customWidth="1"/>
    <col min="2482" max="2482" width="0" style="1" hidden="1" customWidth="1"/>
    <col min="2483" max="2484" width="4.42578125" style="1" customWidth="1"/>
    <col min="2485" max="2485" width="0" style="1" hidden="1" customWidth="1"/>
    <col min="2486" max="2487" width="4.42578125" style="1" customWidth="1"/>
    <col min="2488" max="2488" width="0" style="1" hidden="1" customWidth="1"/>
    <col min="2489" max="2490" width="4.42578125" style="1" customWidth="1"/>
    <col min="2491" max="2491" width="0" style="1" hidden="1" customWidth="1"/>
    <col min="2492" max="2493" width="4.42578125" style="1" customWidth="1"/>
    <col min="2494" max="2494" width="0" style="1" hidden="1" customWidth="1"/>
    <col min="2495" max="2496" width="4.5703125" style="1" customWidth="1"/>
    <col min="2497" max="2497" width="0" style="1" hidden="1" customWidth="1"/>
    <col min="2498" max="2499" width="4.5703125" style="1" customWidth="1"/>
    <col min="2500" max="2500" width="0" style="1" hidden="1" customWidth="1"/>
    <col min="2501" max="2501" width="4.5703125" style="1" customWidth="1"/>
    <col min="2502" max="2502" width="4.28515625" style="1" customWidth="1"/>
    <col min="2503" max="2503" width="3.85546875" style="1" customWidth="1"/>
    <col min="2504" max="2504" width="4.7109375" style="1" customWidth="1"/>
    <col min="2505" max="2560" width="10.28515625" style="1"/>
    <col min="2561" max="2561" width="3.85546875" style="1" customWidth="1"/>
    <col min="2562" max="2562" width="32.7109375" style="1" customWidth="1"/>
    <col min="2563" max="2639" width="3.85546875" style="1" customWidth="1"/>
    <col min="2640" max="2641" width="0" style="1" hidden="1" customWidth="1"/>
    <col min="2642" max="2643" width="3.85546875" style="1" customWidth="1"/>
    <col min="2644" max="2645" width="0" style="1" hidden="1" customWidth="1"/>
    <col min="2646" max="2646" width="3.85546875" style="1" customWidth="1"/>
    <col min="2647" max="2648" width="0" style="1" hidden="1" customWidth="1"/>
    <col min="2649" max="2649" width="3.85546875" style="1" customWidth="1"/>
    <col min="2650" max="2651" width="0" style="1" hidden="1" customWidth="1"/>
    <col min="2652" max="2652" width="3.85546875" style="1" customWidth="1"/>
    <col min="2653" max="2654" width="0" style="1" hidden="1" customWidth="1"/>
    <col min="2655" max="2655" width="3.85546875" style="1" customWidth="1"/>
    <col min="2656" max="2657" width="0" style="1" hidden="1" customWidth="1"/>
    <col min="2658" max="2658" width="3.85546875" style="1" customWidth="1"/>
    <col min="2659" max="2660" width="0" style="1" hidden="1" customWidth="1"/>
    <col min="2661" max="2661" width="3.85546875" style="1" customWidth="1"/>
    <col min="2662" max="2663" width="0" style="1" hidden="1" customWidth="1"/>
    <col min="2664" max="2664" width="3.85546875" style="1" customWidth="1"/>
    <col min="2665" max="2668" width="0" style="1" hidden="1" customWidth="1"/>
    <col min="2669" max="2669" width="3.85546875" style="1" customWidth="1"/>
    <col min="2670" max="2671" width="0" style="1" hidden="1" customWidth="1"/>
    <col min="2672" max="2672" width="3.85546875" style="1" customWidth="1"/>
    <col min="2673" max="2674" width="0" style="1" hidden="1" customWidth="1"/>
    <col min="2675" max="2675" width="3.85546875" style="1" customWidth="1"/>
    <col min="2676" max="2677" width="0" style="1" hidden="1" customWidth="1"/>
    <col min="2678" max="2678" width="3.85546875" style="1" customWidth="1"/>
    <col min="2679" max="2680" width="0" style="1" hidden="1" customWidth="1"/>
    <col min="2681" max="2681" width="3.85546875" style="1" customWidth="1"/>
    <col min="2682" max="2683" width="0" style="1" hidden="1" customWidth="1"/>
    <col min="2684" max="2684" width="3.85546875" style="1" customWidth="1"/>
    <col min="2685" max="2686" width="0" style="1" hidden="1" customWidth="1"/>
    <col min="2687" max="2687" width="3.85546875" style="1" customWidth="1"/>
    <col min="2688" max="2689" width="0" style="1" hidden="1" customWidth="1"/>
    <col min="2690" max="2690" width="3.85546875" style="1" customWidth="1"/>
    <col min="2691" max="2692" width="4.140625" style="1" bestFit="1" customWidth="1"/>
    <col min="2693" max="2693" width="0" style="1" hidden="1" customWidth="1"/>
    <col min="2694" max="2695" width="4.140625" style="1" bestFit="1" customWidth="1"/>
    <col min="2696" max="2696" width="0" style="1" hidden="1" customWidth="1"/>
    <col min="2697" max="2698" width="4.140625" style="1" bestFit="1" customWidth="1"/>
    <col min="2699" max="2699" width="0" style="1" hidden="1" customWidth="1"/>
    <col min="2700" max="2700" width="4.140625" style="1" bestFit="1" customWidth="1"/>
    <col min="2701" max="2701" width="3.7109375" style="1" customWidth="1"/>
    <col min="2702" max="2702" width="0" style="1" hidden="1" customWidth="1"/>
    <col min="2703" max="2704" width="4.140625" style="1" bestFit="1" customWidth="1"/>
    <col min="2705" max="2705" width="0" style="1" hidden="1" customWidth="1"/>
    <col min="2706" max="2706" width="4.140625" style="1" bestFit="1" customWidth="1"/>
    <col min="2707" max="2707" width="4.42578125" style="1" customWidth="1"/>
    <col min="2708" max="2708" width="0" style="1" hidden="1" customWidth="1"/>
    <col min="2709" max="2710" width="4.140625" style="1" customWidth="1"/>
    <col min="2711" max="2711" width="0" style="1" hidden="1" customWidth="1"/>
    <col min="2712" max="2712" width="4.140625" style="1" customWidth="1"/>
    <col min="2713" max="2713" width="3.7109375" style="1" customWidth="1"/>
    <col min="2714" max="2714" width="0" style="1" hidden="1" customWidth="1"/>
    <col min="2715" max="2716" width="4.140625" style="1" customWidth="1"/>
    <col min="2717" max="2717" width="0" style="1" hidden="1" customWidth="1"/>
    <col min="2718" max="2719" width="4.140625" style="1" customWidth="1"/>
    <col min="2720" max="2720" width="0" style="1" hidden="1" customWidth="1"/>
    <col min="2721" max="2722" width="4.140625" style="1" customWidth="1"/>
    <col min="2723" max="2723" width="0" style="1" hidden="1" customWidth="1"/>
    <col min="2724" max="2724" width="4.28515625" style="1" customWidth="1"/>
    <col min="2725" max="2725" width="4.140625" style="1" customWidth="1"/>
    <col min="2726" max="2726" width="0" style="1" hidden="1" customWidth="1"/>
    <col min="2727" max="2728" width="4.140625" style="1" customWidth="1"/>
    <col min="2729" max="2729" width="0" style="1" hidden="1" customWidth="1"/>
    <col min="2730" max="2731" width="4.42578125" style="1" customWidth="1"/>
    <col min="2732" max="2732" width="0" style="1" hidden="1" customWidth="1"/>
    <col min="2733" max="2734" width="4.42578125" style="1" customWidth="1"/>
    <col min="2735" max="2735" width="0" style="1" hidden="1" customWidth="1"/>
    <col min="2736" max="2737" width="4.42578125" style="1" customWidth="1"/>
    <col min="2738" max="2738" width="0" style="1" hidden="1" customWidth="1"/>
    <col min="2739" max="2740" width="4.42578125" style="1" customWidth="1"/>
    <col min="2741" max="2741" width="0" style="1" hidden="1" customWidth="1"/>
    <col min="2742" max="2743" width="4.42578125" style="1" customWidth="1"/>
    <col min="2744" max="2744" width="0" style="1" hidden="1" customWidth="1"/>
    <col min="2745" max="2746" width="4.42578125" style="1" customWidth="1"/>
    <col min="2747" max="2747" width="0" style="1" hidden="1" customWidth="1"/>
    <col min="2748" max="2749" width="4.42578125" style="1" customWidth="1"/>
    <col min="2750" max="2750" width="0" style="1" hidden="1" customWidth="1"/>
    <col min="2751" max="2752" width="4.5703125" style="1" customWidth="1"/>
    <col min="2753" max="2753" width="0" style="1" hidden="1" customWidth="1"/>
    <col min="2754" max="2755" width="4.5703125" style="1" customWidth="1"/>
    <col min="2756" max="2756" width="0" style="1" hidden="1" customWidth="1"/>
    <col min="2757" max="2757" width="4.5703125" style="1" customWidth="1"/>
    <col min="2758" max="2758" width="4.28515625" style="1" customWidth="1"/>
    <col min="2759" max="2759" width="3.85546875" style="1" customWidth="1"/>
    <col min="2760" max="2760" width="4.7109375" style="1" customWidth="1"/>
    <col min="2761" max="2816" width="10.28515625" style="1"/>
    <col min="2817" max="2817" width="3.85546875" style="1" customWidth="1"/>
    <col min="2818" max="2818" width="32.7109375" style="1" customWidth="1"/>
    <col min="2819" max="2895" width="3.85546875" style="1" customWidth="1"/>
    <col min="2896" max="2897" width="0" style="1" hidden="1" customWidth="1"/>
    <col min="2898" max="2899" width="3.85546875" style="1" customWidth="1"/>
    <col min="2900" max="2901" width="0" style="1" hidden="1" customWidth="1"/>
    <col min="2902" max="2902" width="3.85546875" style="1" customWidth="1"/>
    <col min="2903" max="2904" width="0" style="1" hidden="1" customWidth="1"/>
    <col min="2905" max="2905" width="3.85546875" style="1" customWidth="1"/>
    <col min="2906" max="2907" width="0" style="1" hidden="1" customWidth="1"/>
    <col min="2908" max="2908" width="3.85546875" style="1" customWidth="1"/>
    <col min="2909" max="2910" width="0" style="1" hidden="1" customWidth="1"/>
    <col min="2911" max="2911" width="3.85546875" style="1" customWidth="1"/>
    <col min="2912" max="2913" width="0" style="1" hidden="1" customWidth="1"/>
    <col min="2914" max="2914" width="3.85546875" style="1" customWidth="1"/>
    <col min="2915" max="2916" width="0" style="1" hidden="1" customWidth="1"/>
    <col min="2917" max="2917" width="3.85546875" style="1" customWidth="1"/>
    <col min="2918" max="2919" width="0" style="1" hidden="1" customWidth="1"/>
    <col min="2920" max="2920" width="3.85546875" style="1" customWidth="1"/>
    <col min="2921" max="2924" width="0" style="1" hidden="1" customWidth="1"/>
    <col min="2925" max="2925" width="3.85546875" style="1" customWidth="1"/>
    <col min="2926" max="2927" width="0" style="1" hidden="1" customWidth="1"/>
    <col min="2928" max="2928" width="3.85546875" style="1" customWidth="1"/>
    <col min="2929" max="2930" width="0" style="1" hidden="1" customWidth="1"/>
    <col min="2931" max="2931" width="3.85546875" style="1" customWidth="1"/>
    <col min="2932" max="2933" width="0" style="1" hidden="1" customWidth="1"/>
    <col min="2934" max="2934" width="3.85546875" style="1" customWidth="1"/>
    <col min="2935" max="2936" width="0" style="1" hidden="1" customWidth="1"/>
    <col min="2937" max="2937" width="3.85546875" style="1" customWidth="1"/>
    <col min="2938" max="2939" width="0" style="1" hidden="1" customWidth="1"/>
    <col min="2940" max="2940" width="3.85546875" style="1" customWidth="1"/>
    <col min="2941" max="2942" width="0" style="1" hidden="1" customWidth="1"/>
    <col min="2943" max="2943" width="3.85546875" style="1" customWidth="1"/>
    <col min="2944" max="2945" width="0" style="1" hidden="1" customWidth="1"/>
    <col min="2946" max="2946" width="3.85546875" style="1" customWidth="1"/>
    <col min="2947" max="2948" width="4.140625" style="1" bestFit="1" customWidth="1"/>
    <col min="2949" max="2949" width="0" style="1" hidden="1" customWidth="1"/>
    <col min="2950" max="2951" width="4.140625" style="1" bestFit="1" customWidth="1"/>
    <col min="2952" max="2952" width="0" style="1" hidden="1" customWidth="1"/>
    <col min="2953" max="2954" width="4.140625" style="1" bestFit="1" customWidth="1"/>
    <col min="2955" max="2955" width="0" style="1" hidden="1" customWidth="1"/>
    <col min="2956" max="2956" width="4.140625" style="1" bestFit="1" customWidth="1"/>
    <col min="2957" max="2957" width="3.7109375" style="1" customWidth="1"/>
    <col min="2958" max="2958" width="0" style="1" hidden="1" customWidth="1"/>
    <col min="2959" max="2960" width="4.140625" style="1" bestFit="1" customWidth="1"/>
    <col min="2961" max="2961" width="0" style="1" hidden="1" customWidth="1"/>
    <col min="2962" max="2962" width="4.140625" style="1" bestFit="1" customWidth="1"/>
    <col min="2963" max="2963" width="4.42578125" style="1" customWidth="1"/>
    <col min="2964" max="2964" width="0" style="1" hidden="1" customWidth="1"/>
    <col min="2965" max="2966" width="4.140625" style="1" customWidth="1"/>
    <col min="2967" max="2967" width="0" style="1" hidden="1" customWidth="1"/>
    <col min="2968" max="2968" width="4.140625" style="1" customWidth="1"/>
    <col min="2969" max="2969" width="3.7109375" style="1" customWidth="1"/>
    <col min="2970" max="2970" width="0" style="1" hidden="1" customWidth="1"/>
    <col min="2971" max="2972" width="4.140625" style="1" customWidth="1"/>
    <col min="2973" max="2973" width="0" style="1" hidden="1" customWidth="1"/>
    <col min="2974" max="2975" width="4.140625" style="1" customWidth="1"/>
    <col min="2976" max="2976" width="0" style="1" hidden="1" customWidth="1"/>
    <col min="2977" max="2978" width="4.140625" style="1" customWidth="1"/>
    <col min="2979" max="2979" width="0" style="1" hidden="1" customWidth="1"/>
    <col min="2980" max="2980" width="4.28515625" style="1" customWidth="1"/>
    <col min="2981" max="2981" width="4.140625" style="1" customWidth="1"/>
    <col min="2982" max="2982" width="0" style="1" hidden="1" customWidth="1"/>
    <col min="2983" max="2984" width="4.140625" style="1" customWidth="1"/>
    <col min="2985" max="2985" width="0" style="1" hidden="1" customWidth="1"/>
    <col min="2986" max="2987" width="4.42578125" style="1" customWidth="1"/>
    <col min="2988" max="2988" width="0" style="1" hidden="1" customWidth="1"/>
    <col min="2989" max="2990" width="4.42578125" style="1" customWidth="1"/>
    <col min="2991" max="2991" width="0" style="1" hidden="1" customWidth="1"/>
    <col min="2992" max="2993" width="4.42578125" style="1" customWidth="1"/>
    <col min="2994" max="2994" width="0" style="1" hidden="1" customWidth="1"/>
    <col min="2995" max="2996" width="4.42578125" style="1" customWidth="1"/>
    <col min="2997" max="2997" width="0" style="1" hidden="1" customWidth="1"/>
    <col min="2998" max="2999" width="4.42578125" style="1" customWidth="1"/>
    <col min="3000" max="3000" width="0" style="1" hidden="1" customWidth="1"/>
    <col min="3001" max="3002" width="4.42578125" style="1" customWidth="1"/>
    <col min="3003" max="3003" width="0" style="1" hidden="1" customWidth="1"/>
    <col min="3004" max="3005" width="4.42578125" style="1" customWidth="1"/>
    <col min="3006" max="3006" width="0" style="1" hidden="1" customWidth="1"/>
    <col min="3007" max="3008" width="4.5703125" style="1" customWidth="1"/>
    <col min="3009" max="3009" width="0" style="1" hidden="1" customWidth="1"/>
    <col min="3010" max="3011" width="4.5703125" style="1" customWidth="1"/>
    <col min="3012" max="3012" width="0" style="1" hidden="1" customWidth="1"/>
    <col min="3013" max="3013" width="4.5703125" style="1" customWidth="1"/>
    <col min="3014" max="3014" width="4.28515625" style="1" customWidth="1"/>
    <col min="3015" max="3015" width="3.85546875" style="1" customWidth="1"/>
    <col min="3016" max="3016" width="4.7109375" style="1" customWidth="1"/>
    <col min="3017" max="3072" width="10.28515625" style="1"/>
    <col min="3073" max="3073" width="3.85546875" style="1" customWidth="1"/>
    <col min="3074" max="3074" width="32.7109375" style="1" customWidth="1"/>
    <col min="3075" max="3151" width="3.85546875" style="1" customWidth="1"/>
    <col min="3152" max="3153" width="0" style="1" hidden="1" customWidth="1"/>
    <col min="3154" max="3155" width="3.85546875" style="1" customWidth="1"/>
    <col min="3156" max="3157" width="0" style="1" hidden="1" customWidth="1"/>
    <col min="3158" max="3158" width="3.85546875" style="1" customWidth="1"/>
    <col min="3159" max="3160" width="0" style="1" hidden="1" customWidth="1"/>
    <col min="3161" max="3161" width="3.85546875" style="1" customWidth="1"/>
    <col min="3162" max="3163" width="0" style="1" hidden="1" customWidth="1"/>
    <col min="3164" max="3164" width="3.85546875" style="1" customWidth="1"/>
    <col min="3165" max="3166" width="0" style="1" hidden="1" customWidth="1"/>
    <col min="3167" max="3167" width="3.85546875" style="1" customWidth="1"/>
    <col min="3168" max="3169" width="0" style="1" hidden="1" customWidth="1"/>
    <col min="3170" max="3170" width="3.85546875" style="1" customWidth="1"/>
    <col min="3171" max="3172" width="0" style="1" hidden="1" customWidth="1"/>
    <col min="3173" max="3173" width="3.85546875" style="1" customWidth="1"/>
    <col min="3174" max="3175" width="0" style="1" hidden="1" customWidth="1"/>
    <col min="3176" max="3176" width="3.85546875" style="1" customWidth="1"/>
    <col min="3177" max="3180" width="0" style="1" hidden="1" customWidth="1"/>
    <col min="3181" max="3181" width="3.85546875" style="1" customWidth="1"/>
    <col min="3182" max="3183" width="0" style="1" hidden="1" customWidth="1"/>
    <col min="3184" max="3184" width="3.85546875" style="1" customWidth="1"/>
    <col min="3185" max="3186" width="0" style="1" hidden="1" customWidth="1"/>
    <col min="3187" max="3187" width="3.85546875" style="1" customWidth="1"/>
    <col min="3188" max="3189" width="0" style="1" hidden="1" customWidth="1"/>
    <col min="3190" max="3190" width="3.85546875" style="1" customWidth="1"/>
    <col min="3191" max="3192" width="0" style="1" hidden="1" customWidth="1"/>
    <col min="3193" max="3193" width="3.85546875" style="1" customWidth="1"/>
    <col min="3194" max="3195" width="0" style="1" hidden="1" customWidth="1"/>
    <col min="3196" max="3196" width="3.85546875" style="1" customWidth="1"/>
    <col min="3197" max="3198" width="0" style="1" hidden="1" customWidth="1"/>
    <col min="3199" max="3199" width="3.85546875" style="1" customWidth="1"/>
    <col min="3200" max="3201" width="0" style="1" hidden="1" customWidth="1"/>
    <col min="3202" max="3202" width="3.85546875" style="1" customWidth="1"/>
    <col min="3203" max="3204" width="4.140625" style="1" bestFit="1" customWidth="1"/>
    <col min="3205" max="3205" width="0" style="1" hidden="1" customWidth="1"/>
    <col min="3206" max="3207" width="4.140625" style="1" bestFit="1" customWidth="1"/>
    <col min="3208" max="3208" width="0" style="1" hidden="1" customWidth="1"/>
    <col min="3209" max="3210" width="4.140625" style="1" bestFit="1" customWidth="1"/>
    <col min="3211" max="3211" width="0" style="1" hidden="1" customWidth="1"/>
    <col min="3212" max="3212" width="4.140625" style="1" bestFit="1" customWidth="1"/>
    <col min="3213" max="3213" width="3.7109375" style="1" customWidth="1"/>
    <col min="3214" max="3214" width="0" style="1" hidden="1" customWidth="1"/>
    <col min="3215" max="3216" width="4.140625" style="1" bestFit="1" customWidth="1"/>
    <col min="3217" max="3217" width="0" style="1" hidden="1" customWidth="1"/>
    <col min="3218" max="3218" width="4.140625" style="1" bestFit="1" customWidth="1"/>
    <col min="3219" max="3219" width="4.42578125" style="1" customWidth="1"/>
    <col min="3220" max="3220" width="0" style="1" hidden="1" customWidth="1"/>
    <col min="3221" max="3222" width="4.140625" style="1" customWidth="1"/>
    <col min="3223" max="3223" width="0" style="1" hidden="1" customWidth="1"/>
    <col min="3224" max="3224" width="4.140625" style="1" customWidth="1"/>
    <col min="3225" max="3225" width="3.7109375" style="1" customWidth="1"/>
    <col min="3226" max="3226" width="0" style="1" hidden="1" customWidth="1"/>
    <col min="3227" max="3228" width="4.140625" style="1" customWidth="1"/>
    <col min="3229" max="3229" width="0" style="1" hidden="1" customWidth="1"/>
    <col min="3230" max="3231" width="4.140625" style="1" customWidth="1"/>
    <col min="3232" max="3232" width="0" style="1" hidden="1" customWidth="1"/>
    <col min="3233" max="3234" width="4.140625" style="1" customWidth="1"/>
    <col min="3235" max="3235" width="0" style="1" hidden="1" customWidth="1"/>
    <col min="3236" max="3236" width="4.28515625" style="1" customWidth="1"/>
    <col min="3237" max="3237" width="4.140625" style="1" customWidth="1"/>
    <col min="3238" max="3238" width="0" style="1" hidden="1" customWidth="1"/>
    <col min="3239" max="3240" width="4.140625" style="1" customWidth="1"/>
    <col min="3241" max="3241" width="0" style="1" hidden="1" customWidth="1"/>
    <col min="3242" max="3243" width="4.42578125" style="1" customWidth="1"/>
    <col min="3244" max="3244" width="0" style="1" hidden="1" customWidth="1"/>
    <col min="3245" max="3246" width="4.42578125" style="1" customWidth="1"/>
    <col min="3247" max="3247" width="0" style="1" hidden="1" customWidth="1"/>
    <col min="3248" max="3249" width="4.42578125" style="1" customWidth="1"/>
    <col min="3250" max="3250" width="0" style="1" hidden="1" customWidth="1"/>
    <col min="3251" max="3252" width="4.42578125" style="1" customWidth="1"/>
    <col min="3253" max="3253" width="0" style="1" hidden="1" customWidth="1"/>
    <col min="3254" max="3255" width="4.42578125" style="1" customWidth="1"/>
    <col min="3256" max="3256" width="0" style="1" hidden="1" customWidth="1"/>
    <col min="3257" max="3258" width="4.42578125" style="1" customWidth="1"/>
    <col min="3259" max="3259" width="0" style="1" hidden="1" customWidth="1"/>
    <col min="3260" max="3261" width="4.42578125" style="1" customWidth="1"/>
    <col min="3262" max="3262" width="0" style="1" hidden="1" customWidth="1"/>
    <col min="3263" max="3264" width="4.5703125" style="1" customWidth="1"/>
    <col min="3265" max="3265" width="0" style="1" hidden="1" customWidth="1"/>
    <col min="3266" max="3267" width="4.5703125" style="1" customWidth="1"/>
    <col min="3268" max="3268" width="0" style="1" hidden="1" customWidth="1"/>
    <col min="3269" max="3269" width="4.5703125" style="1" customWidth="1"/>
    <col min="3270" max="3270" width="4.28515625" style="1" customWidth="1"/>
    <col min="3271" max="3271" width="3.85546875" style="1" customWidth="1"/>
    <col min="3272" max="3272" width="4.7109375" style="1" customWidth="1"/>
    <col min="3273" max="3328" width="10.28515625" style="1"/>
    <col min="3329" max="3329" width="3.85546875" style="1" customWidth="1"/>
    <col min="3330" max="3330" width="32.7109375" style="1" customWidth="1"/>
    <col min="3331" max="3407" width="3.85546875" style="1" customWidth="1"/>
    <col min="3408" max="3409" width="0" style="1" hidden="1" customWidth="1"/>
    <col min="3410" max="3411" width="3.85546875" style="1" customWidth="1"/>
    <col min="3412" max="3413" width="0" style="1" hidden="1" customWidth="1"/>
    <col min="3414" max="3414" width="3.85546875" style="1" customWidth="1"/>
    <col min="3415" max="3416" width="0" style="1" hidden="1" customWidth="1"/>
    <col min="3417" max="3417" width="3.85546875" style="1" customWidth="1"/>
    <col min="3418" max="3419" width="0" style="1" hidden="1" customWidth="1"/>
    <col min="3420" max="3420" width="3.85546875" style="1" customWidth="1"/>
    <col min="3421" max="3422" width="0" style="1" hidden="1" customWidth="1"/>
    <col min="3423" max="3423" width="3.85546875" style="1" customWidth="1"/>
    <col min="3424" max="3425" width="0" style="1" hidden="1" customWidth="1"/>
    <col min="3426" max="3426" width="3.85546875" style="1" customWidth="1"/>
    <col min="3427" max="3428" width="0" style="1" hidden="1" customWidth="1"/>
    <col min="3429" max="3429" width="3.85546875" style="1" customWidth="1"/>
    <col min="3430" max="3431" width="0" style="1" hidden="1" customWidth="1"/>
    <col min="3432" max="3432" width="3.85546875" style="1" customWidth="1"/>
    <col min="3433" max="3436" width="0" style="1" hidden="1" customWidth="1"/>
    <col min="3437" max="3437" width="3.85546875" style="1" customWidth="1"/>
    <col min="3438" max="3439" width="0" style="1" hidden="1" customWidth="1"/>
    <col min="3440" max="3440" width="3.85546875" style="1" customWidth="1"/>
    <col min="3441" max="3442" width="0" style="1" hidden="1" customWidth="1"/>
    <col min="3443" max="3443" width="3.85546875" style="1" customWidth="1"/>
    <col min="3444" max="3445" width="0" style="1" hidden="1" customWidth="1"/>
    <col min="3446" max="3446" width="3.85546875" style="1" customWidth="1"/>
    <col min="3447" max="3448" width="0" style="1" hidden="1" customWidth="1"/>
    <col min="3449" max="3449" width="3.85546875" style="1" customWidth="1"/>
    <col min="3450" max="3451" width="0" style="1" hidden="1" customWidth="1"/>
    <col min="3452" max="3452" width="3.85546875" style="1" customWidth="1"/>
    <col min="3453" max="3454" width="0" style="1" hidden="1" customWidth="1"/>
    <col min="3455" max="3455" width="3.85546875" style="1" customWidth="1"/>
    <col min="3456" max="3457" width="0" style="1" hidden="1" customWidth="1"/>
    <col min="3458" max="3458" width="3.85546875" style="1" customWidth="1"/>
    <col min="3459" max="3460" width="4.140625" style="1" bestFit="1" customWidth="1"/>
    <col min="3461" max="3461" width="0" style="1" hidden="1" customWidth="1"/>
    <col min="3462" max="3463" width="4.140625" style="1" bestFit="1" customWidth="1"/>
    <col min="3464" max="3464" width="0" style="1" hidden="1" customWidth="1"/>
    <col min="3465" max="3466" width="4.140625" style="1" bestFit="1" customWidth="1"/>
    <col min="3467" max="3467" width="0" style="1" hidden="1" customWidth="1"/>
    <col min="3468" max="3468" width="4.140625" style="1" bestFit="1" customWidth="1"/>
    <col min="3469" max="3469" width="3.7109375" style="1" customWidth="1"/>
    <col min="3470" max="3470" width="0" style="1" hidden="1" customWidth="1"/>
    <col min="3471" max="3472" width="4.140625" style="1" bestFit="1" customWidth="1"/>
    <col min="3473" max="3473" width="0" style="1" hidden="1" customWidth="1"/>
    <col min="3474" max="3474" width="4.140625" style="1" bestFit="1" customWidth="1"/>
    <col min="3475" max="3475" width="4.42578125" style="1" customWidth="1"/>
    <col min="3476" max="3476" width="0" style="1" hidden="1" customWidth="1"/>
    <col min="3477" max="3478" width="4.140625" style="1" customWidth="1"/>
    <col min="3479" max="3479" width="0" style="1" hidden="1" customWidth="1"/>
    <col min="3480" max="3480" width="4.140625" style="1" customWidth="1"/>
    <col min="3481" max="3481" width="3.7109375" style="1" customWidth="1"/>
    <col min="3482" max="3482" width="0" style="1" hidden="1" customWidth="1"/>
    <col min="3483" max="3484" width="4.140625" style="1" customWidth="1"/>
    <col min="3485" max="3485" width="0" style="1" hidden="1" customWidth="1"/>
    <col min="3486" max="3487" width="4.140625" style="1" customWidth="1"/>
    <col min="3488" max="3488" width="0" style="1" hidden="1" customWidth="1"/>
    <col min="3489" max="3490" width="4.140625" style="1" customWidth="1"/>
    <col min="3491" max="3491" width="0" style="1" hidden="1" customWidth="1"/>
    <col min="3492" max="3492" width="4.28515625" style="1" customWidth="1"/>
    <col min="3493" max="3493" width="4.140625" style="1" customWidth="1"/>
    <col min="3494" max="3494" width="0" style="1" hidden="1" customWidth="1"/>
    <col min="3495" max="3496" width="4.140625" style="1" customWidth="1"/>
    <col min="3497" max="3497" width="0" style="1" hidden="1" customWidth="1"/>
    <col min="3498" max="3499" width="4.42578125" style="1" customWidth="1"/>
    <col min="3500" max="3500" width="0" style="1" hidden="1" customWidth="1"/>
    <col min="3501" max="3502" width="4.42578125" style="1" customWidth="1"/>
    <col min="3503" max="3503" width="0" style="1" hidden="1" customWidth="1"/>
    <col min="3504" max="3505" width="4.42578125" style="1" customWidth="1"/>
    <col min="3506" max="3506" width="0" style="1" hidden="1" customWidth="1"/>
    <col min="3507" max="3508" width="4.42578125" style="1" customWidth="1"/>
    <col min="3509" max="3509" width="0" style="1" hidden="1" customWidth="1"/>
    <col min="3510" max="3511" width="4.42578125" style="1" customWidth="1"/>
    <col min="3512" max="3512" width="0" style="1" hidden="1" customWidth="1"/>
    <col min="3513" max="3514" width="4.42578125" style="1" customWidth="1"/>
    <col min="3515" max="3515" width="0" style="1" hidden="1" customWidth="1"/>
    <col min="3516" max="3517" width="4.42578125" style="1" customWidth="1"/>
    <col min="3518" max="3518" width="0" style="1" hidden="1" customWidth="1"/>
    <col min="3519" max="3520" width="4.5703125" style="1" customWidth="1"/>
    <col min="3521" max="3521" width="0" style="1" hidden="1" customWidth="1"/>
    <col min="3522" max="3523" width="4.5703125" style="1" customWidth="1"/>
    <col min="3524" max="3524" width="0" style="1" hidden="1" customWidth="1"/>
    <col min="3525" max="3525" width="4.5703125" style="1" customWidth="1"/>
    <col min="3526" max="3526" width="4.28515625" style="1" customWidth="1"/>
    <col min="3527" max="3527" width="3.85546875" style="1" customWidth="1"/>
    <col min="3528" max="3528" width="4.7109375" style="1" customWidth="1"/>
    <col min="3529" max="3584" width="10.28515625" style="1"/>
    <col min="3585" max="3585" width="3.85546875" style="1" customWidth="1"/>
    <col min="3586" max="3586" width="32.7109375" style="1" customWidth="1"/>
    <col min="3587" max="3663" width="3.85546875" style="1" customWidth="1"/>
    <col min="3664" max="3665" width="0" style="1" hidden="1" customWidth="1"/>
    <col min="3666" max="3667" width="3.85546875" style="1" customWidth="1"/>
    <col min="3668" max="3669" width="0" style="1" hidden="1" customWidth="1"/>
    <col min="3670" max="3670" width="3.85546875" style="1" customWidth="1"/>
    <col min="3671" max="3672" width="0" style="1" hidden="1" customWidth="1"/>
    <col min="3673" max="3673" width="3.85546875" style="1" customWidth="1"/>
    <col min="3674" max="3675" width="0" style="1" hidden="1" customWidth="1"/>
    <col min="3676" max="3676" width="3.85546875" style="1" customWidth="1"/>
    <col min="3677" max="3678" width="0" style="1" hidden="1" customWidth="1"/>
    <col min="3679" max="3679" width="3.85546875" style="1" customWidth="1"/>
    <col min="3680" max="3681" width="0" style="1" hidden="1" customWidth="1"/>
    <col min="3682" max="3682" width="3.85546875" style="1" customWidth="1"/>
    <col min="3683" max="3684" width="0" style="1" hidden="1" customWidth="1"/>
    <col min="3685" max="3685" width="3.85546875" style="1" customWidth="1"/>
    <col min="3686" max="3687" width="0" style="1" hidden="1" customWidth="1"/>
    <col min="3688" max="3688" width="3.85546875" style="1" customWidth="1"/>
    <col min="3689" max="3692" width="0" style="1" hidden="1" customWidth="1"/>
    <col min="3693" max="3693" width="3.85546875" style="1" customWidth="1"/>
    <col min="3694" max="3695" width="0" style="1" hidden="1" customWidth="1"/>
    <col min="3696" max="3696" width="3.85546875" style="1" customWidth="1"/>
    <col min="3697" max="3698" width="0" style="1" hidden="1" customWidth="1"/>
    <col min="3699" max="3699" width="3.85546875" style="1" customWidth="1"/>
    <col min="3700" max="3701" width="0" style="1" hidden="1" customWidth="1"/>
    <col min="3702" max="3702" width="3.85546875" style="1" customWidth="1"/>
    <col min="3703" max="3704" width="0" style="1" hidden="1" customWidth="1"/>
    <col min="3705" max="3705" width="3.85546875" style="1" customWidth="1"/>
    <col min="3706" max="3707" width="0" style="1" hidden="1" customWidth="1"/>
    <col min="3708" max="3708" width="3.85546875" style="1" customWidth="1"/>
    <col min="3709" max="3710" width="0" style="1" hidden="1" customWidth="1"/>
    <col min="3711" max="3711" width="3.85546875" style="1" customWidth="1"/>
    <col min="3712" max="3713" width="0" style="1" hidden="1" customWidth="1"/>
    <col min="3714" max="3714" width="3.85546875" style="1" customWidth="1"/>
    <col min="3715" max="3716" width="4.140625" style="1" bestFit="1" customWidth="1"/>
    <col min="3717" max="3717" width="0" style="1" hidden="1" customWidth="1"/>
    <col min="3718" max="3719" width="4.140625" style="1" bestFit="1" customWidth="1"/>
    <col min="3720" max="3720" width="0" style="1" hidden="1" customWidth="1"/>
    <col min="3721" max="3722" width="4.140625" style="1" bestFit="1" customWidth="1"/>
    <col min="3723" max="3723" width="0" style="1" hidden="1" customWidth="1"/>
    <col min="3724" max="3724" width="4.140625" style="1" bestFit="1" customWidth="1"/>
    <col min="3725" max="3725" width="3.7109375" style="1" customWidth="1"/>
    <col min="3726" max="3726" width="0" style="1" hidden="1" customWidth="1"/>
    <col min="3727" max="3728" width="4.140625" style="1" bestFit="1" customWidth="1"/>
    <col min="3729" max="3729" width="0" style="1" hidden="1" customWidth="1"/>
    <col min="3730" max="3730" width="4.140625" style="1" bestFit="1" customWidth="1"/>
    <col min="3731" max="3731" width="4.42578125" style="1" customWidth="1"/>
    <col min="3732" max="3732" width="0" style="1" hidden="1" customWidth="1"/>
    <col min="3733" max="3734" width="4.140625" style="1" customWidth="1"/>
    <col min="3735" max="3735" width="0" style="1" hidden="1" customWidth="1"/>
    <col min="3736" max="3736" width="4.140625" style="1" customWidth="1"/>
    <col min="3737" max="3737" width="3.7109375" style="1" customWidth="1"/>
    <col min="3738" max="3738" width="0" style="1" hidden="1" customWidth="1"/>
    <col min="3739" max="3740" width="4.140625" style="1" customWidth="1"/>
    <col min="3741" max="3741" width="0" style="1" hidden="1" customWidth="1"/>
    <col min="3742" max="3743" width="4.140625" style="1" customWidth="1"/>
    <col min="3744" max="3744" width="0" style="1" hidden="1" customWidth="1"/>
    <col min="3745" max="3746" width="4.140625" style="1" customWidth="1"/>
    <col min="3747" max="3747" width="0" style="1" hidden="1" customWidth="1"/>
    <col min="3748" max="3748" width="4.28515625" style="1" customWidth="1"/>
    <col min="3749" max="3749" width="4.140625" style="1" customWidth="1"/>
    <col min="3750" max="3750" width="0" style="1" hidden="1" customWidth="1"/>
    <col min="3751" max="3752" width="4.140625" style="1" customWidth="1"/>
    <col min="3753" max="3753" width="0" style="1" hidden="1" customWidth="1"/>
    <col min="3754" max="3755" width="4.42578125" style="1" customWidth="1"/>
    <col min="3756" max="3756" width="0" style="1" hidden="1" customWidth="1"/>
    <col min="3757" max="3758" width="4.42578125" style="1" customWidth="1"/>
    <col min="3759" max="3759" width="0" style="1" hidden="1" customWidth="1"/>
    <col min="3760" max="3761" width="4.42578125" style="1" customWidth="1"/>
    <col min="3762" max="3762" width="0" style="1" hidden="1" customWidth="1"/>
    <col min="3763" max="3764" width="4.42578125" style="1" customWidth="1"/>
    <col min="3765" max="3765" width="0" style="1" hidden="1" customWidth="1"/>
    <col min="3766" max="3767" width="4.42578125" style="1" customWidth="1"/>
    <col min="3768" max="3768" width="0" style="1" hidden="1" customWidth="1"/>
    <col min="3769" max="3770" width="4.42578125" style="1" customWidth="1"/>
    <col min="3771" max="3771" width="0" style="1" hidden="1" customWidth="1"/>
    <col min="3772" max="3773" width="4.42578125" style="1" customWidth="1"/>
    <col min="3774" max="3774" width="0" style="1" hidden="1" customWidth="1"/>
    <col min="3775" max="3776" width="4.5703125" style="1" customWidth="1"/>
    <col min="3777" max="3777" width="0" style="1" hidden="1" customWidth="1"/>
    <col min="3778" max="3779" width="4.5703125" style="1" customWidth="1"/>
    <col min="3780" max="3780" width="0" style="1" hidden="1" customWidth="1"/>
    <col min="3781" max="3781" width="4.5703125" style="1" customWidth="1"/>
    <col min="3782" max="3782" width="4.28515625" style="1" customWidth="1"/>
    <col min="3783" max="3783" width="3.85546875" style="1" customWidth="1"/>
    <col min="3784" max="3784" width="4.7109375" style="1" customWidth="1"/>
    <col min="3785" max="3840" width="10.28515625" style="1"/>
    <col min="3841" max="3841" width="3.85546875" style="1" customWidth="1"/>
    <col min="3842" max="3842" width="32.7109375" style="1" customWidth="1"/>
    <col min="3843" max="3919" width="3.85546875" style="1" customWidth="1"/>
    <col min="3920" max="3921" width="0" style="1" hidden="1" customWidth="1"/>
    <col min="3922" max="3923" width="3.85546875" style="1" customWidth="1"/>
    <col min="3924" max="3925" width="0" style="1" hidden="1" customWidth="1"/>
    <col min="3926" max="3926" width="3.85546875" style="1" customWidth="1"/>
    <col min="3927" max="3928" width="0" style="1" hidden="1" customWidth="1"/>
    <col min="3929" max="3929" width="3.85546875" style="1" customWidth="1"/>
    <col min="3930" max="3931" width="0" style="1" hidden="1" customWidth="1"/>
    <col min="3932" max="3932" width="3.85546875" style="1" customWidth="1"/>
    <col min="3933" max="3934" width="0" style="1" hidden="1" customWidth="1"/>
    <col min="3935" max="3935" width="3.85546875" style="1" customWidth="1"/>
    <col min="3936" max="3937" width="0" style="1" hidden="1" customWidth="1"/>
    <col min="3938" max="3938" width="3.85546875" style="1" customWidth="1"/>
    <col min="3939" max="3940" width="0" style="1" hidden="1" customWidth="1"/>
    <col min="3941" max="3941" width="3.85546875" style="1" customWidth="1"/>
    <col min="3942" max="3943" width="0" style="1" hidden="1" customWidth="1"/>
    <col min="3944" max="3944" width="3.85546875" style="1" customWidth="1"/>
    <col min="3945" max="3948" width="0" style="1" hidden="1" customWidth="1"/>
    <col min="3949" max="3949" width="3.85546875" style="1" customWidth="1"/>
    <col min="3950" max="3951" width="0" style="1" hidden="1" customWidth="1"/>
    <col min="3952" max="3952" width="3.85546875" style="1" customWidth="1"/>
    <col min="3953" max="3954" width="0" style="1" hidden="1" customWidth="1"/>
    <col min="3955" max="3955" width="3.85546875" style="1" customWidth="1"/>
    <col min="3956" max="3957" width="0" style="1" hidden="1" customWidth="1"/>
    <col min="3958" max="3958" width="3.85546875" style="1" customWidth="1"/>
    <col min="3959" max="3960" width="0" style="1" hidden="1" customWidth="1"/>
    <col min="3961" max="3961" width="3.85546875" style="1" customWidth="1"/>
    <col min="3962" max="3963" width="0" style="1" hidden="1" customWidth="1"/>
    <col min="3964" max="3964" width="3.85546875" style="1" customWidth="1"/>
    <col min="3965" max="3966" width="0" style="1" hidden="1" customWidth="1"/>
    <col min="3967" max="3967" width="3.85546875" style="1" customWidth="1"/>
    <col min="3968" max="3969" width="0" style="1" hidden="1" customWidth="1"/>
    <col min="3970" max="3970" width="3.85546875" style="1" customWidth="1"/>
    <col min="3971" max="3972" width="4.140625" style="1" bestFit="1" customWidth="1"/>
    <col min="3973" max="3973" width="0" style="1" hidden="1" customWidth="1"/>
    <col min="3974" max="3975" width="4.140625" style="1" bestFit="1" customWidth="1"/>
    <col min="3976" max="3976" width="0" style="1" hidden="1" customWidth="1"/>
    <col min="3977" max="3978" width="4.140625" style="1" bestFit="1" customWidth="1"/>
    <col min="3979" max="3979" width="0" style="1" hidden="1" customWidth="1"/>
    <col min="3980" max="3980" width="4.140625" style="1" bestFit="1" customWidth="1"/>
    <col min="3981" max="3981" width="3.7109375" style="1" customWidth="1"/>
    <col min="3982" max="3982" width="0" style="1" hidden="1" customWidth="1"/>
    <col min="3983" max="3984" width="4.140625" style="1" bestFit="1" customWidth="1"/>
    <col min="3985" max="3985" width="0" style="1" hidden="1" customWidth="1"/>
    <col min="3986" max="3986" width="4.140625" style="1" bestFit="1" customWidth="1"/>
    <col min="3987" max="3987" width="4.42578125" style="1" customWidth="1"/>
    <col min="3988" max="3988" width="0" style="1" hidden="1" customWidth="1"/>
    <col min="3989" max="3990" width="4.140625" style="1" customWidth="1"/>
    <col min="3991" max="3991" width="0" style="1" hidden="1" customWidth="1"/>
    <col min="3992" max="3992" width="4.140625" style="1" customWidth="1"/>
    <col min="3993" max="3993" width="3.7109375" style="1" customWidth="1"/>
    <col min="3994" max="3994" width="0" style="1" hidden="1" customWidth="1"/>
    <col min="3995" max="3996" width="4.140625" style="1" customWidth="1"/>
    <col min="3997" max="3997" width="0" style="1" hidden="1" customWidth="1"/>
    <col min="3998" max="3999" width="4.140625" style="1" customWidth="1"/>
    <col min="4000" max="4000" width="0" style="1" hidden="1" customWidth="1"/>
    <col min="4001" max="4002" width="4.140625" style="1" customWidth="1"/>
    <col min="4003" max="4003" width="0" style="1" hidden="1" customWidth="1"/>
    <col min="4004" max="4004" width="4.28515625" style="1" customWidth="1"/>
    <col min="4005" max="4005" width="4.140625" style="1" customWidth="1"/>
    <col min="4006" max="4006" width="0" style="1" hidden="1" customWidth="1"/>
    <col min="4007" max="4008" width="4.140625" style="1" customWidth="1"/>
    <col min="4009" max="4009" width="0" style="1" hidden="1" customWidth="1"/>
    <col min="4010" max="4011" width="4.42578125" style="1" customWidth="1"/>
    <col min="4012" max="4012" width="0" style="1" hidden="1" customWidth="1"/>
    <col min="4013" max="4014" width="4.42578125" style="1" customWidth="1"/>
    <col min="4015" max="4015" width="0" style="1" hidden="1" customWidth="1"/>
    <col min="4016" max="4017" width="4.42578125" style="1" customWidth="1"/>
    <col min="4018" max="4018" width="0" style="1" hidden="1" customWidth="1"/>
    <col min="4019" max="4020" width="4.42578125" style="1" customWidth="1"/>
    <col min="4021" max="4021" width="0" style="1" hidden="1" customWidth="1"/>
    <col min="4022" max="4023" width="4.42578125" style="1" customWidth="1"/>
    <col min="4024" max="4024" width="0" style="1" hidden="1" customWidth="1"/>
    <col min="4025" max="4026" width="4.42578125" style="1" customWidth="1"/>
    <col min="4027" max="4027" width="0" style="1" hidden="1" customWidth="1"/>
    <col min="4028" max="4029" width="4.42578125" style="1" customWidth="1"/>
    <col min="4030" max="4030" width="0" style="1" hidden="1" customWidth="1"/>
    <col min="4031" max="4032" width="4.5703125" style="1" customWidth="1"/>
    <col min="4033" max="4033" width="0" style="1" hidden="1" customWidth="1"/>
    <col min="4034" max="4035" width="4.5703125" style="1" customWidth="1"/>
    <col min="4036" max="4036" width="0" style="1" hidden="1" customWidth="1"/>
    <col min="4037" max="4037" width="4.5703125" style="1" customWidth="1"/>
    <col min="4038" max="4038" width="4.28515625" style="1" customWidth="1"/>
    <col min="4039" max="4039" width="3.85546875" style="1" customWidth="1"/>
    <col min="4040" max="4040" width="4.7109375" style="1" customWidth="1"/>
    <col min="4041" max="4096" width="10.28515625" style="1"/>
    <col min="4097" max="4097" width="3.85546875" style="1" customWidth="1"/>
    <col min="4098" max="4098" width="32.7109375" style="1" customWidth="1"/>
    <col min="4099" max="4175" width="3.85546875" style="1" customWidth="1"/>
    <col min="4176" max="4177" width="0" style="1" hidden="1" customWidth="1"/>
    <col min="4178" max="4179" width="3.85546875" style="1" customWidth="1"/>
    <col min="4180" max="4181" width="0" style="1" hidden="1" customWidth="1"/>
    <col min="4182" max="4182" width="3.85546875" style="1" customWidth="1"/>
    <col min="4183" max="4184" width="0" style="1" hidden="1" customWidth="1"/>
    <col min="4185" max="4185" width="3.85546875" style="1" customWidth="1"/>
    <col min="4186" max="4187" width="0" style="1" hidden="1" customWidth="1"/>
    <col min="4188" max="4188" width="3.85546875" style="1" customWidth="1"/>
    <col min="4189" max="4190" width="0" style="1" hidden="1" customWidth="1"/>
    <col min="4191" max="4191" width="3.85546875" style="1" customWidth="1"/>
    <col min="4192" max="4193" width="0" style="1" hidden="1" customWidth="1"/>
    <col min="4194" max="4194" width="3.85546875" style="1" customWidth="1"/>
    <col min="4195" max="4196" width="0" style="1" hidden="1" customWidth="1"/>
    <col min="4197" max="4197" width="3.85546875" style="1" customWidth="1"/>
    <col min="4198" max="4199" width="0" style="1" hidden="1" customWidth="1"/>
    <col min="4200" max="4200" width="3.85546875" style="1" customWidth="1"/>
    <col min="4201" max="4204" width="0" style="1" hidden="1" customWidth="1"/>
    <col min="4205" max="4205" width="3.85546875" style="1" customWidth="1"/>
    <col min="4206" max="4207" width="0" style="1" hidden="1" customWidth="1"/>
    <col min="4208" max="4208" width="3.85546875" style="1" customWidth="1"/>
    <col min="4209" max="4210" width="0" style="1" hidden="1" customWidth="1"/>
    <col min="4211" max="4211" width="3.85546875" style="1" customWidth="1"/>
    <col min="4212" max="4213" width="0" style="1" hidden="1" customWidth="1"/>
    <col min="4214" max="4214" width="3.85546875" style="1" customWidth="1"/>
    <col min="4215" max="4216" width="0" style="1" hidden="1" customWidth="1"/>
    <col min="4217" max="4217" width="3.85546875" style="1" customWidth="1"/>
    <col min="4218" max="4219" width="0" style="1" hidden="1" customWidth="1"/>
    <col min="4220" max="4220" width="3.85546875" style="1" customWidth="1"/>
    <col min="4221" max="4222" width="0" style="1" hidden="1" customWidth="1"/>
    <col min="4223" max="4223" width="3.85546875" style="1" customWidth="1"/>
    <col min="4224" max="4225" width="0" style="1" hidden="1" customWidth="1"/>
    <col min="4226" max="4226" width="3.85546875" style="1" customWidth="1"/>
    <col min="4227" max="4228" width="4.140625" style="1" bestFit="1" customWidth="1"/>
    <col min="4229" max="4229" width="0" style="1" hidden="1" customWidth="1"/>
    <col min="4230" max="4231" width="4.140625" style="1" bestFit="1" customWidth="1"/>
    <col min="4232" max="4232" width="0" style="1" hidden="1" customWidth="1"/>
    <col min="4233" max="4234" width="4.140625" style="1" bestFit="1" customWidth="1"/>
    <col min="4235" max="4235" width="0" style="1" hidden="1" customWidth="1"/>
    <col min="4236" max="4236" width="4.140625" style="1" bestFit="1" customWidth="1"/>
    <col min="4237" max="4237" width="3.7109375" style="1" customWidth="1"/>
    <col min="4238" max="4238" width="0" style="1" hidden="1" customWidth="1"/>
    <col min="4239" max="4240" width="4.140625" style="1" bestFit="1" customWidth="1"/>
    <col min="4241" max="4241" width="0" style="1" hidden="1" customWidth="1"/>
    <col min="4242" max="4242" width="4.140625" style="1" bestFit="1" customWidth="1"/>
    <col min="4243" max="4243" width="4.42578125" style="1" customWidth="1"/>
    <col min="4244" max="4244" width="0" style="1" hidden="1" customWidth="1"/>
    <col min="4245" max="4246" width="4.140625" style="1" customWidth="1"/>
    <col min="4247" max="4247" width="0" style="1" hidden="1" customWidth="1"/>
    <col min="4248" max="4248" width="4.140625" style="1" customWidth="1"/>
    <col min="4249" max="4249" width="3.7109375" style="1" customWidth="1"/>
    <col min="4250" max="4250" width="0" style="1" hidden="1" customWidth="1"/>
    <col min="4251" max="4252" width="4.140625" style="1" customWidth="1"/>
    <col min="4253" max="4253" width="0" style="1" hidden="1" customWidth="1"/>
    <col min="4254" max="4255" width="4.140625" style="1" customWidth="1"/>
    <col min="4256" max="4256" width="0" style="1" hidden="1" customWidth="1"/>
    <col min="4257" max="4258" width="4.140625" style="1" customWidth="1"/>
    <col min="4259" max="4259" width="0" style="1" hidden="1" customWidth="1"/>
    <col min="4260" max="4260" width="4.28515625" style="1" customWidth="1"/>
    <col min="4261" max="4261" width="4.140625" style="1" customWidth="1"/>
    <col min="4262" max="4262" width="0" style="1" hidden="1" customWidth="1"/>
    <col min="4263" max="4264" width="4.140625" style="1" customWidth="1"/>
    <col min="4265" max="4265" width="0" style="1" hidden="1" customWidth="1"/>
    <col min="4266" max="4267" width="4.42578125" style="1" customWidth="1"/>
    <col min="4268" max="4268" width="0" style="1" hidden="1" customWidth="1"/>
    <col min="4269" max="4270" width="4.42578125" style="1" customWidth="1"/>
    <col min="4271" max="4271" width="0" style="1" hidden="1" customWidth="1"/>
    <col min="4272" max="4273" width="4.42578125" style="1" customWidth="1"/>
    <col min="4274" max="4274" width="0" style="1" hidden="1" customWidth="1"/>
    <col min="4275" max="4276" width="4.42578125" style="1" customWidth="1"/>
    <col min="4277" max="4277" width="0" style="1" hidden="1" customWidth="1"/>
    <col min="4278" max="4279" width="4.42578125" style="1" customWidth="1"/>
    <col min="4280" max="4280" width="0" style="1" hidden="1" customWidth="1"/>
    <col min="4281" max="4282" width="4.42578125" style="1" customWidth="1"/>
    <col min="4283" max="4283" width="0" style="1" hidden="1" customWidth="1"/>
    <col min="4284" max="4285" width="4.42578125" style="1" customWidth="1"/>
    <col min="4286" max="4286" width="0" style="1" hidden="1" customWidth="1"/>
    <col min="4287" max="4288" width="4.5703125" style="1" customWidth="1"/>
    <col min="4289" max="4289" width="0" style="1" hidden="1" customWidth="1"/>
    <col min="4290" max="4291" width="4.5703125" style="1" customWidth="1"/>
    <col min="4292" max="4292" width="0" style="1" hidden="1" customWidth="1"/>
    <col min="4293" max="4293" width="4.5703125" style="1" customWidth="1"/>
    <col min="4294" max="4294" width="4.28515625" style="1" customWidth="1"/>
    <col min="4295" max="4295" width="3.85546875" style="1" customWidth="1"/>
    <col min="4296" max="4296" width="4.7109375" style="1" customWidth="1"/>
    <col min="4297" max="4352" width="10.28515625" style="1"/>
    <col min="4353" max="4353" width="3.85546875" style="1" customWidth="1"/>
    <col min="4354" max="4354" width="32.7109375" style="1" customWidth="1"/>
    <col min="4355" max="4431" width="3.85546875" style="1" customWidth="1"/>
    <col min="4432" max="4433" width="0" style="1" hidden="1" customWidth="1"/>
    <col min="4434" max="4435" width="3.85546875" style="1" customWidth="1"/>
    <col min="4436" max="4437" width="0" style="1" hidden="1" customWidth="1"/>
    <col min="4438" max="4438" width="3.85546875" style="1" customWidth="1"/>
    <col min="4439" max="4440" width="0" style="1" hidden="1" customWidth="1"/>
    <col min="4441" max="4441" width="3.85546875" style="1" customWidth="1"/>
    <col min="4442" max="4443" width="0" style="1" hidden="1" customWidth="1"/>
    <col min="4444" max="4444" width="3.85546875" style="1" customWidth="1"/>
    <col min="4445" max="4446" width="0" style="1" hidden="1" customWidth="1"/>
    <col min="4447" max="4447" width="3.85546875" style="1" customWidth="1"/>
    <col min="4448" max="4449" width="0" style="1" hidden="1" customWidth="1"/>
    <col min="4450" max="4450" width="3.85546875" style="1" customWidth="1"/>
    <col min="4451" max="4452" width="0" style="1" hidden="1" customWidth="1"/>
    <col min="4453" max="4453" width="3.85546875" style="1" customWidth="1"/>
    <col min="4454" max="4455" width="0" style="1" hidden="1" customWidth="1"/>
    <col min="4456" max="4456" width="3.85546875" style="1" customWidth="1"/>
    <col min="4457" max="4460" width="0" style="1" hidden="1" customWidth="1"/>
    <col min="4461" max="4461" width="3.85546875" style="1" customWidth="1"/>
    <col min="4462" max="4463" width="0" style="1" hidden="1" customWidth="1"/>
    <col min="4464" max="4464" width="3.85546875" style="1" customWidth="1"/>
    <col min="4465" max="4466" width="0" style="1" hidden="1" customWidth="1"/>
    <col min="4467" max="4467" width="3.85546875" style="1" customWidth="1"/>
    <col min="4468" max="4469" width="0" style="1" hidden="1" customWidth="1"/>
    <col min="4470" max="4470" width="3.85546875" style="1" customWidth="1"/>
    <col min="4471" max="4472" width="0" style="1" hidden="1" customWidth="1"/>
    <col min="4473" max="4473" width="3.85546875" style="1" customWidth="1"/>
    <col min="4474" max="4475" width="0" style="1" hidden="1" customWidth="1"/>
    <col min="4476" max="4476" width="3.85546875" style="1" customWidth="1"/>
    <col min="4477" max="4478" width="0" style="1" hidden="1" customWidth="1"/>
    <col min="4479" max="4479" width="3.85546875" style="1" customWidth="1"/>
    <col min="4480" max="4481" width="0" style="1" hidden="1" customWidth="1"/>
    <col min="4482" max="4482" width="3.85546875" style="1" customWidth="1"/>
    <col min="4483" max="4484" width="4.140625" style="1" bestFit="1" customWidth="1"/>
    <col min="4485" max="4485" width="0" style="1" hidden="1" customWidth="1"/>
    <col min="4486" max="4487" width="4.140625" style="1" bestFit="1" customWidth="1"/>
    <col min="4488" max="4488" width="0" style="1" hidden="1" customWidth="1"/>
    <col min="4489" max="4490" width="4.140625" style="1" bestFit="1" customWidth="1"/>
    <col min="4491" max="4491" width="0" style="1" hidden="1" customWidth="1"/>
    <col min="4492" max="4492" width="4.140625" style="1" bestFit="1" customWidth="1"/>
    <col min="4493" max="4493" width="3.7109375" style="1" customWidth="1"/>
    <col min="4494" max="4494" width="0" style="1" hidden="1" customWidth="1"/>
    <col min="4495" max="4496" width="4.140625" style="1" bestFit="1" customWidth="1"/>
    <col min="4497" max="4497" width="0" style="1" hidden="1" customWidth="1"/>
    <col min="4498" max="4498" width="4.140625" style="1" bestFit="1" customWidth="1"/>
    <col min="4499" max="4499" width="4.42578125" style="1" customWidth="1"/>
    <col min="4500" max="4500" width="0" style="1" hidden="1" customWidth="1"/>
    <col min="4501" max="4502" width="4.140625" style="1" customWidth="1"/>
    <col min="4503" max="4503" width="0" style="1" hidden="1" customWidth="1"/>
    <col min="4504" max="4504" width="4.140625" style="1" customWidth="1"/>
    <col min="4505" max="4505" width="3.7109375" style="1" customWidth="1"/>
    <col min="4506" max="4506" width="0" style="1" hidden="1" customWidth="1"/>
    <col min="4507" max="4508" width="4.140625" style="1" customWidth="1"/>
    <col min="4509" max="4509" width="0" style="1" hidden="1" customWidth="1"/>
    <col min="4510" max="4511" width="4.140625" style="1" customWidth="1"/>
    <col min="4512" max="4512" width="0" style="1" hidden="1" customWidth="1"/>
    <col min="4513" max="4514" width="4.140625" style="1" customWidth="1"/>
    <col min="4515" max="4515" width="0" style="1" hidden="1" customWidth="1"/>
    <col min="4516" max="4516" width="4.28515625" style="1" customWidth="1"/>
    <col min="4517" max="4517" width="4.140625" style="1" customWidth="1"/>
    <col min="4518" max="4518" width="0" style="1" hidden="1" customWidth="1"/>
    <col min="4519" max="4520" width="4.140625" style="1" customWidth="1"/>
    <col min="4521" max="4521" width="0" style="1" hidden="1" customWidth="1"/>
    <col min="4522" max="4523" width="4.42578125" style="1" customWidth="1"/>
    <col min="4524" max="4524" width="0" style="1" hidden="1" customWidth="1"/>
    <col min="4525" max="4526" width="4.42578125" style="1" customWidth="1"/>
    <col min="4527" max="4527" width="0" style="1" hidden="1" customWidth="1"/>
    <col min="4528" max="4529" width="4.42578125" style="1" customWidth="1"/>
    <col min="4530" max="4530" width="0" style="1" hidden="1" customWidth="1"/>
    <col min="4531" max="4532" width="4.42578125" style="1" customWidth="1"/>
    <col min="4533" max="4533" width="0" style="1" hidden="1" customWidth="1"/>
    <col min="4534" max="4535" width="4.42578125" style="1" customWidth="1"/>
    <col min="4536" max="4536" width="0" style="1" hidden="1" customWidth="1"/>
    <col min="4537" max="4538" width="4.42578125" style="1" customWidth="1"/>
    <col min="4539" max="4539" width="0" style="1" hidden="1" customWidth="1"/>
    <col min="4540" max="4541" width="4.42578125" style="1" customWidth="1"/>
    <col min="4542" max="4542" width="0" style="1" hidden="1" customWidth="1"/>
    <col min="4543" max="4544" width="4.5703125" style="1" customWidth="1"/>
    <col min="4545" max="4545" width="0" style="1" hidden="1" customWidth="1"/>
    <col min="4546" max="4547" width="4.5703125" style="1" customWidth="1"/>
    <col min="4548" max="4548" width="0" style="1" hidden="1" customWidth="1"/>
    <col min="4549" max="4549" width="4.5703125" style="1" customWidth="1"/>
    <col min="4550" max="4550" width="4.28515625" style="1" customWidth="1"/>
    <col min="4551" max="4551" width="3.85546875" style="1" customWidth="1"/>
    <col min="4552" max="4552" width="4.7109375" style="1" customWidth="1"/>
    <col min="4553" max="4608" width="10.28515625" style="1"/>
    <col min="4609" max="4609" width="3.85546875" style="1" customWidth="1"/>
    <col min="4610" max="4610" width="32.7109375" style="1" customWidth="1"/>
    <col min="4611" max="4687" width="3.85546875" style="1" customWidth="1"/>
    <col min="4688" max="4689" width="0" style="1" hidden="1" customWidth="1"/>
    <col min="4690" max="4691" width="3.85546875" style="1" customWidth="1"/>
    <col min="4692" max="4693" width="0" style="1" hidden="1" customWidth="1"/>
    <col min="4694" max="4694" width="3.85546875" style="1" customWidth="1"/>
    <col min="4695" max="4696" width="0" style="1" hidden="1" customWidth="1"/>
    <col min="4697" max="4697" width="3.85546875" style="1" customWidth="1"/>
    <col min="4698" max="4699" width="0" style="1" hidden="1" customWidth="1"/>
    <col min="4700" max="4700" width="3.85546875" style="1" customWidth="1"/>
    <col min="4701" max="4702" width="0" style="1" hidden="1" customWidth="1"/>
    <col min="4703" max="4703" width="3.85546875" style="1" customWidth="1"/>
    <col min="4704" max="4705" width="0" style="1" hidden="1" customWidth="1"/>
    <col min="4706" max="4706" width="3.85546875" style="1" customWidth="1"/>
    <col min="4707" max="4708" width="0" style="1" hidden="1" customWidth="1"/>
    <col min="4709" max="4709" width="3.85546875" style="1" customWidth="1"/>
    <col min="4710" max="4711" width="0" style="1" hidden="1" customWidth="1"/>
    <col min="4712" max="4712" width="3.85546875" style="1" customWidth="1"/>
    <col min="4713" max="4716" width="0" style="1" hidden="1" customWidth="1"/>
    <col min="4717" max="4717" width="3.85546875" style="1" customWidth="1"/>
    <col min="4718" max="4719" width="0" style="1" hidden="1" customWidth="1"/>
    <col min="4720" max="4720" width="3.85546875" style="1" customWidth="1"/>
    <col min="4721" max="4722" width="0" style="1" hidden="1" customWidth="1"/>
    <col min="4723" max="4723" width="3.85546875" style="1" customWidth="1"/>
    <col min="4724" max="4725" width="0" style="1" hidden="1" customWidth="1"/>
    <col min="4726" max="4726" width="3.85546875" style="1" customWidth="1"/>
    <col min="4727" max="4728" width="0" style="1" hidden="1" customWidth="1"/>
    <col min="4729" max="4729" width="3.85546875" style="1" customWidth="1"/>
    <col min="4730" max="4731" width="0" style="1" hidden="1" customWidth="1"/>
    <col min="4732" max="4732" width="3.85546875" style="1" customWidth="1"/>
    <col min="4733" max="4734" width="0" style="1" hidden="1" customWidth="1"/>
    <col min="4735" max="4735" width="3.85546875" style="1" customWidth="1"/>
    <col min="4736" max="4737" width="0" style="1" hidden="1" customWidth="1"/>
    <col min="4738" max="4738" width="3.85546875" style="1" customWidth="1"/>
    <col min="4739" max="4740" width="4.140625" style="1" bestFit="1" customWidth="1"/>
    <col min="4741" max="4741" width="0" style="1" hidden="1" customWidth="1"/>
    <col min="4742" max="4743" width="4.140625" style="1" bestFit="1" customWidth="1"/>
    <col min="4744" max="4744" width="0" style="1" hidden="1" customWidth="1"/>
    <col min="4745" max="4746" width="4.140625" style="1" bestFit="1" customWidth="1"/>
    <col min="4747" max="4747" width="0" style="1" hidden="1" customWidth="1"/>
    <col min="4748" max="4748" width="4.140625" style="1" bestFit="1" customWidth="1"/>
    <col min="4749" max="4749" width="3.7109375" style="1" customWidth="1"/>
    <col min="4750" max="4750" width="0" style="1" hidden="1" customWidth="1"/>
    <col min="4751" max="4752" width="4.140625" style="1" bestFit="1" customWidth="1"/>
    <col min="4753" max="4753" width="0" style="1" hidden="1" customWidth="1"/>
    <col min="4754" max="4754" width="4.140625" style="1" bestFit="1" customWidth="1"/>
    <col min="4755" max="4755" width="4.42578125" style="1" customWidth="1"/>
    <col min="4756" max="4756" width="0" style="1" hidden="1" customWidth="1"/>
    <col min="4757" max="4758" width="4.140625" style="1" customWidth="1"/>
    <col min="4759" max="4759" width="0" style="1" hidden="1" customWidth="1"/>
    <col min="4760" max="4760" width="4.140625" style="1" customWidth="1"/>
    <col min="4761" max="4761" width="3.7109375" style="1" customWidth="1"/>
    <col min="4762" max="4762" width="0" style="1" hidden="1" customWidth="1"/>
    <col min="4763" max="4764" width="4.140625" style="1" customWidth="1"/>
    <col min="4765" max="4765" width="0" style="1" hidden="1" customWidth="1"/>
    <col min="4766" max="4767" width="4.140625" style="1" customWidth="1"/>
    <col min="4768" max="4768" width="0" style="1" hidden="1" customWidth="1"/>
    <col min="4769" max="4770" width="4.140625" style="1" customWidth="1"/>
    <col min="4771" max="4771" width="0" style="1" hidden="1" customWidth="1"/>
    <col min="4772" max="4772" width="4.28515625" style="1" customWidth="1"/>
    <col min="4773" max="4773" width="4.140625" style="1" customWidth="1"/>
    <col min="4774" max="4774" width="0" style="1" hidden="1" customWidth="1"/>
    <col min="4775" max="4776" width="4.140625" style="1" customWidth="1"/>
    <col min="4777" max="4777" width="0" style="1" hidden="1" customWidth="1"/>
    <col min="4778" max="4779" width="4.42578125" style="1" customWidth="1"/>
    <col min="4780" max="4780" width="0" style="1" hidden="1" customWidth="1"/>
    <col min="4781" max="4782" width="4.42578125" style="1" customWidth="1"/>
    <col min="4783" max="4783" width="0" style="1" hidden="1" customWidth="1"/>
    <col min="4784" max="4785" width="4.42578125" style="1" customWidth="1"/>
    <col min="4786" max="4786" width="0" style="1" hidden="1" customWidth="1"/>
    <col min="4787" max="4788" width="4.42578125" style="1" customWidth="1"/>
    <col min="4789" max="4789" width="0" style="1" hidden="1" customWidth="1"/>
    <col min="4790" max="4791" width="4.42578125" style="1" customWidth="1"/>
    <col min="4792" max="4792" width="0" style="1" hidden="1" customWidth="1"/>
    <col min="4793" max="4794" width="4.42578125" style="1" customWidth="1"/>
    <col min="4795" max="4795" width="0" style="1" hidden="1" customWidth="1"/>
    <col min="4796" max="4797" width="4.42578125" style="1" customWidth="1"/>
    <col min="4798" max="4798" width="0" style="1" hidden="1" customWidth="1"/>
    <col min="4799" max="4800" width="4.5703125" style="1" customWidth="1"/>
    <col min="4801" max="4801" width="0" style="1" hidden="1" customWidth="1"/>
    <col min="4802" max="4803" width="4.5703125" style="1" customWidth="1"/>
    <col min="4804" max="4804" width="0" style="1" hidden="1" customWidth="1"/>
    <col min="4805" max="4805" width="4.5703125" style="1" customWidth="1"/>
    <col min="4806" max="4806" width="4.28515625" style="1" customWidth="1"/>
    <col min="4807" max="4807" width="3.85546875" style="1" customWidth="1"/>
    <col min="4808" max="4808" width="4.7109375" style="1" customWidth="1"/>
    <col min="4809" max="4864" width="10.28515625" style="1"/>
    <col min="4865" max="4865" width="3.85546875" style="1" customWidth="1"/>
    <col min="4866" max="4866" width="32.7109375" style="1" customWidth="1"/>
    <col min="4867" max="4943" width="3.85546875" style="1" customWidth="1"/>
    <col min="4944" max="4945" width="0" style="1" hidden="1" customWidth="1"/>
    <col min="4946" max="4947" width="3.85546875" style="1" customWidth="1"/>
    <col min="4948" max="4949" width="0" style="1" hidden="1" customWidth="1"/>
    <col min="4950" max="4950" width="3.85546875" style="1" customWidth="1"/>
    <col min="4951" max="4952" width="0" style="1" hidden="1" customWidth="1"/>
    <col min="4953" max="4953" width="3.85546875" style="1" customWidth="1"/>
    <col min="4954" max="4955" width="0" style="1" hidden="1" customWidth="1"/>
    <col min="4956" max="4956" width="3.85546875" style="1" customWidth="1"/>
    <col min="4957" max="4958" width="0" style="1" hidden="1" customWidth="1"/>
    <col min="4959" max="4959" width="3.85546875" style="1" customWidth="1"/>
    <col min="4960" max="4961" width="0" style="1" hidden="1" customWidth="1"/>
    <col min="4962" max="4962" width="3.85546875" style="1" customWidth="1"/>
    <col min="4963" max="4964" width="0" style="1" hidden="1" customWidth="1"/>
    <col min="4965" max="4965" width="3.85546875" style="1" customWidth="1"/>
    <col min="4966" max="4967" width="0" style="1" hidden="1" customWidth="1"/>
    <col min="4968" max="4968" width="3.85546875" style="1" customWidth="1"/>
    <col min="4969" max="4972" width="0" style="1" hidden="1" customWidth="1"/>
    <col min="4973" max="4973" width="3.85546875" style="1" customWidth="1"/>
    <col min="4974" max="4975" width="0" style="1" hidden="1" customWidth="1"/>
    <col min="4976" max="4976" width="3.85546875" style="1" customWidth="1"/>
    <col min="4977" max="4978" width="0" style="1" hidden="1" customWidth="1"/>
    <col min="4979" max="4979" width="3.85546875" style="1" customWidth="1"/>
    <col min="4980" max="4981" width="0" style="1" hidden="1" customWidth="1"/>
    <col min="4982" max="4982" width="3.85546875" style="1" customWidth="1"/>
    <col min="4983" max="4984" width="0" style="1" hidden="1" customWidth="1"/>
    <col min="4985" max="4985" width="3.85546875" style="1" customWidth="1"/>
    <col min="4986" max="4987" width="0" style="1" hidden="1" customWidth="1"/>
    <col min="4988" max="4988" width="3.85546875" style="1" customWidth="1"/>
    <col min="4989" max="4990" width="0" style="1" hidden="1" customWidth="1"/>
    <col min="4991" max="4991" width="3.85546875" style="1" customWidth="1"/>
    <col min="4992" max="4993" width="0" style="1" hidden="1" customWidth="1"/>
    <col min="4994" max="4994" width="3.85546875" style="1" customWidth="1"/>
    <col min="4995" max="4996" width="4.140625" style="1" bestFit="1" customWidth="1"/>
    <col min="4997" max="4997" width="0" style="1" hidden="1" customWidth="1"/>
    <col min="4998" max="4999" width="4.140625" style="1" bestFit="1" customWidth="1"/>
    <col min="5000" max="5000" width="0" style="1" hidden="1" customWidth="1"/>
    <col min="5001" max="5002" width="4.140625" style="1" bestFit="1" customWidth="1"/>
    <col min="5003" max="5003" width="0" style="1" hidden="1" customWidth="1"/>
    <col min="5004" max="5004" width="4.140625" style="1" bestFit="1" customWidth="1"/>
    <col min="5005" max="5005" width="3.7109375" style="1" customWidth="1"/>
    <col min="5006" max="5006" width="0" style="1" hidden="1" customWidth="1"/>
    <col min="5007" max="5008" width="4.140625" style="1" bestFit="1" customWidth="1"/>
    <col min="5009" max="5009" width="0" style="1" hidden="1" customWidth="1"/>
    <col min="5010" max="5010" width="4.140625" style="1" bestFit="1" customWidth="1"/>
    <col min="5011" max="5011" width="4.42578125" style="1" customWidth="1"/>
    <col min="5012" max="5012" width="0" style="1" hidden="1" customWidth="1"/>
    <col min="5013" max="5014" width="4.140625" style="1" customWidth="1"/>
    <col min="5015" max="5015" width="0" style="1" hidden="1" customWidth="1"/>
    <col min="5016" max="5016" width="4.140625" style="1" customWidth="1"/>
    <col min="5017" max="5017" width="3.7109375" style="1" customWidth="1"/>
    <col min="5018" max="5018" width="0" style="1" hidden="1" customWidth="1"/>
    <col min="5019" max="5020" width="4.140625" style="1" customWidth="1"/>
    <col min="5021" max="5021" width="0" style="1" hidden="1" customWidth="1"/>
    <col min="5022" max="5023" width="4.140625" style="1" customWidth="1"/>
    <col min="5024" max="5024" width="0" style="1" hidden="1" customWidth="1"/>
    <col min="5025" max="5026" width="4.140625" style="1" customWidth="1"/>
    <col min="5027" max="5027" width="0" style="1" hidden="1" customWidth="1"/>
    <col min="5028" max="5028" width="4.28515625" style="1" customWidth="1"/>
    <col min="5029" max="5029" width="4.140625" style="1" customWidth="1"/>
    <col min="5030" max="5030" width="0" style="1" hidden="1" customWidth="1"/>
    <col min="5031" max="5032" width="4.140625" style="1" customWidth="1"/>
    <col min="5033" max="5033" width="0" style="1" hidden="1" customWidth="1"/>
    <col min="5034" max="5035" width="4.42578125" style="1" customWidth="1"/>
    <col min="5036" max="5036" width="0" style="1" hidden="1" customWidth="1"/>
    <col min="5037" max="5038" width="4.42578125" style="1" customWidth="1"/>
    <col min="5039" max="5039" width="0" style="1" hidden="1" customWidth="1"/>
    <col min="5040" max="5041" width="4.42578125" style="1" customWidth="1"/>
    <col min="5042" max="5042" width="0" style="1" hidden="1" customWidth="1"/>
    <col min="5043" max="5044" width="4.42578125" style="1" customWidth="1"/>
    <col min="5045" max="5045" width="0" style="1" hidden="1" customWidth="1"/>
    <col min="5046" max="5047" width="4.42578125" style="1" customWidth="1"/>
    <col min="5048" max="5048" width="0" style="1" hidden="1" customWidth="1"/>
    <col min="5049" max="5050" width="4.42578125" style="1" customWidth="1"/>
    <col min="5051" max="5051" width="0" style="1" hidden="1" customWidth="1"/>
    <col min="5052" max="5053" width="4.42578125" style="1" customWidth="1"/>
    <col min="5054" max="5054" width="0" style="1" hidden="1" customWidth="1"/>
    <col min="5055" max="5056" width="4.5703125" style="1" customWidth="1"/>
    <col min="5057" max="5057" width="0" style="1" hidden="1" customWidth="1"/>
    <col min="5058" max="5059" width="4.5703125" style="1" customWidth="1"/>
    <col min="5060" max="5060" width="0" style="1" hidden="1" customWidth="1"/>
    <col min="5061" max="5061" width="4.5703125" style="1" customWidth="1"/>
    <col min="5062" max="5062" width="4.28515625" style="1" customWidth="1"/>
    <col min="5063" max="5063" width="3.85546875" style="1" customWidth="1"/>
    <col min="5064" max="5064" width="4.7109375" style="1" customWidth="1"/>
    <col min="5065" max="5120" width="10.28515625" style="1"/>
    <col min="5121" max="5121" width="3.85546875" style="1" customWidth="1"/>
    <col min="5122" max="5122" width="32.7109375" style="1" customWidth="1"/>
    <col min="5123" max="5199" width="3.85546875" style="1" customWidth="1"/>
    <col min="5200" max="5201" width="0" style="1" hidden="1" customWidth="1"/>
    <col min="5202" max="5203" width="3.85546875" style="1" customWidth="1"/>
    <col min="5204" max="5205" width="0" style="1" hidden="1" customWidth="1"/>
    <col min="5206" max="5206" width="3.85546875" style="1" customWidth="1"/>
    <col min="5207" max="5208" width="0" style="1" hidden="1" customWidth="1"/>
    <col min="5209" max="5209" width="3.85546875" style="1" customWidth="1"/>
    <col min="5210" max="5211" width="0" style="1" hidden="1" customWidth="1"/>
    <col min="5212" max="5212" width="3.85546875" style="1" customWidth="1"/>
    <col min="5213" max="5214" width="0" style="1" hidden="1" customWidth="1"/>
    <col min="5215" max="5215" width="3.85546875" style="1" customWidth="1"/>
    <col min="5216" max="5217" width="0" style="1" hidden="1" customWidth="1"/>
    <col min="5218" max="5218" width="3.85546875" style="1" customWidth="1"/>
    <col min="5219" max="5220" width="0" style="1" hidden="1" customWidth="1"/>
    <col min="5221" max="5221" width="3.85546875" style="1" customWidth="1"/>
    <col min="5222" max="5223" width="0" style="1" hidden="1" customWidth="1"/>
    <col min="5224" max="5224" width="3.85546875" style="1" customWidth="1"/>
    <col min="5225" max="5228" width="0" style="1" hidden="1" customWidth="1"/>
    <col min="5229" max="5229" width="3.85546875" style="1" customWidth="1"/>
    <col min="5230" max="5231" width="0" style="1" hidden="1" customWidth="1"/>
    <col min="5232" max="5232" width="3.85546875" style="1" customWidth="1"/>
    <col min="5233" max="5234" width="0" style="1" hidden="1" customWidth="1"/>
    <col min="5235" max="5235" width="3.85546875" style="1" customWidth="1"/>
    <col min="5236" max="5237" width="0" style="1" hidden="1" customWidth="1"/>
    <col min="5238" max="5238" width="3.85546875" style="1" customWidth="1"/>
    <col min="5239" max="5240" width="0" style="1" hidden="1" customWidth="1"/>
    <col min="5241" max="5241" width="3.85546875" style="1" customWidth="1"/>
    <col min="5242" max="5243" width="0" style="1" hidden="1" customWidth="1"/>
    <col min="5244" max="5244" width="3.85546875" style="1" customWidth="1"/>
    <col min="5245" max="5246" width="0" style="1" hidden="1" customWidth="1"/>
    <col min="5247" max="5247" width="3.85546875" style="1" customWidth="1"/>
    <col min="5248" max="5249" width="0" style="1" hidden="1" customWidth="1"/>
    <col min="5250" max="5250" width="3.85546875" style="1" customWidth="1"/>
    <col min="5251" max="5252" width="4.140625" style="1" bestFit="1" customWidth="1"/>
    <col min="5253" max="5253" width="0" style="1" hidden="1" customWidth="1"/>
    <col min="5254" max="5255" width="4.140625" style="1" bestFit="1" customWidth="1"/>
    <col min="5256" max="5256" width="0" style="1" hidden="1" customWidth="1"/>
    <col min="5257" max="5258" width="4.140625" style="1" bestFit="1" customWidth="1"/>
    <col min="5259" max="5259" width="0" style="1" hidden="1" customWidth="1"/>
    <col min="5260" max="5260" width="4.140625" style="1" bestFit="1" customWidth="1"/>
    <col min="5261" max="5261" width="3.7109375" style="1" customWidth="1"/>
    <col min="5262" max="5262" width="0" style="1" hidden="1" customWidth="1"/>
    <col min="5263" max="5264" width="4.140625" style="1" bestFit="1" customWidth="1"/>
    <col min="5265" max="5265" width="0" style="1" hidden="1" customWidth="1"/>
    <col min="5266" max="5266" width="4.140625" style="1" bestFit="1" customWidth="1"/>
    <col min="5267" max="5267" width="4.42578125" style="1" customWidth="1"/>
    <col min="5268" max="5268" width="0" style="1" hidden="1" customWidth="1"/>
    <col min="5269" max="5270" width="4.140625" style="1" customWidth="1"/>
    <col min="5271" max="5271" width="0" style="1" hidden="1" customWidth="1"/>
    <col min="5272" max="5272" width="4.140625" style="1" customWidth="1"/>
    <col min="5273" max="5273" width="3.7109375" style="1" customWidth="1"/>
    <col min="5274" max="5274" width="0" style="1" hidden="1" customWidth="1"/>
    <col min="5275" max="5276" width="4.140625" style="1" customWidth="1"/>
    <col min="5277" max="5277" width="0" style="1" hidden="1" customWidth="1"/>
    <col min="5278" max="5279" width="4.140625" style="1" customWidth="1"/>
    <col min="5280" max="5280" width="0" style="1" hidden="1" customWidth="1"/>
    <col min="5281" max="5282" width="4.140625" style="1" customWidth="1"/>
    <col min="5283" max="5283" width="0" style="1" hidden="1" customWidth="1"/>
    <col min="5284" max="5284" width="4.28515625" style="1" customWidth="1"/>
    <col min="5285" max="5285" width="4.140625" style="1" customWidth="1"/>
    <col min="5286" max="5286" width="0" style="1" hidden="1" customWidth="1"/>
    <col min="5287" max="5288" width="4.140625" style="1" customWidth="1"/>
    <col min="5289" max="5289" width="0" style="1" hidden="1" customWidth="1"/>
    <col min="5290" max="5291" width="4.42578125" style="1" customWidth="1"/>
    <col min="5292" max="5292" width="0" style="1" hidden="1" customWidth="1"/>
    <col min="5293" max="5294" width="4.42578125" style="1" customWidth="1"/>
    <col min="5295" max="5295" width="0" style="1" hidden="1" customWidth="1"/>
    <col min="5296" max="5297" width="4.42578125" style="1" customWidth="1"/>
    <col min="5298" max="5298" width="0" style="1" hidden="1" customWidth="1"/>
    <col min="5299" max="5300" width="4.42578125" style="1" customWidth="1"/>
    <col min="5301" max="5301" width="0" style="1" hidden="1" customWidth="1"/>
    <col min="5302" max="5303" width="4.42578125" style="1" customWidth="1"/>
    <col min="5304" max="5304" width="0" style="1" hidden="1" customWidth="1"/>
    <col min="5305" max="5306" width="4.42578125" style="1" customWidth="1"/>
    <col min="5307" max="5307" width="0" style="1" hidden="1" customWidth="1"/>
    <col min="5308" max="5309" width="4.42578125" style="1" customWidth="1"/>
    <col min="5310" max="5310" width="0" style="1" hidden="1" customWidth="1"/>
    <col min="5311" max="5312" width="4.5703125" style="1" customWidth="1"/>
    <col min="5313" max="5313" width="0" style="1" hidden="1" customWidth="1"/>
    <col min="5314" max="5315" width="4.5703125" style="1" customWidth="1"/>
    <col min="5316" max="5316" width="0" style="1" hidden="1" customWidth="1"/>
    <col min="5317" max="5317" width="4.5703125" style="1" customWidth="1"/>
    <col min="5318" max="5318" width="4.28515625" style="1" customWidth="1"/>
    <col min="5319" max="5319" width="3.85546875" style="1" customWidth="1"/>
    <col min="5320" max="5320" width="4.7109375" style="1" customWidth="1"/>
    <col min="5321" max="5376" width="10.28515625" style="1"/>
    <col min="5377" max="5377" width="3.85546875" style="1" customWidth="1"/>
    <col min="5378" max="5378" width="32.7109375" style="1" customWidth="1"/>
    <col min="5379" max="5455" width="3.85546875" style="1" customWidth="1"/>
    <col min="5456" max="5457" width="0" style="1" hidden="1" customWidth="1"/>
    <col min="5458" max="5459" width="3.85546875" style="1" customWidth="1"/>
    <col min="5460" max="5461" width="0" style="1" hidden="1" customWidth="1"/>
    <col min="5462" max="5462" width="3.85546875" style="1" customWidth="1"/>
    <col min="5463" max="5464" width="0" style="1" hidden="1" customWidth="1"/>
    <col min="5465" max="5465" width="3.85546875" style="1" customWidth="1"/>
    <col min="5466" max="5467" width="0" style="1" hidden="1" customWidth="1"/>
    <col min="5468" max="5468" width="3.85546875" style="1" customWidth="1"/>
    <col min="5469" max="5470" width="0" style="1" hidden="1" customWidth="1"/>
    <col min="5471" max="5471" width="3.85546875" style="1" customWidth="1"/>
    <col min="5472" max="5473" width="0" style="1" hidden="1" customWidth="1"/>
    <col min="5474" max="5474" width="3.85546875" style="1" customWidth="1"/>
    <col min="5475" max="5476" width="0" style="1" hidden="1" customWidth="1"/>
    <col min="5477" max="5477" width="3.85546875" style="1" customWidth="1"/>
    <col min="5478" max="5479" width="0" style="1" hidden="1" customWidth="1"/>
    <col min="5480" max="5480" width="3.85546875" style="1" customWidth="1"/>
    <col min="5481" max="5484" width="0" style="1" hidden="1" customWidth="1"/>
    <col min="5485" max="5485" width="3.85546875" style="1" customWidth="1"/>
    <col min="5486" max="5487" width="0" style="1" hidden="1" customWidth="1"/>
    <col min="5488" max="5488" width="3.85546875" style="1" customWidth="1"/>
    <col min="5489" max="5490" width="0" style="1" hidden="1" customWidth="1"/>
    <col min="5491" max="5491" width="3.85546875" style="1" customWidth="1"/>
    <col min="5492" max="5493" width="0" style="1" hidden="1" customWidth="1"/>
    <col min="5494" max="5494" width="3.85546875" style="1" customWidth="1"/>
    <col min="5495" max="5496" width="0" style="1" hidden="1" customWidth="1"/>
    <col min="5497" max="5497" width="3.85546875" style="1" customWidth="1"/>
    <col min="5498" max="5499" width="0" style="1" hidden="1" customWidth="1"/>
    <col min="5500" max="5500" width="3.85546875" style="1" customWidth="1"/>
    <col min="5501" max="5502" width="0" style="1" hidden="1" customWidth="1"/>
    <col min="5503" max="5503" width="3.85546875" style="1" customWidth="1"/>
    <col min="5504" max="5505" width="0" style="1" hidden="1" customWidth="1"/>
    <col min="5506" max="5506" width="3.85546875" style="1" customWidth="1"/>
    <col min="5507" max="5508" width="4.140625" style="1" bestFit="1" customWidth="1"/>
    <col min="5509" max="5509" width="0" style="1" hidden="1" customWidth="1"/>
    <col min="5510" max="5511" width="4.140625" style="1" bestFit="1" customWidth="1"/>
    <col min="5512" max="5512" width="0" style="1" hidden="1" customWidth="1"/>
    <col min="5513" max="5514" width="4.140625" style="1" bestFit="1" customWidth="1"/>
    <col min="5515" max="5515" width="0" style="1" hidden="1" customWidth="1"/>
    <col min="5516" max="5516" width="4.140625" style="1" bestFit="1" customWidth="1"/>
    <col min="5517" max="5517" width="3.7109375" style="1" customWidth="1"/>
    <col min="5518" max="5518" width="0" style="1" hidden="1" customWidth="1"/>
    <col min="5519" max="5520" width="4.140625" style="1" bestFit="1" customWidth="1"/>
    <col min="5521" max="5521" width="0" style="1" hidden="1" customWidth="1"/>
    <col min="5522" max="5522" width="4.140625" style="1" bestFit="1" customWidth="1"/>
    <col min="5523" max="5523" width="4.42578125" style="1" customWidth="1"/>
    <col min="5524" max="5524" width="0" style="1" hidden="1" customWidth="1"/>
    <col min="5525" max="5526" width="4.140625" style="1" customWidth="1"/>
    <col min="5527" max="5527" width="0" style="1" hidden="1" customWidth="1"/>
    <col min="5528" max="5528" width="4.140625" style="1" customWidth="1"/>
    <col min="5529" max="5529" width="3.7109375" style="1" customWidth="1"/>
    <col min="5530" max="5530" width="0" style="1" hidden="1" customWidth="1"/>
    <col min="5531" max="5532" width="4.140625" style="1" customWidth="1"/>
    <col min="5533" max="5533" width="0" style="1" hidden="1" customWidth="1"/>
    <col min="5534" max="5535" width="4.140625" style="1" customWidth="1"/>
    <col min="5536" max="5536" width="0" style="1" hidden="1" customWidth="1"/>
    <col min="5537" max="5538" width="4.140625" style="1" customWidth="1"/>
    <col min="5539" max="5539" width="0" style="1" hidden="1" customWidth="1"/>
    <col min="5540" max="5540" width="4.28515625" style="1" customWidth="1"/>
    <col min="5541" max="5541" width="4.140625" style="1" customWidth="1"/>
    <col min="5542" max="5542" width="0" style="1" hidden="1" customWidth="1"/>
    <col min="5543" max="5544" width="4.140625" style="1" customWidth="1"/>
    <col min="5545" max="5545" width="0" style="1" hidden="1" customWidth="1"/>
    <col min="5546" max="5547" width="4.42578125" style="1" customWidth="1"/>
    <col min="5548" max="5548" width="0" style="1" hidden="1" customWidth="1"/>
    <col min="5549" max="5550" width="4.42578125" style="1" customWidth="1"/>
    <col min="5551" max="5551" width="0" style="1" hidden="1" customWidth="1"/>
    <col min="5552" max="5553" width="4.42578125" style="1" customWidth="1"/>
    <col min="5554" max="5554" width="0" style="1" hidden="1" customWidth="1"/>
    <col min="5555" max="5556" width="4.42578125" style="1" customWidth="1"/>
    <col min="5557" max="5557" width="0" style="1" hidden="1" customWidth="1"/>
    <col min="5558" max="5559" width="4.42578125" style="1" customWidth="1"/>
    <col min="5560" max="5560" width="0" style="1" hidden="1" customWidth="1"/>
    <col min="5561" max="5562" width="4.42578125" style="1" customWidth="1"/>
    <col min="5563" max="5563" width="0" style="1" hidden="1" customWidth="1"/>
    <col min="5564" max="5565" width="4.42578125" style="1" customWidth="1"/>
    <col min="5566" max="5566" width="0" style="1" hidden="1" customWidth="1"/>
    <col min="5567" max="5568" width="4.5703125" style="1" customWidth="1"/>
    <col min="5569" max="5569" width="0" style="1" hidden="1" customWidth="1"/>
    <col min="5570" max="5571" width="4.5703125" style="1" customWidth="1"/>
    <col min="5572" max="5572" width="0" style="1" hidden="1" customWidth="1"/>
    <col min="5573" max="5573" width="4.5703125" style="1" customWidth="1"/>
    <col min="5574" max="5574" width="4.28515625" style="1" customWidth="1"/>
    <col min="5575" max="5575" width="3.85546875" style="1" customWidth="1"/>
    <col min="5576" max="5576" width="4.7109375" style="1" customWidth="1"/>
    <col min="5577" max="5632" width="10.28515625" style="1"/>
    <col min="5633" max="5633" width="3.85546875" style="1" customWidth="1"/>
    <col min="5634" max="5634" width="32.7109375" style="1" customWidth="1"/>
    <col min="5635" max="5711" width="3.85546875" style="1" customWidth="1"/>
    <col min="5712" max="5713" width="0" style="1" hidden="1" customWidth="1"/>
    <col min="5714" max="5715" width="3.85546875" style="1" customWidth="1"/>
    <col min="5716" max="5717" width="0" style="1" hidden="1" customWidth="1"/>
    <col min="5718" max="5718" width="3.85546875" style="1" customWidth="1"/>
    <col min="5719" max="5720" width="0" style="1" hidden="1" customWidth="1"/>
    <col min="5721" max="5721" width="3.85546875" style="1" customWidth="1"/>
    <col min="5722" max="5723" width="0" style="1" hidden="1" customWidth="1"/>
    <col min="5724" max="5724" width="3.85546875" style="1" customWidth="1"/>
    <col min="5725" max="5726" width="0" style="1" hidden="1" customWidth="1"/>
    <col min="5727" max="5727" width="3.85546875" style="1" customWidth="1"/>
    <col min="5728" max="5729" width="0" style="1" hidden="1" customWidth="1"/>
    <col min="5730" max="5730" width="3.85546875" style="1" customWidth="1"/>
    <col min="5731" max="5732" width="0" style="1" hidden="1" customWidth="1"/>
    <col min="5733" max="5733" width="3.85546875" style="1" customWidth="1"/>
    <col min="5734" max="5735" width="0" style="1" hidden="1" customWidth="1"/>
    <col min="5736" max="5736" width="3.85546875" style="1" customWidth="1"/>
    <col min="5737" max="5740" width="0" style="1" hidden="1" customWidth="1"/>
    <col min="5741" max="5741" width="3.85546875" style="1" customWidth="1"/>
    <col min="5742" max="5743" width="0" style="1" hidden="1" customWidth="1"/>
    <col min="5744" max="5744" width="3.85546875" style="1" customWidth="1"/>
    <col min="5745" max="5746" width="0" style="1" hidden="1" customWidth="1"/>
    <col min="5747" max="5747" width="3.85546875" style="1" customWidth="1"/>
    <col min="5748" max="5749" width="0" style="1" hidden="1" customWidth="1"/>
    <col min="5750" max="5750" width="3.85546875" style="1" customWidth="1"/>
    <col min="5751" max="5752" width="0" style="1" hidden="1" customWidth="1"/>
    <col min="5753" max="5753" width="3.85546875" style="1" customWidth="1"/>
    <col min="5754" max="5755" width="0" style="1" hidden="1" customWidth="1"/>
    <col min="5756" max="5756" width="3.85546875" style="1" customWidth="1"/>
    <col min="5757" max="5758" width="0" style="1" hidden="1" customWidth="1"/>
    <col min="5759" max="5759" width="3.85546875" style="1" customWidth="1"/>
    <col min="5760" max="5761" width="0" style="1" hidden="1" customWidth="1"/>
    <col min="5762" max="5762" width="3.85546875" style="1" customWidth="1"/>
    <col min="5763" max="5764" width="4.140625" style="1" bestFit="1" customWidth="1"/>
    <col min="5765" max="5765" width="0" style="1" hidden="1" customWidth="1"/>
    <col min="5766" max="5767" width="4.140625" style="1" bestFit="1" customWidth="1"/>
    <col min="5768" max="5768" width="0" style="1" hidden="1" customWidth="1"/>
    <col min="5769" max="5770" width="4.140625" style="1" bestFit="1" customWidth="1"/>
    <col min="5771" max="5771" width="0" style="1" hidden="1" customWidth="1"/>
    <col min="5772" max="5772" width="4.140625" style="1" bestFit="1" customWidth="1"/>
    <col min="5773" max="5773" width="3.7109375" style="1" customWidth="1"/>
    <col min="5774" max="5774" width="0" style="1" hidden="1" customWidth="1"/>
    <col min="5775" max="5776" width="4.140625" style="1" bestFit="1" customWidth="1"/>
    <col min="5777" max="5777" width="0" style="1" hidden="1" customWidth="1"/>
    <col min="5778" max="5778" width="4.140625" style="1" bestFit="1" customWidth="1"/>
    <col min="5779" max="5779" width="4.42578125" style="1" customWidth="1"/>
    <col min="5780" max="5780" width="0" style="1" hidden="1" customWidth="1"/>
    <col min="5781" max="5782" width="4.140625" style="1" customWidth="1"/>
    <col min="5783" max="5783" width="0" style="1" hidden="1" customWidth="1"/>
    <col min="5784" max="5784" width="4.140625" style="1" customWidth="1"/>
    <col min="5785" max="5785" width="3.7109375" style="1" customWidth="1"/>
    <col min="5786" max="5786" width="0" style="1" hidden="1" customWidth="1"/>
    <col min="5787" max="5788" width="4.140625" style="1" customWidth="1"/>
    <col min="5789" max="5789" width="0" style="1" hidden="1" customWidth="1"/>
    <col min="5790" max="5791" width="4.140625" style="1" customWidth="1"/>
    <col min="5792" max="5792" width="0" style="1" hidden="1" customWidth="1"/>
    <col min="5793" max="5794" width="4.140625" style="1" customWidth="1"/>
    <col min="5795" max="5795" width="0" style="1" hidden="1" customWidth="1"/>
    <col min="5796" max="5796" width="4.28515625" style="1" customWidth="1"/>
    <col min="5797" max="5797" width="4.140625" style="1" customWidth="1"/>
    <col min="5798" max="5798" width="0" style="1" hidden="1" customWidth="1"/>
    <col min="5799" max="5800" width="4.140625" style="1" customWidth="1"/>
    <col min="5801" max="5801" width="0" style="1" hidden="1" customWidth="1"/>
    <col min="5802" max="5803" width="4.42578125" style="1" customWidth="1"/>
    <col min="5804" max="5804" width="0" style="1" hidden="1" customWidth="1"/>
    <col min="5805" max="5806" width="4.42578125" style="1" customWidth="1"/>
    <col min="5807" max="5807" width="0" style="1" hidden="1" customWidth="1"/>
    <col min="5808" max="5809" width="4.42578125" style="1" customWidth="1"/>
    <col min="5810" max="5810" width="0" style="1" hidden="1" customWidth="1"/>
    <col min="5811" max="5812" width="4.42578125" style="1" customWidth="1"/>
    <col min="5813" max="5813" width="0" style="1" hidden="1" customWidth="1"/>
    <col min="5814" max="5815" width="4.42578125" style="1" customWidth="1"/>
    <col min="5816" max="5816" width="0" style="1" hidden="1" customWidth="1"/>
    <col min="5817" max="5818" width="4.42578125" style="1" customWidth="1"/>
    <col min="5819" max="5819" width="0" style="1" hidden="1" customWidth="1"/>
    <col min="5820" max="5821" width="4.42578125" style="1" customWidth="1"/>
    <col min="5822" max="5822" width="0" style="1" hidden="1" customWidth="1"/>
    <col min="5823" max="5824" width="4.5703125" style="1" customWidth="1"/>
    <col min="5825" max="5825" width="0" style="1" hidden="1" customWidth="1"/>
    <col min="5826" max="5827" width="4.5703125" style="1" customWidth="1"/>
    <col min="5828" max="5828" width="0" style="1" hidden="1" customWidth="1"/>
    <col min="5829" max="5829" width="4.5703125" style="1" customWidth="1"/>
    <col min="5830" max="5830" width="4.28515625" style="1" customWidth="1"/>
    <col min="5831" max="5831" width="3.85546875" style="1" customWidth="1"/>
    <col min="5832" max="5832" width="4.7109375" style="1" customWidth="1"/>
    <col min="5833" max="5888" width="10.28515625" style="1"/>
    <col min="5889" max="5889" width="3.85546875" style="1" customWidth="1"/>
    <col min="5890" max="5890" width="32.7109375" style="1" customWidth="1"/>
    <col min="5891" max="5967" width="3.85546875" style="1" customWidth="1"/>
    <col min="5968" max="5969" width="0" style="1" hidden="1" customWidth="1"/>
    <col min="5970" max="5971" width="3.85546875" style="1" customWidth="1"/>
    <col min="5972" max="5973" width="0" style="1" hidden="1" customWidth="1"/>
    <col min="5974" max="5974" width="3.85546875" style="1" customWidth="1"/>
    <col min="5975" max="5976" width="0" style="1" hidden="1" customWidth="1"/>
    <col min="5977" max="5977" width="3.85546875" style="1" customWidth="1"/>
    <col min="5978" max="5979" width="0" style="1" hidden="1" customWidth="1"/>
    <col min="5980" max="5980" width="3.85546875" style="1" customWidth="1"/>
    <col min="5981" max="5982" width="0" style="1" hidden="1" customWidth="1"/>
    <col min="5983" max="5983" width="3.85546875" style="1" customWidth="1"/>
    <col min="5984" max="5985" width="0" style="1" hidden="1" customWidth="1"/>
    <col min="5986" max="5986" width="3.85546875" style="1" customWidth="1"/>
    <col min="5987" max="5988" width="0" style="1" hidden="1" customWidth="1"/>
    <col min="5989" max="5989" width="3.85546875" style="1" customWidth="1"/>
    <col min="5990" max="5991" width="0" style="1" hidden="1" customWidth="1"/>
    <col min="5992" max="5992" width="3.85546875" style="1" customWidth="1"/>
    <col min="5993" max="5996" width="0" style="1" hidden="1" customWidth="1"/>
    <col min="5997" max="5997" width="3.85546875" style="1" customWidth="1"/>
    <col min="5998" max="5999" width="0" style="1" hidden="1" customWidth="1"/>
    <col min="6000" max="6000" width="3.85546875" style="1" customWidth="1"/>
    <col min="6001" max="6002" width="0" style="1" hidden="1" customWidth="1"/>
    <col min="6003" max="6003" width="3.85546875" style="1" customWidth="1"/>
    <col min="6004" max="6005" width="0" style="1" hidden="1" customWidth="1"/>
    <col min="6006" max="6006" width="3.85546875" style="1" customWidth="1"/>
    <col min="6007" max="6008" width="0" style="1" hidden="1" customWidth="1"/>
    <col min="6009" max="6009" width="3.85546875" style="1" customWidth="1"/>
    <col min="6010" max="6011" width="0" style="1" hidden="1" customWidth="1"/>
    <col min="6012" max="6012" width="3.85546875" style="1" customWidth="1"/>
    <col min="6013" max="6014" width="0" style="1" hidden="1" customWidth="1"/>
    <col min="6015" max="6015" width="3.85546875" style="1" customWidth="1"/>
    <col min="6016" max="6017" width="0" style="1" hidden="1" customWidth="1"/>
    <col min="6018" max="6018" width="3.85546875" style="1" customWidth="1"/>
    <col min="6019" max="6020" width="4.140625" style="1" bestFit="1" customWidth="1"/>
    <col min="6021" max="6021" width="0" style="1" hidden="1" customWidth="1"/>
    <col min="6022" max="6023" width="4.140625" style="1" bestFit="1" customWidth="1"/>
    <col min="6024" max="6024" width="0" style="1" hidden="1" customWidth="1"/>
    <col min="6025" max="6026" width="4.140625" style="1" bestFit="1" customWidth="1"/>
    <col min="6027" max="6027" width="0" style="1" hidden="1" customWidth="1"/>
    <col min="6028" max="6028" width="4.140625" style="1" bestFit="1" customWidth="1"/>
    <col min="6029" max="6029" width="3.7109375" style="1" customWidth="1"/>
    <col min="6030" max="6030" width="0" style="1" hidden="1" customWidth="1"/>
    <col min="6031" max="6032" width="4.140625" style="1" bestFit="1" customWidth="1"/>
    <col min="6033" max="6033" width="0" style="1" hidden="1" customWidth="1"/>
    <col min="6034" max="6034" width="4.140625" style="1" bestFit="1" customWidth="1"/>
    <col min="6035" max="6035" width="4.42578125" style="1" customWidth="1"/>
    <col min="6036" max="6036" width="0" style="1" hidden="1" customWidth="1"/>
    <col min="6037" max="6038" width="4.140625" style="1" customWidth="1"/>
    <col min="6039" max="6039" width="0" style="1" hidden="1" customWidth="1"/>
    <col min="6040" max="6040" width="4.140625" style="1" customWidth="1"/>
    <col min="6041" max="6041" width="3.7109375" style="1" customWidth="1"/>
    <col min="6042" max="6042" width="0" style="1" hidden="1" customWidth="1"/>
    <col min="6043" max="6044" width="4.140625" style="1" customWidth="1"/>
    <col min="6045" max="6045" width="0" style="1" hidden="1" customWidth="1"/>
    <col min="6046" max="6047" width="4.140625" style="1" customWidth="1"/>
    <col min="6048" max="6048" width="0" style="1" hidden="1" customWidth="1"/>
    <col min="6049" max="6050" width="4.140625" style="1" customWidth="1"/>
    <col min="6051" max="6051" width="0" style="1" hidden="1" customWidth="1"/>
    <col min="6052" max="6052" width="4.28515625" style="1" customWidth="1"/>
    <col min="6053" max="6053" width="4.140625" style="1" customWidth="1"/>
    <col min="6054" max="6054" width="0" style="1" hidden="1" customWidth="1"/>
    <col min="6055" max="6056" width="4.140625" style="1" customWidth="1"/>
    <col min="6057" max="6057" width="0" style="1" hidden="1" customWidth="1"/>
    <col min="6058" max="6059" width="4.42578125" style="1" customWidth="1"/>
    <col min="6060" max="6060" width="0" style="1" hidden="1" customWidth="1"/>
    <col min="6061" max="6062" width="4.42578125" style="1" customWidth="1"/>
    <col min="6063" max="6063" width="0" style="1" hidden="1" customWidth="1"/>
    <col min="6064" max="6065" width="4.42578125" style="1" customWidth="1"/>
    <col min="6066" max="6066" width="0" style="1" hidden="1" customWidth="1"/>
    <col min="6067" max="6068" width="4.42578125" style="1" customWidth="1"/>
    <col min="6069" max="6069" width="0" style="1" hidden="1" customWidth="1"/>
    <col min="6070" max="6071" width="4.42578125" style="1" customWidth="1"/>
    <col min="6072" max="6072" width="0" style="1" hidden="1" customWidth="1"/>
    <col min="6073" max="6074" width="4.42578125" style="1" customWidth="1"/>
    <col min="6075" max="6075" width="0" style="1" hidden="1" customWidth="1"/>
    <col min="6076" max="6077" width="4.42578125" style="1" customWidth="1"/>
    <col min="6078" max="6078" width="0" style="1" hidden="1" customWidth="1"/>
    <col min="6079" max="6080" width="4.5703125" style="1" customWidth="1"/>
    <col min="6081" max="6081" width="0" style="1" hidden="1" customWidth="1"/>
    <col min="6082" max="6083" width="4.5703125" style="1" customWidth="1"/>
    <col min="6084" max="6084" width="0" style="1" hidden="1" customWidth="1"/>
    <col min="6085" max="6085" width="4.5703125" style="1" customWidth="1"/>
    <col min="6086" max="6086" width="4.28515625" style="1" customWidth="1"/>
    <col min="6087" max="6087" width="3.85546875" style="1" customWidth="1"/>
    <col min="6088" max="6088" width="4.7109375" style="1" customWidth="1"/>
    <col min="6089" max="6144" width="10.28515625" style="1"/>
    <col min="6145" max="6145" width="3.85546875" style="1" customWidth="1"/>
    <col min="6146" max="6146" width="32.7109375" style="1" customWidth="1"/>
    <col min="6147" max="6223" width="3.85546875" style="1" customWidth="1"/>
    <col min="6224" max="6225" width="0" style="1" hidden="1" customWidth="1"/>
    <col min="6226" max="6227" width="3.85546875" style="1" customWidth="1"/>
    <col min="6228" max="6229" width="0" style="1" hidden="1" customWidth="1"/>
    <col min="6230" max="6230" width="3.85546875" style="1" customWidth="1"/>
    <col min="6231" max="6232" width="0" style="1" hidden="1" customWidth="1"/>
    <col min="6233" max="6233" width="3.85546875" style="1" customWidth="1"/>
    <col min="6234" max="6235" width="0" style="1" hidden="1" customWidth="1"/>
    <col min="6236" max="6236" width="3.85546875" style="1" customWidth="1"/>
    <col min="6237" max="6238" width="0" style="1" hidden="1" customWidth="1"/>
    <col min="6239" max="6239" width="3.85546875" style="1" customWidth="1"/>
    <col min="6240" max="6241" width="0" style="1" hidden="1" customWidth="1"/>
    <col min="6242" max="6242" width="3.85546875" style="1" customWidth="1"/>
    <col min="6243" max="6244" width="0" style="1" hidden="1" customWidth="1"/>
    <col min="6245" max="6245" width="3.85546875" style="1" customWidth="1"/>
    <col min="6246" max="6247" width="0" style="1" hidden="1" customWidth="1"/>
    <col min="6248" max="6248" width="3.85546875" style="1" customWidth="1"/>
    <col min="6249" max="6252" width="0" style="1" hidden="1" customWidth="1"/>
    <col min="6253" max="6253" width="3.85546875" style="1" customWidth="1"/>
    <col min="6254" max="6255" width="0" style="1" hidden="1" customWidth="1"/>
    <col min="6256" max="6256" width="3.85546875" style="1" customWidth="1"/>
    <col min="6257" max="6258" width="0" style="1" hidden="1" customWidth="1"/>
    <col min="6259" max="6259" width="3.85546875" style="1" customWidth="1"/>
    <col min="6260" max="6261" width="0" style="1" hidden="1" customWidth="1"/>
    <col min="6262" max="6262" width="3.85546875" style="1" customWidth="1"/>
    <col min="6263" max="6264" width="0" style="1" hidden="1" customWidth="1"/>
    <col min="6265" max="6265" width="3.85546875" style="1" customWidth="1"/>
    <col min="6266" max="6267" width="0" style="1" hidden="1" customWidth="1"/>
    <col min="6268" max="6268" width="3.85546875" style="1" customWidth="1"/>
    <col min="6269" max="6270" width="0" style="1" hidden="1" customWidth="1"/>
    <col min="6271" max="6271" width="3.85546875" style="1" customWidth="1"/>
    <col min="6272" max="6273" width="0" style="1" hidden="1" customWidth="1"/>
    <col min="6274" max="6274" width="3.85546875" style="1" customWidth="1"/>
    <col min="6275" max="6276" width="4.140625" style="1" bestFit="1" customWidth="1"/>
    <col min="6277" max="6277" width="0" style="1" hidden="1" customWidth="1"/>
    <col min="6278" max="6279" width="4.140625" style="1" bestFit="1" customWidth="1"/>
    <col min="6280" max="6280" width="0" style="1" hidden="1" customWidth="1"/>
    <col min="6281" max="6282" width="4.140625" style="1" bestFit="1" customWidth="1"/>
    <col min="6283" max="6283" width="0" style="1" hidden="1" customWidth="1"/>
    <col min="6284" max="6284" width="4.140625" style="1" bestFit="1" customWidth="1"/>
    <col min="6285" max="6285" width="3.7109375" style="1" customWidth="1"/>
    <col min="6286" max="6286" width="0" style="1" hidden="1" customWidth="1"/>
    <col min="6287" max="6288" width="4.140625" style="1" bestFit="1" customWidth="1"/>
    <col min="6289" max="6289" width="0" style="1" hidden="1" customWidth="1"/>
    <col min="6290" max="6290" width="4.140625" style="1" bestFit="1" customWidth="1"/>
    <col min="6291" max="6291" width="4.42578125" style="1" customWidth="1"/>
    <col min="6292" max="6292" width="0" style="1" hidden="1" customWidth="1"/>
    <col min="6293" max="6294" width="4.140625" style="1" customWidth="1"/>
    <col min="6295" max="6295" width="0" style="1" hidden="1" customWidth="1"/>
    <col min="6296" max="6296" width="4.140625" style="1" customWidth="1"/>
    <col min="6297" max="6297" width="3.7109375" style="1" customWidth="1"/>
    <col min="6298" max="6298" width="0" style="1" hidden="1" customWidth="1"/>
    <col min="6299" max="6300" width="4.140625" style="1" customWidth="1"/>
    <col min="6301" max="6301" width="0" style="1" hidden="1" customWidth="1"/>
    <col min="6302" max="6303" width="4.140625" style="1" customWidth="1"/>
    <col min="6304" max="6304" width="0" style="1" hidden="1" customWidth="1"/>
    <col min="6305" max="6306" width="4.140625" style="1" customWidth="1"/>
    <col min="6307" max="6307" width="0" style="1" hidden="1" customWidth="1"/>
    <col min="6308" max="6308" width="4.28515625" style="1" customWidth="1"/>
    <col min="6309" max="6309" width="4.140625" style="1" customWidth="1"/>
    <col min="6310" max="6310" width="0" style="1" hidden="1" customWidth="1"/>
    <col min="6311" max="6312" width="4.140625" style="1" customWidth="1"/>
    <col min="6313" max="6313" width="0" style="1" hidden="1" customWidth="1"/>
    <col min="6314" max="6315" width="4.42578125" style="1" customWidth="1"/>
    <col min="6316" max="6316" width="0" style="1" hidden="1" customWidth="1"/>
    <col min="6317" max="6318" width="4.42578125" style="1" customWidth="1"/>
    <col min="6319" max="6319" width="0" style="1" hidden="1" customWidth="1"/>
    <col min="6320" max="6321" width="4.42578125" style="1" customWidth="1"/>
    <col min="6322" max="6322" width="0" style="1" hidden="1" customWidth="1"/>
    <col min="6323" max="6324" width="4.42578125" style="1" customWidth="1"/>
    <col min="6325" max="6325" width="0" style="1" hidden="1" customWidth="1"/>
    <col min="6326" max="6327" width="4.42578125" style="1" customWidth="1"/>
    <col min="6328" max="6328" width="0" style="1" hidden="1" customWidth="1"/>
    <col min="6329" max="6330" width="4.42578125" style="1" customWidth="1"/>
    <col min="6331" max="6331" width="0" style="1" hidden="1" customWidth="1"/>
    <col min="6332" max="6333" width="4.42578125" style="1" customWidth="1"/>
    <col min="6334" max="6334" width="0" style="1" hidden="1" customWidth="1"/>
    <col min="6335" max="6336" width="4.5703125" style="1" customWidth="1"/>
    <col min="6337" max="6337" width="0" style="1" hidden="1" customWidth="1"/>
    <col min="6338" max="6339" width="4.5703125" style="1" customWidth="1"/>
    <col min="6340" max="6340" width="0" style="1" hidden="1" customWidth="1"/>
    <col min="6341" max="6341" width="4.5703125" style="1" customWidth="1"/>
    <col min="6342" max="6342" width="4.28515625" style="1" customWidth="1"/>
    <col min="6343" max="6343" width="3.85546875" style="1" customWidth="1"/>
    <col min="6344" max="6344" width="4.7109375" style="1" customWidth="1"/>
    <col min="6345" max="6400" width="10.28515625" style="1"/>
    <col min="6401" max="6401" width="3.85546875" style="1" customWidth="1"/>
    <col min="6402" max="6402" width="32.7109375" style="1" customWidth="1"/>
    <col min="6403" max="6479" width="3.85546875" style="1" customWidth="1"/>
    <col min="6480" max="6481" width="0" style="1" hidden="1" customWidth="1"/>
    <col min="6482" max="6483" width="3.85546875" style="1" customWidth="1"/>
    <col min="6484" max="6485" width="0" style="1" hidden="1" customWidth="1"/>
    <col min="6486" max="6486" width="3.85546875" style="1" customWidth="1"/>
    <col min="6487" max="6488" width="0" style="1" hidden="1" customWidth="1"/>
    <col min="6489" max="6489" width="3.85546875" style="1" customWidth="1"/>
    <col min="6490" max="6491" width="0" style="1" hidden="1" customWidth="1"/>
    <col min="6492" max="6492" width="3.85546875" style="1" customWidth="1"/>
    <col min="6493" max="6494" width="0" style="1" hidden="1" customWidth="1"/>
    <col min="6495" max="6495" width="3.85546875" style="1" customWidth="1"/>
    <col min="6496" max="6497" width="0" style="1" hidden="1" customWidth="1"/>
    <col min="6498" max="6498" width="3.85546875" style="1" customWidth="1"/>
    <col min="6499" max="6500" width="0" style="1" hidden="1" customWidth="1"/>
    <col min="6501" max="6501" width="3.85546875" style="1" customWidth="1"/>
    <col min="6502" max="6503" width="0" style="1" hidden="1" customWidth="1"/>
    <col min="6504" max="6504" width="3.85546875" style="1" customWidth="1"/>
    <col min="6505" max="6508" width="0" style="1" hidden="1" customWidth="1"/>
    <col min="6509" max="6509" width="3.85546875" style="1" customWidth="1"/>
    <col min="6510" max="6511" width="0" style="1" hidden="1" customWidth="1"/>
    <col min="6512" max="6512" width="3.85546875" style="1" customWidth="1"/>
    <col min="6513" max="6514" width="0" style="1" hidden="1" customWidth="1"/>
    <col min="6515" max="6515" width="3.85546875" style="1" customWidth="1"/>
    <col min="6516" max="6517" width="0" style="1" hidden="1" customWidth="1"/>
    <col min="6518" max="6518" width="3.85546875" style="1" customWidth="1"/>
    <col min="6519" max="6520" width="0" style="1" hidden="1" customWidth="1"/>
    <col min="6521" max="6521" width="3.85546875" style="1" customWidth="1"/>
    <col min="6522" max="6523" width="0" style="1" hidden="1" customWidth="1"/>
    <col min="6524" max="6524" width="3.85546875" style="1" customWidth="1"/>
    <col min="6525" max="6526" width="0" style="1" hidden="1" customWidth="1"/>
    <col min="6527" max="6527" width="3.85546875" style="1" customWidth="1"/>
    <col min="6528" max="6529" width="0" style="1" hidden="1" customWidth="1"/>
    <col min="6530" max="6530" width="3.85546875" style="1" customWidth="1"/>
    <col min="6531" max="6532" width="4.140625" style="1" bestFit="1" customWidth="1"/>
    <col min="6533" max="6533" width="0" style="1" hidden="1" customWidth="1"/>
    <col min="6534" max="6535" width="4.140625" style="1" bestFit="1" customWidth="1"/>
    <col min="6536" max="6536" width="0" style="1" hidden="1" customWidth="1"/>
    <col min="6537" max="6538" width="4.140625" style="1" bestFit="1" customWidth="1"/>
    <col min="6539" max="6539" width="0" style="1" hidden="1" customWidth="1"/>
    <col min="6540" max="6540" width="4.140625" style="1" bestFit="1" customWidth="1"/>
    <col min="6541" max="6541" width="3.7109375" style="1" customWidth="1"/>
    <col min="6542" max="6542" width="0" style="1" hidden="1" customWidth="1"/>
    <col min="6543" max="6544" width="4.140625" style="1" bestFit="1" customWidth="1"/>
    <col min="6545" max="6545" width="0" style="1" hidden="1" customWidth="1"/>
    <col min="6546" max="6546" width="4.140625" style="1" bestFit="1" customWidth="1"/>
    <col min="6547" max="6547" width="4.42578125" style="1" customWidth="1"/>
    <col min="6548" max="6548" width="0" style="1" hidden="1" customWidth="1"/>
    <col min="6549" max="6550" width="4.140625" style="1" customWidth="1"/>
    <col min="6551" max="6551" width="0" style="1" hidden="1" customWidth="1"/>
    <col min="6552" max="6552" width="4.140625" style="1" customWidth="1"/>
    <col min="6553" max="6553" width="3.7109375" style="1" customWidth="1"/>
    <col min="6554" max="6554" width="0" style="1" hidden="1" customWidth="1"/>
    <col min="6555" max="6556" width="4.140625" style="1" customWidth="1"/>
    <col min="6557" max="6557" width="0" style="1" hidden="1" customWidth="1"/>
    <col min="6558" max="6559" width="4.140625" style="1" customWidth="1"/>
    <col min="6560" max="6560" width="0" style="1" hidden="1" customWidth="1"/>
    <col min="6561" max="6562" width="4.140625" style="1" customWidth="1"/>
    <col min="6563" max="6563" width="0" style="1" hidden="1" customWidth="1"/>
    <col min="6564" max="6564" width="4.28515625" style="1" customWidth="1"/>
    <col min="6565" max="6565" width="4.140625" style="1" customWidth="1"/>
    <col min="6566" max="6566" width="0" style="1" hidden="1" customWidth="1"/>
    <col min="6567" max="6568" width="4.140625" style="1" customWidth="1"/>
    <col min="6569" max="6569" width="0" style="1" hidden="1" customWidth="1"/>
    <col min="6570" max="6571" width="4.42578125" style="1" customWidth="1"/>
    <col min="6572" max="6572" width="0" style="1" hidden="1" customWidth="1"/>
    <col min="6573" max="6574" width="4.42578125" style="1" customWidth="1"/>
    <col min="6575" max="6575" width="0" style="1" hidden="1" customWidth="1"/>
    <col min="6576" max="6577" width="4.42578125" style="1" customWidth="1"/>
    <col min="6578" max="6578" width="0" style="1" hidden="1" customWidth="1"/>
    <col min="6579" max="6580" width="4.42578125" style="1" customWidth="1"/>
    <col min="6581" max="6581" width="0" style="1" hidden="1" customWidth="1"/>
    <col min="6582" max="6583" width="4.42578125" style="1" customWidth="1"/>
    <col min="6584" max="6584" width="0" style="1" hidden="1" customWidth="1"/>
    <col min="6585" max="6586" width="4.42578125" style="1" customWidth="1"/>
    <col min="6587" max="6587" width="0" style="1" hidden="1" customWidth="1"/>
    <col min="6588" max="6589" width="4.42578125" style="1" customWidth="1"/>
    <col min="6590" max="6590" width="0" style="1" hidden="1" customWidth="1"/>
    <col min="6591" max="6592" width="4.5703125" style="1" customWidth="1"/>
    <col min="6593" max="6593" width="0" style="1" hidden="1" customWidth="1"/>
    <col min="6594" max="6595" width="4.5703125" style="1" customWidth="1"/>
    <col min="6596" max="6596" width="0" style="1" hidden="1" customWidth="1"/>
    <col min="6597" max="6597" width="4.5703125" style="1" customWidth="1"/>
    <col min="6598" max="6598" width="4.28515625" style="1" customWidth="1"/>
    <col min="6599" max="6599" width="3.85546875" style="1" customWidth="1"/>
    <col min="6600" max="6600" width="4.7109375" style="1" customWidth="1"/>
    <col min="6601" max="6656" width="10.28515625" style="1"/>
    <col min="6657" max="6657" width="3.85546875" style="1" customWidth="1"/>
    <col min="6658" max="6658" width="32.7109375" style="1" customWidth="1"/>
    <col min="6659" max="6735" width="3.85546875" style="1" customWidth="1"/>
    <col min="6736" max="6737" width="0" style="1" hidden="1" customWidth="1"/>
    <col min="6738" max="6739" width="3.85546875" style="1" customWidth="1"/>
    <col min="6740" max="6741" width="0" style="1" hidden="1" customWidth="1"/>
    <col min="6742" max="6742" width="3.85546875" style="1" customWidth="1"/>
    <col min="6743" max="6744" width="0" style="1" hidden="1" customWidth="1"/>
    <col min="6745" max="6745" width="3.85546875" style="1" customWidth="1"/>
    <col min="6746" max="6747" width="0" style="1" hidden="1" customWidth="1"/>
    <col min="6748" max="6748" width="3.85546875" style="1" customWidth="1"/>
    <col min="6749" max="6750" width="0" style="1" hidden="1" customWidth="1"/>
    <col min="6751" max="6751" width="3.85546875" style="1" customWidth="1"/>
    <col min="6752" max="6753" width="0" style="1" hidden="1" customWidth="1"/>
    <col min="6754" max="6754" width="3.85546875" style="1" customWidth="1"/>
    <col min="6755" max="6756" width="0" style="1" hidden="1" customWidth="1"/>
    <col min="6757" max="6757" width="3.85546875" style="1" customWidth="1"/>
    <col min="6758" max="6759" width="0" style="1" hidden="1" customWidth="1"/>
    <col min="6760" max="6760" width="3.85546875" style="1" customWidth="1"/>
    <col min="6761" max="6764" width="0" style="1" hidden="1" customWidth="1"/>
    <col min="6765" max="6765" width="3.85546875" style="1" customWidth="1"/>
    <col min="6766" max="6767" width="0" style="1" hidden="1" customWidth="1"/>
    <col min="6768" max="6768" width="3.85546875" style="1" customWidth="1"/>
    <col min="6769" max="6770" width="0" style="1" hidden="1" customWidth="1"/>
    <col min="6771" max="6771" width="3.85546875" style="1" customWidth="1"/>
    <col min="6772" max="6773" width="0" style="1" hidden="1" customWidth="1"/>
    <col min="6774" max="6774" width="3.85546875" style="1" customWidth="1"/>
    <col min="6775" max="6776" width="0" style="1" hidden="1" customWidth="1"/>
    <col min="6777" max="6777" width="3.85546875" style="1" customWidth="1"/>
    <col min="6778" max="6779" width="0" style="1" hidden="1" customWidth="1"/>
    <col min="6780" max="6780" width="3.85546875" style="1" customWidth="1"/>
    <col min="6781" max="6782" width="0" style="1" hidden="1" customWidth="1"/>
    <col min="6783" max="6783" width="3.85546875" style="1" customWidth="1"/>
    <col min="6784" max="6785" width="0" style="1" hidden="1" customWidth="1"/>
    <col min="6786" max="6786" width="3.85546875" style="1" customWidth="1"/>
    <col min="6787" max="6788" width="4.140625" style="1" bestFit="1" customWidth="1"/>
    <col min="6789" max="6789" width="0" style="1" hidden="1" customWidth="1"/>
    <col min="6790" max="6791" width="4.140625" style="1" bestFit="1" customWidth="1"/>
    <col min="6792" max="6792" width="0" style="1" hidden="1" customWidth="1"/>
    <col min="6793" max="6794" width="4.140625" style="1" bestFit="1" customWidth="1"/>
    <col min="6795" max="6795" width="0" style="1" hidden="1" customWidth="1"/>
    <col min="6796" max="6796" width="4.140625" style="1" bestFit="1" customWidth="1"/>
    <col min="6797" max="6797" width="3.7109375" style="1" customWidth="1"/>
    <col min="6798" max="6798" width="0" style="1" hidden="1" customWidth="1"/>
    <col min="6799" max="6800" width="4.140625" style="1" bestFit="1" customWidth="1"/>
    <col min="6801" max="6801" width="0" style="1" hidden="1" customWidth="1"/>
    <col min="6802" max="6802" width="4.140625" style="1" bestFit="1" customWidth="1"/>
    <col min="6803" max="6803" width="4.42578125" style="1" customWidth="1"/>
    <col min="6804" max="6804" width="0" style="1" hidden="1" customWidth="1"/>
    <col min="6805" max="6806" width="4.140625" style="1" customWidth="1"/>
    <col min="6807" max="6807" width="0" style="1" hidden="1" customWidth="1"/>
    <col min="6808" max="6808" width="4.140625" style="1" customWidth="1"/>
    <col min="6809" max="6809" width="3.7109375" style="1" customWidth="1"/>
    <col min="6810" max="6810" width="0" style="1" hidden="1" customWidth="1"/>
    <col min="6811" max="6812" width="4.140625" style="1" customWidth="1"/>
    <col min="6813" max="6813" width="0" style="1" hidden="1" customWidth="1"/>
    <col min="6814" max="6815" width="4.140625" style="1" customWidth="1"/>
    <col min="6816" max="6816" width="0" style="1" hidden="1" customWidth="1"/>
    <col min="6817" max="6818" width="4.140625" style="1" customWidth="1"/>
    <col min="6819" max="6819" width="0" style="1" hidden="1" customWidth="1"/>
    <col min="6820" max="6820" width="4.28515625" style="1" customWidth="1"/>
    <col min="6821" max="6821" width="4.140625" style="1" customWidth="1"/>
    <col min="6822" max="6822" width="0" style="1" hidden="1" customWidth="1"/>
    <col min="6823" max="6824" width="4.140625" style="1" customWidth="1"/>
    <col min="6825" max="6825" width="0" style="1" hidden="1" customWidth="1"/>
    <col min="6826" max="6827" width="4.42578125" style="1" customWidth="1"/>
    <col min="6828" max="6828" width="0" style="1" hidden="1" customWidth="1"/>
    <col min="6829" max="6830" width="4.42578125" style="1" customWidth="1"/>
    <col min="6831" max="6831" width="0" style="1" hidden="1" customWidth="1"/>
    <col min="6832" max="6833" width="4.42578125" style="1" customWidth="1"/>
    <col min="6834" max="6834" width="0" style="1" hidden="1" customWidth="1"/>
    <col min="6835" max="6836" width="4.42578125" style="1" customWidth="1"/>
    <col min="6837" max="6837" width="0" style="1" hidden="1" customWidth="1"/>
    <col min="6838" max="6839" width="4.42578125" style="1" customWidth="1"/>
    <col min="6840" max="6840" width="0" style="1" hidden="1" customWidth="1"/>
    <col min="6841" max="6842" width="4.42578125" style="1" customWidth="1"/>
    <col min="6843" max="6843" width="0" style="1" hidden="1" customWidth="1"/>
    <col min="6844" max="6845" width="4.42578125" style="1" customWidth="1"/>
    <col min="6846" max="6846" width="0" style="1" hidden="1" customWidth="1"/>
    <col min="6847" max="6848" width="4.5703125" style="1" customWidth="1"/>
    <col min="6849" max="6849" width="0" style="1" hidden="1" customWidth="1"/>
    <col min="6850" max="6851" width="4.5703125" style="1" customWidth="1"/>
    <col min="6852" max="6852" width="0" style="1" hidden="1" customWidth="1"/>
    <col min="6853" max="6853" width="4.5703125" style="1" customWidth="1"/>
    <col min="6854" max="6854" width="4.28515625" style="1" customWidth="1"/>
    <col min="6855" max="6855" width="3.85546875" style="1" customWidth="1"/>
    <col min="6856" max="6856" width="4.7109375" style="1" customWidth="1"/>
    <col min="6857" max="6912" width="10.28515625" style="1"/>
    <col min="6913" max="6913" width="3.85546875" style="1" customWidth="1"/>
    <col min="6914" max="6914" width="32.7109375" style="1" customWidth="1"/>
    <col min="6915" max="6991" width="3.85546875" style="1" customWidth="1"/>
    <col min="6992" max="6993" width="0" style="1" hidden="1" customWidth="1"/>
    <col min="6994" max="6995" width="3.85546875" style="1" customWidth="1"/>
    <col min="6996" max="6997" width="0" style="1" hidden="1" customWidth="1"/>
    <col min="6998" max="6998" width="3.85546875" style="1" customWidth="1"/>
    <col min="6999" max="7000" width="0" style="1" hidden="1" customWidth="1"/>
    <col min="7001" max="7001" width="3.85546875" style="1" customWidth="1"/>
    <col min="7002" max="7003" width="0" style="1" hidden="1" customWidth="1"/>
    <col min="7004" max="7004" width="3.85546875" style="1" customWidth="1"/>
    <col min="7005" max="7006" width="0" style="1" hidden="1" customWidth="1"/>
    <col min="7007" max="7007" width="3.85546875" style="1" customWidth="1"/>
    <col min="7008" max="7009" width="0" style="1" hidden="1" customWidth="1"/>
    <col min="7010" max="7010" width="3.85546875" style="1" customWidth="1"/>
    <col min="7011" max="7012" width="0" style="1" hidden="1" customWidth="1"/>
    <col min="7013" max="7013" width="3.85546875" style="1" customWidth="1"/>
    <col min="7014" max="7015" width="0" style="1" hidden="1" customWidth="1"/>
    <col min="7016" max="7016" width="3.85546875" style="1" customWidth="1"/>
    <col min="7017" max="7020" width="0" style="1" hidden="1" customWidth="1"/>
    <col min="7021" max="7021" width="3.85546875" style="1" customWidth="1"/>
    <col min="7022" max="7023" width="0" style="1" hidden="1" customWidth="1"/>
    <col min="7024" max="7024" width="3.85546875" style="1" customWidth="1"/>
    <col min="7025" max="7026" width="0" style="1" hidden="1" customWidth="1"/>
    <col min="7027" max="7027" width="3.85546875" style="1" customWidth="1"/>
    <col min="7028" max="7029" width="0" style="1" hidden="1" customWidth="1"/>
    <col min="7030" max="7030" width="3.85546875" style="1" customWidth="1"/>
    <col min="7031" max="7032" width="0" style="1" hidden="1" customWidth="1"/>
    <col min="7033" max="7033" width="3.85546875" style="1" customWidth="1"/>
    <col min="7034" max="7035" width="0" style="1" hidden="1" customWidth="1"/>
    <col min="7036" max="7036" width="3.85546875" style="1" customWidth="1"/>
    <col min="7037" max="7038" width="0" style="1" hidden="1" customWidth="1"/>
    <col min="7039" max="7039" width="3.85546875" style="1" customWidth="1"/>
    <col min="7040" max="7041" width="0" style="1" hidden="1" customWidth="1"/>
    <col min="7042" max="7042" width="3.85546875" style="1" customWidth="1"/>
    <col min="7043" max="7044" width="4.140625" style="1" bestFit="1" customWidth="1"/>
    <col min="7045" max="7045" width="0" style="1" hidden="1" customWidth="1"/>
    <col min="7046" max="7047" width="4.140625" style="1" bestFit="1" customWidth="1"/>
    <col min="7048" max="7048" width="0" style="1" hidden="1" customWidth="1"/>
    <col min="7049" max="7050" width="4.140625" style="1" bestFit="1" customWidth="1"/>
    <col min="7051" max="7051" width="0" style="1" hidden="1" customWidth="1"/>
    <col min="7052" max="7052" width="4.140625" style="1" bestFit="1" customWidth="1"/>
    <col min="7053" max="7053" width="3.7109375" style="1" customWidth="1"/>
    <col min="7054" max="7054" width="0" style="1" hidden="1" customWidth="1"/>
    <col min="7055" max="7056" width="4.140625" style="1" bestFit="1" customWidth="1"/>
    <col min="7057" max="7057" width="0" style="1" hidden="1" customWidth="1"/>
    <col min="7058" max="7058" width="4.140625" style="1" bestFit="1" customWidth="1"/>
    <col min="7059" max="7059" width="4.42578125" style="1" customWidth="1"/>
    <col min="7060" max="7060" width="0" style="1" hidden="1" customWidth="1"/>
    <col min="7061" max="7062" width="4.140625" style="1" customWidth="1"/>
    <col min="7063" max="7063" width="0" style="1" hidden="1" customWidth="1"/>
    <col min="7064" max="7064" width="4.140625" style="1" customWidth="1"/>
    <col min="7065" max="7065" width="3.7109375" style="1" customWidth="1"/>
    <col min="7066" max="7066" width="0" style="1" hidden="1" customWidth="1"/>
    <col min="7067" max="7068" width="4.140625" style="1" customWidth="1"/>
    <col min="7069" max="7069" width="0" style="1" hidden="1" customWidth="1"/>
    <col min="7070" max="7071" width="4.140625" style="1" customWidth="1"/>
    <col min="7072" max="7072" width="0" style="1" hidden="1" customWidth="1"/>
    <col min="7073" max="7074" width="4.140625" style="1" customWidth="1"/>
    <col min="7075" max="7075" width="0" style="1" hidden="1" customWidth="1"/>
    <col min="7076" max="7076" width="4.28515625" style="1" customWidth="1"/>
    <col min="7077" max="7077" width="4.140625" style="1" customWidth="1"/>
    <col min="7078" max="7078" width="0" style="1" hidden="1" customWidth="1"/>
    <col min="7079" max="7080" width="4.140625" style="1" customWidth="1"/>
    <col min="7081" max="7081" width="0" style="1" hidden="1" customWidth="1"/>
    <col min="7082" max="7083" width="4.42578125" style="1" customWidth="1"/>
    <col min="7084" max="7084" width="0" style="1" hidden="1" customWidth="1"/>
    <col min="7085" max="7086" width="4.42578125" style="1" customWidth="1"/>
    <col min="7087" max="7087" width="0" style="1" hidden="1" customWidth="1"/>
    <col min="7088" max="7089" width="4.42578125" style="1" customWidth="1"/>
    <col min="7090" max="7090" width="0" style="1" hidden="1" customWidth="1"/>
    <col min="7091" max="7092" width="4.42578125" style="1" customWidth="1"/>
    <col min="7093" max="7093" width="0" style="1" hidden="1" customWidth="1"/>
    <col min="7094" max="7095" width="4.42578125" style="1" customWidth="1"/>
    <col min="7096" max="7096" width="0" style="1" hidden="1" customWidth="1"/>
    <col min="7097" max="7098" width="4.42578125" style="1" customWidth="1"/>
    <col min="7099" max="7099" width="0" style="1" hidden="1" customWidth="1"/>
    <col min="7100" max="7101" width="4.42578125" style="1" customWidth="1"/>
    <col min="7102" max="7102" width="0" style="1" hidden="1" customWidth="1"/>
    <col min="7103" max="7104" width="4.5703125" style="1" customWidth="1"/>
    <col min="7105" max="7105" width="0" style="1" hidden="1" customWidth="1"/>
    <col min="7106" max="7107" width="4.5703125" style="1" customWidth="1"/>
    <col min="7108" max="7108" width="0" style="1" hidden="1" customWidth="1"/>
    <col min="7109" max="7109" width="4.5703125" style="1" customWidth="1"/>
    <col min="7110" max="7110" width="4.28515625" style="1" customWidth="1"/>
    <col min="7111" max="7111" width="3.85546875" style="1" customWidth="1"/>
    <col min="7112" max="7112" width="4.7109375" style="1" customWidth="1"/>
    <col min="7113" max="7168" width="10.28515625" style="1"/>
    <col min="7169" max="7169" width="3.85546875" style="1" customWidth="1"/>
    <col min="7170" max="7170" width="32.7109375" style="1" customWidth="1"/>
    <col min="7171" max="7247" width="3.85546875" style="1" customWidth="1"/>
    <col min="7248" max="7249" width="0" style="1" hidden="1" customWidth="1"/>
    <col min="7250" max="7251" width="3.85546875" style="1" customWidth="1"/>
    <col min="7252" max="7253" width="0" style="1" hidden="1" customWidth="1"/>
    <col min="7254" max="7254" width="3.85546875" style="1" customWidth="1"/>
    <col min="7255" max="7256" width="0" style="1" hidden="1" customWidth="1"/>
    <col min="7257" max="7257" width="3.85546875" style="1" customWidth="1"/>
    <col min="7258" max="7259" width="0" style="1" hidden="1" customWidth="1"/>
    <col min="7260" max="7260" width="3.85546875" style="1" customWidth="1"/>
    <col min="7261" max="7262" width="0" style="1" hidden="1" customWidth="1"/>
    <col min="7263" max="7263" width="3.85546875" style="1" customWidth="1"/>
    <col min="7264" max="7265" width="0" style="1" hidden="1" customWidth="1"/>
    <col min="7266" max="7266" width="3.85546875" style="1" customWidth="1"/>
    <col min="7267" max="7268" width="0" style="1" hidden="1" customWidth="1"/>
    <col min="7269" max="7269" width="3.85546875" style="1" customWidth="1"/>
    <col min="7270" max="7271" width="0" style="1" hidden="1" customWidth="1"/>
    <col min="7272" max="7272" width="3.85546875" style="1" customWidth="1"/>
    <col min="7273" max="7276" width="0" style="1" hidden="1" customWidth="1"/>
    <col min="7277" max="7277" width="3.85546875" style="1" customWidth="1"/>
    <col min="7278" max="7279" width="0" style="1" hidden="1" customWidth="1"/>
    <col min="7280" max="7280" width="3.85546875" style="1" customWidth="1"/>
    <col min="7281" max="7282" width="0" style="1" hidden="1" customWidth="1"/>
    <col min="7283" max="7283" width="3.85546875" style="1" customWidth="1"/>
    <col min="7284" max="7285" width="0" style="1" hidden="1" customWidth="1"/>
    <col min="7286" max="7286" width="3.85546875" style="1" customWidth="1"/>
    <col min="7287" max="7288" width="0" style="1" hidden="1" customWidth="1"/>
    <col min="7289" max="7289" width="3.85546875" style="1" customWidth="1"/>
    <col min="7290" max="7291" width="0" style="1" hidden="1" customWidth="1"/>
    <col min="7292" max="7292" width="3.85546875" style="1" customWidth="1"/>
    <col min="7293" max="7294" width="0" style="1" hidden="1" customWidth="1"/>
    <col min="7295" max="7295" width="3.85546875" style="1" customWidth="1"/>
    <col min="7296" max="7297" width="0" style="1" hidden="1" customWidth="1"/>
    <col min="7298" max="7298" width="3.85546875" style="1" customWidth="1"/>
    <col min="7299" max="7300" width="4.140625" style="1" bestFit="1" customWidth="1"/>
    <col min="7301" max="7301" width="0" style="1" hidden="1" customWidth="1"/>
    <col min="7302" max="7303" width="4.140625" style="1" bestFit="1" customWidth="1"/>
    <col min="7304" max="7304" width="0" style="1" hidden="1" customWidth="1"/>
    <col min="7305" max="7306" width="4.140625" style="1" bestFit="1" customWidth="1"/>
    <col min="7307" max="7307" width="0" style="1" hidden="1" customWidth="1"/>
    <col min="7308" max="7308" width="4.140625" style="1" bestFit="1" customWidth="1"/>
    <col min="7309" max="7309" width="3.7109375" style="1" customWidth="1"/>
    <col min="7310" max="7310" width="0" style="1" hidden="1" customWidth="1"/>
    <col min="7311" max="7312" width="4.140625" style="1" bestFit="1" customWidth="1"/>
    <col min="7313" max="7313" width="0" style="1" hidden="1" customWidth="1"/>
    <col min="7314" max="7314" width="4.140625" style="1" bestFit="1" customWidth="1"/>
    <col min="7315" max="7315" width="4.42578125" style="1" customWidth="1"/>
    <col min="7316" max="7316" width="0" style="1" hidden="1" customWidth="1"/>
    <col min="7317" max="7318" width="4.140625" style="1" customWidth="1"/>
    <col min="7319" max="7319" width="0" style="1" hidden="1" customWidth="1"/>
    <col min="7320" max="7320" width="4.140625" style="1" customWidth="1"/>
    <col min="7321" max="7321" width="3.7109375" style="1" customWidth="1"/>
    <col min="7322" max="7322" width="0" style="1" hidden="1" customWidth="1"/>
    <col min="7323" max="7324" width="4.140625" style="1" customWidth="1"/>
    <col min="7325" max="7325" width="0" style="1" hidden="1" customWidth="1"/>
    <col min="7326" max="7327" width="4.140625" style="1" customWidth="1"/>
    <col min="7328" max="7328" width="0" style="1" hidden="1" customWidth="1"/>
    <col min="7329" max="7330" width="4.140625" style="1" customWidth="1"/>
    <col min="7331" max="7331" width="0" style="1" hidden="1" customWidth="1"/>
    <col min="7332" max="7332" width="4.28515625" style="1" customWidth="1"/>
    <col min="7333" max="7333" width="4.140625" style="1" customWidth="1"/>
    <col min="7334" max="7334" width="0" style="1" hidden="1" customWidth="1"/>
    <col min="7335" max="7336" width="4.140625" style="1" customWidth="1"/>
    <col min="7337" max="7337" width="0" style="1" hidden="1" customWidth="1"/>
    <col min="7338" max="7339" width="4.42578125" style="1" customWidth="1"/>
    <col min="7340" max="7340" width="0" style="1" hidden="1" customWidth="1"/>
    <col min="7341" max="7342" width="4.42578125" style="1" customWidth="1"/>
    <col min="7343" max="7343" width="0" style="1" hidden="1" customWidth="1"/>
    <col min="7344" max="7345" width="4.42578125" style="1" customWidth="1"/>
    <col min="7346" max="7346" width="0" style="1" hidden="1" customWidth="1"/>
    <col min="7347" max="7348" width="4.42578125" style="1" customWidth="1"/>
    <col min="7349" max="7349" width="0" style="1" hidden="1" customWidth="1"/>
    <col min="7350" max="7351" width="4.42578125" style="1" customWidth="1"/>
    <col min="7352" max="7352" width="0" style="1" hidden="1" customWidth="1"/>
    <col min="7353" max="7354" width="4.42578125" style="1" customWidth="1"/>
    <col min="7355" max="7355" width="0" style="1" hidden="1" customWidth="1"/>
    <col min="7356" max="7357" width="4.42578125" style="1" customWidth="1"/>
    <col min="7358" max="7358" width="0" style="1" hidden="1" customWidth="1"/>
    <col min="7359" max="7360" width="4.5703125" style="1" customWidth="1"/>
    <col min="7361" max="7361" width="0" style="1" hidden="1" customWidth="1"/>
    <col min="7362" max="7363" width="4.5703125" style="1" customWidth="1"/>
    <col min="7364" max="7364" width="0" style="1" hidden="1" customWidth="1"/>
    <col min="7365" max="7365" width="4.5703125" style="1" customWidth="1"/>
    <col min="7366" max="7366" width="4.28515625" style="1" customWidth="1"/>
    <col min="7367" max="7367" width="3.85546875" style="1" customWidth="1"/>
    <col min="7368" max="7368" width="4.7109375" style="1" customWidth="1"/>
    <col min="7369" max="7424" width="10.28515625" style="1"/>
    <col min="7425" max="7425" width="3.85546875" style="1" customWidth="1"/>
    <col min="7426" max="7426" width="32.7109375" style="1" customWidth="1"/>
    <col min="7427" max="7503" width="3.85546875" style="1" customWidth="1"/>
    <col min="7504" max="7505" width="0" style="1" hidden="1" customWidth="1"/>
    <col min="7506" max="7507" width="3.85546875" style="1" customWidth="1"/>
    <col min="7508" max="7509" width="0" style="1" hidden="1" customWidth="1"/>
    <col min="7510" max="7510" width="3.85546875" style="1" customWidth="1"/>
    <col min="7511" max="7512" width="0" style="1" hidden="1" customWidth="1"/>
    <col min="7513" max="7513" width="3.85546875" style="1" customWidth="1"/>
    <col min="7514" max="7515" width="0" style="1" hidden="1" customWidth="1"/>
    <col min="7516" max="7516" width="3.85546875" style="1" customWidth="1"/>
    <col min="7517" max="7518" width="0" style="1" hidden="1" customWidth="1"/>
    <col min="7519" max="7519" width="3.85546875" style="1" customWidth="1"/>
    <col min="7520" max="7521" width="0" style="1" hidden="1" customWidth="1"/>
    <col min="7522" max="7522" width="3.85546875" style="1" customWidth="1"/>
    <col min="7523" max="7524" width="0" style="1" hidden="1" customWidth="1"/>
    <col min="7525" max="7525" width="3.85546875" style="1" customWidth="1"/>
    <col min="7526" max="7527" width="0" style="1" hidden="1" customWidth="1"/>
    <col min="7528" max="7528" width="3.85546875" style="1" customWidth="1"/>
    <col min="7529" max="7532" width="0" style="1" hidden="1" customWidth="1"/>
    <col min="7533" max="7533" width="3.85546875" style="1" customWidth="1"/>
    <col min="7534" max="7535" width="0" style="1" hidden="1" customWidth="1"/>
    <col min="7536" max="7536" width="3.85546875" style="1" customWidth="1"/>
    <col min="7537" max="7538" width="0" style="1" hidden="1" customWidth="1"/>
    <col min="7539" max="7539" width="3.85546875" style="1" customWidth="1"/>
    <col min="7540" max="7541" width="0" style="1" hidden="1" customWidth="1"/>
    <col min="7542" max="7542" width="3.85546875" style="1" customWidth="1"/>
    <col min="7543" max="7544" width="0" style="1" hidden="1" customWidth="1"/>
    <col min="7545" max="7545" width="3.85546875" style="1" customWidth="1"/>
    <col min="7546" max="7547" width="0" style="1" hidden="1" customWidth="1"/>
    <col min="7548" max="7548" width="3.85546875" style="1" customWidth="1"/>
    <col min="7549" max="7550" width="0" style="1" hidden="1" customWidth="1"/>
    <col min="7551" max="7551" width="3.85546875" style="1" customWidth="1"/>
    <col min="7552" max="7553" width="0" style="1" hidden="1" customWidth="1"/>
    <col min="7554" max="7554" width="3.85546875" style="1" customWidth="1"/>
    <col min="7555" max="7556" width="4.140625" style="1" bestFit="1" customWidth="1"/>
    <col min="7557" max="7557" width="0" style="1" hidden="1" customWidth="1"/>
    <col min="7558" max="7559" width="4.140625" style="1" bestFit="1" customWidth="1"/>
    <col min="7560" max="7560" width="0" style="1" hidden="1" customWidth="1"/>
    <col min="7561" max="7562" width="4.140625" style="1" bestFit="1" customWidth="1"/>
    <col min="7563" max="7563" width="0" style="1" hidden="1" customWidth="1"/>
    <col min="7564" max="7564" width="4.140625" style="1" bestFit="1" customWidth="1"/>
    <col min="7565" max="7565" width="3.7109375" style="1" customWidth="1"/>
    <col min="7566" max="7566" width="0" style="1" hidden="1" customWidth="1"/>
    <col min="7567" max="7568" width="4.140625" style="1" bestFit="1" customWidth="1"/>
    <col min="7569" max="7569" width="0" style="1" hidden="1" customWidth="1"/>
    <col min="7570" max="7570" width="4.140625" style="1" bestFit="1" customWidth="1"/>
    <col min="7571" max="7571" width="4.42578125" style="1" customWidth="1"/>
    <col min="7572" max="7572" width="0" style="1" hidden="1" customWidth="1"/>
    <col min="7573" max="7574" width="4.140625" style="1" customWidth="1"/>
    <col min="7575" max="7575" width="0" style="1" hidden="1" customWidth="1"/>
    <col min="7576" max="7576" width="4.140625" style="1" customWidth="1"/>
    <col min="7577" max="7577" width="3.7109375" style="1" customWidth="1"/>
    <col min="7578" max="7578" width="0" style="1" hidden="1" customWidth="1"/>
    <col min="7579" max="7580" width="4.140625" style="1" customWidth="1"/>
    <col min="7581" max="7581" width="0" style="1" hidden="1" customWidth="1"/>
    <col min="7582" max="7583" width="4.140625" style="1" customWidth="1"/>
    <col min="7584" max="7584" width="0" style="1" hidden="1" customWidth="1"/>
    <col min="7585" max="7586" width="4.140625" style="1" customWidth="1"/>
    <col min="7587" max="7587" width="0" style="1" hidden="1" customWidth="1"/>
    <col min="7588" max="7588" width="4.28515625" style="1" customWidth="1"/>
    <col min="7589" max="7589" width="4.140625" style="1" customWidth="1"/>
    <col min="7590" max="7590" width="0" style="1" hidden="1" customWidth="1"/>
    <col min="7591" max="7592" width="4.140625" style="1" customWidth="1"/>
    <col min="7593" max="7593" width="0" style="1" hidden="1" customWidth="1"/>
    <col min="7594" max="7595" width="4.42578125" style="1" customWidth="1"/>
    <col min="7596" max="7596" width="0" style="1" hidden="1" customWidth="1"/>
    <col min="7597" max="7598" width="4.42578125" style="1" customWidth="1"/>
    <col min="7599" max="7599" width="0" style="1" hidden="1" customWidth="1"/>
    <col min="7600" max="7601" width="4.42578125" style="1" customWidth="1"/>
    <col min="7602" max="7602" width="0" style="1" hidden="1" customWidth="1"/>
    <col min="7603" max="7604" width="4.42578125" style="1" customWidth="1"/>
    <col min="7605" max="7605" width="0" style="1" hidden="1" customWidth="1"/>
    <col min="7606" max="7607" width="4.42578125" style="1" customWidth="1"/>
    <col min="7608" max="7608" width="0" style="1" hidden="1" customWidth="1"/>
    <col min="7609" max="7610" width="4.42578125" style="1" customWidth="1"/>
    <col min="7611" max="7611" width="0" style="1" hidden="1" customWidth="1"/>
    <col min="7612" max="7613" width="4.42578125" style="1" customWidth="1"/>
    <col min="7614" max="7614" width="0" style="1" hidden="1" customWidth="1"/>
    <col min="7615" max="7616" width="4.5703125" style="1" customWidth="1"/>
    <col min="7617" max="7617" width="0" style="1" hidden="1" customWidth="1"/>
    <col min="7618" max="7619" width="4.5703125" style="1" customWidth="1"/>
    <col min="7620" max="7620" width="0" style="1" hidden="1" customWidth="1"/>
    <col min="7621" max="7621" width="4.5703125" style="1" customWidth="1"/>
    <col min="7622" max="7622" width="4.28515625" style="1" customWidth="1"/>
    <col min="7623" max="7623" width="3.85546875" style="1" customWidth="1"/>
    <col min="7624" max="7624" width="4.7109375" style="1" customWidth="1"/>
    <col min="7625" max="7680" width="10.28515625" style="1"/>
    <col min="7681" max="7681" width="3.85546875" style="1" customWidth="1"/>
    <col min="7682" max="7682" width="32.7109375" style="1" customWidth="1"/>
    <col min="7683" max="7759" width="3.85546875" style="1" customWidth="1"/>
    <col min="7760" max="7761" width="0" style="1" hidden="1" customWidth="1"/>
    <col min="7762" max="7763" width="3.85546875" style="1" customWidth="1"/>
    <col min="7764" max="7765" width="0" style="1" hidden="1" customWidth="1"/>
    <col min="7766" max="7766" width="3.85546875" style="1" customWidth="1"/>
    <col min="7767" max="7768" width="0" style="1" hidden="1" customWidth="1"/>
    <col min="7769" max="7769" width="3.85546875" style="1" customWidth="1"/>
    <col min="7770" max="7771" width="0" style="1" hidden="1" customWidth="1"/>
    <col min="7772" max="7772" width="3.85546875" style="1" customWidth="1"/>
    <col min="7773" max="7774" width="0" style="1" hidden="1" customWidth="1"/>
    <col min="7775" max="7775" width="3.85546875" style="1" customWidth="1"/>
    <col min="7776" max="7777" width="0" style="1" hidden="1" customWidth="1"/>
    <col min="7778" max="7778" width="3.85546875" style="1" customWidth="1"/>
    <col min="7779" max="7780" width="0" style="1" hidden="1" customWidth="1"/>
    <col min="7781" max="7781" width="3.85546875" style="1" customWidth="1"/>
    <col min="7782" max="7783" width="0" style="1" hidden="1" customWidth="1"/>
    <col min="7784" max="7784" width="3.85546875" style="1" customWidth="1"/>
    <col min="7785" max="7788" width="0" style="1" hidden="1" customWidth="1"/>
    <col min="7789" max="7789" width="3.85546875" style="1" customWidth="1"/>
    <col min="7790" max="7791" width="0" style="1" hidden="1" customWidth="1"/>
    <col min="7792" max="7792" width="3.85546875" style="1" customWidth="1"/>
    <col min="7793" max="7794" width="0" style="1" hidden="1" customWidth="1"/>
    <col min="7795" max="7795" width="3.85546875" style="1" customWidth="1"/>
    <col min="7796" max="7797" width="0" style="1" hidden="1" customWidth="1"/>
    <col min="7798" max="7798" width="3.85546875" style="1" customWidth="1"/>
    <col min="7799" max="7800" width="0" style="1" hidden="1" customWidth="1"/>
    <col min="7801" max="7801" width="3.85546875" style="1" customWidth="1"/>
    <col min="7802" max="7803" width="0" style="1" hidden="1" customWidth="1"/>
    <col min="7804" max="7804" width="3.85546875" style="1" customWidth="1"/>
    <col min="7805" max="7806" width="0" style="1" hidden="1" customWidth="1"/>
    <col min="7807" max="7807" width="3.85546875" style="1" customWidth="1"/>
    <col min="7808" max="7809" width="0" style="1" hidden="1" customWidth="1"/>
    <col min="7810" max="7810" width="3.85546875" style="1" customWidth="1"/>
    <col min="7811" max="7812" width="4.140625" style="1" bestFit="1" customWidth="1"/>
    <col min="7813" max="7813" width="0" style="1" hidden="1" customWidth="1"/>
    <col min="7814" max="7815" width="4.140625" style="1" bestFit="1" customWidth="1"/>
    <col min="7816" max="7816" width="0" style="1" hidden="1" customWidth="1"/>
    <col min="7817" max="7818" width="4.140625" style="1" bestFit="1" customWidth="1"/>
    <col min="7819" max="7819" width="0" style="1" hidden="1" customWidth="1"/>
    <col min="7820" max="7820" width="4.140625" style="1" bestFit="1" customWidth="1"/>
    <col min="7821" max="7821" width="3.7109375" style="1" customWidth="1"/>
    <col min="7822" max="7822" width="0" style="1" hidden="1" customWidth="1"/>
    <col min="7823" max="7824" width="4.140625" style="1" bestFit="1" customWidth="1"/>
    <col min="7825" max="7825" width="0" style="1" hidden="1" customWidth="1"/>
    <col min="7826" max="7826" width="4.140625" style="1" bestFit="1" customWidth="1"/>
    <col min="7827" max="7827" width="4.42578125" style="1" customWidth="1"/>
    <col min="7828" max="7828" width="0" style="1" hidden="1" customWidth="1"/>
    <col min="7829" max="7830" width="4.140625" style="1" customWidth="1"/>
    <col min="7831" max="7831" width="0" style="1" hidden="1" customWidth="1"/>
    <col min="7832" max="7832" width="4.140625" style="1" customWidth="1"/>
    <col min="7833" max="7833" width="3.7109375" style="1" customWidth="1"/>
    <col min="7834" max="7834" width="0" style="1" hidden="1" customWidth="1"/>
    <col min="7835" max="7836" width="4.140625" style="1" customWidth="1"/>
    <col min="7837" max="7837" width="0" style="1" hidden="1" customWidth="1"/>
    <col min="7838" max="7839" width="4.140625" style="1" customWidth="1"/>
    <col min="7840" max="7840" width="0" style="1" hidden="1" customWidth="1"/>
    <col min="7841" max="7842" width="4.140625" style="1" customWidth="1"/>
    <col min="7843" max="7843" width="0" style="1" hidden="1" customWidth="1"/>
    <col min="7844" max="7844" width="4.28515625" style="1" customWidth="1"/>
    <col min="7845" max="7845" width="4.140625" style="1" customWidth="1"/>
    <col min="7846" max="7846" width="0" style="1" hidden="1" customWidth="1"/>
    <col min="7847" max="7848" width="4.140625" style="1" customWidth="1"/>
    <col min="7849" max="7849" width="0" style="1" hidden="1" customWidth="1"/>
    <col min="7850" max="7851" width="4.42578125" style="1" customWidth="1"/>
    <col min="7852" max="7852" width="0" style="1" hidden="1" customWidth="1"/>
    <col min="7853" max="7854" width="4.42578125" style="1" customWidth="1"/>
    <col min="7855" max="7855" width="0" style="1" hidden="1" customWidth="1"/>
    <col min="7856" max="7857" width="4.42578125" style="1" customWidth="1"/>
    <col min="7858" max="7858" width="0" style="1" hidden="1" customWidth="1"/>
    <col min="7859" max="7860" width="4.42578125" style="1" customWidth="1"/>
    <col min="7861" max="7861" width="0" style="1" hidden="1" customWidth="1"/>
    <col min="7862" max="7863" width="4.42578125" style="1" customWidth="1"/>
    <col min="7864" max="7864" width="0" style="1" hidden="1" customWidth="1"/>
    <col min="7865" max="7866" width="4.42578125" style="1" customWidth="1"/>
    <col min="7867" max="7867" width="0" style="1" hidden="1" customWidth="1"/>
    <col min="7868" max="7869" width="4.42578125" style="1" customWidth="1"/>
    <col min="7870" max="7870" width="0" style="1" hidden="1" customWidth="1"/>
    <col min="7871" max="7872" width="4.5703125" style="1" customWidth="1"/>
    <col min="7873" max="7873" width="0" style="1" hidden="1" customWidth="1"/>
    <col min="7874" max="7875" width="4.5703125" style="1" customWidth="1"/>
    <col min="7876" max="7876" width="0" style="1" hidden="1" customWidth="1"/>
    <col min="7877" max="7877" width="4.5703125" style="1" customWidth="1"/>
    <col min="7878" max="7878" width="4.28515625" style="1" customWidth="1"/>
    <col min="7879" max="7879" width="3.85546875" style="1" customWidth="1"/>
    <col min="7880" max="7880" width="4.7109375" style="1" customWidth="1"/>
    <col min="7881" max="7936" width="10.28515625" style="1"/>
    <col min="7937" max="7937" width="3.85546875" style="1" customWidth="1"/>
    <col min="7938" max="7938" width="32.7109375" style="1" customWidth="1"/>
    <col min="7939" max="8015" width="3.85546875" style="1" customWidth="1"/>
    <col min="8016" max="8017" width="0" style="1" hidden="1" customWidth="1"/>
    <col min="8018" max="8019" width="3.85546875" style="1" customWidth="1"/>
    <col min="8020" max="8021" width="0" style="1" hidden="1" customWidth="1"/>
    <col min="8022" max="8022" width="3.85546875" style="1" customWidth="1"/>
    <col min="8023" max="8024" width="0" style="1" hidden="1" customWidth="1"/>
    <col min="8025" max="8025" width="3.85546875" style="1" customWidth="1"/>
    <col min="8026" max="8027" width="0" style="1" hidden="1" customWidth="1"/>
    <col min="8028" max="8028" width="3.85546875" style="1" customWidth="1"/>
    <col min="8029" max="8030" width="0" style="1" hidden="1" customWidth="1"/>
    <col min="8031" max="8031" width="3.85546875" style="1" customWidth="1"/>
    <col min="8032" max="8033" width="0" style="1" hidden="1" customWidth="1"/>
    <col min="8034" max="8034" width="3.85546875" style="1" customWidth="1"/>
    <col min="8035" max="8036" width="0" style="1" hidden="1" customWidth="1"/>
    <col min="8037" max="8037" width="3.85546875" style="1" customWidth="1"/>
    <col min="8038" max="8039" width="0" style="1" hidden="1" customWidth="1"/>
    <col min="8040" max="8040" width="3.85546875" style="1" customWidth="1"/>
    <col min="8041" max="8044" width="0" style="1" hidden="1" customWidth="1"/>
    <col min="8045" max="8045" width="3.85546875" style="1" customWidth="1"/>
    <col min="8046" max="8047" width="0" style="1" hidden="1" customWidth="1"/>
    <col min="8048" max="8048" width="3.85546875" style="1" customWidth="1"/>
    <col min="8049" max="8050" width="0" style="1" hidden="1" customWidth="1"/>
    <col min="8051" max="8051" width="3.85546875" style="1" customWidth="1"/>
    <col min="8052" max="8053" width="0" style="1" hidden="1" customWidth="1"/>
    <col min="8054" max="8054" width="3.85546875" style="1" customWidth="1"/>
    <col min="8055" max="8056" width="0" style="1" hidden="1" customWidth="1"/>
    <col min="8057" max="8057" width="3.85546875" style="1" customWidth="1"/>
    <col min="8058" max="8059" width="0" style="1" hidden="1" customWidth="1"/>
    <col min="8060" max="8060" width="3.85546875" style="1" customWidth="1"/>
    <col min="8061" max="8062" width="0" style="1" hidden="1" customWidth="1"/>
    <col min="8063" max="8063" width="3.85546875" style="1" customWidth="1"/>
    <col min="8064" max="8065" width="0" style="1" hidden="1" customWidth="1"/>
    <col min="8066" max="8066" width="3.85546875" style="1" customWidth="1"/>
    <col min="8067" max="8068" width="4.140625" style="1" bestFit="1" customWidth="1"/>
    <col min="8069" max="8069" width="0" style="1" hidden="1" customWidth="1"/>
    <col min="8070" max="8071" width="4.140625" style="1" bestFit="1" customWidth="1"/>
    <col min="8072" max="8072" width="0" style="1" hidden="1" customWidth="1"/>
    <col min="8073" max="8074" width="4.140625" style="1" bestFit="1" customWidth="1"/>
    <col min="8075" max="8075" width="0" style="1" hidden="1" customWidth="1"/>
    <col min="8076" max="8076" width="4.140625" style="1" bestFit="1" customWidth="1"/>
    <col min="8077" max="8077" width="3.7109375" style="1" customWidth="1"/>
    <col min="8078" max="8078" width="0" style="1" hidden="1" customWidth="1"/>
    <col min="8079" max="8080" width="4.140625" style="1" bestFit="1" customWidth="1"/>
    <col min="8081" max="8081" width="0" style="1" hidden="1" customWidth="1"/>
    <col min="8082" max="8082" width="4.140625" style="1" bestFit="1" customWidth="1"/>
    <col min="8083" max="8083" width="4.42578125" style="1" customWidth="1"/>
    <col min="8084" max="8084" width="0" style="1" hidden="1" customWidth="1"/>
    <col min="8085" max="8086" width="4.140625" style="1" customWidth="1"/>
    <col min="8087" max="8087" width="0" style="1" hidden="1" customWidth="1"/>
    <col min="8088" max="8088" width="4.140625" style="1" customWidth="1"/>
    <col min="8089" max="8089" width="3.7109375" style="1" customWidth="1"/>
    <col min="8090" max="8090" width="0" style="1" hidden="1" customWidth="1"/>
    <col min="8091" max="8092" width="4.140625" style="1" customWidth="1"/>
    <col min="8093" max="8093" width="0" style="1" hidden="1" customWidth="1"/>
    <col min="8094" max="8095" width="4.140625" style="1" customWidth="1"/>
    <col min="8096" max="8096" width="0" style="1" hidden="1" customWidth="1"/>
    <col min="8097" max="8098" width="4.140625" style="1" customWidth="1"/>
    <col min="8099" max="8099" width="0" style="1" hidden="1" customWidth="1"/>
    <col min="8100" max="8100" width="4.28515625" style="1" customWidth="1"/>
    <col min="8101" max="8101" width="4.140625" style="1" customWidth="1"/>
    <col min="8102" max="8102" width="0" style="1" hidden="1" customWidth="1"/>
    <col min="8103" max="8104" width="4.140625" style="1" customWidth="1"/>
    <col min="8105" max="8105" width="0" style="1" hidden="1" customWidth="1"/>
    <col min="8106" max="8107" width="4.42578125" style="1" customWidth="1"/>
    <col min="8108" max="8108" width="0" style="1" hidden="1" customWidth="1"/>
    <col min="8109" max="8110" width="4.42578125" style="1" customWidth="1"/>
    <col min="8111" max="8111" width="0" style="1" hidden="1" customWidth="1"/>
    <col min="8112" max="8113" width="4.42578125" style="1" customWidth="1"/>
    <col min="8114" max="8114" width="0" style="1" hidden="1" customWidth="1"/>
    <col min="8115" max="8116" width="4.42578125" style="1" customWidth="1"/>
    <col min="8117" max="8117" width="0" style="1" hidden="1" customWidth="1"/>
    <col min="8118" max="8119" width="4.42578125" style="1" customWidth="1"/>
    <col min="8120" max="8120" width="0" style="1" hidden="1" customWidth="1"/>
    <col min="8121" max="8122" width="4.42578125" style="1" customWidth="1"/>
    <col min="8123" max="8123" width="0" style="1" hidden="1" customWidth="1"/>
    <col min="8124" max="8125" width="4.42578125" style="1" customWidth="1"/>
    <col min="8126" max="8126" width="0" style="1" hidden="1" customWidth="1"/>
    <col min="8127" max="8128" width="4.5703125" style="1" customWidth="1"/>
    <col min="8129" max="8129" width="0" style="1" hidden="1" customWidth="1"/>
    <col min="8130" max="8131" width="4.5703125" style="1" customWidth="1"/>
    <col min="8132" max="8132" width="0" style="1" hidden="1" customWidth="1"/>
    <col min="8133" max="8133" width="4.5703125" style="1" customWidth="1"/>
    <col min="8134" max="8134" width="4.28515625" style="1" customWidth="1"/>
    <col min="8135" max="8135" width="3.85546875" style="1" customWidth="1"/>
    <col min="8136" max="8136" width="4.7109375" style="1" customWidth="1"/>
    <col min="8137" max="8192" width="10.28515625" style="1"/>
    <col min="8193" max="8193" width="3.85546875" style="1" customWidth="1"/>
    <col min="8194" max="8194" width="32.7109375" style="1" customWidth="1"/>
    <col min="8195" max="8271" width="3.85546875" style="1" customWidth="1"/>
    <col min="8272" max="8273" width="0" style="1" hidden="1" customWidth="1"/>
    <col min="8274" max="8275" width="3.85546875" style="1" customWidth="1"/>
    <col min="8276" max="8277" width="0" style="1" hidden="1" customWidth="1"/>
    <col min="8278" max="8278" width="3.85546875" style="1" customWidth="1"/>
    <col min="8279" max="8280" width="0" style="1" hidden="1" customWidth="1"/>
    <col min="8281" max="8281" width="3.85546875" style="1" customWidth="1"/>
    <col min="8282" max="8283" width="0" style="1" hidden="1" customWidth="1"/>
    <col min="8284" max="8284" width="3.85546875" style="1" customWidth="1"/>
    <col min="8285" max="8286" width="0" style="1" hidden="1" customWidth="1"/>
    <col min="8287" max="8287" width="3.85546875" style="1" customWidth="1"/>
    <col min="8288" max="8289" width="0" style="1" hidden="1" customWidth="1"/>
    <col min="8290" max="8290" width="3.85546875" style="1" customWidth="1"/>
    <col min="8291" max="8292" width="0" style="1" hidden="1" customWidth="1"/>
    <col min="8293" max="8293" width="3.85546875" style="1" customWidth="1"/>
    <col min="8294" max="8295" width="0" style="1" hidden="1" customWidth="1"/>
    <col min="8296" max="8296" width="3.85546875" style="1" customWidth="1"/>
    <col min="8297" max="8300" width="0" style="1" hidden="1" customWidth="1"/>
    <col min="8301" max="8301" width="3.85546875" style="1" customWidth="1"/>
    <col min="8302" max="8303" width="0" style="1" hidden="1" customWidth="1"/>
    <col min="8304" max="8304" width="3.85546875" style="1" customWidth="1"/>
    <col min="8305" max="8306" width="0" style="1" hidden="1" customWidth="1"/>
    <col min="8307" max="8307" width="3.85546875" style="1" customWidth="1"/>
    <col min="8308" max="8309" width="0" style="1" hidden="1" customWidth="1"/>
    <col min="8310" max="8310" width="3.85546875" style="1" customWidth="1"/>
    <col min="8311" max="8312" width="0" style="1" hidden="1" customWidth="1"/>
    <col min="8313" max="8313" width="3.85546875" style="1" customWidth="1"/>
    <col min="8314" max="8315" width="0" style="1" hidden="1" customWidth="1"/>
    <col min="8316" max="8316" width="3.85546875" style="1" customWidth="1"/>
    <col min="8317" max="8318" width="0" style="1" hidden="1" customWidth="1"/>
    <col min="8319" max="8319" width="3.85546875" style="1" customWidth="1"/>
    <col min="8320" max="8321" width="0" style="1" hidden="1" customWidth="1"/>
    <col min="8322" max="8322" width="3.85546875" style="1" customWidth="1"/>
    <col min="8323" max="8324" width="4.140625" style="1" bestFit="1" customWidth="1"/>
    <col min="8325" max="8325" width="0" style="1" hidden="1" customWidth="1"/>
    <col min="8326" max="8327" width="4.140625" style="1" bestFit="1" customWidth="1"/>
    <col min="8328" max="8328" width="0" style="1" hidden="1" customWidth="1"/>
    <col min="8329" max="8330" width="4.140625" style="1" bestFit="1" customWidth="1"/>
    <col min="8331" max="8331" width="0" style="1" hidden="1" customWidth="1"/>
    <col min="8332" max="8332" width="4.140625" style="1" bestFit="1" customWidth="1"/>
    <col min="8333" max="8333" width="3.7109375" style="1" customWidth="1"/>
    <col min="8334" max="8334" width="0" style="1" hidden="1" customWidth="1"/>
    <col min="8335" max="8336" width="4.140625" style="1" bestFit="1" customWidth="1"/>
    <col min="8337" max="8337" width="0" style="1" hidden="1" customWidth="1"/>
    <col min="8338" max="8338" width="4.140625" style="1" bestFit="1" customWidth="1"/>
    <col min="8339" max="8339" width="4.42578125" style="1" customWidth="1"/>
    <col min="8340" max="8340" width="0" style="1" hidden="1" customWidth="1"/>
    <col min="8341" max="8342" width="4.140625" style="1" customWidth="1"/>
    <col min="8343" max="8343" width="0" style="1" hidden="1" customWidth="1"/>
    <col min="8344" max="8344" width="4.140625" style="1" customWidth="1"/>
    <col min="8345" max="8345" width="3.7109375" style="1" customWidth="1"/>
    <col min="8346" max="8346" width="0" style="1" hidden="1" customWidth="1"/>
    <col min="8347" max="8348" width="4.140625" style="1" customWidth="1"/>
    <col min="8349" max="8349" width="0" style="1" hidden="1" customWidth="1"/>
    <col min="8350" max="8351" width="4.140625" style="1" customWidth="1"/>
    <col min="8352" max="8352" width="0" style="1" hidden="1" customWidth="1"/>
    <col min="8353" max="8354" width="4.140625" style="1" customWidth="1"/>
    <col min="8355" max="8355" width="0" style="1" hidden="1" customWidth="1"/>
    <col min="8356" max="8356" width="4.28515625" style="1" customWidth="1"/>
    <col min="8357" max="8357" width="4.140625" style="1" customWidth="1"/>
    <col min="8358" max="8358" width="0" style="1" hidden="1" customWidth="1"/>
    <col min="8359" max="8360" width="4.140625" style="1" customWidth="1"/>
    <col min="8361" max="8361" width="0" style="1" hidden="1" customWidth="1"/>
    <col min="8362" max="8363" width="4.42578125" style="1" customWidth="1"/>
    <col min="8364" max="8364" width="0" style="1" hidden="1" customWidth="1"/>
    <col min="8365" max="8366" width="4.42578125" style="1" customWidth="1"/>
    <col min="8367" max="8367" width="0" style="1" hidden="1" customWidth="1"/>
    <col min="8368" max="8369" width="4.42578125" style="1" customWidth="1"/>
    <col min="8370" max="8370" width="0" style="1" hidden="1" customWidth="1"/>
    <col min="8371" max="8372" width="4.42578125" style="1" customWidth="1"/>
    <col min="8373" max="8373" width="0" style="1" hidden="1" customWidth="1"/>
    <col min="8374" max="8375" width="4.42578125" style="1" customWidth="1"/>
    <col min="8376" max="8376" width="0" style="1" hidden="1" customWidth="1"/>
    <col min="8377" max="8378" width="4.42578125" style="1" customWidth="1"/>
    <col min="8379" max="8379" width="0" style="1" hidden="1" customWidth="1"/>
    <col min="8380" max="8381" width="4.42578125" style="1" customWidth="1"/>
    <col min="8382" max="8382" width="0" style="1" hidden="1" customWidth="1"/>
    <col min="8383" max="8384" width="4.5703125" style="1" customWidth="1"/>
    <col min="8385" max="8385" width="0" style="1" hidden="1" customWidth="1"/>
    <col min="8386" max="8387" width="4.5703125" style="1" customWidth="1"/>
    <col min="8388" max="8388" width="0" style="1" hidden="1" customWidth="1"/>
    <col min="8389" max="8389" width="4.5703125" style="1" customWidth="1"/>
    <col min="8390" max="8390" width="4.28515625" style="1" customWidth="1"/>
    <col min="8391" max="8391" width="3.85546875" style="1" customWidth="1"/>
    <col min="8392" max="8392" width="4.7109375" style="1" customWidth="1"/>
    <col min="8393" max="8448" width="10.28515625" style="1"/>
    <col min="8449" max="8449" width="3.85546875" style="1" customWidth="1"/>
    <col min="8450" max="8450" width="32.7109375" style="1" customWidth="1"/>
    <col min="8451" max="8527" width="3.85546875" style="1" customWidth="1"/>
    <col min="8528" max="8529" width="0" style="1" hidden="1" customWidth="1"/>
    <col min="8530" max="8531" width="3.85546875" style="1" customWidth="1"/>
    <col min="8532" max="8533" width="0" style="1" hidden="1" customWidth="1"/>
    <col min="8534" max="8534" width="3.85546875" style="1" customWidth="1"/>
    <col min="8535" max="8536" width="0" style="1" hidden="1" customWidth="1"/>
    <col min="8537" max="8537" width="3.85546875" style="1" customWidth="1"/>
    <col min="8538" max="8539" width="0" style="1" hidden="1" customWidth="1"/>
    <col min="8540" max="8540" width="3.85546875" style="1" customWidth="1"/>
    <col min="8541" max="8542" width="0" style="1" hidden="1" customWidth="1"/>
    <col min="8543" max="8543" width="3.85546875" style="1" customWidth="1"/>
    <col min="8544" max="8545" width="0" style="1" hidden="1" customWidth="1"/>
    <col min="8546" max="8546" width="3.85546875" style="1" customWidth="1"/>
    <col min="8547" max="8548" width="0" style="1" hidden="1" customWidth="1"/>
    <col min="8549" max="8549" width="3.85546875" style="1" customWidth="1"/>
    <col min="8550" max="8551" width="0" style="1" hidden="1" customWidth="1"/>
    <col min="8552" max="8552" width="3.85546875" style="1" customWidth="1"/>
    <col min="8553" max="8556" width="0" style="1" hidden="1" customWidth="1"/>
    <col min="8557" max="8557" width="3.85546875" style="1" customWidth="1"/>
    <col min="8558" max="8559" width="0" style="1" hidden="1" customWidth="1"/>
    <col min="8560" max="8560" width="3.85546875" style="1" customWidth="1"/>
    <col min="8561" max="8562" width="0" style="1" hidden="1" customWidth="1"/>
    <col min="8563" max="8563" width="3.85546875" style="1" customWidth="1"/>
    <col min="8564" max="8565" width="0" style="1" hidden="1" customWidth="1"/>
    <col min="8566" max="8566" width="3.85546875" style="1" customWidth="1"/>
    <col min="8567" max="8568" width="0" style="1" hidden="1" customWidth="1"/>
    <col min="8569" max="8569" width="3.85546875" style="1" customWidth="1"/>
    <col min="8570" max="8571" width="0" style="1" hidden="1" customWidth="1"/>
    <col min="8572" max="8572" width="3.85546875" style="1" customWidth="1"/>
    <col min="8573" max="8574" width="0" style="1" hidden="1" customWidth="1"/>
    <col min="8575" max="8575" width="3.85546875" style="1" customWidth="1"/>
    <col min="8576" max="8577" width="0" style="1" hidden="1" customWidth="1"/>
    <col min="8578" max="8578" width="3.85546875" style="1" customWidth="1"/>
    <col min="8579" max="8580" width="4.140625" style="1" bestFit="1" customWidth="1"/>
    <col min="8581" max="8581" width="0" style="1" hidden="1" customWidth="1"/>
    <col min="8582" max="8583" width="4.140625" style="1" bestFit="1" customWidth="1"/>
    <col min="8584" max="8584" width="0" style="1" hidden="1" customWidth="1"/>
    <col min="8585" max="8586" width="4.140625" style="1" bestFit="1" customWidth="1"/>
    <col min="8587" max="8587" width="0" style="1" hidden="1" customWidth="1"/>
    <col min="8588" max="8588" width="4.140625" style="1" bestFit="1" customWidth="1"/>
    <col min="8589" max="8589" width="3.7109375" style="1" customWidth="1"/>
    <col min="8590" max="8590" width="0" style="1" hidden="1" customWidth="1"/>
    <col min="8591" max="8592" width="4.140625" style="1" bestFit="1" customWidth="1"/>
    <col min="8593" max="8593" width="0" style="1" hidden="1" customWidth="1"/>
    <col min="8594" max="8594" width="4.140625" style="1" bestFit="1" customWidth="1"/>
    <col min="8595" max="8595" width="4.42578125" style="1" customWidth="1"/>
    <col min="8596" max="8596" width="0" style="1" hidden="1" customWidth="1"/>
    <col min="8597" max="8598" width="4.140625" style="1" customWidth="1"/>
    <col min="8599" max="8599" width="0" style="1" hidden="1" customWidth="1"/>
    <col min="8600" max="8600" width="4.140625" style="1" customWidth="1"/>
    <col min="8601" max="8601" width="3.7109375" style="1" customWidth="1"/>
    <col min="8602" max="8602" width="0" style="1" hidden="1" customWidth="1"/>
    <col min="8603" max="8604" width="4.140625" style="1" customWidth="1"/>
    <col min="8605" max="8605" width="0" style="1" hidden="1" customWidth="1"/>
    <col min="8606" max="8607" width="4.140625" style="1" customWidth="1"/>
    <col min="8608" max="8608" width="0" style="1" hidden="1" customWidth="1"/>
    <col min="8609" max="8610" width="4.140625" style="1" customWidth="1"/>
    <col min="8611" max="8611" width="0" style="1" hidden="1" customWidth="1"/>
    <col min="8612" max="8612" width="4.28515625" style="1" customWidth="1"/>
    <col min="8613" max="8613" width="4.140625" style="1" customWidth="1"/>
    <col min="8614" max="8614" width="0" style="1" hidden="1" customWidth="1"/>
    <col min="8615" max="8616" width="4.140625" style="1" customWidth="1"/>
    <col min="8617" max="8617" width="0" style="1" hidden="1" customWidth="1"/>
    <col min="8618" max="8619" width="4.42578125" style="1" customWidth="1"/>
    <col min="8620" max="8620" width="0" style="1" hidden="1" customWidth="1"/>
    <col min="8621" max="8622" width="4.42578125" style="1" customWidth="1"/>
    <col min="8623" max="8623" width="0" style="1" hidden="1" customWidth="1"/>
    <col min="8624" max="8625" width="4.42578125" style="1" customWidth="1"/>
    <col min="8626" max="8626" width="0" style="1" hidden="1" customWidth="1"/>
    <col min="8627" max="8628" width="4.42578125" style="1" customWidth="1"/>
    <col min="8629" max="8629" width="0" style="1" hidden="1" customWidth="1"/>
    <col min="8630" max="8631" width="4.42578125" style="1" customWidth="1"/>
    <col min="8632" max="8632" width="0" style="1" hidden="1" customWidth="1"/>
    <col min="8633" max="8634" width="4.42578125" style="1" customWidth="1"/>
    <col min="8635" max="8635" width="0" style="1" hidden="1" customWidth="1"/>
    <col min="8636" max="8637" width="4.42578125" style="1" customWidth="1"/>
    <col min="8638" max="8638" width="0" style="1" hidden="1" customWidth="1"/>
    <col min="8639" max="8640" width="4.5703125" style="1" customWidth="1"/>
    <col min="8641" max="8641" width="0" style="1" hidden="1" customWidth="1"/>
    <col min="8642" max="8643" width="4.5703125" style="1" customWidth="1"/>
    <col min="8644" max="8644" width="0" style="1" hidden="1" customWidth="1"/>
    <col min="8645" max="8645" width="4.5703125" style="1" customWidth="1"/>
    <col min="8646" max="8646" width="4.28515625" style="1" customWidth="1"/>
    <col min="8647" max="8647" width="3.85546875" style="1" customWidth="1"/>
    <col min="8648" max="8648" width="4.7109375" style="1" customWidth="1"/>
    <col min="8649" max="8704" width="10.28515625" style="1"/>
    <col min="8705" max="8705" width="3.85546875" style="1" customWidth="1"/>
    <col min="8706" max="8706" width="32.7109375" style="1" customWidth="1"/>
    <col min="8707" max="8783" width="3.85546875" style="1" customWidth="1"/>
    <col min="8784" max="8785" width="0" style="1" hidden="1" customWidth="1"/>
    <col min="8786" max="8787" width="3.85546875" style="1" customWidth="1"/>
    <col min="8788" max="8789" width="0" style="1" hidden="1" customWidth="1"/>
    <col min="8790" max="8790" width="3.85546875" style="1" customWidth="1"/>
    <col min="8791" max="8792" width="0" style="1" hidden="1" customWidth="1"/>
    <col min="8793" max="8793" width="3.85546875" style="1" customWidth="1"/>
    <col min="8794" max="8795" width="0" style="1" hidden="1" customWidth="1"/>
    <col min="8796" max="8796" width="3.85546875" style="1" customWidth="1"/>
    <col min="8797" max="8798" width="0" style="1" hidden="1" customWidth="1"/>
    <col min="8799" max="8799" width="3.85546875" style="1" customWidth="1"/>
    <col min="8800" max="8801" width="0" style="1" hidden="1" customWidth="1"/>
    <col min="8802" max="8802" width="3.85546875" style="1" customWidth="1"/>
    <col min="8803" max="8804" width="0" style="1" hidden="1" customWidth="1"/>
    <col min="8805" max="8805" width="3.85546875" style="1" customWidth="1"/>
    <col min="8806" max="8807" width="0" style="1" hidden="1" customWidth="1"/>
    <col min="8808" max="8808" width="3.85546875" style="1" customWidth="1"/>
    <col min="8809" max="8812" width="0" style="1" hidden="1" customWidth="1"/>
    <col min="8813" max="8813" width="3.85546875" style="1" customWidth="1"/>
    <col min="8814" max="8815" width="0" style="1" hidden="1" customWidth="1"/>
    <col min="8816" max="8816" width="3.85546875" style="1" customWidth="1"/>
    <col min="8817" max="8818" width="0" style="1" hidden="1" customWidth="1"/>
    <col min="8819" max="8819" width="3.85546875" style="1" customWidth="1"/>
    <col min="8820" max="8821" width="0" style="1" hidden="1" customWidth="1"/>
    <col min="8822" max="8822" width="3.85546875" style="1" customWidth="1"/>
    <col min="8823" max="8824" width="0" style="1" hidden="1" customWidth="1"/>
    <col min="8825" max="8825" width="3.85546875" style="1" customWidth="1"/>
    <col min="8826" max="8827" width="0" style="1" hidden="1" customWidth="1"/>
    <col min="8828" max="8828" width="3.85546875" style="1" customWidth="1"/>
    <col min="8829" max="8830" width="0" style="1" hidden="1" customWidth="1"/>
    <col min="8831" max="8831" width="3.85546875" style="1" customWidth="1"/>
    <col min="8832" max="8833" width="0" style="1" hidden="1" customWidth="1"/>
    <col min="8834" max="8834" width="3.85546875" style="1" customWidth="1"/>
    <col min="8835" max="8836" width="4.140625" style="1" bestFit="1" customWidth="1"/>
    <col min="8837" max="8837" width="0" style="1" hidden="1" customWidth="1"/>
    <col min="8838" max="8839" width="4.140625" style="1" bestFit="1" customWidth="1"/>
    <col min="8840" max="8840" width="0" style="1" hidden="1" customWidth="1"/>
    <col min="8841" max="8842" width="4.140625" style="1" bestFit="1" customWidth="1"/>
    <col min="8843" max="8843" width="0" style="1" hidden="1" customWidth="1"/>
    <col min="8844" max="8844" width="4.140625" style="1" bestFit="1" customWidth="1"/>
    <col min="8845" max="8845" width="3.7109375" style="1" customWidth="1"/>
    <col min="8846" max="8846" width="0" style="1" hidden="1" customWidth="1"/>
    <col min="8847" max="8848" width="4.140625" style="1" bestFit="1" customWidth="1"/>
    <col min="8849" max="8849" width="0" style="1" hidden="1" customWidth="1"/>
    <col min="8850" max="8850" width="4.140625" style="1" bestFit="1" customWidth="1"/>
    <col min="8851" max="8851" width="4.42578125" style="1" customWidth="1"/>
    <col min="8852" max="8852" width="0" style="1" hidden="1" customWidth="1"/>
    <col min="8853" max="8854" width="4.140625" style="1" customWidth="1"/>
    <col min="8855" max="8855" width="0" style="1" hidden="1" customWidth="1"/>
    <col min="8856" max="8856" width="4.140625" style="1" customWidth="1"/>
    <col min="8857" max="8857" width="3.7109375" style="1" customWidth="1"/>
    <col min="8858" max="8858" width="0" style="1" hidden="1" customWidth="1"/>
    <col min="8859" max="8860" width="4.140625" style="1" customWidth="1"/>
    <col min="8861" max="8861" width="0" style="1" hidden="1" customWidth="1"/>
    <col min="8862" max="8863" width="4.140625" style="1" customWidth="1"/>
    <col min="8864" max="8864" width="0" style="1" hidden="1" customWidth="1"/>
    <col min="8865" max="8866" width="4.140625" style="1" customWidth="1"/>
    <col min="8867" max="8867" width="0" style="1" hidden="1" customWidth="1"/>
    <col min="8868" max="8868" width="4.28515625" style="1" customWidth="1"/>
    <col min="8869" max="8869" width="4.140625" style="1" customWidth="1"/>
    <col min="8870" max="8870" width="0" style="1" hidden="1" customWidth="1"/>
    <col min="8871" max="8872" width="4.140625" style="1" customWidth="1"/>
    <col min="8873" max="8873" width="0" style="1" hidden="1" customWidth="1"/>
    <col min="8874" max="8875" width="4.42578125" style="1" customWidth="1"/>
    <col min="8876" max="8876" width="0" style="1" hidden="1" customWidth="1"/>
    <col min="8877" max="8878" width="4.42578125" style="1" customWidth="1"/>
    <col min="8879" max="8879" width="0" style="1" hidden="1" customWidth="1"/>
    <col min="8880" max="8881" width="4.42578125" style="1" customWidth="1"/>
    <col min="8882" max="8882" width="0" style="1" hidden="1" customWidth="1"/>
    <col min="8883" max="8884" width="4.42578125" style="1" customWidth="1"/>
    <col min="8885" max="8885" width="0" style="1" hidden="1" customWidth="1"/>
    <col min="8886" max="8887" width="4.42578125" style="1" customWidth="1"/>
    <col min="8888" max="8888" width="0" style="1" hidden="1" customWidth="1"/>
    <col min="8889" max="8890" width="4.42578125" style="1" customWidth="1"/>
    <col min="8891" max="8891" width="0" style="1" hidden="1" customWidth="1"/>
    <col min="8892" max="8893" width="4.42578125" style="1" customWidth="1"/>
    <col min="8894" max="8894" width="0" style="1" hidden="1" customWidth="1"/>
    <col min="8895" max="8896" width="4.5703125" style="1" customWidth="1"/>
    <col min="8897" max="8897" width="0" style="1" hidden="1" customWidth="1"/>
    <col min="8898" max="8899" width="4.5703125" style="1" customWidth="1"/>
    <col min="8900" max="8900" width="0" style="1" hidden="1" customWidth="1"/>
    <col min="8901" max="8901" width="4.5703125" style="1" customWidth="1"/>
    <col min="8902" max="8902" width="4.28515625" style="1" customWidth="1"/>
    <col min="8903" max="8903" width="3.85546875" style="1" customWidth="1"/>
    <col min="8904" max="8904" width="4.7109375" style="1" customWidth="1"/>
    <col min="8905" max="8960" width="10.28515625" style="1"/>
    <col min="8961" max="8961" width="3.85546875" style="1" customWidth="1"/>
    <col min="8962" max="8962" width="32.7109375" style="1" customWidth="1"/>
    <col min="8963" max="9039" width="3.85546875" style="1" customWidth="1"/>
    <col min="9040" max="9041" width="0" style="1" hidden="1" customWidth="1"/>
    <col min="9042" max="9043" width="3.85546875" style="1" customWidth="1"/>
    <col min="9044" max="9045" width="0" style="1" hidden="1" customWidth="1"/>
    <col min="9046" max="9046" width="3.85546875" style="1" customWidth="1"/>
    <col min="9047" max="9048" width="0" style="1" hidden="1" customWidth="1"/>
    <col min="9049" max="9049" width="3.85546875" style="1" customWidth="1"/>
    <col min="9050" max="9051" width="0" style="1" hidden="1" customWidth="1"/>
    <col min="9052" max="9052" width="3.85546875" style="1" customWidth="1"/>
    <col min="9053" max="9054" width="0" style="1" hidden="1" customWidth="1"/>
    <col min="9055" max="9055" width="3.85546875" style="1" customWidth="1"/>
    <col min="9056" max="9057" width="0" style="1" hidden="1" customWidth="1"/>
    <col min="9058" max="9058" width="3.85546875" style="1" customWidth="1"/>
    <col min="9059" max="9060" width="0" style="1" hidden="1" customWidth="1"/>
    <col min="9061" max="9061" width="3.85546875" style="1" customWidth="1"/>
    <col min="9062" max="9063" width="0" style="1" hidden="1" customWidth="1"/>
    <col min="9064" max="9064" width="3.85546875" style="1" customWidth="1"/>
    <col min="9065" max="9068" width="0" style="1" hidden="1" customWidth="1"/>
    <col min="9069" max="9069" width="3.85546875" style="1" customWidth="1"/>
    <col min="9070" max="9071" width="0" style="1" hidden="1" customWidth="1"/>
    <col min="9072" max="9072" width="3.85546875" style="1" customWidth="1"/>
    <col min="9073" max="9074" width="0" style="1" hidden="1" customWidth="1"/>
    <col min="9075" max="9075" width="3.85546875" style="1" customWidth="1"/>
    <col min="9076" max="9077" width="0" style="1" hidden="1" customWidth="1"/>
    <col min="9078" max="9078" width="3.85546875" style="1" customWidth="1"/>
    <col min="9079" max="9080" width="0" style="1" hidden="1" customWidth="1"/>
    <col min="9081" max="9081" width="3.85546875" style="1" customWidth="1"/>
    <col min="9082" max="9083" width="0" style="1" hidden="1" customWidth="1"/>
    <col min="9084" max="9084" width="3.85546875" style="1" customWidth="1"/>
    <col min="9085" max="9086" width="0" style="1" hidden="1" customWidth="1"/>
    <col min="9087" max="9087" width="3.85546875" style="1" customWidth="1"/>
    <col min="9088" max="9089" width="0" style="1" hidden="1" customWidth="1"/>
    <col min="9090" max="9090" width="3.85546875" style="1" customWidth="1"/>
    <col min="9091" max="9092" width="4.140625" style="1" bestFit="1" customWidth="1"/>
    <col min="9093" max="9093" width="0" style="1" hidden="1" customWidth="1"/>
    <col min="9094" max="9095" width="4.140625" style="1" bestFit="1" customWidth="1"/>
    <col min="9096" max="9096" width="0" style="1" hidden="1" customWidth="1"/>
    <col min="9097" max="9098" width="4.140625" style="1" bestFit="1" customWidth="1"/>
    <col min="9099" max="9099" width="0" style="1" hidden="1" customWidth="1"/>
    <col min="9100" max="9100" width="4.140625" style="1" bestFit="1" customWidth="1"/>
    <col min="9101" max="9101" width="3.7109375" style="1" customWidth="1"/>
    <col min="9102" max="9102" width="0" style="1" hidden="1" customWidth="1"/>
    <col min="9103" max="9104" width="4.140625" style="1" bestFit="1" customWidth="1"/>
    <col min="9105" max="9105" width="0" style="1" hidden="1" customWidth="1"/>
    <col min="9106" max="9106" width="4.140625" style="1" bestFit="1" customWidth="1"/>
    <col min="9107" max="9107" width="4.42578125" style="1" customWidth="1"/>
    <col min="9108" max="9108" width="0" style="1" hidden="1" customWidth="1"/>
    <col min="9109" max="9110" width="4.140625" style="1" customWidth="1"/>
    <col min="9111" max="9111" width="0" style="1" hidden="1" customWidth="1"/>
    <col min="9112" max="9112" width="4.140625" style="1" customWidth="1"/>
    <col min="9113" max="9113" width="3.7109375" style="1" customWidth="1"/>
    <col min="9114" max="9114" width="0" style="1" hidden="1" customWidth="1"/>
    <col min="9115" max="9116" width="4.140625" style="1" customWidth="1"/>
    <col min="9117" max="9117" width="0" style="1" hidden="1" customWidth="1"/>
    <col min="9118" max="9119" width="4.140625" style="1" customWidth="1"/>
    <col min="9120" max="9120" width="0" style="1" hidden="1" customWidth="1"/>
    <col min="9121" max="9122" width="4.140625" style="1" customWidth="1"/>
    <col min="9123" max="9123" width="0" style="1" hidden="1" customWidth="1"/>
    <col min="9124" max="9124" width="4.28515625" style="1" customWidth="1"/>
    <col min="9125" max="9125" width="4.140625" style="1" customWidth="1"/>
    <col min="9126" max="9126" width="0" style="1" hidden="1" customWidth="1"/>
    <col min="9127" max="9128" width="4.140625" style="1" customWidth="1"/>
    <col min="9129" max="9129" width="0" style="1" hidden="1" customWidth="1"/>
    <col min="9130" max="9131" width="4.42578125" style="1" customWidth="1"/>
    <col min="9132" max="9132" width="0" style="1" hidden="1" customWidth="1"/>
    <col min="9133" max="9134" width="4.42578125" style="1" customWidth="1"/>
    <col min="9135" max="9135" width="0" style="1" hidden="1" customWidth="1"/>
    <col min="9136" max="9137" width="4.42578125" style="1" customWidth="1"/>
    <col min="9138" max="9138" width="0" style="1" hidden="1" customWidth="1"/>
    <col min="9139" max="9140" width="4.42578125" style="1" customWidth="1"/>
    <col min="9141" max="9141" width="0" style="1" hidden="1" customWidth="1"/>
    <col min="9142" max="9143" width="4.42578125" style="1" customWidth="1"/>
    <col min="9144" max="9144" width="0" style="1" hidden="1" customWidth="1"/>
    <col min="9145" max="9146" width="4.42578125" style="1" customWidth="1"/>
    <col min="9147" max="9147" width="0" style="1" hidden="1" customWidth="1"/>
    <col min="9148" max="9149" width="4.42578125" style="1" customWidth="1"/>
    <col min="9150" max="9150" width="0" style="1" hidden="1" customWidth="1"/>
    <col min="9151" max="9152" width="4.5703125" style="1" customWidth="1"/>
    <col min="9153" max="9153" width="0" style="1" hidden="1" customWidth="1"/>
    <col min="9154" max="9155" width="4.5703125" style="1" customWidth="1"/>
    <col min="9156" max="9156" width="0" style="1" hidden="1" customWidth="1"/>
    <col min="9157" max="9157" width="4.5703125" style="1" customWidth="1"/>
    <col min="9158" max="9158" width="4.28515625" style="1" customWidth="1"/>
    <col min="9159" max="9159" width="3.85546875" style="1" customWidth="1"/>
    <col min="9160" max="9160" width="4.7109375" style="1" customWidth="1"/>
    <col min="9161" max="9216" width="10.28515625" style="1"/>
    <col min="9217" max="9217" width="3.85546875" style="1" customWidth="1"/>
    <col min="9218" max="9218" width="32.7109375" style="1" customWidth="1"/>
    <col min="9219" max="9295" width="3.85546875" style="1" customWidth="1"/>
    <col min="9296" max="9297" width="0" style="1" hidden="1" customWidth="1"/>
    <col min="9298" max="9299" width="3.85546875" style="1" customWidth="1"/>
    <col min="9300" max="9301" width="0" style="1" hidden="1" customWidth="1"/>
    <col min="9302" max="9302" width="3.85546875" style="1" customWidth="1"/>
    <col min="9303" max="9304" width="0" style="1" hidden="1" customWidth="1"/>
    <col min="9305" max="9305" width="3.85546875" style="1" customWidth="1"/>
    <col min="9306" max="9307" width="0" style="1" hidden="1" customWidth="1"/>
    <col min="9308" max="9308" width="3.85546875" style="1" customWidth="1"/>
    <col min="9309" max="9310" width="0" style="1" hidden="1" customWidth="1"/>
    <col min="9311" max="9311" width="3.85546875" style="1" customWidth="1"/>
    <col min="9312" max="9313" width="0" style="1" hidden="1" customWidth="1"/>
    <col min="9314" max="9314" width="3.85546875" style="1" customWidth="1"/>
    <col min="9315" max="9316" width="0" style="1" hidden="1" customWidth="1"/>
    <col min="9317" max="9317" width="3.85546875" style="1" customWidth="1"/>
    <col min="9318" max="9319" width="0" style="1" hidden="1" customWidth="1"/>
    <col min="9320" max="9320" width="3.85546875" style="1" customWidth="1"/>
    <col min="9321" max="9324" width="0" style="1" hidden="1" customWidth="1"/>
    <col min="9325" max="9325" width="3.85546875" style="1" customWidth="1"/>
    <col min="9326" max="9327" width="0" style="1" hidden="1" customWidth="1"/>
    <col min="9328" max="9328" width="3.85546875" style="1" customWidth="1"/>
    <col min="9329" max="9330" width="0" style="1" hidden="1" customWidth="1"/>
    <col min="9331" max="9331" width="3.85546875" style="1" customWidth="1"/>
    <col min="9332" max="9333" width="0" style="1" hidden="1" customWidth="1"/>
    <col min="9334" max="9334" width="3.85546875" style="1" customWidth="1"/>
    <col min="9335" max="9336" width="0" style="1" hidden="1" customWidth="1"/>
    <col min="9337" max="9337" width="3.85546875" style="1" customWidth="1"/>
    <col min="9338" max="9339" width="0" style="1" hidden="1" customWidth="1"/>
    <col min="9340" max="9340" width="3.85546875" style="1" customWidth="1"/>
    <col min="9341" max="9342" width="0" style="1" hidden="1" customWidth="1"/>
    <col min="9343" max="9343" width="3.85546875" style="1" customWidth="1"/>
    <col min="9344" max="9345" width="0" style="1" hidden="1" customWidth="1"/>
    <col min="9346" max="9346" width="3.85546875" style="1" customWidth="1"/>
    <col min="9347" max="9348" width="4.140625" style="1" bestFit="1" customWidth="1"/>
    <col min="9349" max="9349" width="0" style="1" hidden="1" customWidth="1"/>
    <col min="9350" max="9351" width="4.140625" style="1" bestFit="1" customWidth="1"/>
    <col min="9352" max="9352" width="0" style="1" hidden="1" customWidth="1"/>
    <col min="9353" max="9354" width="4.140625" style="1" bestFit="1" customWidth="1"/>
    <col min="9355" max="9355" width="0" style="1" hidden="1" customWidth="1"/>
    <col min="9356" max="9356" width="4.140625" style="1" bestFit="1" customWidth="1"/>
    <col min="9357" max="9357" width="3.7109375" style="1" customWidth="1"/>
    <col min="9358" max="9358" width="0" style="1" hidden="1" customWidth="1"/>
    <col min="9359" max="9360" width="4.140625" style="1" bestFit="1" customWidth="1"/>
    <col min="9361" max="9361" width="0" style="1" hidden="1" customWidth="1"/>
    <col min="9362" max="9362" width="4.140625" style="1" bestFit="1" customWidth="1"/>
    <col min="9363" max="9363" width="4.42578125" style="1" customWidth="1"/>
    <col min="9364" max="9364" width="0" style="1" hidden="1" customWidth="1"/>
    <col min="9365" max="9366" width="4.140625" style="1" customWidth="1"/>
    <col min="9367" max="9367" width="0" style="1" hidden="1" customWidth="1"/>
    <col min="9368" max="9368" width="4.140625" style="1" customWidth="1"/>
    <col min="9369" max="9369" width="3.7109375" style="1" customWidth="1"/>
    <col min="9370" max="9370" width="0" style="1" hidden="1" customWidth="1"/>
    <col min="9371" max="9372" width="4.140625" style="1" customWidth="1"/>
    <col min="9373" max="9373" width="0" style="1" hidden="1" customWidth="1"/>
    <col min="9374" max="9375" width="4.140625" style="1" customWidth="1"/>
    <col min="9376" max="9376" width="0" style="1" hidden="1" customWidth="1"/>
    <col min="9377" max="9378" width="4.140625" style="1" customWidth="1"/>
    <col min="9379" max="9379" width="0" style="1" hidden="1" customWidth="1"/>
    <col min="9380" max="9380" width="4.28515625" style="1" customWidth="1"/>
    <col min="9381" max="9381" width="4.140625" style="1" customWidth="1"/>
    <col min="9382" max="9382" width="0" style="1" hidden="1" customWidth="1"/>
    <col min="9383" max="9384" width="4.140625" style="1" customWidth="1"/>
    <col min="9385" max="9385" width="0" style="1" hidden="1" customWidth="1"/>
    <col min="9386" max="9387" width="4.42578125" style="1" customWidth="1"/>
    <col min="9388" max="9388" width="0" style="1" hidden="1" customWidth="1"/>
    <col min="9389" max="9390" width="4.42578125" style="1" customWidth="1"/>
    <col min="9391" max="9391" width="0" style="1" hidden="1" customWidth="1"/>
    <col min="9392" max="9393" width="4.42578125" style="1" customWidth="1"/>
    <col min="9394" max="9394" width="0" style="1" hidden="1" customWidth="1"/>
    <col min="9395" max="9396" width="4.42578125" style="1" customWidth="1"/>
    <col min="9397" max="9397" width="0" style="1" hidden="1" customWidth="1"/>
    <col min="9398" max="9399" width="4.42578125" style="1" customWidth="1"/>
    <col min="9400" max="9400" width="0" style="1" hidden="1" customWidth="1"/>
    <col min="9401" max="9402" width="4.42578125" style="1" customWidth="1"/>
    <col min="9403" max="9403" width="0" style="1" hidden="1" customWidth="1"/>
    <col min="9404" max="9405" width="4.42578125" style="1" customWidth="1"/>
    <col min="9406" max="9406" width="0" style="1" hidden="1" customWidth="1"/>
    <col min="9407" max="9408" width="4.5703125" style="1" customWidth="1"/>
    <col min="9409" max="9409" width="0" style="1" hidden="1" customWidth="1"/>
    <col min="9410" max="9411" width="4.5703125" style="1" customWidth="1"/>
    <col min="9412" max="9412" width="0" style="1" hidden="1" customWidth="1"/>
    <col min="9413" max="9413" width="4.5703125" style="1" customWidth="1"/>
    <col min="9414" max="9414" width="4.28515625" style="1" customWidth="1"/>
    <col min="9415" max="9415" width="3.85546875" style="1" customWidth="1"/>
    <col min="9416" max="9416" width="4.7109375" style="1" customWidth="1"/>
    <col min="9417" max="9472" width="10.28515625" style="1"/>
    <col min="9473" max="9473" width="3.85546875" style="1" customWidth="1"/>
    <col min="9474" max="9474" width="32.7109375" style="1" customWidth="1"/>
    <col min="9475" max="9551" width="3.85546875" style="1" customWidth="1"/>
    <col min="9552" max="9553" width="0" style="1" hidden="1" customWidth="1"/>
    <col min="9554" max="9555" width="3.85546875" style="1" customWidth="1"/>
    <col min="9556" max="9557" width="0" style="1" hidden="1" customWidth="1"/>
    <col min="9558" max="9558" width="3.85546875" style="1" customWidth="1"/>
    <col min="9559" max="9560" width="0" style="1" hidden="1" customWidth="1"/>
    <col min="9561" max="9561" width="3.85546875" style="1" customWidth="1"/>
    <col min="9562" max="9563" width="0" style="1" hidden="1" customWidth="1"/>
    <col min="9564" max="9564" width="3.85546875" style="1" customWidth="1"/>
    <col min="9565" max="9566" width="0" style="1" hidden="1" customWidth="1"/>
    <col min="9567" max="9567" width="3.85546875" style="1" customWidth="1"/>
    <col min="9568" max="9569" width="0" style="1" hidden="1" customWidth="1"/>
    <col min="9570" max="9570" width="3.85546875" style="1" customWidth="1"/>
    <col min="9571" max="9572" width="0" style="1" hidden="1" customWidth="1"/>
    <col min="9573" max="9573" width="3.85546875" style="1" customWidth="1"/>
    <col min="9574" max="9575" width="0" style="1" hidden="1" customWidth="1"/>
    <col min="9576" max="9576" width="3.85546875" style="1" customWidth="1"/>
    <col min="9577" max="9580" width="0" style="1" hidden="1" customWidth="1"/>
    <col min="9581" max="9581" width="3.85546875" style="1" customWidth="1"/>
    <col min="9582" max="9583" width="0" style="1" hidden="1" customWidth="1"/>
    <col min="9584" max="9584" width="3.85546875" style="1" customWidth="1"/>
    <col min="9585" max="9586" width="0" style="1" hidden="1" customWidth="1"/>
    <col min="9587" max="9587" width="3.85546875" style="1" customWidth="1"/>
    <col min="9588" max="9589" width="0" style="1" hidden="1" customWidth="1"/>
    <col min="9590" max="9590" width="3.85546875" style="1" customWidth="1"/>
    <col min="9591" max="9592" width="0" style="1" hidden="1" customWidth="1"/>
    <col min="9593" max="9593" width="3.85546875" style="1" customWidth="1"/>
    <col min="9594" max="9595" width="0" style="1" hidden="1" customWidth="1"/>
    <col min="9596" max="9596" width="3.85546875" style="1" customWidth="1"/>
    <col min="9597" max="9598" width="0" style="1" hidden="1" customWidth="1"/>
    <col min="9599" max="9599" width="3.85546875" style="1" customWidth="1"/>
    <col min="9600" max="9601" width="0" style="1" hidden="1" customWidth="1"/>
    <col min="9602" max="9602" width="3.85546875" style="1" customWidth="1"/>
    <col min="9603" max="9604" width="4.140625" style="1" bestFit="1" customWidth="1"/>
    <col min="9605" max="9605" width="0" style="1" hidden="1" customWidth="1"/>
    <col min="9606" max="9607" width="4.140625" style="1" bestFit="1" customWidth="1"/>
    <col min="9608" max="9608" width="0" style="1" hidden="1" customWidth="1"/>
    <col min="9609" max="9610" width="4.140625" style="1" bestFit="1" customWidth="1"/>
    <col min="9611" max="9611" width="0" style="1" hidden="1" customWidth="1"/>
    <col min="9612" max="9612" width="4.140625" style="1" bestFit="1" customWidth="1"/>
    <col min="9613" max="9613" width="3.7109375" style="1" customWidth="1"/>
    <col min="9614" max="9614" width="0" style="1" hidden="1" customWidth="1"/>
    <col min="9615" max="9616" width="4.140625" style="1" bestFit="1" customWidth="1"/>
    <col min="9617" max="9617" width="0" style="1" hidden="1" customWidth="1"/>
    <col min="9618" max="9618" width="4.140625" style="1" bestFit="1" customWidth="1"/>
    <col min="9619" max="9619" width="4.42578125" style="1" customWidth="1"/>
    <col min="9620" max="9620" width="0" style="1" hidden="1" customWidth="1"/>
    <col min="9621" max="9622" width="4.140625" style="1" customWidth="1"/>
    <col min="9623" max="9623" width="0" style="1" hidden="1" customWidth="1"/>
    <col min="9624" max="9624" width="4.140625" style="1" customWidth="1"/>
    <col min="9625" max="9625" width="3.7109375" style="1" customWidth="1"/>
    <col min="9626" max="9626" width="0" style="1" hidden="1" customWidth="1"/>
    <col min="9627" max="9628" width="4.140625" style="1" customWidth="1"/>
    <col min="9629" max="9629" width="0" style="1" hidden="1" customWidth="1"/>
    <col min="9630" max="9631" width="4.140625" style="1" customWidth="1"/>
    <col min="9632" max="9632" width="0" style="1" hidden="1" customWidth="1"/>
    <col min="9633" max="9634" width="4.140625" style="1" customWidth="1"/>
    <col min="9635" max="9635" width="0" style="1" hidden="1" customWidth="1"/>
    <col min="9636" max="9636" width="4.28515625" style="1" customWidth="1"/>
    <col min="9637" max="9637" width="4.140625" style="1" customWidth="1"/>
    <col min="9638" max="9638" width="0" style="1" hidden="1" customWidth="1"/>
    <col min="9639" max="9640" width="4.140625" style="1" customWidth="1"/>
    <col min="9641" max="9641" width="0" style="1" hidden="1" customWidth="1"/>
    <col min="9642" max="9643" width="4.42578125" style="1" customWidth="1"/>
    <col min="9644" max="9644" width="0" style="1" hidden="1" customWidth="1"/>
    <col min="9645" max="9646" width="4.42578125" style="1" customWidth="1"/>
    <col min="9647" max="9647" width="0" style="1" hidden="1" customWidth="1"/>
    <col min="9648" max="9649" width="4.42578125" style="1" customWidth="1"/>
    <col min="9650" max="9650" width="0" style="1" hidden="1" customWidth="1"/>
    <col min="9651" max="9652" width="4.42578125" style="1" customWidth="1"/>
    <col min="9653" max="9653" width="0" style="1" hidden="1" customWidth="1"/>
    <col min="9654" max="9655" width="4.42578125" style="1" customWidth="1"/>
    <col min="9656" max="9656" width="0" style="1" hidden="1" customWidth="1"/>
    <col min="9657" max="9658" width="4.42578125" style="1" customWidth="1"/>
    <col min="9659" max="9659" width="0" style="1" hidden="1" customWidth="1"/>
    <col min="9660" max="9661" width="4.42578125" style="1" customWidth="1"/>
    <col min="9662" max="9662" width="0" style="1" hidden="1" customWidth="1"/>
    <col min="9663" max="9664" width="4.5703125" style="1" customWidth="1"/>
    <col min="9665" max="9665" width="0" style="1" hidden="1" customWidth="1"/>
    <col min="9666" max="9667" width="4.5703125" style="1" customWidth="1"/>
    <col min="9668" max="9668" width="0" style="1" hidden="1" customWidth="1"/>
    <col min="9669" max="9669" width="4.5703125" style="1" customWidth="1"/>
    <col min="9670" max="9670" width="4.28515625" style="1" customWidth="1"/>
    <col min="9671" max="9671" width="3.85546875" style="1" customWidth="1"/>
    <col min="9672" max="9672" width="4.7109375" style="1" customWidth="1"/>
    <col min="9673" max="9728" width="10.28515625" style="1"/>
    <col min="9729" max="9729" width="3.85546875" style="1" customWidth="1"/>
    <col min="9730" max="9730" width="32.7109375" style="1" customWidth="1"/>
    <col min="9731" max="9807" width="3.85546875" style="1" customWidth="1"/>
    <col min="9808" max="9809" width="0" style="1" hidden="1" customWidth="1"/>
    <col min="9810" max="9811" width="3.85546875" style="1" customWidth="1"/>
    <col min="9812" max="9813" width="0" style="1" hidden="1" customWidth="1"/>
    <col min="9814" max="9814" width="3.85546875" style="1" customWidth="1"/>
    <col min="9815" max="9816" width="0" style="1" hidden="1" customWidth="1"/>
    <col min="9817" max="9817" width="3.85546875" style="1" customWidth="1"/>
    <col min="9818" max="9819" width="0" style="1" hidden="1" customWidth="1"/>
    <col min="9820" max="9820" width="3.85546875" style="1" customWidth="1"/>
    <col min="9821" max="9822" width="0" style="1" hidden="1" customWidth="1"/>
    <col min="9823" max="9823" width="3.85546875" style="1" customWidth="1"/>
    <col min="9824" max="9825" width="0" style="1" hidden="1" customWidth="1"/>
    <col min="9826" max="9826" width="3.85546875" style="1" customWidth="1"/>
    <col min="9827" max="9828" width="0" style="1" hidden="1" customWidth="1"/>
    <col min="9829" max="9829" width="3.85546875" style="1" customWidth="1"/>
    <col min="9830" max="9831" width="0" style="1" hidden="1" customWidth="1"/>
    <col min="9832" max="9832" width="3.85546875" style="1" customWidth="1"/>
    <col min="9833" max="9836" width="0" style="1" hidden="1" customWidth="1"/>
    <col min="9837" max="9837" width="3.85546875" style="1" customWidth="1"/>
    <col min="9838" max="9839" width="0" style="1" hidden="1" customWidth="1"/>
    <col min="9840" max="9840" width="3.85546875" style="1" customWidth="1"/>
    <col min="9841" max="9842" width="0" style="1" hidden="1" customWidth="1"/>
    <col min="9843" max="9843" width="3.85546875" style="1" customWidth="1"/>
    <col min="9844" max="9845" width="0" style="1" hidden="1" customWidth="1"/>
    <col min="9846" max="9846" width="3.85546875" style="1" customWidth="1"/>
    <col min="9847" max="9848" width="0" style="1" hidden="1" customWidth="1"/>
    <col min="9849" max="9849" width="3.85546875" style="1" customWidth="1"/>
    <col min="9850" max="9851" width="0" style="1" hidden="1" customWidth="1"/>
    <col min="9852" max="9852" width="3.85546875" style="1" customWidth="1"/>
    <col min="9853" max="9854" width="0" style="1" hidden="1" customWidth="1"/>
    <col min="9855" max="9855" width="3.85546875" style="1" customWidth="1"/>
    <col min="9856" max="9857" width="0" style="1" hidden="1" customWidth="1"/>
    <col min="9858" max="9858" width="3.85546875" style="1" customWidth="1"/>
    <col min="9859" max="9860" width="4.140625" style="1" bestFit="1" customWidth="1"/>
    <col min="9861" max="9861" width="0" style="1" hidden="1" customWidth="1"/>
    <col min="9862" max="9863" width="4.140625" style="1" bestFit="1" customWidth="1"/>
    <col min="9864" max="9864" width="0" style="1" hidden="1" customWidth="1"/>
    <col min="9865" max="9866" width="4.140625" style="1" bestFit="1" customWidth="1"/>
    <col min="9867" max="9867" width="0" style="1" hidden="1" customWidth="1"/>
    <col min="9868" max="9868" width="4.140625" style="1" bestFit="1" customWidth="1"/>
    <col min="9869" max="9869" width="3.7109375" style="1" customWidth="1"/>
    <col min="9870" max="9870" width="0" style="1" hidden="1" customWidth="1"/>
    <col min="9871" max="9872" width="4.140625" style="1" bestFit="1" customWidth="1"/>
    <col min="9873" max="9873" width="0" style="1" hidden="1" customWidth="1"/>
    <col min="9874" max="9874" width="4.140625" style="1" bestFit="1" customWidth="1"/>
    <col min="9875" max="9875" width="4.42578125" style="1" customWidth="1"/>
    <col min="9876" max="9876" width="0" style="1" hidden="1" customWidth="1"/>
    <col min="9877" max="9878" width="4.140625" style="1" customWidth="1"/>
    <col min="9879" max="9879" width="0" style="1" hidden="1" customWidth="1"/>
    <col min="9880" max="9880" width="4.140625" style="1" customWidth="1"/>
    <col min="9881" max="9881" width="3.7109375" style="1" customWidth="1"/>
    <col min="9882" max="9882" width="0" style="1" hidden="1" customWidth="1"/>
    <col min="9883" max="9884" width="4.140625" style="1" customWidth="1"/>
    <col min="9885" max="9885" width="0" style="1" hidden="1" customWidth="1"/>
    <col min="9886" max="9887" width="4.140625" style="1" customWidth="1"/>
    <col min="9888" max="9888" width="0" style="1" hidden="1" customWidth="1"/>
    <col min="9889" max="9890" width="4.140625" style="1" customWidth="1"/>
    <col min="9891" max="9891" width="0" style="1" hidden="1" customWidth="1"/>
    <col min="9892" max="9892" width="4.28515625" style="1" customWidth="1"/>
    <col min="9893" max="9893" width="4.140625" style="1" customWidth="1"/>
    <col min="9894" max="9894" width="0" style="1" hidden="1" customWidth="1"/>
    <col min="9895" max="9896" width="4.140625" style="1" customWidth="1"/>
    <col min="9897" max="9897" width="0" style="1" hidden="1" customWidth="1"/>
    <col min="9898" max="9899" width="4.42578125" style="1" customWidth="1"/>
    <col min="9900" max="9900" width="0" style="1" hidden="1" customWidth="1"/>
    <col min="9901" max="9902" width="4.42578125" style="1" customWidth="1"/>
    <col min="9903" max="9903" width="0" style="1" hidden="1" customWidth="1"/>
    <col min="9904" max="9905" width="4.42578125" style="1" customWidth="1"/>
    <col min="9906" max="9906" width="0" style="1" hidden="1" customWidth="1"/>
    <col min="9907" max="9908" width="4.42578125" style="1" customWidth="1"/>
    <col min="9909" max="9909" width="0" style="1" hidden="1" customWidth="1"/>
    <col min="9910" max="9911" width="4.42578125" style="1" customWidth="1"/>
    <col min="9912" max="9912" width="0" style="1" hidden="1" customWidth="1"/>
    <col min="9913" max="9914" width="4.42578125" style="1" customWidth="1"/>
    <col min="9915" max="9915" width="0" style="1" hidden="1" customWidth="1"/>
    <col min="9916" max="9917" width="4.42578125" style="1" customWidth="1"/>
    <col min="9918" max="9918" width="0" style="1" hidden="1" customWidth="1"/>
    <col min="9919" max="9920" width="4.5703125" style="1" customWidth="1"/>
    <col min="9921" max="9921" width="0" style="1" hidden="1" customWidth="1"/>
    <col min="9922" max="9923" width="4.5703125" style="1" customWidth="1"/>
    <col min="9924" max="9924" width="0" style="1" hidden="1" customWidth="1"/>
    <col min="9925" max="9925" width="4.5703125" style="1" customWidth="1"/>
    <col min="9926" max="9926" width="4.28515625" style="1" customWidth="1"/>
    <col min="9927" max="9927" width="3.85546875" style="1" customWidth="1"/>
    <col min="9928" max="9928" width="4.7109375" style="1" customWidth="1"/>
    <col min="9929" max="9984" width="10.28515625" style="1"/>
    <col min="9985" max="9985" width="3.85546875" style="1" customWidth="1"/>
    <col min="9986" max="9986" width="32.7109375" style="1" customWidth="1"/>
    <col min="9987" max="10063" width="3.85546875" style="1" customWidth="1"/>
    <col min="10064" max="10065" width="0" style="1" hidden="1" customWidth="1"/>
    <col min="10066" max="10067" width="3.85546875" style="1" customWidth="1"/>
    <col min="10068" max="10069" width="0" style="1" hidden="1" customWidth="1"/>
    <col min="10070" max="10070" width="3.85546875" style="1" customWidth="1"/>
    <col min="10071" max="10072" width="0" style="1" hidden="1" customWidth="1"/>
    <col min="10073" max="10073" width="3.85546875" style="1" customWidth="1"/>
    <col min="10074" max="10075" width="0" style="1" hidden="1" customWidth="1"/>
    <col min="10076" max="10076" width="3.85546875" style="1" customWidth="1"/>
    <col min="10077" max="10078" width="0" style="1" hidden="1" customWidth="1"/>
    <col min="10079" max="10079" width="3.85546875" style="1" customWidth="1"/>
    <col min="10080" max="10081" width="0" style="1" hidden="1" customWidth="1"/>
    <col min="10082" max="10082" width="3.85546875" style="1" customWidth="1"/>
    <col min="10083" max="10084" width="0" style="1" hidden="1" customWidth="1"/>
    <col min="10085" max="10085" width="3.85546875" style="1" customWidth="1"/>
    <col min="10086" max="10087" width="0" style="1" hidden="1" customWidth="1"/>
    <col min="10088" max="10088" width="3.85546875" style="1" customWidth="1"/>
    <col min="10089" max="10092" width="0" style="1" hidden="1" customWidth="1"/>
    <col min="10093" max="10093" width="3.85546875" style="1" customWidth="1"/>
    <col min="10094" max="10095" width="0" style="1" hidden="1" customWidth="1"/>
    <col min="10096" max="10096" width="3.85546875" style="1" customWidth="1"/>
    <col min="10097" max="10098" width="0" style="1" hidden="1" customWidth="1"/>
    <col min="10099" max="10099" width="3.85546875" style="1" customWidth="1"/>
    <col min="10100" max="10101" width="0" style="1" hidden="1" customWidth="1"/>
    <col min="10102" max="10102" width="3.85546875" style="1" customWidth="1"/>
    <col min="10103" max="10104" width="0" style="1" hidden="1" customWidth="1"/>
    <col min="10105" max="10105" width="3.85546875" style="1" customWidth="1"/>
    <col min="10106" max="10107" width="0" style="1" hidden="1" customWidth="1"/>
    <col min="10108" max="10108" width="3.85546875" style="1" customWidth="1"/>
    <col min="10109" max="10110" width="0" style="1" hidden="1" customWidth="1"/>
    <col min="10111" max="10111" width="3.85546875" style="1" customWidth="1"/>
    <col min="10112" max="10113" width="0" style="1" hidden="1" customWidth="1"/>
    <col min="10114" max="10114" width="3.85546875" style="1" customWidth="1"/>
    <col min="10115" max="10116" width="4.140625" style="1" bestFit="1" customWidth="1"/>
    <col min="10117" max="10117" width="0" style="1" hidden="1" customWidth="1"/>
    <col min="10118" max="10119" width="4.140625" style="1" bestFit="1" customWidth="1"/>
    <col min="10120" max="10120" width="0" style="1" hidden="1" customWidth="1"/>
    <col min="10121" max="10122" width="4.140625" style="1" bestFit="1" customWidth="1"/>
    <col min="10123" max="10123" width="0" style="1" hidden="1" customWidth="1"/>
    <col min="10124" max="10124" width="4.140625" style="1" bestFit="1" customWidth="1"/>
    <col min="10125" max="10125" width="3.7109375" style="1" customWidth="1"/>
    <col min="10126" max="10126" width="0" style="1" hidden="1" customWidth="1"/>
    <col min="10127" max="10128" width="4.140625" style="1" bestFit="1" customWidth="1"/>
    <col min="10129" max="10129" width="0" style="1" hidden="1" customWidth="1"/>
    <col min="10130" max="10130" width="4.140625" style="1" bestFit="1" customWidth="1"/>
    <col min="10131" max="10131" width="4.42578125" style="1" customWidth="1"/>
    <col min="10132" max="10132" width="0" style="1" hidden="1" customWidth="1"/>
    <col min="10133" max="10134" width="4.140625" style="1" customWidth="1"/>
    <col min="10135" max="10135" width="0" style="1" hidden="1" customWidth="1"/>
    <col min="10136" max="10136" width="4.140625" style="1" customWidth="1"/>
    <col min="10137" max="10137" width="3.7109375" style="1" customWidth="1"/>
    <col min="10138" max="10138" width="0" style="1" hidden="1" customWidth="1"/>
    <col min="10139" max="10140" width="4.140625" style="1" customWidth="1"/>
    <col min="10141" max="10141" width="0" style="1" hidden="1" customWidth="1"/>
    <col min="10142" max="10143" width="4.140625" style="1" customWidth="1"/>
    <col min="10144" max="10144" width="0" style="1" hidden="1" customWidth="1"/>
    <col min="10145" max="10146" width="4.140625" style="1" customWidth="1"/>
    <col min="10147" max="10147" width="0" style="1" hidden="1" customWidth="1"/>
    <col min="10148" max="10148" width="4.28515625" style="1" customWidth="1"/>
    <col min="10149" max="10149" width="4.140625" style="1" customWidth="1"/>
    <col min="10150" max="10150" width="0" style="1" hidden="1" customWidth="1"/>
    <col min="10151" max="10152" width="4.140625" style="1" customWidth="1"/>
    <col min="10153" max="10153" width="0" style="1" hidden="1" customWidth="1"/>
    <col min="10154" max="10155" width="4.42578125" style="1" customWidth="1"/>
    <col min="10156" max="10156" width="0" style="1" hidden="1" customWidth="1"/>
    <col min="10157" max="10158" width="4.42578125" style="1" customWidth="1"/>
    <col min="10159" max="10159" width="0" style="1" hidden="1" customWidth="1"/>
    <col min="10160" max="10161" width="4.42578125" style="1" customWidth="1"/>
    <col min="10162" max="10162" width="0" style="1" hidden="1" customWidth="1"/>
    <col min="10163" max="10164" width="4.42578125" style="1" customWidth="1"/>
    <col min="10165" max="10165" width="0" style="1" hidden="1" customWidth="1"/>
    <col min="10166" max="10167" width="4.42578125" style="1" customWidth="1"/>
    <col min="10168" max="10168" width="0" style="1" hidden="1" customWidth="1"/>
    <col min="10169" max="10170" width="4.42578125" style="1" customWidth="1"/>
    <col min="10171" max="10171" width="0" style="1" hidden="1" customWidth="1"/>
    <col min="10172" max="10173" width="4.42578125" style="1" customWidth="1"/>
    <col min="10174" max="10174" width="0" style="1" hidden="1" customWidth="1"/>
    <col min="10175" max="10176" width="4.5703125" style="1" customWidth="1"/>
    <col min="10177" max="10177" width="0" style="1" hidden="1" customWidth="1"/>
    <col min="10178" max="10179" width="4.5703125" style="1" customWidth="1"/>
    <col min="10180" max="10180" width="0" style="1" hidden="1" customWidth="1"/>
    <col min="10181" max="10181" width="4.5703125" style="1" customWidth="1"/>
    <col min="10182" max="10182" width="4.28515625" style="1" customWidth="1"/>
    <col min="10183" max="10183" width="3.85546875" style="1" customWidth="1"/>
    <col min="10184" max="10184" width="4.7109375" style="1" customWidth="1"/>
    <col min="10185" max="10240" width="10.28515625" style="1"/>
    <col min="10241" max="10241" width="3.85546875" style="1" customWidth="1"/>
    <col min="10242" max="10242" width="32.7109375" style="1" customWidth="1"/>
    <col min="10243" max="10319" width="3.85546875" style="1" customWidth="1"/>
    <col min="10320" max="10321" width="0" style="1" hidden="1" customWidth="1"/>
    <col min="10322" max="10323" width="3.85546875" style="1" customWidth="1"/>
    <col min="10324" max="10325" width="0" style="1" hidden="1" customWidth="1"/>
    <col min="10326" max="10326" width="3.85546875" style="1" customWidth="1"/>
    <col min="10327" max="10328" width="0" style="1" hidden="1" customWidth="1"/>
    <col min="10329" max="10329" width="3.85546875" style="1" customWidth="1"/>
    <col min="10330" max="10331" width="0" style="1" hidden="1" customWidth="1"/>
    <col min="10332" max="10332" width="3.85546875" style="1" customWidth="1"/>
    <col min="10333" max="10334" width="0" style="1" hidden="1" customWidth="1"/>
    <col min="10335" max="10335" width="3.85546875" style="1" customWidth="1"/>
    <col min="10336" max="10337" width="0" style="1" hidden="1" customWidth="1"/>
    <col min="10338" max="10338" width="3.85546875" style="1" customWidth="1"/>
    <col min="10339" max="10340" width="0" style="1" hidden="1" customWidth="1"/>
    <col min="10341" max="10341" width="3.85546875" style="1" customWidth="1"/>
    <col min="10342" max="10343" width="0" style="1" hidden="1" customWidth="1"/>
    <col min="10344" max="10344" width="3.85546875" style="1" customWidth="1"/>
    <col min="10345" max="10348" width="0" style="1" hidden="1" customWidth="1"/>
    <col min="10349" max="10349" width="3.85546875" style="1" customWidth="1"/>
    <col min="10350" max="10351" width="0" style="1" hidden="1" customWidth="1"/>
    <col min="10352" max="10352" width="3.85546875" style="1" customWidth="1"/>
    <col min="10353" max="10354" width="0" style="1" hidden="1" customWidth="1"/>
    <col min="10355" max="10355" width="3.85546875" style="1" customWidth="1"/>
    <col min="10356" max="10357" width="0" style="1" hidden="1" customWidth="1"/>
    <col min="10358" max="10358" width="3.85546875" style="1" customWidth="1"/>
    <col min="10359" max="10360" width="0" style="1" hidden="1" customWidth="1"/>
    <col min="10361" max="10361" width="3.85546875" style="1" customWidth="1"/>
    <col min="10362" max="10363" width="0" style="1" hidden="1" customWidth="1"/>
    <col min="10364" max="10364" width="3.85546875" style="1" customWidth="1"/>
    <col min="10365" max="10366" width="0" style="1" hidden="1" customWidth="1"/>
    <col min="10367" max="10367" width="3.85546875" style="1" customWidth="1"/>
    <col min="10368" max="10369" width="0" style="1" hidden="1" customWidth="1"/>
    <col min="10370" max="10370" width="3.85546875" style="1" customWidth="1"/>
    <col min="10371" max="10372" width="4.140625" style="1" bestFit="1" customWidth="1"/>
    <col min="10373" max="10373" width="0" style="1" hidden="1" customWidth="1"/>
    <col min="10374" max="10375" width="4.140625" style="1" bestFit="1" customWidth="1"/>
    <col min="10376" max="10376" width="0" style="1" hidden="1" customWidth="1"/>
    <col min="10377" max="10378" width="4.140625" style="1" bestFit="1" customWidth="1"/>
    <col min="10379" max="10379" width="0" style="1" hidden="1" customWidth="1"/>
    <col min="10380" max="10380" width="4.140625" style="1" bestFit="1" customWidth="1"/>
    <col min="10381" max="10381" width="3.7109375" style="1" customWidth="1"/>
    <col min="10382" max="10382" width="0" style="1" hidden="1" customWidth="1"/>
    <col min="10383" max="10384" width="4.140625" style="1" bestFit="1" customWidth="1"/>
    <col min="10385" max="10385" width="0" style="1" hidden="1" customWidth="1"/>
    <col min="10386" max="10386" width="4.140625" style="1" bestFit="1" customWidth="1"/>
    <col min="10387" max="10387" width="4.42578125" style="1" customWidth="1"/>
    <col min="10388" max="10388" width="0" style="1" hidden="1" customWidth="1"/>
    <col min="10389" max="10390" width="4.140625" style="1" customWidth="1"/>
    <col min="10391" max="10391" width="0" style="1" hidden="1" customWidth="1"/>
    <col min="10392" max="10392" width="4.140625" style="1" customWidth="1"/>
    <col min="10393" max="10393" width="3.7109375" style="1" customWidth="1"/>
    <col min="10394" max="10394" width="0" style="1" hidden="1" customWidth="1"/>
    <col min="10395" max="10396" width="4.140625" style="1" customWidth="1"/>
    <col min="10397" max="10397" width="0" style="1" hidden="1" customWidth="1"/>
    <col min="10398" max="10399" width="4.140625" style="1" customWidth="1"/>
    <col min="10400" max="10400" width="0" style="1" hidden="1" customWidth="1"/>
    <col min="10401" max="10402" width="4.140625" style="1" customWidth="1"/>
    <col min="10403" max="10403" width="0" style="1" hidden="1" customWidth="1"/>
    <col min="10404" max="10404" width="4.28515625" style="1" customWidth="1"/>
    <col min="10405" max="10405" width="4.140625" style="1" customWidth="1"/>
    <col min="10406" max="10406" width="0" style="1" hidden="1" customWidth="1"/>
    <col min="10407" max="10408" width="4.140625" style="1" customWidth="1"/>
    <col min="10409" max="10409" width="0" style="1" hidden="1" customWidth="1"/>
    <col min="10410" max="10411" width="4.42578125" style="1" customWidth="1"/>
    <col min="10412" max="10412" width="0" style="1" hidden="1" customWidth="1"/>
    <col min="10413" max="10414" width="4.42578125" style="1" customWidth="1"/>
    <col min="10415" max="10415" width="0" style="1" hidden="1" customWidth="1"/>
    <col min="10416" max="10417" width="4.42578125" style="1" customWidth="1"/>
    <col min="10418" max="10418" width="0" style="1" hidden="1" customWidth="1"/>
    <col min="10419" max="10420" width="4.42578125" style="1" customWidth="1"/>
    <col min="10421" max="10421" width="0" style="1" hidden="1" customWidth="1"/>
    <col min="10422" max="10423" width="4.42578125" style="1" customWidth="1"/>
    <col min="10424" max="10424" width="0" style="1" hidden="1" customWidth="1"/>
    <col min="10425" max="10426" width="4.42578125" style="1" customWidth="1"/>
    <col min="10427" max="10427" width="0" style="1" hidden="1" customWidth="1"/>
    <col min="10428" max="10429" width="4.42578125" style="1" customWidth="1"/>
    <col min="10430" max="10430" width="0" style="1" hidden="1" customWidth="1"/>
    <col min="10431" max="10432" width="4.5703125" style="1" customWidth="1"/>
    <col min="10433" max="10433" width="0" style="1" hidden="1" customWidth="1"/>
    <col min="10434" max="10435" width="4.5703125" style="1" customWidth="1"/>
    <col min="10436" max="10436" width="0" style="1" hidden="1" customWidth="1"/>
    <col min="10437" max="10437" width="4.5703125" style="1" customWidth="1"/>
    <col min="10438" max="10438" width="4.28515625" style="1" customWidth="1"/>
    <col min="10439" max="10439" width="3.85546875" style="1" customWidth="1"/>
    <col min="10440" max="10440" width="4.7109375" style="1" customWidth="1"/>
    <col min="10441" max="10496" width="10.28515625" style="1"/>
    <col min="10497" max="10497" width="3.85546875" style="1" customWidth="1"/>
    <col min="10498" max="10498" width="32.7109375" style="1" customWidth="1"/>
    <col min="10499" max="10575" width="3.85546875" style="1" customWidth="1"/>
    <col min="10576" max="10577" width="0" style="1" hidden="1" customWidth="1"/>
    <col min="10578" max="10579" width="3.85546875" style="1" customWidth="1"/>
    <col min="10580" max="10581" width="0" style="1" hidden="1" customWidth="1"/>
    <col min="10582" max="10582" width="3.85546875" style="1" customWidth="1"/>
    <col min="10583" max="10584" width="0" style="1" hidden="1" customWidth="1"/>
    <col min="10585" max="10585" width="3.85546875" style="1" customWidth="1"/>
    <col min="10586" max="10587" width="0" style="1" hidden="1" customWidth="1"/>
    <col min="10588" max="10588" width="3.85546875" style="1" customWidth="1"/>
    <col min="10589" max="10590" width="0" style="1" hidden="1" customWidth="1"/>
    <col min="10591" max="10591" width="3.85546875" style="1" customWidth="1"/>
    <col min="10592" max="10593" width="0" style="1" hidden="1" customWidth="1"/>
    <col min="10594" max="10594" width="3.85546875" style="1" customWidth="1"/>
    <col min="10595" max="10596" width="0" style="1" hidden="1" customWidth="1"/>
    <col min="10597" max="10597" width="3.85546875" style="1" customWidth="1"/>
    <col min="10598" max="10599" width="0" style="1" hidden="1" customWidth="1"/>
    <col min="10600" max="10600" width="3.85546875" style="1" customWidth="1"/>
    <col min="10601" max="10604" width="0" style="1" hidden="1" customWidth="1"/>
    <col min="10605" max="10605" width="3.85546875" style="1" customWidth="1"/>
    <col min="10606" max="10607" width="0" style="1" hidden="1" customWidth="1"/>
    <col min="10608" max="10608" width="3.85546875" style="1" customWidth="1"/>
    <col min="10609" max="10610" width="0" style="1" hidden="1" customWidth="1"/>
    <col min="10611" max="10611" width="3.85546875" style="1" customWidth="1"/>
    <col min="10612" max="10613" width="0" style="1" hidden="1" customWidth="1"/>
    <col min="10614" max="10614" width="3.85546875" style="1" customWidth="1"/>
    <col min="10615" max="10616" width="0" style="1" hidden="1" customWidth="1"/>
    <col min="10617" max="10617" width="3.85546875" style="1" customWidth="1"/>
    <col min="10618" max="10619" width="0" style="1" hidden="1" customWidth="1"/>
    <col min="10620" max="10620" width="3.85546875" style="1" customWidth="1"/>
    <col min="10621" max="10622" width="0" style="1" hidden="1" customWidth="1"/>
    <col min="10623" max="10623" width="3.85546875" style="1" customWidth="1"/>
    <col min="10624" max="10625" width="0" style="1" hidden="1" customWidth="1"/>
    <col min="10626" max="10626" width="3.85546875" style="1" customWidth="1"/>
    <col min="10627" max="10628" width="4.140625" style="1" bestFit="1" customWidth="1"/>
    <col min="10629" max="10629" width="0" style="1" hidden="1" customWidth="1"/>
    <col min="10630" max="10631" width="4.140625" style="1" bestFit="1" customWidth="1"/>
    <col min="10632" max="10632" width="0" style="1" hidden="1" customWidth="1"/>
    <col min="10633" max="10634" width="4.140625" style="1" bestFit="1" customWidth="1"/>
    <col min="10635" max="10635" width="0" style="1" hidden="1" customWidth="1"/>
    <col min="10636" max="10636" width="4.140625" style="1" bestFit="1" customWidth="1"/>
    <col min="10637" max="10637" width="3.7109375" style="1" customWidth="1"/>
    <col min="10638" max="10638" width="0" style="1" hidden="1" customWidth="1"/>
    <col min="10639" max="10640" width="4.140625" style="1" bestFit="1" customWidth="1"/>
    <col min="10641" max="10641" width="0" style="1" hidden="1" customWidth="1"/>
    <col min="10642" max="10642" width="4.140625" style="1" bestFit="1" customWidth="1"/>
    <col min="10643" max="10643" width="4.42578125" style="1" customWidth="1"/>
    <col min="10644" max="10644" width="0" style="1" hidden="1" customWidth="1"/>
    <col min="10645" max="10646" width="4.140625" style="1" customWidth="1"/>
    <col min="10647" max="10647" width="0" style="1" hidden="1" customWidth="1"/>
    <col min="10648" max="10648" width="4.140625" style="1" customWidth="1"/>
    <col min="10649" max="10649" width="3.7109375" style="1" customWidth="1"/>
    <col min="10650" max="10650" width="0" style="1" hidden="1" customWidth="1"/>
    <col min="10651" max="10652" width="4.140625" style="1" customWidth="1"/>
    <col min="10653" max="10653" width="0" style="1" hidden="1" customWidth="1"/>
    <col min="10654" max="10655" width="4.140625" style="1" customWidth="1"/>
    <col min="10656" max="10656" width="0" style="1" hidden="1" customWidth="1"/>
    <col min="10657" max="10658" width="4.140625" style="1" customWidth="1"/>
    <col min="10659" max="10659" width="0" style="1" hidden="1" customWidth="1"/>
    <col min="10660" max="10660" width="4.28515625" style="1" customWidth="1"/>
    <col min="10661" max="10661" width="4.140625" style="1" customWidth="1"/>
    <col min="10662" max="10662" width="0" style="1" hidden="1" customWidth="1"/>
    <col min="10663" max="10664" width="4.140625" style="1" customWidth="1"/>
    <col min="10665" max="10665" width="0" style="1" hidden="1" customWidth="1"/>
    <col min="10666" max="10667" width="4.42578125" style="1" customWidth="1"/>
    <col min="10668" max="10668" width="0" style="1" hidden="1" customWidth="1"/>
    <col min="10669" max="10670" width="4.42578125" style="1" customWidth="1"/>
    <col min="10671" max="10671" width="0" style="1" hidden="1" customWidth="1"/>
    <col min="10672" max="10673" width="4.42578125" style="1" customWidth="1"/>
    <col min="10674" max="10674" width="0" style="1" hidden="1" customWidth="1"/>
    <col min="10675" max="10676" width="4.42578125" style="1" customWidth="1"/>
    <col min="10677" max="10677" width="0" style="1" hidden="1" customWidth="1"/>
    <col min="10678" max="10679" width="4.42578125" style="1" customWidth="1"/>
    <col min="10680" max="10680" width="0" style="1" hidden="1" customWidth="1"/>
    <col min="10681" max="10682" width="4.42578125" style="1" customWidth="1"/>
    <col min="10683" max="10683" width="0" style="1" hidden="1" customWidth="1"/>
    <col min="10684" max="10685" width="4.42578125" style="1" customWidth="1"/>
    <col min="10686" max="10686" width="0" style="1" hidden="1" customWidth="1"/>
    <col min="10687" max="10688" width="4.5703125" style="1" customWidth="1"/>
    <col min="10689" max="10689" width="0" style="1" hidden="1" customWidth="1"/>
    <col min="10690" max="10691" width="4.5703125" style="1" customWidth="1"/>
    <col min="10692" max="10692" width="0" style="1" hidden="1" customWidth="1"/>
    <col min="10693" max="10693" width="4.5703125" style="1" customWidth="1"/>
    <col min="10694" max="10694" width="4.28515625" style="1" customWidth="1"/>
    <col min="10695" max="10695" width="3.85546875" style="1" customWidth="1"/>
    <col min="10696" max="10696" width="4.7109375" style="1" customWidth="1"/>
    <col min="10697" max="10752" width="10.28515625" style="1"/>
    <col min="10753" max="10753" width="3.85546875" style="1" customWidth="1"/>
    <col min="10754" max="10754" width="32.7109375" style="1" customWidth="1"/>
    <col min="10755" max="10831" width="3.85546875" style="1" customWidth="1"/>
    <col min="10832" max="10833" width="0" style="1" hidden="1" customWidth="1"/>
    <col min="10834" max="10835" width="3.85546875" style="1" customWidth="1"/>
    <col min="10836" max="10837" width="0" style="1" hidden="1" customWidth="1"/>
    <col min="10838" max="10838" width="3.85546875" style="1" customWidth="1"/>
    <col min="10839" max="10840" width="0" style="1" hidden="1" customWidth="1"/>
    <col min="10841" max="10841" width="3.85546875" style="1" customWidth="1"/>
    <col min="10842" max="10843" width="0" style="1" hidden="1" customWidth="1"/>
    <col min="10844" max="10844" width="3.85546875" style="1" customWidth="1"/>
    <col min="10845" max="10846" width="0" style="1" hidden="1" customWidth="1"/>
    <col min="10847" max="10847" width="3.85546875" style="1" customWidth="1"/>
    <col min="10848" max="10849" width="0" style="1" hidden="1" customWidth="1"/>
    <col min="10850" max="10850" width="3.85546875" style="1" customWidth="1"/>
    <col min="10851" max="10852" width="0" style="1" hidden="1" customWidth="1"/>
    <col min="10853" max="10853" width="3.85546875" style="1" customWidth="1"/>
    <col min="10854" max="10855" width="0" style="1" hidden="1" customWidth="1"/>
    <col min="10856" max="10856" width="3.85546875" style="1" customWidth="1"/>
    <col min="10857" max="10860" width="0" style="1" hidden="1" customWidth="1"/>
    <col min="10861" max="10861" width="3.85546875" style="1" customWidth="1"/>
    <col min="10862" max="10863" width="0" style="1" hidden="1" customWidth="1"/>
    <col min="10864" max="10864" width="3.85546875" style="1" customWidth="1"/>
    <col min="10865" max="10866" width="0" style="1" hidden="1" customWidth="1"/>
    <col min="10867" max="10867" width="3.85546875" style="1" customWidth="1"/>
    <col min="10868" max="10869" width="0" style="1" hidden="1" customWidth="1"/>
    <col min="10870" max="10870" width="3.85546875" style="1" customWidth="1"/>
    <col min="10871" max="10872" width="0" style="1" hidden="1" customWidth="1"/>
    <col min="10873" max="10873" width="3.85546875" style="1" customWidth="1"/>
    <col min="10874" max="10875" width="0" style="1" hidden="1" customWidth="1"/>
    <col min="10876" max="10876" width="3.85546875" style="1" customWidth="1"/>
    <col min="10877" max="10878" width="0" style="1" hidden="1" customWidth="1"/>
    <col min="10879" max="10879" width="3.85546875" style="1" customWidth="1"/>
    <col min="10880" max="10881" width="0" style="1" hidden="1" customWidth="1"/>
    <col min="10882" max="10882" width="3.85546875" style="1" customWidth="1"/>
    <col min="10883" max="10884" width="4.140625" style="1" bestFit="1" customWidth="1"/>
    <col min="10885" max="10885" width="0" style="1" hidden="1" customWidth="1"/>
    <col min="10886" max="10887" width="4.140625" style="1" bestFit="1" customWidth="1"/>
    <col min="10888" max="10888" width="0" style="1" hidden="1" customWidth="1"/>
    <col min="10889" max="10890" width="4.140625" style="1" bestFit="1" customWidth="1"/>
    <col min="10891" max="10891" width="0" style="1" hidden="1" customWidth="1"/>
    <col min="10892" max="10892" width="4.140625" style="1" bestFit="1" customWidth="1"/>
    <col min="10893" max="10893" width="3.7109375" style="1" customWidth="1"/>
    <col min="10894" max="10894" width="0" style="1" hidden="1" customWidth="1"/>
    <col min="10895" max="10896" width="4.140625" style="1" bestFit="1" customWidth="1"/>
    <col min="10897" max="10897" width="0" style="1" hidden="1" customWidth="1"/>
    <col min="10898" max="10898" width="4.140625" style="1" bestFit="1" customWidth="1"/>
    <col min="10899" max="10899" width="4.42578125" style="1" customWidth="1"/>
    <col min="10900" max="10900" width="0" style="1" hidden="1" customWidth="1"/>
    <col min="10901" max="10902" width="4.140625" style="1" customWidth="1"/>
    <col min="10903" max="10903" width="0" style="1" hidden="1" customWidth="1"/>
    <col min="10904" max="10904" width="4.140625" style="1" customWidth="1"/>
    <col min="10905" max="10905" width="3.7109375" style="1" customWidth="1"/>
    <col min="10906" max="10906" width="0" style="1" hidden="1" customWidth="1"/>
    <col min="10907" max="10908" width="4.140625" style="1" customWidth="1"/>
    <col min="10909" max="10909" width="0" style="1" hidden="1" customWidth="1"/>
    <col min="10910" max="10911" width="4.140625" style="1" customWidth="1"/>
    <col min="10912" max="10912" width="0" style="1" hidden="1" customWidth="1"/>
    <col min="10913" max="10914" width="4.140625" style="1" customWidth="1"/>
    <col min="10915" max="10915" width="0" style="1" hidden="1" customWidth="1"/>
    <col min="10916" max="10916" width="4.28515625" style="1" customWidth="1"/>
    <col min="10917" max="10917" width="4.140625" style="1" customWidth="1"/>
    <col min="10918" max="10918" width="0" style="1" hidden="1" customWidth="1"/>
    <col min="10919" max="10920" width="4.140625" style="1" customWidth="1"/>
    <col min="10921" max="10921" width="0" style="1" hidden="1" customWidth="1"/>
    <col min="10922" max="10923" width="4.42578125" style="1" customWidth="1"/>
    <col min="10924" max="10924" width="0" style="1" hidden="1" customWidth="1"/>
    <col min="10925" max="10926" width="4.42578125" style="1" customWidth="1"/>
    <col min="10927" max="10927" width="0" style="1" hidden="1" customWidth="1"/>
    <col min="10928" max="10929" width="4.42578125" style="1" customWidth="1"/>
    <col min="10930" max="10930" width="0" style="1" hidden="1" customWidth="1"/>
    <col min="10931" max="10932" width="4.42578125" style="1" customWidth="1"/>
    <col min="10933" max="10933" width="0" style="1" hidden="1" customWidth="1"/>
    <col min="10934" max="10935" width="4.42578125" style="1" customWidth="1"/>
    <col min="10936" max="10936" width="0" style="1" hidden="1" customWidth="1"/>
    <col min="10937" max="10938" width="4.42578125" style="1" customWidth="1"/>
    <col min="10939" max="10939" width="0" style="1" hidden="1" customWidth="1"/>
    <col min="10940" max="10941" width="4.42578125" style="1" customWidth="1"/>
    <col min="10942" max="10942" width="0" style="1" hidden="1" customWidth="1"/>
    <col min="10943" max="10944" width="4.5703125" style="1" customWidth="1"/>
    <col min="10945" max="10945" width="0" style="1" hidden="1" customWidth="1"/>
    <col min="10946" max="10947" width="4.5703125" style="1" customWidth="1"/>
    <col min="10948" max="10948" width="0" style="1" hidden="1" customWidth="1"/>
    <col min="10949" max="10949" width="4.5703125" style="1" customWidth="1"/>
    <col min="10950" max="10950" width="4.28515625" style="1" customWidth="1"/>
    <col min="10951" max="10951" width="3.85546875" style="1" customWidth="1"/>
    <col min="10952" max="10952" width="4.7109375" style="1" customWidth="1"/>
    <col min="10953" max="11008" width="10.28515625" style="1"/>
    <col min="11009" max="11009" width="3.85546875" style="1" customWidth="1"/>
    <col min="11010" max="11010" width="32.7109375" style="1" customWidth="1"/>
    <col min="11011" max="11087" width="3.85546875" style="1" customWidth="1"/>
    <col min="11088" max="11089" width="0" style="1" hidden="1" customWidth="1"/>
    <col min="11090" max="11091" width="3.85546875" style="1" customWidth="1"/>
    <col min="11092" max="11093" width="0" style="1" hidden="1" customWidth="1"/>
    <col min="11094" max="11094" width="3.85546875" style="1" customWidth="1"/>
    <col min="11095" max="11096" width="0" style="1" hidden="1" customWidth="1"/>
    <col min="11097" max="11097" width="3.85546875" style="1" customWidth="1"/>
    <col min="11098" max="11099" width="0" style="1" hidden="1" customWidth="1"/>
    <col min="11100" max="11100" width="3.85546875" style="1" customWidth="1"/>
    <col min="11101" max="11102" width="0" style="1" hidden="1" customWidth="1"/>
    <col min="11103" max="11103" width="3.85546875" style="1" customWidth="1"/>
    <col min="11104" max="11105" width="0" style="1" hidden="1" customWidth="1"/>
    <col min="11106" max="11106" width="3.85546875" style="1" customWidth="1"/>
    <col min="11107" max="11108" width="0" style="1" hidden="1" customWidth="1"/>
    <col min="11109" max="11109" width="3.85546875" style="1" customWidth="1"/>
    <col min="11110" max="11111" width="0" style="1" hidden="1" customWidth="1"/>
    <col min="11112" max="11112" width="3.85546875" style="1" customWidth="1"/>
    <col min="11113" max="11116" width="0" style="1" hidden="1" customWidth="1"/>
    <col min="11117" max="11117" width="3.85546875" style="1" customWidth="1"/>
    <col min="11118" max="11119" width="0" style="1" hidden="1" customWidth="1"/>
    <col min="11120" max="11120" width="3.85546875" style="1" customWidth="1"/>
    <col min="11121" max="11122" width="0" style="1" hidden="1" customWidth="1"/>
    <col min="11123" max="11123" width="3.85546875" style="1" customWidth="1"/>
    <col min="11124" max="11125" width="0" style="1" hidden="1" customWidth="1"/>
    <col min="11126" max="11126" width="3.85546875" style="1" customWidth="1"/>
    <col min="11127" max="11128" width="0" style="1" hidden="1" customWidth="1"/>
    <col min="11129" max="11129" width="3.85546875" style="1" customWidth="1"/>
    <col min="11130" max="11131" width="0" style="1" hidden="1" customWidth="1"/>
    <col min="11132" max="11132" width="3.85546875" style="1" customWidth="1"/>
    <col min="11133" max="11134" width="0" style="1" hidden="1" customWidth="1"/>
    <col min="11135" max="11135" width="3.85546875" style="1" customWidth="1"/>
    <col min="11136" max="11137" width="0" style="1" hidden="1" customWidth="1"/>
    <col min="11138" max="11138" width="3.85546875" style="1" customWidth="1"/>
    <col min="11139" max="11140" width="4.140625" style="1" bestFit="1" customWidth="1"/>
    <col min="11141" max="11141" width="0" style="1" hidden="1" customWidth="1"/>
    <col min="11142" max="11143" width="4.140625" style="1" bestFit="1" customWidth="1"/>
    <col min="11144" max="11144" width="0" style="1" hidden="1" customWidth="1"/>
    <col min="11145" max="11146" width="4.140625" style="1" bestFit="1" customWidth="1"/>
    <col min="11147" max="11147" width="0" style="1" hidden="1" customWidth="1"/>
    <col min="11148" max="11148" width="4.140625" style="1" bestFit="1" customWidth="1"/>
    <col min="11149" max="11149" width="3.7109375" style="1" customWidth="1"/>
    <col min="11150" max="11150" width="0" style="1" hidden="1" customWidth="1"/>
    <col min="11151" max="11152" width="4.140625" style="1" bestFit="1" customWidth="1"/>
    <col min="11153" max="11153" width="0" style="1" hidden="1" customWidth="1"/>
    <col min="11154" max="11154" width="4.140625" style="1" bestFit="1" customWidth="1"/>
    <col min="11155" max="11155" width="4.42578125" style="1" customWidth="1"/>
    <col min="11156" max="11156" width="0" style="1" hidden="1" customWidth="1"/>
    <col min="11157" max="11158" width="4.140625" style="1" customWidth="1"/>
    <col min="11159" max="11159" width="0" style="1" hidden="1" customWidth="1"/>
    <col min="11160" max="11160" width="4.140625" style="1" customWidth="1"/>
    <col min="11161" max="11161" width="3.7109375" style="1" customWidth="1"/>
    <col min="11162" max="11162" width="0" style="1" hidden="1" customWidth="1"/>
    <col min="11163" max="11164" width="4.140625" style="1" customWidth="1"/>
    <col min="11165" max="11165" width="0" style="1" hidden="1" customWidth="1"/>
    <col min="11166" max="11167" width="4.140625" style="1" customWidth="1"/>
    <col min="11168" max="11168" width="0" style="1" hidden="1" customWidth="1"/>
    <col min="11169" max="11170" width="4.140625" style="1" customWidth="1"/>
    <col min="11171" max="11171" width="0" style="1" hidden="1" customWidth="1"/>
    <col min="11172" max="11172" width="4.28515625" style="1" customWidth="1"/>
    <col min="11173" max="11173" width="4.140625" style="1" customWidth="1"/>
    <col min="11174" max="11174" width="0" style="1" hidden="1" customWidth="1"/>
    <col min="11175" max="11176" width="4.140625" style="1" customWidth="1"/>
    <col min="11177" max="11177" width="0" style="1" hidden="1" customWidth="1"/>
    <col min="11178" max="11179" width="4.42578125" style="1" customWidth="1"/>
    <col min="11180" max="11180" width="0" style="1" hidden="1" customWidth="1"/>
    <col min="11181" max="11182" width="4.42578125" style="1" customWidth="1"/>
    <col min="11183" max="11183" width="0" style="1" hidden="1" customWidth="1"/>
    <col min="11184" max="11185" width="4.42578125" style="1" customWidth="1"/>
    <col min="11186" max="11186" width="0" style="1" hidden="1" customWidth="1"/>
    <col min="11187" max="11188" width="4.42578125" style="1" customWidth="1"/>
    <col min="11189" max="11189" width="0" style="1" hidden="1" customWidth="1"/>
    <col min="11190" max="11191" width="4.42578125" style="1" customWidth="1"/>
    <col min="11192" max="11192" width="0" style="1" hidden="1" customWidth="1"/>
    <col min="11193" max="11194" width="4.42578125" style="1" customWidth="1"/>
    <col min="11195" max="11195" width="0" style="1" hidden="1" customWidth="1"/>
    <col min="11196" max="11197" width="4.42578125" style="1" customWidth="1"/>
    <col min="11198" max="11198" width="0" style="1" hidden="1" customWidth="1"/>
    <col min="11199" max="11200" width="4.5703125" style="1" customWidth="1"/>
    <col min="11201" max="11201" width="0" style="1" hidden="1" customWidth="1"/>
    <col min="11202" max="11203" width="4.5703125" style="1" customWidth="1"/>
    <col min="11204" max="11204" width="0" style="1" hidden="1" customWidth="1"/>
    <col min="11205" max="11205" width="4.5703125" style="1" customWidth="1"/>
    <col min="11206" max="11206" width="4.28515625" style="1" customWidth="1"/>
    <col min="11207" max="11207" width="3.85546875" style="1" customWidth="1"/>
    <col min="11208" max="11208" width="4.7109375" style="1" customWidth="1"/>
    <col min="11209" max="11264" width="10.28515625" style="1"/>
    <col min="11265" max="11265" width="3.85546875" style="1" customWidth="1"/>
    <col min="11266" max="11266" width="32.7109375" style="1" customWidth="1"/>
    <col min="11267" max="11343" width="3.85546875" style="1" customWidth="1"/>
    <col min="11344" max="11345" width="0" style="1" hidden="1" customWidth="1"/>
    <col min="11346" max="11347" width="3.85546875" style="1" customWidth="1"/>
    <col min="11348" max="11349" width="0" style="1" hidden="1" customWidth="1"/>
    <col min="11350" max="11350" width="3.85546875" style="1" customWidth="1"/>
    <col min="11351" max="11352" width="0" style="1" hidden="1" customWidth="1"/>
    <col min="11353" max="11353" width="3.85546875" style="1" customWidth="1"/>
    <col min="11354" max="11355" width="0" style="1" hidden="1" customWidth="1"/>
    <col min="11356" max="11356" width="3.85546875" style="1" customWidth="1"/>
    <col min="11357" max="11358" width="0" style="1" hidden="1" customWidth="1"/>
    <col min="11359" max="11359" width="3.85546875" style="1" customWidth="1"/>
    <col min="11360" max="11361" width="0" style="1" hidden="1" customWidth="1"/>
    <col min="11362" max="11362" width="3.85546875" style="1" customWidth="1"/>
    <col min="11363" max="11364" width="0" style="1" hidden="1" customWidth="1"/>
    <col min="11365" max="11365" width="3.85546875" style="1" customWidth="1"/>
    <col min="11366" max="11367" width="0" style="1" hidden="1" customWidth="1"/>
    <col min="11368" max="11368" width="3.85546875" style="1" customWidth="1"/>
    <col min="11369" max="11372" width="0" style="1" hidden="1" customWidth="1"/>
    <col min="11373" max="11373" width="3.85546875" style="1" customWidth="1"/>
    <col min="11374" max="11375" width="0" style="1" hidden="1" customWidth="1"/>
    <col min="11376" max="11376" width="3.85546875" style="1" customWidth="1"/>
    <col min="11377" max="11378" width="0" style="1" hidden="1" customWidth="1"/>
    <col min="11379" max="11379" width="3.85546875" style="1" customWidth="1"/>
    <col min="11380" max="11381" width="0" style="1" hidden="1" customWidth="1"/>
    <col min="11382" max="11382" width="3.85546875" style="1" customWidth="1"/>
    <col min="11383" max="11384" width="0" style="1" hidden="1" customWidth="1"/>
    <col min="11385" max="11385" width="3.85546875" style="1" customWidth="1"/>
    <col min="11386" max="11387" width="0" style="1" hidden="1" customWidth="1"/>
    <col min="11388" max="11388" width="3.85546875" style="1" customWidth="1"/>
    <col min="11389" max="11390" width="0" style="1" hidden="1" customWidth="1"/>
    <col min="11391" max="11391" width="3.85546875" style="1" customWidth="1"/>
    <col min="11392" max="11393" width="0" style="1" hidden="1" customWidth="1"/>
    <col min="11394" max="11394" width="3.85546875" style="1" customWidth="1"/>
    <col min="11395" max="11396" width="4.140625" style="1" bestFit="1" customWidth="1"/>
    <col min="11397" max="11397" width="0" style="1" hidden="1" customWidth="1"/>
    <col min="11398" max="11399" width="4.140625" style="1" bestFit="1" customWidth="1"/>
    <col min="11400" max="11400" width="0" style="1" hidden="1" customWidth="1"/>
    <col min="11401" max="11402" width="4.140625" style="1" bestFit="1" customWidth="1"/>
    <col min="11403" max="11403" width="0" style="1" hidden="1" customWidth="1"/>
    <col min="11404" max="11404" width="4.140625" style="1" bestFit="1" customWidth="1"/>
    <col min="11405" max="11405" width="3.7109375" style="1" customWidth="1"/>
    <col min="11406" max="11406" width="0" style="1" hidden="1" customWidth="1"/>
    <col min="11407" max="11408" width="4.140625" style="1" bestFit="1" customWidth="1"/>
    <col min="11409" max="11409" width="0" style="1" hidden="1" customWidth="1"/>
    <col min="11410" max="11410" width="4.140625" style="1" bestFit="1" customWidth="1"/>
    <col min="11411" max="11411" width="4.42578125" style="1" customWidth="1"/>
    <col min="11412" max="11412" width="0" style="1" hidden="1" customWidth="1"/>
    <col min="11413" max="11414" width="4.140625" style="1" customWidth="1"/>
    <col min="11415" max="11415" width="0" style="1" hidden="1" customWidth="1"/>
    <col min="11416" max="11416" width="4.140625" style="1" customWidth="1"/>
    <col min="11417" max="11417" width="3.7109375" style="1" customWidth="1"/>
    <col min="11418" max="11418" width="0" style="1" hidden="1" customWidth="1"/>
    <col min="11419" max="11420" width="4.140625" style="1" customWidth="1"/>
    <col min="11421" max="11421" width="0" style="1" hidden="1" customWidth="1"/>
    <col min="11422" max="11423" width="4.140625" style="1" customWidth="1"/>
    <col min="11424" max="11424" width="0" style="1" hidden="1" customWidth="1"/>
    <col min="11425" max="11426" width="4.140625" style="1" customWidth="1"/>
    <col min="11427" max="11427" width="0" style="1" hidden="1" customWidth="1"/>
    <col min="11428" max="11428" width="4.28515625" style="1" customWidth="1"/>
    <col min="11429" max="11429" width="4.140625" style="1" customWidth="1"/>
    <col min="11430" max="11430" width="0" style="1" hidden="1" customWidth="1"/>
    <col min="11431" max="11432" width="4.140625" style="1" customWidth="1"/>
    <col min="11433" max="11433" width="0" style="1" hidden="1" customWidth="1"/>
    <col min="11434" max="11435" width="4.42578125" style="1" customWidth="1"/>
    <col min="11436" max="11436" width="0" style="1" hidden="1" customWidth="1"/>
    <col min="11437" max="11438" width="4.42578125" style="1" customWidth="1"/>
    <col min="11439" max="11439" width="0" style="1" hidden="1" customWidth="1"/>
    <col min="11440" max="11441" width="4.42578125" style="1" customWidth="1"/>
    <col min="11442" max="11442" width="0" style="1" hidden="1" customWidth="1"/>
    <col min="11443" max="11444" width="4.42578125" style="1" customWidth="1"/>
    <col min="11445" max="11445" width="0" style="1" hidden="1" customWidth="1"/>
    <col min="11446" max="11447" width="4.42578125" style="1" customWidth="1"/>
    <col min="11448" max="11448" width="0" style="1" hidden="1" customWidth="1"/>
    <col min="11449" max="11450" width="4.42578125" style="1" customWidth="1"/>
    <col min="11451" max="11451" width="0" style="1" hidden="1" customWidth="1"/>
    <col min="11452" max="11453" width="4.42578125" style="1" customWidth="1"/>
    <col min="11454" max="11454" width="0" style="1" hidden="1" customWidth="1"/>
    <col min="11455" max="11456" width="4.5703125" style="1" customWidth="1"/>
    <col min="11457" max="11457" width="0" style="1" hidden="1" customWidth="1"/>
    <col min="11458" max="11459" width="4.5703125" style="1" customWidth="1"/>
    <col min="11460" max="11460" width="0" style="1" hidden="1" customWidth="1"/>
    <col min="11461" max="11461" width="4.5703125" style="1" customWidth="1"/>
    <col min="11462" max="11462" width="4.28515625" style="1" customWidth="1"/>
    <col min="11463" max="11463" width="3.85546875" style="1" customWidth="1"/>
    <col min="11464" max="11464" width="4.7109375" style="1" customWidth="1"/>
    <col min="11465" max="11520" width="10.28515625" style="1"/>
    <col min="11521" max="11521" width="3.85546875" style="1" customWidth="1"/>
    <col min="11522" max="11522" width="32.7109375" style="1" customWidth="1"/>
    <col min="11523" max="11599" width="3.85546875" style="1" customWidth="1"/>
    <col min="11600" max="11601" width="0" style="1" hidden="1" customWidth="1"/>
    <col min="11602" max="11603" width="3.85546875" style="1" customWidth="1"/>
    <col min="11604" max="11605" width="0" style="1" hidden="1" customWidth="1"/>
    <col min="11606" max="11606" width="3.85546875" style="1" customWidth="1"/>
    <col min="11607" max="11608" width="0" style="1" hidden="1" customWidth="1"/>
    <col min="11609" max="11609" width="3.85546875" style="1" customWidth="1"/>
    <col min="11610" max="11611" width="0" style="1" hidden="1" customWidth="1"/>
    <col min="11612" max="11612" width="3.85546875" style="1" customWidth="1"/>
    <col min="11613" max="11614" width="0" style="1" hidden="1" customWidth="1"/>
    <col min="11615" max="11615" width="3.85546875" style="1" customWidth="1"/>
    <col min="11616" max="11617" width="0" style="1" hidden="1" customWidth="1"/>
    <col min="11618" max="11618" width="3.85546875" style="1" customWidth="1"/>
    <col min="11619" max="11620" width="0" style="1" hidden="1" customWidth="1"/>
    <col min="11621" max="11621" width="3.85546875" style="1" customWidth="1"/>
    <col min="11622" max="11623" width="0" style="1" hidden="1" customWidth="1"/>
    <col min="11624" max="11624" width="3.85546875" style="1" customWidth="1"/>
    <col min="11625" max="11628" width="0" style="1" hidden="1" customWidth="1"/>
    <col min="11629" max="11629" width="3.85546875" style="1" customWidth="1"/>
    <col min="11630" max="11631" width="0" style="1" hidden="1" customWidth="1"/>
    <col min="11632" max="11632" width="3.85546875" style="1" customWidth="1"/>
    <col min="11633" max="11634" width="0" style="1" hidden="1" customWidth="1"/>
    <col min="11635" max="11635" width="3.85546875" style="1" customWidth="1"/>
    <col min="11636" max="11637" width="0" style="1" hidden="1" customWidth="1"/>
    <col min="11638" max="11638" width="3.85546875" style="1" customWidth="1"/>
    <col min="11639" max="11640" width="0" style="1" hidden="1" customWidth="1"/>
    <col min="11641" max="11641" width="3.85546875" style="1" customWidth="1"/>
    <col min="11642" max="11643" width="0" style="1" hidden="1" customWidth="1"/>
    <col min="11644" max="11644" width="3.85546875" style="1" customWidth="1"/>
    <col min="11645" max="11646" width="0" style="1" hidden="1" customWidth="1"/>
    <col min="11647" max="11647" width="3.85546875" style="1" customWidth="1"/>
    <col min="11648" max="11649" width="0" style="1" hidden="1" customWidth="1"/>
    <col min="11650" max="11650" width="3.85546875" style="1" customWidth="1"/>
    <col min="11651" max="11652" width="4.140625" style="1" bestFit="1" customWidth="1"/>
    <col min="11653" max="11653" width="0" style="1" hidden="1" customWidth="1"/>
    <col min="11654" max="11655" width="4.140625" style="1" bestFit="1" customWidth="1"/>
    <col min="11656" max="11656" width="0" style="1" hidden="1" customWidth="1"/>
    <col min="11657" max="11658" width="4.140625" style="1" bestFit="1" customWidth="1"/>
    <col min="11659" max="11659" width="0" style="1" hidden="1" customWidth="1"/>
    <col min="11660" max="11660" width="4.140625" style="1" bestFit="1" customWidth="1"/>
    <col min="11661" max="11661" width="3.7109375" style="1" customWidth="1"/>
    <col min="11662" max="11662" width="0" style="1" hidden="1" customWidth="1"/>
    <col min="11663" max="11664" width="4.140625" style="1" bestFit="1" customWidth="1"/>
    <col min="11665" max="11665" width="0" style="1" hidden="1" customWidth="1"/>
    <col min="11666" max="11666" width="4.140625" style="1" bestFit="1" customWidth="1"/>
    <col min="11667" max="11667" width="4.42578125" style="1" customWidth="1"/>
    <col min="11668" max="11668" width="0" style="1" hidden="1" customWidth="1"/>
    <col min="11669" max="11670" width="4.140625" style="1" customWidth="1"/>
    <col min="11671" max="11671" width="0" style="1" hidden="1" customWidth="1"/>
    <col min="11672" max="11672" width="4.140625" style="1" customWidth="1"/>
    <col min="11673" max="11673" width="3.7109375" style="1" customWidth="1"/>
    <col min="11674" max="11674" width="0" style="1" hidden="1" customWidth="1"/>
    <col min="11675" max="11676" width="4.140625" style="1" customWidth="1"/>
    <col min="11677" max="11677" width="0" style="1" hidden="1" customWidth="1"/>
    <col min="11678" max="11679" width="4.140625" style="1" customWidth="1"/>
    <col min="11680" max="11680" width="0" style="1" hidden="1" customWidth="1"/>
    <col min="11681" max="11682" width="4.140625" style="1" customWidth="1"/>
    <col min="11683" max="11683" width="0" style="1" hidden="1" customWidth="1"/>
    <col min="11684" max="11684" width="4.28515625" style="1" customWidth="1"/>
    <col min="11685" max="11685" width="4.140625" style="1" customWidth="1"/>
    <col min="11686" max="11686" width="0" style="1" hidden="1" customWidth="1"/>
    <col min="11687" max="11688" width="4.140625" style="1" customWidth="1"/>
    <col min="11689" max="11689" width="0" style="1" hidden="1" customWidth="1"/>
    <col min="11690" max="11691" width="4.42578125" style="1" customWidth="1"/>
    <col min="11692" max="11692" width="0" style="1" hidden="1" customWidth="1"/>
    <col min="11693" max="11694" width="4.42578125" style="1" customWidth="1"/>
    <col min="11695" max="11695" width="0" style="1" hidden="1" customWidth="1"/>
    <col min="11696" max="11697" width="4.42578125" style="1" customWidth="1"/>
    <col min="11698" max="11698" width="0" style="1" hidden="1" customWidth="1"/>
    <col min="11699" max="11700" width="4.42578125" style="1" customWidth="1"/>
    <col min="11701" max="11701" width="0" style="1" hidden="1" customWidth="1"/>
    <col min="11702" max="11703" width="4.42578125" style="1" customWidth="1"/>
    <col min="11704" max="11704" width="0" style="1" hidden="1" customWidth="1"/>
    <col min="11705" max="11706" width="4.42578125" style="1" customWidth="1"/>
    <col min="11707" max="11707" width="0" style="1" hidden="1" customWidth="1"/>
    <col min="11708" max="11709" width="4.42578125" style="1" customWidth="1"/>
    <col min="11710" max="11710" width="0" style="1" hidden="1" customWidth="1"/>
    <col min="11711" max="11712" width="4.5703125" style="1" customWidth="1"/>
    <col min="11713" max="11713" width="0" style="1" hidden="1" customWidth="1"/>
    <col min="11714" max="11715" width="4.5703125" style="1" customWidth="1"/>
    <col min="11716" max="11716" width="0" style="1" hidden="1" customWidth="1"/>
    <col min="11717" max="11717" width="4.5703125" style="1" customWidth="1"/>
    <col min="11718" max="11718" width="4.28515625" style="1" customWidth="1"/>
    <col min="11719" max="11719" width="3.85546875" style="1" customWidth="1"/>
    <col min="11720" max="11720" width="4.7109375" style="1" customWidth="1"/>
    <col min="11721" max="11776" width="10.28515625" style="1"/>
    <col min="11777" max="11777" width="3.85546875" style="1" customWidth="1"/>
    <col min="11778" max="11778" width="32.7109375" style="1" customWidth="1"/>
    <col min="11779" max="11855" width="3.85546875" style="1" customWidth="1"/>
    <col min="11856" max="11857" width="0" style="1" hidden="1" customWidth="1"/>
    <col min="11858" max="11859" width="3.85546875" style="1" customWidth="1"/>
    <col min="11860" max="11861" width="0" style="1" hidden="1" customWidth="1"/>
    <col min="11862" max="11862" width="3.85546875" style="1" customWidth="1"/>
    <col min="11863" max="11864" width="0" style="1" hidden="1" customWidth="1"/>
    <col min="11865" max="11865" width="3.85546875" style="1" customWidth="1"/>
    <col min="11866" max="11867" width="0" style="1" hidden="1" customWidth="1"/>
    <col min="11868" max="11868" width="3.85546875" style="1" customWidth="1"/>
    <col min="11869" max="11870" width="0" style="1" hidden="1" customWidth="1"/>
    <col min="11871" max="11871" width="3.85546875" style="1" customWidth="1"/>
    <col min="11872" max="11873" width="0" style="1" hidden="1" customWidth="1"/>
    <col min="11874" max="11874" width="3.85546875" style="1" customWidth="1"/>
    <col min="11875" max="11876" width="0" style="1" hidden="1" customWidth="1"/>
    <col min="11877" max="11877" width="3.85546875" style="1" customWidth="1"/>
    <col min="11878" max="11879" width="0" style="1" hidden="1" customWidth="1"/>
    <col min="11880" max="11880" width="3.85546875" style="1" customWidth="1"/>
    <col min="11881" max="11884" width="0" style="1" hidden="1" customWidth="1"/>
    <col min="11885" max="11885" width="3.85546875" style="1" customWidth="1"/>
    <col min="11886" max="11887" width="0" style="1" hidden="1" customWidth="1"/>
    <col min="11888" max="11888" width="3.85546875" style="1" customWidth="1"/>
    <col min="11889" max="11890" width="0" style="1" hidden="1" customWidth="1"/>
    <col min="11891" max="11891" width="3.85546875" style="1" customWidth="1"/>
    <col min="11892" max="11893" width="0" style="1" hidden="1" customWidth="1"/>
    <col min="11894" max="11894" width="3.85546875" style="1" customWidth="1"/>
    <col min="11895" max="11896" width="0" style="1" hidden="1" customWidth="1"/>
    <col min="11897" max="11897" width="3.85546875" style="1" customWidth="1"/>
    <col min="11898" max="11899" width="0" style="1" hidden="1" customWidth="1"/>
    <col min="11900" max="11900" width="3.85546875" style="1" customWidth="1"/>
    <col min="11901" max="11902" width="0" style="1" hidden="1" customWidth="1"/>
    <col min="11903" max="11903" width="3.85546875" style="1" customWidth="1"/>
    <col min="11904" max="11905" width="0" style="1" hidden="1" customWidth="1"/>
    <col min="11906" max="11906" width="3.85546875" style="1" customWidth="1"/>
    <col min="11907" max="11908" width="4.140625" style="1" bestFit="1" customWidth="1"/>
    <col min="11909" max="11909" width="0" style="1" hidden="1" customWidth="1"/>
    <col min="11910" max="11911" width="4.140625" style="1" bestFit="1" customWidth="1"/>
    <col min="11912" max="11912" width="0" style="1" hidden="1" customWidth="1"/>
    <col min="11913" max="11914" width="4.140625" style="1" bestFit="1" customWidth="1"/>
    <col min="11915" max="11915" width="0" style="1" hidden="1" customWidth="1"/>
    <col min="11916" max="11916" width="4.140625" style="1" bestFit="1" customWidth="1"/>
    <col min="11917" max="11917" width="3.7109375" style="1" customWidth="1"/>
    <col min="11918" max="11918" width="0" style="1" hidden="1" customWidth="1"/>
    <col min="11919" max="11920" width="4.140625" style="1" bestFit="1" customWidth="1"/>
    <col min="11921" max="11921" width="0" style="1" hidden="1" customWidth="1"/>
    <col min="11922" max="11922" width="4.140625" style="1" bestFit="1" customWidth="1"/>
    <col min="11923" max="11923" width="4.42578125" style="1" customWidth="1"/>
    <col min="11924" max="11924" width="0" style="1" hidden="1" customWidth="1"/>
    <col min="11925" max="11926" width="4.140625" style="1" customWidth="1"/>
    <col min="11927" max="11927" width="0" style="1" hidden="1" customWidth="1"/>
    <col min="11928" max="11928" width="4.140625" style="1" customWidth="1"/>
    <col min="11929" max="11929" width="3.7109375" style="1" customWidth="1"/>
    <col min="11930" max="11930" width="0" style="1" hidden="1" customWidth="1"/>
    <col min="11931" max="11932" width="4.140625" style="1" customWidth="1"/>
    <col min="11933" max="11933" width="0" style="1" hidden="1" customWidth="1"/>
    <col min="11934" max="11935" width="4.140625" style="1" customWidth="1"/>
    <col min="11936" max="11936" width="0" style="1" hidden="1" customWidth="1"/>
    <col min="11937" max="11938" width="4.140625" style="1" customWidth="1"/>
    <col min="11939" max="11939" width="0" style="1" hidden="1" customWidth="1"/>
    <col min="11940" max="11940" width="4.28515625" style="1" customWidth="1"/>
    <col min="11941" max="11941" width="4.140625" style="1" customWidth="1"/>
    <col min="11942" max="11942" width="0" style="1" hidden="1" customWidth="1"/>
    <col min="11943" max="11944" width="4.140625" style="1" customWidth="1"/>
    <col min="11945" max="11945" width="0" style="1" hidden="1" customWidth="1"/>
    <col min="11946" max="11947" width="4.42578125" style="1" customWidth="1"/>
    <col min="11948" max="11948" width="0" style="1" hidden="1" customWidth="1"/>
    <col min="11949" max="11950" width="4.42578125" style="1" customWidth="1"/>
    <col min="11951" max="11951" width="0" style="1" hidden="1" customWidth="1"/>
    <col min="11952" max="11953" width="4.42578125" style="1" customWidth="1"/>
    <col min="11954" max="11954" width="0" style="1" hidden="1" customWidth="1"/>
    <col min="11955" max="11956" width="4.42578125" style="1" customWidth="1"/>
    <col min="11957" max="11957" width="0" style="1" hidden="1" customWidth="1"/>
    <col min="11958" max="11959" width="4.42578125" style="1" customWidth="1"/>
    <col min="11960" max="11960" width="0" style="1" hidden="1" customWidth="1"/>
    <col min="11961" max="11962" width="4.42578125" style="1" customWidth="1"/>
    <col min="11963" max="11963" width="0" style="1" hidden="1" customWidth="1"/>
    <col min="11964" max="11965" width="4.42578125" style="1" customWidth="1"/>
    <col min="11966" max="11966" width="0" style="1" hidden="1" customWidth="1"/>
    <col min="11967" max="11968" width="4.5703125" style="1" customWidth="1"/>
    <col min="11969" max="11969" width="0" style="1" hidden="1" customWidth="1"/>
    <col min="11970" max="11971" width="4.5703125" style="1" customWidth="1"/>
    <col min="11972" max="11972" width="0" style="1" hidden="1" customWidth="1"/>
    <col min="11973" max="11973" width="4.5703125" style="1" customWidth="1"/>
    <col min="11974" max="11974" width="4.28515625" style="1" customWidth="1"/>
    <col min="11975" max="11975" width="3.85546875" style="1" customWidth="1"/>
    <col min="11976" max="11976" width="4.7109375" style="1" customWidth="1"/>
    <col min="11977" max="12032" width="10.28515625" style="1"/>
    <col min="12033" max="12033" width="3.85546875" style="1" customWidth="1"/>
    <col min="12034" max="12034" width="32.7109375" style="1" customWidth="1"/>
    <col min="12035" max="12111" width="3.85546875" style="1" customWidth="1"/>
    <col min="12112" max="12113" width="0" style="1" hidden="1" customWidth="1"/>
    <col min="12114" max="12115" width="3.85546875" style="1" customWidth="1"/>
    <col min="12116" max="12117" width="0" style="1" hidden="1" customWidth="1"/>
    <col min="12118" max="12118" width="3.85546875" style="1" customWidth="1"/>
    <col min="12119" max="12120" width="0" style="1" hidden="1" customWidth="1"/>
    <col min="12121" max="12121" width="3.85546875" style="1" customWidth="1"/>
    <col min="12122" max="12123" width="0" style="1" hidden="1" customWidth="1"/>
    <col min="12124" max="12124" width="3.85546875" style="1" customWidth="1"/>
    <col min="12125" max="12126" width="0" style="1" hidden="1" customWidth="1"/>
    <col min="12127" max="12127" width="3.85546875" style="1" customWidth="1"/>
    <col min="12128" max="12129" width="0" style="1" hidden="1" customWidth="1"/>
    <col min="12130" max="12130" width="3.85546875" style="1" customWidth="1"/>
    <col min="12131" max="12132" width="0" style="1" hidden="1" customWidth="1"/>
    <col min="12133" max="12133" width="3.85546875" style="1" customWidth="1"/>
    <col min="12134" max="12135" width="0" style="1" hidden="1" customWidth="1"/>
    <col min="12136" max="12136" width="3.85546875" style="1" customWidth="1"/>
    <col min="12137" max="12140" width="0" style="1" hidden="1" customWidth="1"/>
    <col min="12141" max="12141" width="3.85546875" style="1" customWidth="1"/>
    <col min="12142" max="12143" width="0" style="1" hidden="1" customWidth="1"/>
    <col min="12144" max="12144" width="3.85546875" style="1" customWidth="1"/>
    <col min="12145" max="12146" width="0" style="1" hidden="1" customWidth="1"/>
    <col min="12147" max="12147" width="3.85546875" style="1" customWidth="1"/>
    <col min="12148" max="12149" width="0" style="1" hidden="1" customWidth="1"/>
    <col min="12150" max="12150" width="3.85546875" style="1" customWidth="1"/>
    <col min="12151" max="12152" width="0" style="1" hidden="1" customWidth="1"/>
    <col min="12153" max="12153" width="3.85546875" style="1" customWidth="1"/>
    <col min="12154" max="12155" width="0" style="1" hidden="1" customWidth="1"/>
    <col min="12156" max="12156" width="3.85546875" style="1" customWidth="1"/>
    <col min="12157" max="12158" width="0" style="1" hidden="1" customWidth="1"/>
    <col min="12159" max="12159" width="3.85546875" style="1" customWidth="1"/>
    <col min="12160" max="12161" width="0" style="1" hidden="1" customWidth="1"/>
    <col min="12162" max="12162" width="3.85546875" style="1" customWidth="1"/>
    <col min="12163" max="12164" width="4.140625" style="1" bestFit="1" customWidth="1"/>
    <col min="12165" max="12165" width="0" style="1" hidden="1" customWidth="1"/>
    <col min="12166" max="12167" width="4.140625" style="1" bestFit="1" customWidth="1"/>
    <col min="12168" max="12168" width="0" style="1" hidden="1" customWidth="1"/>
    <col min="12169" max="12170" width="4.140625" style="1" bestFit="1" customWidth="1"/>
    <col min="12171" max="12171" width="0" style="1" hidden="1" customWidth="1"/>
    <col min="12172" max="12172" width="4.140625" style="1" bestFit="1" customWidth="1"/>
    <col min="12173" max="12173" width="3.7109375" style="1" customWidth="1"/>
    <col min="12174" max="12174" width="0" style="1" hidden="1" customWidth="1"/>
    <col min="12175" max="12176" width="4.140625" style="1" bestFit="1" customWidth="1"/>
    <col min="12177" max="12177" width="0" style="1" hidden="1" customWidth="1"/>
    <col min="12178" max="12178" width="4.140625" style="1" bestFit="1" customWidth="1"/>
    <col min="12179" max="12179" width="4.42578125" style="1" customWidth="1"/>
    <col min="12180" max="12180" width="0" style="1" hidden="1" customWidth="1"/>
    <col min="12181" max="12182" width="4.140625" style="1" customWidth="1"/>
    <col min="12183" max="12183" width="0" style="1" hidden="1" customWidth="1"/>
    <col min="12184" max="12184" width="4.140625" style="1" customWidth="1"/>
    <col min="12185" max="12185" width="3.7109375" style="1" customWidth="1"/>
    <col min="12186" max="12186" width="0" style="1" hidden="1" customWidth="1"/>
    <col min="12187" max="12188" width="4.140625" style="1" customWidth="1"/>
    <col min="12189" max="12189" width="0" style="1" hidden="1" customWidth="1"/>
    <col min="12190" max="12191" width="4.140625" style="1" customWidth="1"/>
    <col min="12192" max="12192" width="0" style="1" hidden="1" customWidth="1"/>
    <col min="12193" max="12194" width="4.140625" style="1" customWidth="1"/>
    <col min="12195" max="12195" width="0" style="1" hidden="1" customWidth="1"/>
    <col min="12196" max="12196" width="4.28515625" style="1" customWidth="1"/>
    <col min="12197" max="12197" width="4.140625" style="1" customWidth="1"/>
    <col min="12198" max="12198" width="0" style="1" hidden="1" customWidth="1"/>
    <col min="12199" max="12200" width="4.140625" style="1" customWidth="1"/>
    <col min="12201" max="12201" width="0" style="1" hidden="1" customWidth="1"/>
    <col min="12202" max="12203" width="4.42578125" style="1" customWidth="1"/>
    <col min="12204" max="12204" width="0" style="1" hidden="1" customWidth="1"/>
    <col min="12205" max="12206" width="4.42578125" style="1" customWidth="1"/>
    <col min="12207" max="12207" width="0" style="1" hidden="1" customWidth="1"/>
    <col min="12208" max="12209" width="4.42578125" style="1" customWidth="1"/>
    <col min="12210" max="12210" width="0" style="1" hidden="1" customWidth="1"/>
    <col min="12211" max="12212" width="4.42578125" style="1" customWidth="1"/>
    <col min="12213" max="12213" width="0" style="1" hidden="1" customWidth="1"/>
    <col min="12214" max="12215" width="4.42578125" style="1" customWidth="1"/>
    <col min="12216" max="12216" width="0" style="1" hidden="1" customWidth="1"/>
    <col min="12217" max="12218" width="4.42578125" style="1" customWidth="1"/>
    <col min="12219" max="12219" width="0" style="1" hidden="1" customWidth="1"/>
    <col min="12220" max="12221" width="4.42578125" style="1" customWidth="1"/>
    <col min="12222" max="12222" width="0" style="1" hidden="1" customWidth="1"/>
    <col min="12223" max="12224" width="4.5703125" style="1" customWidth="1"/>
    <col min="12225" max="12225" width="0" style="1" hidden="1" customWidth="1"/>
    <col min="12226" max="12227" width="4.5703125" style="1" customWidth="1"/>
    <col min="12228" max="12228" width="0" style="1" hidden="1" customWidth="1"/>
    <col min="12229" max="12229" width="4.5703125" style="1" customWidth="1"/>
    <col min="12230" max="12230" width="4.28515625" style="1" customWidth="1"/>
    <col min="12231" max="12231" width="3.85546875" style="1" customWidth="1"/>
    <col min="12232" max="12232" width="4.7109375" style="1" customWidth="1"/>
    <col min="12233" max="12288" width="10.28515625" style="1"/>
    <col min="12289" max="12289" width="3.85546875" style="1" customWidth="1"/>
    <col min="12290" max="12290" width="32.7109375" style="1" customWidth="1"/>
    <col min="12291" max="12367" width="3.85546875" style="1" customWidth="1"/>
    <col min="12368" max="12369" width="0" style="1" hidden="1" customWidth="1"/>
    <col min="12370" max="12371" width="3.85546875" style="1" customWidth="1"/>
    <col min="12372" max="12373" width="0" style="1" hidden="1" customWidth="1"/>
    <col min="12374" max="12374" width="3.85546875" style="1" customWidth="1"/>
    <col min="12375" max="12376" width="0" style="1" hidden="1" customWidth="1"/>
    <col min="12377" max="12377" width="3.85546875" style="1" customWidth="1"/>
    <col min="12378" max="12379" width="0" style="1" hidden="1" customWidth="1"/>
    <col min="12380" max="12380" width="3.85546875" style="1" customWidth="1"/>
    <col min="12381" max="12382" width="0" style="1" hidden="1" customWidth="1"/>
    <col min="12383" max="12383" width="3.85546875" style="1" customWidth="1"/>
    <col min="12384" max="12385" width="0" style="1" hidden="1" customWidth="1"/>
    <col min="12386" max="12386" width="3.85546875" style="1" customWidth="1"/>
    <col min="12387" max="12388" width="0" style="1" hidden="1" customWidth="1"/>
    <col min="12389" max="12389" width="3.85546875" style="1" customWidth="1"/>
    <col min="12390" max="12391" width="0" style="1" hidden="1" customWidth="1"/>
    <col min="12392" max="12392" width="3.85546875" style="1" customWidth="1"/>
    <col min="12393" max="12396" width="0" style="1" hidden="1" customWidth="1"/>
    <col min="12397" max="12397" width="3.85546875" style="1" customWidth="1"/>
    <col min="12398" max="12399" width="0" style="1" hidden="1" customWidth="1"/>
    <col min="12400" max="12400" width="3.85546875" style="1" customWidth="1"/>
    <col min="12401" max="12402" width="0" style="1" hidden="1" customWidth="1"/>
    <col min="12403" max="12403" width="3.85546875" style="1" customWidth="1"/>
    <col min="12404" max="12405" width="0" style="1" hidden="1" customWidth="1"/>
    <col min="12406" max="12406" width="3.85546875" style="1" customWidth="1"/>
    <col min="12407" max="12408" width="0" style="1" hidden="1" customWidth="1"/>
    <col min="12409" max="12409" width="3.85546875" style="1" customWidth="1"/>
    <col min="12410" max="12411" width="0" style="1" hidden="1" customWidth="1"/>
    <col min="12412" max="12412" width="3.85546875" style="1" customWidth="1"/>
    <col min="12413" max="12414" width="0" style="1" hidden="1" customWidth="1"/>
    <col min="12415" max="12415" width="3.85546875" style="1" customWidth="1"/>
    <col min="12416" max="12417" width="0" style="1" hidden="1" customWidth="1"/>
    <col min="12418" max="12418" width="3.85546875" style="1" customWidth="1"/>
    <col min="12419" max="12420" width="4.140625" style="1" bestFit="1" customWidth="1"/>
    <col min="12421" max="12421" width="0" style="1" hidden="1" customWidth="1"/>
    <col min="12422" max="12423" width="4.140625" style="1" bestFit="1" customWidth="1"/>
    <col min="12424" max="12424" width="0" style="1" hidden="1" customWidth="1"/>
    <col min="12425" max="12426" width="4.140625" style="1" bestFit="1" customWidth="1"/>
    <col min="12427" max="12427" width="0" style="1" hidden="1" customWidth="1"/>
    <col min="12428" max="12428" width="4.140625" style="1" bestFit="1" customWidth="1"/>
    <col min="12429" max="12429" width="3.7109375" style="1" customWidth="1"/>
    <col min="12430" max="12430" width="0" style="1" hidden="1" customWidth="1"/>
    <col min="12431" max="12432" width="4.140625" style="1" bestFit="1" customWidth="1"/>
    <col min="12433" max="12433" width="0" style="1" hidden="1" customWidth="1"/>
    <col min="12434" max="12434" width="4.140625" style="1" bestFit="1" customWidth="1"/>
    <col min="12435" max="12435" width="4.42578125" style="1" customWidth="1"/>
    <col min="12436" max="12436" width="0" style="1" hidden="1" customWidth="1"/>
    <col min="12437" max="12438" width="4.140625" style="1" customWidth="1"/>
    <col min="12439" max="12439" width="0" style="1" hidden="1" customWidth="1"/>
    <col min="12440" max="12440" width="4.140625" style="1" customWidth="1"/>
    <col min="12441" max="12441" width="3.7109375" style="1" customWidth="1"/>
    <col min="12442" max="12442" width="0" style="1" hidden="1" customWidth="1"/>
    <col min="12443" max="12444" width="4.140625" style="1" customWidth="1"/>
    <col min="12445" max="12445" width="0" style="1" hidden="1" customWidth="1"/>
    <col min="12446" max="12447" width="4.140625" style="1" customWidth="1"/>
    <col min="12448" max="12448" width="0" style="1" hidden="1" customWidth="1"/>
    <col min="12449" max="12450" width="4.140625" style="1" customWidth="1"/>
    <col min="12451" max="12451" width="0" style="1" hidden="1" customWidth="1"/>
    <col min="12452" max="12452" width="4.28515625" style="1" customWidth="1"/>
    <col min="12453" max="12453" width="4.140625" style="1" customWidth="1"/>
    <col min="12454" max="12454" width="0" style="1" hidden="1" customWidth="1"/>
    <col min="12455" max="12456" width="4.140625" style="1" customWidth="1"/>
    <col min="12457" max="12457" width="0" style="1" hidden="1" customWidth="1"/>
    <col min="12458" max="12459" width="4.42578125" style="1" customWidth="1"/>
    <col min="12460" max="12460" width="0" style="1" hidden="1" customWidth="1"/>
    <col min="12461" max="12462" width="4.42578125" style="1" customWidth="1"/>
    <col min="12463" max="12463" width="0" style="1" hidden="1" customWidth="1"/>
    <col min="12464" max="12465" width="4.42578125" style="1" customWidth="1"/>
    <col min="12466" max="12466" width="0" style="1" hidden="1" customWidth="1"/>
    <col min="12467" max="12468" width="4.42578125" style="1" customWidth="1"/>
    <col min="12469" max="12469" width="0" style="1" hidden="1" customWidth="1"/>
    <col min="12470" max="12471" width="4.42578125" style="1" customWidth="1"/>
    <col min="12472" max="12472" width="0" style="1" hidden="1" customWidth="1"/>
    <col min="12473" max="12474" width="4.42578125" style="1" customWidth="1"/>
    <col min="12475" max="12475" width="0" style="1" hidden="1" customWidth="1"/>
    <col min="12476" max="12477" width="4.42578125" style="1" customWidth="1"/>
    <col min="12478" max="12478" width="0" style="1" hidden="1" customWidth="1"/>
    <col min="12479" max="12480" width="4.5703125" style="1" customWidth="1"/>
    <col min="12481" max="12481" width="0" style="1" hidden="1" customWidth="1"/>
    <col min="12482" max="12483" width="4.5703125" style="1" customWidth="1"/>
    <col min="12484" max="12484" width="0" style="1" hidden="1" customWidth="1"/>
    <col min="12485" max="12485" width="4.5703125" style="1" customWidth="1"/>
    <col min="12486" max="12486" width="4.28515625" style="1" customWidth="1"/>
    <col min="12487" max="12487" width="3.85546875" style="1" customWidth="1"/>
    <col min="12488" max="12488" width="4.7109375" style="1" customWidth="1"/>
    <col min="12489" max="12544" width="10.28515625" style="1"/>
    <col min="12545" max="12545" width="3.85546875" style="1" customWidth="1"/>
    <col min="12546" max="12546" width="32.7109375" style="1" customWidth="1"/>
    <col min="12547" max="12623" width="3.85546875" style="1" customWidth="1"/>
    <col min="12624" max="12625" width="0" style="1" hidden="1" customWidth="1"/>
    <col min="12626" max="12627" width="3.85546875" style="1" customWidth="1"/>
    <col min="12628" max="12629" width="0" style="1" hidden="1" customWidth="1"/>
    <col min="12630" max="12630" width="3.85546875" style="1" customWidth="1"/>
    <col min="12631" max="12632" width="0" style="1" hidden="1" customWidth="1"/>
    <col min="12633" max="12633" width="3.85546875" style="1" customWidth="1"/>
    <col min="12634" max="12635" width="0" style="1" hidden="1" customWidth="1"/>
    <col min="12636" max="12636" width="3.85546875" style="1" customWidth="1"/>
    <col min="12637" max="12638" width="0" style="1" hidden="1" customWidth="1"/>
    <col min="12639" max="12639" width="3.85546875" style="1" customWidth="1"/>
    <col min="12640" max="12641" width="0" style="1" hidden="1" customWidth="1"/>
    <col min="12642" max="12642" width="3.85546875" style="1" customWidth="1"/>
    <col min="12643" max="12644" width="0" style="1" hidden="1" customWidth="1"/>
    <col min="12645" max="12645" width="3.85546875" style="1" customWidth="1"/>
    <col min="12646" max="12647" width="0" style="1" hidden="1" customWidth="1"/>
    <col min="12648" max="12648" width="3.85546875" style="1" customWidth="1"/>
    <col min="12649" max="12652" width="0" style="1" hidden="1" customWidth="1"/>
    <col min="12653" max="12653" width="3.85546875" style="1" customWidth="1"/>
    <col min="12654" max="12655" width="0" style="1" hidden="1" customWidth="1"/>
    <col min="12656" max="12656" width="3.85546875" style="1" customWidth="1"/>
    <col min="12657" max="12658" width="0" style="1" hidden="1" customWidth="1"/>
    <col min="12659" max="12659" width="3.85546875" style="1" customWidth="1"/>
    <col min="12660" max="12661" width="0" style="1" hidden="1" customWidth="1"/>
    <col min="12662" max="12662" width="3.85546875" style="1" customWidth="1"/>
    <col min="12663" max="12664" width="0" style="1" hidden="1" customWidth="1"/>
    <col min="12665" max="12665" width="3.85546875" style="1" customWidth="1"/>
    <col min="12666" max="12667" width="0" style="1" hidden="1" customWidth="1"/>
    <col min="12668" max="12668" width="3.85546875" style="1" customWidth="1"/>
    <col min="12669" max="12670" width="0" style="1" hidden="1" customWidth="1"/>
    <col min="12671" max="12671" width="3.85546875" style="1" customWidth="1"/>
    <col min="12672" max="12673" width="0" style="1" hidden="1" customWidth="1"/>
    <col min="12674" max="12674" width="3.85546875" style="1" customWidth="1"/>
    <col min="12675" max="12676" width="4.140625" style="1" bestFit="1" customWidth="1"/>
    <col min="12677" max="12677" width="0" style="1" hidden="1" customWidth="1"/>
    <col min="12678" max="12679" width="4.140625" style="1" bestFit="1" customWidth="1"/>
    <col min="12680" max="12680" width="0" style="1" hidden="1" customWidth="1"/>
    <col min="12681" max="12682" width="4.140625" style="1" bestFit="1" customWidth="1"/>
    <col min="12683" max="12683" width="0" style="1" hidden="1" customWidth="1"/>
    <col min="12684" max="12684" width="4.140625" style="1" bestFit="1" customWidth="1"/>
    <col min="12685" max="12685" width="3.7109375" style="1" customWidth="1"/>
    <col min="12686" max="12686" width="0" style="1" hidden="1" customWidth="1"/>
    <col min="12687" max="12688" width="4.140625" style="1" bestFit="1" customWidth="1"/>
    <col min="12689" max="12689" width="0" style="1" hidden="1" customWidth="1"/>
    <col min="12690" max="12690" width="4.140625" style="1" bestFit="1" customWidth="1"/>
    <col min="12691" max="12691" width="4.42578125" style="1" customWidth="1"/>
    <col min="12692" max="12692" width="0" style="1" hidden="1" customWidth="1"/>
    <col min="12693" max="12694" width="4.140625" style="1" customWidth="1"/>
    <col min="12695" max="12695" width="0" style="1" hidden="1" customWidth="1"/>
    <col min="12696" max="12696" width="4.140625" style="1" customWidth="1"/>
    <col min="12697" max="12697" width="3.7109375" style="1" customWidth="1"/>
    <col min="12698" max="12698" width="0" style="1" hidden="1" customWidth="1"/>
    <col min="12699" max="12700" width="4.140625" style="1" customWidth="1"/>
    <col min="12701" max="12701" width="0" style="1" hidden="1" customWidth="1"/>
    <col min="12702" max="12703" width="4.140625" style="1" customWidth="1"/>
    <col min="12704" max="12704" width="0" style="1" hidden="1" customWidth="1"/>
    <col min="12705" max="12706" width="4.140625" style="1" customWidth="1"/>
    <col min="12707" max="12707" width="0" style="1" hidden="1" customWidth="1"/>
    <col min="12708" max="12708" width="4.28515625" style="1" customWidth="1"/>
    <col min="12709" max="12709" width="4.140625" style="1" customWidth="1"/>
    <col min="12710" max="12710" width="0" style="1" hidden="1" customWidth="1"/>
    <col min="12711" max="12712" width="4.140625" style="1" customWidth="1"/>
    <col min="12713" max="12713" width="0" style="1" hidden="1" customWidth="1"/>
    <col min="12714" max="12715" width="4.42578125" style="1" customWidth="1"/>
    <col min="12716" max="12716" width="0" style="1" hidden="1" customWidth="1"/>
    <col min="12717" max="12718" width="4.42578125" style="1" customWidth="1"/>
    <col min="12719" max="12719" width="0" style="1" hidden="1" customWidth="1"/>
    <col min="12720" max="12721" width="4.42578125" style="1" customWidth="1"/>
    <col min="12722" max="12722" width="0" style="1" hidden="1" customWidth="1"/>
    <col min="12723" max="12724" width="4.42578125" style="1" customWidth="1"/>
    <col min="12725" max="12725" width="0" style="1" hidden="1" customWidth="1"/>
    <col min="12726" max="12727" width="4.42578125" style="1" customWidth="1"/>
    <col min="12728" max="12728" width="0" style="1" hidden="1" customWidth="1"/>
    <col min="12729" max="12730" width="4.42578125" style="1" customWidth="1"/>
    <col min="12731" max="12731" width="0" style="1" hidden="1" customWidth="1"/>
    <col min="12732" max="12733" width="4.42578125" style="1" customWidth="1"/>
    <col min="12734" max="12734" width="0" style="1" hidden="1" customWidth="1"/>
    <col min="12735" max="12736" width="4.5703125" style="1" customWidth="1"/>
    <col min="12737" max="12737" width="0" style="1" hidden="1" customWidth="1"/>
    <col min="12738" max="12739" width="4.5703125" style="1" customWidth="1"/>
    <col min="12740" max="12740" width="0" style="1" hidden="1" customWidth="1"/>
    <col min="12741" max="12741" width="4.5703125" style="1" customWidth="1"/>
    <col min="12742" max="12742" width="4.28515625" style="1" customWidth="1"/>
    <col min="12743" max="12743" width="3.85546875" style="1" customWidth="1"/>
    <col min="12744" max="12744" width="4.7109375" style="1" customWidth="1"/>
    <col min="12745" max="12800" width="10.28515625" style="1"/>
    <col min="12801" max="12801" width="3.85546875" style="1" customWidth="1"/>
    <col min="12802" max="12802" width="32.7109375" style="1" customWidth="1"/>
    <col min="12803" max="12879" width="3.85546875" style="1" customWidth="1"/>
    <col min="12880" max="12881" width="0" style="1" hidden="1" customWidth="1"/>
    <col min="12882" max="12883" width="3.85546875" style="1" customWidth="1"/>
    <col min="12884" max="12885" width="0" style="1" hidden="1" customWidth="1"/>
    <col min="12886" max="12886" width="3.85546875" style="1" customWidth="1"/>
    <col min="12887" max="12888" width="0" style="1" hidden="1" customWidth="1"/>
    <col min="12889" max="12889" width="3.85546875" style="1" customWidth="1"/>
    <col min="12890" max="12891" width="0" style="1" hidden="1" customWidth="1"/>
    <col min="12892" max="12892" width="3.85546875" style="1" customWidth="1"/>
    <col min="12893" max="12894" width="0" style="1" hidden="1" customWidth="1"/>
    <col min="12895" max="12895" width="3.85546875" style="1" customWidth="1"/>
    <col min="12896" max="12897" width="0" style="1" hidden="1" customWidth="1"/>
    <col min="12898" max="12898" width="3.85546875" style="1" customWidth="1"/>
    <col min="12899" max="12900" width="0" style="1" hidden="1" customWidth="1"/>
    <col min="12901" max="12901" width="3.85546875" style="1" customWidth="1"/>
    <col min="12902" max="12903" width="0" style="1" hidden="1" customWidth="1"/>
    <col min="12904" max="12904" width="3.85546875" style="1" customWidth="1"/>
    <col min="12905" max="12908" width="0" style="1" hidden="1" customWidth="1"/>
    <col min="12909" max="12909" width="3.85546875" style="1" customWidth="1"/>
    <col min="12910" max="12911" width="0" style="1" hidden="1" customWidth="1"/>
    <col min="12912" max="12912" width="3.85546875" style="1" customWidth="1"/>
    <col min="12913" max="12914" width="0" style="1" hidden="1" customWidth="1"/>
    <col min="12915" max="12915" width="3.85546875" style="1" customWidth="1"/>
    <col min="12916" max="12917" width="0" style="1" hidden="1" customWidth="1"/>
    <col min="12918" max="12918" width="3.85546875" style="1" customWidth="1"/>
    <col min="12919" max="12920" width="0" style="1" hidden="1" customWidth="1"/>
    <col min="12921" max="12921" width="3.85546875" style="1" customWidth="1"/>
    <col min="12922" max="12923" width="0" style="1" hidden="1" customWidth="1"/>
    <col min="12924" max="12924" width="3.85546875" style="1" customWidth="1"/>
    <col min="12925" max="12926" width="0" style="1" hidden="1" customWidth="1"/>
    <col min="12927" max="12927" width="3.85546875" style="1" customWidth="1"/>
    <col min="12928" max="12929" width="0" style="1" hidden="1" customWidth="1"/>
    <col min="12930" max="12930" width="3.85546875" style="1" customWidth="1"/>
    <col min="12931" max="12932" width="4.140625" style="1" bestFit="1" customWidth="1"/>
    <col min="12933" max="12933" width="0" style="1" hidden="1" customWidth="1"/>
    <col min="12934" max="12935" width="4.140625" style="1" bestFit="1" customWidth="1"/>
    <col min="12936" max="12936" width="0" style="1" hidden="1" customWidth="1"/>
    <col min="12937" max="12938" width="4.140625" style="1" bestFit="1" customWidth="1"/>
    <col min="12939" max="12939" width="0" style="1" hidden="1" customWidth="1"/>
    <col min="12940" max="12940" width="4.140625" style="1" bestFit="1" customWidth="1"/>
    <col min="12941" max="12941" width="3.7109375" style="1" customWidth="1"/>
    <col min="12942" max="12942" width="0" style="1" hidden="1" customWidth="1"/>
    <col min="12943" max="12944" width="4.140625" style="1" bestFit="1" customWidth="1"/>
    <col min="12945" max="12945" width="0" style="1" hidden="1" customWidth="1"/>
    <col min="12946" max="12946" width="4.140625" style="1" bestFit="1" customWidth="1"/>
    <col min="12947" max="12947" width="4.42578125" style="1" customWidth="1"/>
    <col min="12948" max="12948" width="0" style="1" hidden="1" customWidth="1"/>
    <col min="12949" max="12950" width="4.140625" style="1" customWidth="1"/>
    <col min="12951" max="12951" width="0" style="1" hidden="1" customWidth="1"/>
    <col min="12952" max="12952" width="4.140625" style="1" customWidth="1"/>
    <col min="12953" max="12953" width="3.7109375" style="1" customWidth="1"/>
    <col min="12954" max="12954" width="0" style="1" hidden="1" customWidth="1"/>
    <col min="12955" max="12956" width="4.140625" style="1" customWidth="1"/>
    <col min="12957" max="12957" width="0" style="1" hidden="1" customWidth="1"/>
    <col min="12958" max="12959" width="4.140625" style="1" customWidth="1"/>
    <col min="12960" max="12960" width="0" style="1" hidden="1" customWidth="1"/>
    <col min="12961" max="12962" width="4.140625" style="1" customWidth="1"/>
    <col min="12963" max="12963" width="0" style="1" hidden="1" customWidth="1"/>
    <col min="12964" max="12964" width="4.28515625" style="1" customWidth="1"/>
    <col min="12965" max="12965" width="4.140625" style="1" customWidth="1"/>
    <col min="12966" max="12966" width="0" style="1" hidden="1" customWidth="1"/>
    <col min="12967" max="12968" width="4.140625" style="1" customWidth="1"/>
    <col min="12969" max="12969" width="0" style="1" hidden="1" customWidth="1"/>
    <col min="12970" max="12971" width="4.42578125" style="1" customWidth="1"/>
    <col min="12972" max="12972" width="0" style="1" hidden="1" customWidth="1"/>
    <col min="12973" max="12974" width="4.42578125" style="1" customWidth="1"/>
    <col min="12975" max="12975" width="0" style="1" hidden="1" customWidth="1"/>
    <col min="12976" max="12977" width="4.42578125" style="1" customWidth="1"/>
    <col min="12978" max="12978" width="0" style="1" hidden="1" customWidth="1"/>
    <col min="12979" max="12980" width="4.42578125" style="1" customWidth="1"/>
    <col min="12981" max="12981" width="0" style="1" hidden="1" customWidth="1"/>
    <col min="12982" max="12983" width="4.42578125" style="1" customWidth="1"/>
    <col min="12984" max="12984" width="0" style="1" hidden="1" customWidth="1"/>
    <col min="12985" max="12986" width="4.42578125" style="1" customWidth="1"/>
    <col min="12987" max="12987" width="0" style="1" hidden="1" customWidth="1"/>
    <col min="12988" max="12989" width="4.42578125" style="1" customWidth="1"/>
    <col min="12990" max="12990" width="0" style="1" hidden="1" customWidth="1"/>
    <col min="12991" max="12992" width="4.5703125" style="1" customWidth="1"/>
    <col min="12993" max="12993" width="0" style="1" hidden="1" customWidth="1"/>
    <col min="12994" max="12995" width="4.5703125" style="1" customWidth="1"/>
    <col min="12996" max="12996" width="0" style="1" hidden="1" customWidth="1"/>
    <col min="12997" max="12997" width="4.5703125" style="1" customWidth="1"/>
    <col min="12998" max="12998" width="4.28515625" style="1" customWidth="1"/>
    <col min="12999" max="12999" width="3.85546875" style="1" customWidth="1"/>
    <col min="13000" max="13000" width="4.7109375" style="1" customWidth="1"/>
    <col min="13001" max="13056" width="10.28515625" style="1"/>
    <col min="13057" max="13057" width="3.85546875" style="1" customWidth="1"/>
    <col min="13058" max="13058" width="32.7109375" style="1" customWidth="1"/>
    <col min="13059" max="13135" width="3.85546875" style="1" customWidth="1"/>
    <col min="13136" max="13137" width="0" style="1" hidden="1" customWidth="1"/>
    <col min="13138" max="13139" width="3.85546875" style="1" customWidth="1"/>
    <col min="13140" max="13141" width="0" style="1" hidden="1" customWidth="1"/>
    <col min="13142" max="13142" width="3.85546875" style="1" customWidth="1"/>
    <col min="13143" max="13144" width="0" style="1" hidden="1" customWidth="1"/>
    <col min="13145" max="13145" width="3.85546875" style="1" customWidth="1"/>
    <col min="13146" max="13147" width="0" style="1" hidden="1" customWidth="1"/>
    <col min="13148" max="13148" width="3.85546875" style="1" customWidth="1"/>
    <col min="13149" max="13150" width="0" style="1" hidden="1" customWidth="1"/>
    <col min="13151" max="13151" width="3.85546875" style="1" customWidth="1"/>
    <col min="13152" max="13153" width="0" style="1" hidden="1" customWidth="1"/>
    <col min="13154" max="13154" width="3.85546875" style="1" customWidth="1"/>
    <col min="13155" max="13156" width="0" style="1" hidden="1" customWidth="1"/>
    <col min="13157" max="13157" width="3.85546875" style="1" customWidth="1"/>
    <col min="13158" max="13159" width="0" style="1" hidden="1" customWidth="1"/>
    <col min="13160" max="13160" width="3.85546875" style="1" customWidth="1"/>
    <col min="13161" max="13164" width="0" style="1" hidden="1" customWidth="1"/>
    <col min="13165" max="13165" width="3.85546875" style="1" customWidth="1"/>
    <col min="13166" max="13167" width="0" style="1" hidden="1" customWidth="1"/>
    <col min="13168" max="13168" width="3.85546875" style="1" customWidth="1"/>
    <col min="13169" max="13170" width="0" style="1" hidden="1" customWidth="1"/>
    <col min="13171" max="13171" width="3.85546875" style="1" customWidth="1"/>
    <col min="13172" max="13173" width="0" style="1" hidden="1" customWidth="1"/>
    <col min="13174" max="13174" width="3.85546875" style="1" customWidth="1"/>
    <col min="13175" max="13176" width="0" style="1" hidden="1" customWidth="1"/>
    <col min="13177" max="13177" width="3.85546875" style="1" customWidth="1"/>
    <col min="13178" max="13179" width="0" style="1" hidden="1" customWidth="1"/>
    <col min="13180" max="13180" width="3.85546875" style="1" customWidth="1"/>
    <col min="13181" max="13182" width="0" style="1" hidden="1" customWidth="1"/>
    <col min="13183" max="13183" width="3.85546875" style="1" customWidth="1"/>
    <col min="13184" max="13185" width="0" style="1" hidden="1" customWidth="1"/>
    <col min="13186" max="13186" width="3.85546875" style="1" customWidth="1"/>
    <col min="13187" max="13188" width="4.140625" style="1" bestFit="1" customWidth="1"/>
    <col min="13189" max="13189" width="0" style="1" hidden="1" customWidth="1"/>
    <col min="13190" max="13191" width="4.140625" style="1" bestFit="1" customWidth="1"/>
    <col min="13192" max="13192" width="0" style="1" hidden="1" customWidth="1"/>
    <col min="13193" max="13194" width="4.140625" style="1" bestFit="1" customWidth="1"/>
    <col min="13195" max="13195" width="0" style="1" hidden="1" customWidth="1"/>
    <col min="13196" max="13196" width="4.140625" style="1" bestFit="1" customWidth="1"/>
    <col min="13197" max="13197" width="3.7109375" style="1" customWidth="1"/>
    <col min="13198" max="13198" width="0" style="1" hidden="1" customWidth="1"/>
    <col min="13199" max="13200" width="4.140625" style="1" bestFit="1" customWidth="1"/>
    <col min="13201" max="13201" width="0" style="1" hidden="1" customWidth="1"/>
    <col min="13202" max="13202" width="4.140625" style="1" bestFit="1" customWidth="1"/>
    <col min="13203" max="13203" width="4.42578125" style="1" customWidth="1"/>
    <col min="13204" max="13204" width="0" style="1" hidden="1" customWidth="1"/>
    <col min="13205" max="13206" width="4.140625" style="1" customWidth="1"/>
    <col min="13207" max="13207" width="0" style="1" hidden="1" customWidth="1"/>
    <col min="13208" max="13208" width="4.140625" style="1" customWidth="1"/>
    <col min="13209" max="13209" width="3.7109375" style="1" customWidth="1"/>
    <col min="13210" max="13210" width="0" style="1" hidden="1" customWidth="1"/>
    <col min="13211" max="13212" width="4.140625" style="1" customWidth="1"/>
    <col min="13213" max="13213" width="0" style="1" hidden="1" customWidth="1"/>
    <col min="13214" max="13215" width="4.140625" style="1" customWidth="1"/>
    <col min="13216" max="13216" width="0" style="1" hidden="1" customWidth="1"/>
    <col min="13217" max="13218" width="4.140625" style="1" customWidth="1"/>
    <col min="13219" max="13219" width="0" style="1" hidden="1" customWidth="1"/>
    <col min="13220" max="13220" width="4.28515625" style="1" customWidth="1"/>
    <col min="13221" max="13221" width="4.140625" style="1" customWidth="1"/>
    <col min="13222" max="13222" width="0" style="1" hidden="1" customWidth="1"/>
    <col min="13223" max="13224" width="4.140625" style="1" customWidth="1"/>
    <col min="13225" max="13225" width="0" style="1" hidden="1" customWidth="1"/>
    <col min="13226" max="13227" width="4.42578125" style="1" customWidth="1"/>
    <col min="13228" max="13228" width="0" style="1" hidden="1" customWidth="1"/>
    <col min="13229" max="13230" width="4.42578125" style="1" customWidth="1"/>
    <col min="13231" max="13231" width="0" style="1" hidden="1" customWidth="1"/>
    <col min="13232" max="13233" width="4.42578125" style="1" customWidth="1"/>
    <col min="13234" max="13234" width="0" style="1" hidden="1" customWidth="1"/>
    <col min="13235" max="13236" width="4.42578125" style="1" customWidth="1"/>
    <col min="13237" max="13237" width="0" style="1" hidden="1" customWidth="1"/>
    <col min="13238" max="13239" width="4.42578125" style="1" customWidth="1"/>
    <col min="13240" max="13240" width="0" style="1" hidden="1" customWidth="1"/>
    <col min="13241" max="13242" width="4.42578125" style="1" customWidth="1"/>
    <col min="13243" max="13243" width="0" style="1" hidden="1" customWidth="1"/>
    <col min="13244" max="13245" width="4.42578125" style="1" customWidth="1"/>
    <col min="13246" max="13246" width="0" style="1" hidden="1" customWidth="1"/>
    <col min="13247" max="13248" width="4.5703125" style="1" customWidth="1"/>
    <col min="13249" max="13249" width="0" style="1" hidden="1" customWidth="1"/>
    <col min="13250" max="13251" width="4.5703125" style="1" customWidth="1"/>
    <col min="13252" max="13252" width="0" style="1" hidden="1" customWidth="1"/>
    <col min="13253" max="13253" width="4.5703125" style="1" customWidth="1"/>
    <col min="13254" max="13254" width="4.28515625" style="1" customWidth="1"/>
    <col min="13255" max="13255" width="3.85546875" style="1" customWidth="1"/>
    <col min="13256" max="13256" width="4.7109375" style="1" customWidth="1"/>
    <col min="13257" max="13312" width="10.28515625" style="1"/>
    <col min="13313" max="13313" width="3.85546875" style="1" customWidth="1"/>
    <col min="13314" max="13314" width="32.7109375" style="1" customWidth="1"/>
    <col min="13315" max="13391" width="3.85546875" style="1" customWidth="1"/>
    <col min="13392" max="13393" width="0" style="1" hidden="1" customWidth="1"/>
    <col min="13394" max="13395" width="3.85546875" style="1" customWidth="1"/>
    <col min="13396" max="13397" width="0" style="1" hidden="1" customWidth="1"/>
    <col min="13398" max="13398" width="3.85546875" style="1" customWidth="1"/>
    <col min="13399" max="13400" width="0" style="1" hidden="1" customWidth="1"/>
    <col min="13401" max="13401" width="3.85546875" style="1" customWidth="1"/>
    <col min="13402" max="13403" width="0" style="1" hidden="1" customWidth="1"/>
    <col min="13404" max="13404" width="3.85546875" style="1" customWidth="1"/>
    <col min="13405" max="13406" width="0" style="1" hidden="1" customWidth="1"/>
    <col min="13407" max="13407" width="3.85546875" style="1" customWidth="1"/>
    <col min="13408" max="13409" width="0" style="1" hidden="1" customWidth="1"/>
    <col min="13410" max="13410" width="3.85546875" style="1" customWidth="1"/>
    <col min="13411" max="13412" width="0" style="1" hidden="1" customWidth="1"/>
    <col min="13413" max="13413" width="3.85546875" style="1" customWidth="1"/>
    <col min="13414" max="13415" width="0" style="1" hidden="1" customWidth="1"/>
    <col min="13416" max="13416" width="3.85546875" style="1" customWidth="1"/>
    <col min="13417" max="13420" width="0" style="1" hidden="1" customWidth="1"/>
    <col min="13421" max="13421" width="3.85546875" style="1" customWidth="1"/>
    <col min="13422" max="13423" width="0" style="1" hidden="1" customWidth="1"/>
    <col min="13424" max="13424" width="3.85546875" style="1" customWidth="1"/>
    <col min="13425" max="13426" width="0" style="1" hidden="1" customWidth="1"/>
    <col min="13427" max="13427" width="3.85546875" style="1" customWidth="1"/>
    <col min="13428" max="13429" width="0" style="1" hidden="1" customWidth="1"/>
    <col min="13430" max="13430" width="3.85546875" style="1" customWidth="1"/>
    <col min="13431" max="13432" width="0" style="1" hidden="1" customWidth="1"/>
    <col min="13433" max="13433" width="3.85546875" style="1" customWidth="1"/>
    <col min="13434" max="13435" width="0" style="1" hidden="1" customWidth="1"/>
    <col min="13436" max="13436" width="3.85546875" style="1" customWidth="1"/>
    <col min="13437" max="13438" width="0" style="1" hidden="1" customWidth="1"/>
    <col min="13439" max="13439" width="3.85546875" style="1" customWidth="1"/>
    <col min="13440" max="13441" width="0" style="1" hidden="1" customWidth="1"/>
    <col min="13442" max="13442" width="3.85546875" style="1" customWidth="1"/>
    <col min="13443" max="13444" width="4.140625" style="1" bestFit="1" customWidth="1"/>
    <col min="13445" max="13445" width="0" style="1" hidden="1" customWidth="1"/>
    <col min="13446" max="13447" width="4.140625" style="1" bestFit="1" customWidth="1"/>
    <col min="13448" max="13448" width="0" style="1" hidden="1" customWidth="1"/>
    <col min="13449" max="13450" width="4.140625" style="1" bestFit="1" customWidth="1"/>
    <col min="13451" max="13451" width="0" style="1" hidden="1" customWidth="1"/>
    <col min="13452" max="13452" width="4.140625" style="1" bestFit="1" customWidth="1"/>
    <col min="13453" max="13453" width="3.7109375" style="1" customWidth="1"/>
    <col min="13454" max="13454" width="0" style="1" hidden="1" customWidth="1"/>
    <col min="13455" max="13456" width="4.140625" style="1" bestFit="1" customWidth="1"/>
    <col min="13457" max="13457" width="0" style="1" hidden="1" customWidth="1"/>
    <col min="13458" max="13458" width="4.140625" style="1" bestFit="1" customWidth="1"/>
    <col min="13459" max="13459" width="4.42578125" style="1" customWidth="1"/>
    <col min="13460" max="13460" width="0" style="1" hidden="1" customWidth="1"/>
    <col min="13461" max="13462" width="4.140625" style="1" customWidth="1"/>
    <col min="13463" max="13463" width="0" style="1" hidden="1" customWidth="1"/>
    <col min="13464" max="13464" width="4.140625" style="1" customWidth="1"/>
    <col min="13465" max="13465" width="3.7109375" style="1" customWidth="1"/>
    <col min="13466" max="13466" width="0" style="1" hidden="1" customWidth="1"/>
    <col min="13467" max="13468" width="4.140625" style="1" customWidth="1"/>
    <col min="13469" max="13469" width="0" style="1" hidden="1" customWidth="1"/>
    <col min="13470" max="13471" width="4.140625" style="1" customWidth="1"/>
    <col min="13472" max="13472" width="0" style="1" hidden="1" customWidth="1"/>
    <col min="13473" max="13474" width="4.140625" style="1" customWidth="1"/>
    <col min="13475" max="13475" width="0" style="1" hidden="1" customWidth="1"/>
    <col min="13476" max="13476" width="4.28515625" style="1" customWidth="1"/>
    <col min="13477" max="13477" width="4.140625" style="1" customWidth="1"/>
    <col min="13478" max="13478" width="0" style="1" hidden="1" customWidth="1"/>
    <col min="13479" max="13480" width="4.140625" style="1" customWidth="1"/>
    <col min="13481" max="13481" width="0" style="1" hidden="1" customWidth="1"/>
    <col min="13482" max="13483" width="4.42578125" style="1" customWidth="1"/>
    <col min="13484" max="13484" width="0" style="1" hidden="1" customWidth="1"/>
    <col min="13485" max="13486" width="4.42578125" style="1" customWidth="1"/>
    <col min="13487" max="13487" width="0" style="1" hidden="1" customWidth="1"/>
    <col min="13488" max="13489" width="4.42578125" style="1" customWidth="1"/>
    <col min="13490" max="13490" width="0" style="1" hidden="1" customWidth="1"/>
    <col min="13491" max="13492" width="4.42578125" style="1" customWidth="1"/>
    <col min="13493" max="13493" width="0" style="1" hidden="1" customWidth="1"/>
    <col min="13494" max="13495" width="4.42578125" style="1" customWidth="1"/>
    <col min="13496" max="13496" width="0" style="1" hidden="1" customWidth="1"/>
    <col min="13497" max="13498" width="4.42578125" style="1" customWidth="1"/>
    <col min="13499" max="13499" width="0" style="1" hidden="1" customWidth="1"/>
    <col min="13500" max="13501" width="4.42578125" style="1" customWidth="1"/>
    <col min="13502" max="13502" width="0" style="1" hidden="1" customWidth="1"/>
    <col min="13503" max="13504" width="4.5703125" style="1" customWidth="1"/>
    <col min="13505" max="13505" width="0" style="1" hidden="1" customWidth="1"/>
    <col min="13506" max="13507" width="4.5703125" style="1" customWidth="1"/>
    <col min="13508" max="13508" width="0" style="1" hidden="1" customWidth="1"/>
    <col min="13509" max="13509" width="4.5703125" style="1" customWidth="1"/>
    <col min="13510" max="13510" width="4.28515625" style="1" customWidth="1"/>
    <col min="13511" max="13511" width="3.85546875" style="1" customWidth="1"/>
    <col min="13512" max="13512" width="4.7109375" style="1" customWidth="1"/>
    <col min="13513" max="13568" width="10.28515625" style="1"/>
    <col min="13569" max="13569" width="3.85546875" style="1" customWidth="1"/>
    <col min="13570" max="13570" width="32.7109375" style="1" customWidth="1"/>
    <col min="13571" max="13647" width="3.85546875" style="1" customWidth="1"/>
    <col min="13648" max="13649" width="0" style="1" hidden="1" customWidth="1"/>
    <col min="13650" max="13651" width="3.85546875" style="1" customWidth="1"/>
    <col min="13652" max="13653" width="0" style="1" hidden="1" customWidth="1"/>
    <col min="13654" max="13654" width="3.85546875" style="1" customWidth="1"/>
    <col min="13655" max="13656" width="0" style="1" hidden="1" customWidth="1"/>
    <col min="13657" max="13657" width="3.85546875" style="1" customWidth="1"/>
    <col min="13658" max="13659" width="0" style="1" hidden="1" customWidth="1"/>
    <col min="13660" max="13660" width="3.85546875" style="1" customWidth="1"/>
    <col min="13661" max="13662" width="0" style="1" hidden="1" customWidth="1"/>
    <col min="13663" max="13663" width="3.85546875" style="1" customWidth="1"/>
    <col min="13664" max="13665" width="0" style="1" hidden="1" customWidth="1"/>
    <col min="13666" max="13666" width="3.85546875" style="1" customWidth="1"/>
    <col min="13667" max="13668" width="0" style="1" hidden="1" customWidth="1"/>
    <col min="13669" max="13669" width="3.85546875" style="1" customWidth="1"/>
    <col min="13670" max="13671" width="0" style="1" hidden="1" customWidth="1"/>
    <col min="13672" max="13672" width="3.85546875" style="1" customWidth="1"/>
    <col min="13673" max="13676" width="0" style="1" hidden="1" customWidth="1"/>
    <col min="13677" max="13677" width="3.85546875" style="1" customWidth="1"/>
    <col min="13678" max="13679" width="0" style="1" hidden="1" customWidth="1"/>
    <col min="13680" max="13680" width="3.85546875" style="1" customWidth="1"/>
    <col min="13681" max="13682" width="0" style="1" hidden="1" customWidth="1"/>
    <col min="13683" max="13683" width="3.85546875" style="1" customWidth="1"/>
    <col min="13684" max="13685" width="0" style="1" hidden="1" customWidth="1"/>
    <col min="13686" max="13686" width="3.85546875" style="1" customWidth="1"/>
    <col min="13687" max="13688" width="0" style="1" hidden="1" customWidth="1"/>
    <col min="13689" max="13689" width="3.85546875" style="1" customWidth="1"/>
    <col min="13690" max="13691" width="0" style="1" hidden="1" customWidth="1"/>
    <col min="13692" max="13692" width="3.85546875" style="1" customWidth="1"/>
    <col min="13693" max="13694" width="0" style="1" hidden="1" customWidth="1"/>
    <col min="13695" max="13695" width="3.85546875" style="1" customWidth="1"/>
    <col min="13696" max="13697" width="0" style="1" hidden="1" customWidth="1"/>
    <col min="13698" max="13698" width="3.85546875" style="1" customWidth="1"/>
    <col min="13699" max="13700" width="4.140625" style="1" bestFit="1" customWidth="1"/>
    <col min="13701" max="13701" width="0" style="1" hidden="1" customWidth="1"/>
    <col min="13702" max="13703" width="4.140625" style="1" bestFit="1" customWidth="1"/>
    <col min="13704" max="13704" width="0" style="1" hidden="1" customWidth="1"/>
    <col min="13705" max="13706" width="4.140625" style="1" bestFit="1" customWidth="1"/>
    <col min="13707" max="13707" width="0" style="1" hidden="1" customWidth="1"/>
    <col min="13708" max="13708" width="4.140625" style="1" bestFit="1" customWidth="1"/>
    <col min="13709" max="13709" width="3.7109375" style="1" customWidth="1"/>
    <col min="13710" max="13710" width="0" style="1" hidden="1" customWidth="1"/>
    <col min="13711" max="13712" width="4.140625" style="1" bestFit="1" customWidth="1"/>
    <col min="13713" max="13713" width="0" style="1" hidden="1" customWidth="1"/>
    <col min="13714" max="13714" width="4.140625" style="1" bestFit="1" customWidth="1"/>
    <col min="13715" max="13715" width="4.42578125" style="1" customWidth="1"/>
    <col min="13716" max="13716" width="0" style="1" hidden="1" customWidth="1"/>
    <col min="13717" max="13718" width="4.140625" style="1" customWidth="1"/>
    <col min="13719" max="13719" width="0" style="1" hidden="1" customWidth="1"/>
    <col min="13720" max="13720" width="4.140625" style="1" customWidth="1"/>
    <col min="13721" max="13721" width="3.7109375" style="1" customWidth="1"/>
    <col min="13722" max="13722" width="0" style="1" hidden="1" customWidth="1"/>
    <col min="13723" max="13724" width="4.140625" style="1" customWidth="1"/>
    <col min="13725" max="13725" width="0" style="1" hidden="1" customWidth="1"/>
    <col min="13726" max="13727" width="4.140625" style="1" customWidth="1"/>
    <col min="13728" max="13728" width="0" style="1" hidden="1" customWidth="1"/>
    <col min="13729" max="13730" width="4.140625" style="1" customWidth="1"/>
    <col min="13731" max="13731" width="0" style="1" hidden="1" customWidth="1"/>
    <col min="13732" max="13732" width="4.28515625" style="1" customWidth="1"/>
    <col min="13733" max="13733" width="4.140625" style="1" customWidth="1"/>
    <col min="13734" max="13734" width="0" style="1" hidden="1" customWidth="1"/>
    <col min="13735" max="13736" width="4.140625" style="1" customWidth="1"/>
    <col min="13737" max="13737" width="0" style="1" hidden="1" customWidth="1"/>
    <col min="13738" max="13739" width="4.42578125" style="1" customWidth="1"/>
    <col min="13740" max="13740" width="0" style="1" hidden="1" customWidth="1"/>
    <col min="13741" max="13742" width="4.42578125" style="1" customWidth="1"/>
    <col min="13743" max="13743" width="0" style="1" hidden="1" customWidth="1"/>
    <col min="13744" max="13745" width="4.42578125" style="1" customWidth="1"/>
    <col min="13746" max="13746" width="0" style="1" hidden="1" customWidth="1"/>
    <col min="13747" max="13748" width="4.42578125" style="1" customWidth="1"/>
    <col min="13749" max="13749" width="0" style="1" hidden="1" customWidth="1"/>
    <col min="13750" max="13751" width="4.42578125" style="1" customWidth="1"/>
    <col min="13752" max="13752" width="0" style="1" hidden="1" customWidth="1"/>
    <col min="13753" max="13754" width="4.42578125" style="1" customWidth="1"/>
    <col min="13755" max="13755" width="0" style="1" hidden="1" customWidth="1"/>
    <col min="13756" max="13757" width="4.42578125" style="1" customWidth="1"/>
    <col min="13758" max="13758" width="0" style="1" hidden="1" customWidth="1"/>
    <col min="13759" max="13760" width="4.5703125" style="1" customWidth="1"/>
    <col min="13761" max="13761" width="0" style="1" hidden="1" customWidth="1"/>
    <col min="13762" max="13763" width="4.5703125" style="1" customWidth="1"/>
    <col min="13764" max="13764" width="0" style="1" hidden="1" customWidth="1"/>
    <col min="13765" max="13765" width="4.5703125" style="1" customWidth="1"/>
    <col min="13766" max="13766" width="4.28515625" style="1" customWidth="1"/>
    <col min="13767" max="13767" width="3.85546875" style="1" customWidth="1"/>
    <col min="13768" max="13768" width="4.7109375" style="1" customWidth="1"/>
    <col min="13769" max="13824" width="10.28515625" style="1"/>
    <col min="13825" max="13825" width="3.85546875" style="1" customWidth="1"/>
    <col min="13826" max="13826" width="32.7109375" style="1" customWidth="1"/>
    <col min="13827" max="13903" width="3.85546875" style="1" customWidth="1"/>
    <col min="13904" max="13905" width="0" style="1" hidden="1" customWidth="1"/>
    <col min="13906" max="13907" width="3.85546875" style="1" customWidth="1"/>
    <col min="13908" max="13909" width="0" style="1" hidden="1" customWidth="1"/>
    <col min="13910" max="13910" width="3.85546875" style="1" customWidth="1"/>
    <col min="13911" max="13912" width="0" style="1" hidden="1" customWidth="1"/>
    <col min="13913" max="13913" width="3.85546875" style="1" customWidth="1"/>
    <col min="13914" max="13915" width="0" style="1" hidden="1" customWidth="1"/>
    <col min="13916" max="13916" width="3.85546875" style="1" customWidth="1"/>
    <col min="13917" max="13918" width="0" style="1" hidden="1" customWidth="1"/>
    <col min="13919" max="13919" width="3.85546875" style="1" customWidth="1"/>
    <col min="13920" max="13921" width="0" style="1" hidden="1" customWidth="1"/>
    <col min="13922" max="13922" width="3.85546875" style="1" customWidth="1"/>
    <col min="13923" max="13924" width="0" style="1" hidden="1" customWidth="1"/>
    <col min="13925" max="13925" width="3.85546875" style="1" customWidth="1"/>
    <col min="13926" max="13927" width="0" style="1" hidden="1" customWidth="1"/>
    <col min="13928" max="13928" width="3.85546875" style="1" customWidth="1"/>
    <col min="13929" max="13932" width="0" style="1" hidden="1" customWidth="1"/>
    <col min="13933" max="13933" width="3.85546875" style="1" customWidth="1"/>
    <col min="13934" max="13935" width="0" style="1" hidden="1" customWidth="1"/>
    <col min="13936" max="13936" width="3.85546875" style="1" customWidth="1"/>
    <col min="13937" max="13938" width="0" style="1" hidden="1" customWidth="1"/>
    <col min="13939" max="13939" width="3.85546875" style="1" customWidth="1"/>
    <col min="13940" max="13941" width="0" style="1" hidden="1" customWidth="1"/>
    <col min="13942" max="13942" width="3.85546875" style="1" customWidth="1"/>
    <col min="13943" max="13944" width="0" style="1" hidden="1" customWidth="1"/>
    <col min="13945" max="13945" width="3.85546875" style="1" customWidth="1"/>
    <col min="13946" max="13947" width="0" style="1" hidden="1" customWidth="1"/>
    <col min="13948" max="13948" width="3.85546875" style="1" customWidth="1"/>
    <col min="13949" max="13950" width="0" style="1" hidden="1" customWidth="1"/>
    <col min="13951" max="13951" width="3.85546875" style="1" customWidth="1"/>
    <col min="13952" max="13953" width="0" style="1" hidden="1" customWidth="1"/>
    <col min="13954" max="13954" width="3.85546875" style="1" customWidth="1"/>
    <col min="13955" max="13956" width="4.140625" style="1" bestFit="1" customWidth="1"/>
    <col min="13957" max="13957" width="0" style="1" hidden="1" customWidth="1"/>
    <col min="13958" max="13959" width="4.140625" style="1" bestFit="1" customWidth="1"/>
    <col min="13960" max="13960" width="0" style="1" hidden="1" customWidth="1"/>
    <col min="13961" max="13962" width="4.140625" style="1" bestFit="1" customWidth="1"/>
    <col min="13963" max="13963" width="0" style="1" hidden="1" customWidth="1"/>
    <col min="13964" max="13964" width="4.140625" style="1" bestFit="1" customWidth="1"/>
    <col min="13965" max="13965" width="3.7109375" style="1" customWidth="1"/>
    <col min="13966" max="13966" width="0" style="1" hidden="1" customWidth="1"/>
    <col min="13967" max="13968" width="4.140625" style="1" bestFit="1" customWidth="1"/>
    <col min="13969" max="13969" width="0" style="1" hidden="1" customWidth="1"/>
    <col min="13970" max="13970" width="4.140625" style="1" bestFit="1" customWidth="1"/>
    <col min="13971" max="13971" width="4.42578125" style="1" customWidth="1"/>
    <col min="13972" max="13972" width="0" style="1" hidden="1" customWidth="1"/>
    <col min="13973" max="13974" width="4.140625" style="1" customWidth="1"/>
    <col min="13975" max="13975" width="0" style="1" hidden="1" customWidth="1"/>
    <col min="13976" max="13976" width="4.140625" style="1" customWidth="1"/>
    <col min="13977" max="13977" width="3.7109375" style="1" customWidth="1"/>
    <col min="13978" max="13978" width="0" style="1" hidden="1" customWidth="1"/>
    <col min="13979" max="13980" width="4.140625" style="1" customWidth="1"/>
    <col min="13981" max="13981" width="0" style="1" hidden="1" customWidth="1"/>
    <col min="13982" max="13983" width="4.140625" style="1" customWidth="1"/>
    <col min="13984" max="13984" width="0" style="1" hidden="1" customWidth="1"/>
    <col min="13985" max="13986" width="4.140625" style="1" customWidth="1"/>
    <col min="13987" max="13987" width="0" style="1" hidden="1" customWidth="1"/>
    <col min="13988" max="13988" width="4.28515625" style="1" customWidth="1"/>
    <col min="13989" max="13989" width="4.140625" style="1" customWidth="1"/>
    <col min="13990" max="13990" width="0" style="1" hidden="1" customWidth="1"/>
    <col min="13991" max="13992" width="4.140625" style="1" customWidth="1"/>
    <col min="13993" max="13993" width="0" style="1" hidden="1" customWidth="1"/>
    <col min="13994" max="13995" width="4.42578125" style="1" customWidth="1"/>
    <col min="13996" max="13996" width="0" style="1" hidden="1" customWidth="1"/>
    <col min="13997" max="13998" width="4.42578125" style="1" customWidth="1"/>
    <col min="13999" max="13999" width="0" style="1" hidden="1" customWidth="1"/>
    <col min="14000" max="14001" width="4.42578125" style="1" customWidth="1"/>
    <col min="14002" max="14002" width="0" style="1" hidden="1" customWidth="1"/>
    <col min="14003" max="14004" width="4.42578125" style="1" customWidth="1"/>
    <col min="14005" max="14005" width="0" style="1" hidden="1" customWidth="1"/>
    <col min="14006" max="14007" width="4.42578125" style="1" customWidth="1"/>
    <col min="14008" max="14008" width="0" style="1" hidden="1" customWidth="1"/>
    <col min="14009" max="14010" width="4.42578125" style="1" customWidth="1"/>
    <col min="14011" max="14011" width="0" style="1" hidden="1" customWidth="1"/>
    <col min="14012" max="14013" width="4.42578125" style="1" customWidth="1"/>
    <col min="14014" max="14014" width="0" style="1" hidden="1" customWidth="1"/>
    <col min="14015" max="14016" width="4.5703125" style="1" customWidth="1"/>
    <col min="14017" max="14017" width="0" style="1" hidden="1" customWidth="1"/>
    <col min="14018" max="14019" width="4.5703125" style="1" customWidth="1"/>
    <col min="14020" max="14020" width="0" style="1" hidden="1" customWidth="1"/>
    <col min="14021" max="14021" width="4.5703125" style="1" customWidth="1"/>
    <col min="14022" max="14022" width="4.28515625" style="1" customWidth="1"/>
    <col min="14023" max="14023" width="3.85546875" style="1" customWidth="1"/>
    <col min="14024" max="14024" width="4.7109375" style="1" customWidth="1"/>
    <col min="14025" max="14080" width="10.28515625" style="1"/>
    <col min="14081" max="14081" width="3.85546875" style="1" customWidth="1"/>
    <col min="14082" max="14082" width="32.7109375" style="1" customWidth="1"/>
    <col min="14083" max="14159" width="3.85546875" style="1" customWidth="1"/>
    <col min="14160" max="14161" width="0" style="1" hidden="1" customWidth="1"/>
    <col min="14162" max="14163" width="3.85546875" style="1" customWidth="1"/>
    <col min="14164" max="14165" width="0" style="1" hidden="1" customWidth="1"/>
    <col min="14166" max="14166" width="3.85546875" style="1" customWidth="1"/>
    <col min="14167" max="14168" width="0" style="1" hidden="1" customWidth="1"/>
    <col min="14169" max="14169" width="3.85546875" style="1" customWidth="1"/>
    <col min="14170" max="14171" width="0" style="1" hidden="1" customWidth="1"/>
    <col min="14172" max="14172" width="3.85546875" style="1" customWidth="1"/>
    <col min="14173" max="14174" width="0" style="1" hidden="1" customWidth="1"/>
    <col min="14175" max="14175" width="3.85546875" style="1" customWidth="1"/>
    <col min="14176" max="14177" width="0" style="1" hidden="1" customWidth="1"/>
    <col min="14178" max="14178" width="3.85546875" style="1" customWidth="1"/>
    <col min="14179" max="14180" width="0" style="1" hidden="1" customWidth="1"/>
    <col min="14181" max="14181" width="3.85546875" style="1" customWidth="1"/>
    <col min="14182" max="14183" width="0" style="1" hidden="1" customWidth="1"/>
    <col min="14184" max="14184" width="3.85546875" style="1" customWidth="1"/>
    <col min="14185" max="14188" width="0" style="1" hidden="1" customWidth="1"/>
    <col min="14189" max="14189" width="3.85546875" style="1" customWidth="1"/>
    <col min="14190" max="14191" width="0" style="1" hidden="1" customWidth="1"/>
    <col min="14192" max="14192" width="3.85546875" style="1" customWidth="1"/>
    <col min="14193" max="14194" width="0" style="1" hidden="1" customWidth="1"/>
    <col min="14195" max="14195" width="3.85546875" style="1" customWidth="1"/>
    <col min="14196" max="14197" width="0" style="1" hidden="1" customWidth="1"/>
    <col min="14198" max="14198" width="3.85546875" style="1" customWidth="1"/>
    <col min="14199" max="14200" width="0" style="1" hidden="1" customWidth="1"/>
    <col min="14201" max="14201" width="3.85546875" style="1" customWidth="1"/>
    <col min="14202" max="14203" width="0" style="1" hidden="1" customWidth="1"/>
    <col min="14204" max="14204" width="3.85546875" style="1" customWidth="1"/>
    <col min="14205" max="14206" width="0" style="1" hidden="1" customWidth="1"/>
    <col min="14207" max="14207" width="3.85546875" style="1" customWidth="1"/>
    <col min="14208" max="14209" width="0" style="1" hidden="1" customWidth="1"/>
    <col min="14210" max="14210" width="3.85546875" style="1" customWidth="1"/>
    <col min="14211" max="14212" width="4.140625" style="1" bestFit="1" customWidth="1"/>
    <col min="14213" max="14213" width="0" style="1" hidden="1" customWidth="1"/>
    <col min="14214" max="14215" width="4.140625" style="1" bestFit="1" customWidth="1"/>
    <col min="14216" max="14216" width="0" style="1" hidden="1" customWidth="1"/>
    <col min="14217" max="14218" width="4.140625" style="1" bestFit="1" customWidth="1"/>
    <col min="14219" max="14219" width="0" style="1" hidden="1" customWidth="1"/>
    <col min="14220" max="14220" width="4.140625" style="1" bestFit="1" customWidth="1"/>
    <col min="14221" max="14221" width="3.7109375" style="1" customWidth="1"/>
    <col min="14222" max="14222" width="0" style="1" hidden="1" customWidth="1"/>
    <col min="14223" max="14224" width="4.140625" style="1" bestFit="1" customWidth="1"/>
    <col min="14225" max="14225" width="0" style="1" hidden="1" customWidth="1"/>
    <col min="14226" max="14226" width="4.140625" style="1" bestFit="1" customWidth="1"/>
    <col min="14227" max="14227" width="4.42578125" style="1" customWidth="1"/>
    <col min="14228" max="14228" width="0" style="1" hidden="1" customWidth="1"/>
    <col min="14229" max="14230" width="4.140625" style="1" customWidth="1"/>
    <col min="14231" max="14231" width="0" style="1" hidden="1" customWidth="1"/>
    <col min="14232" max="14232" width="4.140625" style="1" customWidth="1"/>
    <col min="14233" max="14233" width="3.7109375" style="1" customWidth="1"/>
    <col min="14234" max="14234" width="0" style="1" hidden="1" customWidth="1"/>
    <col min="14235" max="14236" width="4.140625" style="1" customWidth="1"/>
    <col min="14237" max="14237" width="0" style="1" hidden="1" customWidth="1"/>
    <col min="14238" max="14239" width="4.140625" style="1" customWidth="1"/>
    <col min="14240" max="14240" width="0" style="1" hidden="1" customWidth="1"/>
    <col min="14241" max="14242" width="4.140625" style="1" customWidth="1"/>
    <col min="14243" max="14243" width="0" style="1" hidden="1" customWidth="1"/>
    <col min="14244" max="14244" width="4.28515625" style="1" customWidth="1"/>
    <col min="14245" max="14245" width="4.140625" style="1" customWidth="1"/>
    <col min="14246" max="14246" width="0" style="1" hidden="1" customWidth="1"/>
    <col min="14247" max="14248" width="4.140625" style="1" customWidth="1"/>
    <col min="14249" max="14249" width="0" style="1" hidden="1" customWidth="1"/>
    <col min="14250" max="14251" width="4.42578125" style="1" customWidth="1"/>
    <col min="14252" max="14252" width="0" style="1" hidden="1" customWidth="1"/>
    <col min="14253" max="14254" width="4.42578125" style="1" customWidth="1"/>
    <col min="14255" max="14255" width="0" style="1" hidden="1" customWidth="1"/>
    <col min="14256" max="14257" width="4.42578125" style="1" customWidth="1"/>
    <col min="14258" max="14258" width="0" style="1" hidden="1" customWidth="1"/>
    <col min="14259" max="14260" width="4.42578125" style="1" customWidth="1"/>
    <col min="14261" max="14261" width="0" style="1" hidden="1" customWidth="1"/>
    <col min="14262" max="14263" width="4.42578125" style="1" customWidth="1"/>
    <col min="14264" max="14264" width="0" style="1" hidden="1" customWidth="1"/>
    <col min="14265" max="14266" width="4.42578125" style="1" customWidth="1"/>
    <col min="14267" max="14267" width="0" style="1" hidden="1" customWidth="1"/>
    <col min="14268" max="14269" width="4.42578125" style="1" customWidth="1"/>
    <col min="14270" max="14270" width="0" style="1" hidden="1" customWidth="1"/>
    <col min="14271" max="14272" width="4.5703125" style="1" customWidth="1"/>
    <col min="14273" max="14273" width="0" style="1" hidden="1" customWidth="1"/>
    <col min="14274" max="14275" width="4.5703125" style="1" customWidth="1"/>
    <col min="14276" max="14276" width="0" style="1" hidden="1" customWidth="1"/>
    <col min="14277" max="14277" width="4.5703125" style="1" customWidth="1"/>
    <col min="14278" max="14278" width="4.28515625" style="1" customWidth="1"/>
    <col min="14279" max="14279" width="3.85546875" style="1" customWidth="1"/>
    <col min="14280" max="14280" width="4.7109375" style="1" customWidth="1"/>
    <col min="14281" max="14336" width="10.28515625" style="1"/>
    <col min="14337" max="14337" width="3.85546875" style="1" customWidth="1"/>
    <col min="14338" max="14338" width="32.7109375" style="1" customWidth="1"/>
    <col min="14339" max="14415" width="3.85546875" style="1" customWidth="1"/>
    <col min="14416" max="14417" width="0" style="1" hidden="1" customWidth="1"/>
    <col min="14418" max="14419" width="3.85546875" style="1" customWidth="1"/>
    <col min="14420" max="14421" width="0" style="1" hidden="1" customWidth="1"/>
    <col min="14422" max="14422" width="3.85546875" style="1" customWidth="1"/>
    <col min="14423" max="14424" width="0" style="1" hidden="1" customWidth="1"/>
    <col min="14425" max="14425" width="3.85546875" style="1" customWidth="1"/>
    <col min="14426" max="14427" width="0" style="1" hidden="1" customWidth="1"/>
    <col min="14428" max="14428" width="3.85546875" style="1" customWidth="1"/>
    <col min="14429" max="14430" width="0" style="1" hidden="1" customWidth="1"/>
    <col min="14431" max="14431" width="3.85546875" style="1" customWidth="1"/>
    <col min="14432" max="14433" width="0" style="1" hidden="1" customWidth="1"/>
    <col min="14434" max="14434" width="3.85546875" style="1" customWidth="1"/>
    <col min="14435" max="14436" width="0" style="1" hidden="1" customWidth="1"/>
    <col min="14437" max="14437" width="3.85546875" style="1" customWidth="1"/>
    <col min="14438" max="14439" width="0" style="1" hidden="1" customWidth="1"/>
    <col min="14440" max="14440" width="3.85546875" style="1" customWidth="1"/>
    <col min="14441" max="14444" width="0" style="1" hidden="1" customWidth="1"/>
    <col min="14445" max="14445" width="3.85546875" style="1" customWidth="1"/>
    <col min="14446" max="14447" width="0" style="1" hidden="1" customWidth="1"/>
    <col min="14448" max="14448" width="3.85546875" style="1" customWidth="1"/>
    <col min="14449" max="14450" width="0" style="1" hidden="1" customWidth="1"/>
    <col min="14451" max="14451" width="3.85546875" style="1" customWidth="1"/>
    <col min="14452" max="14453" width="0" style="1" hidden="1" customWidth="1"/>
    <col min="14454" max="14454" width="3.85546875" style="1" customWidth="1"/>
    <col min="14455" max="14456" width="0" style="1" hidden="1" customWidth="1"/>
    <col min="14457" max="14457" width="3.85546875" style="1" customWidth="1"/>
    <col min="14458" max="14459" width="0" style="1" hidden="1" customWidth="1"/>
    <col min="14460" max="14460" width="3.85546875" style="1" customWidth="1"/>
    <col min="14461" max="14462" width="0" style="1" hidden="1" customWidth="1"/>
    <col min="14463" max="14463" width="3.85546875" style="1" customWidth="1"/>
    <col min="14464" max="14465" width="0" style="1" hidden="1" customWidth="1"/>
    <col min="14466" max="14466" width="3.85546875" style="1" customWidth="1"/>
    <col min="14467" max="14468" width="4.140625" style="1" bestFit="1" customWidth="1"/>
    <col min="14469" max="14469" width="0" style="1" hidden="1" customWidth="1"/>
    <col min="14470" max="14471" width="4.140625" style="1" bestFit="1" customWidth="1"/>
    <col min="14472" max="14472" width="0" style="1" hidden="1" customWidth="1"/>
    <col min="14473" max="14474" width="4.140625" style="1" bestFit="1" customWidth="1"/>
    <col min="14475" max="14475" width="0" style="1" hidden="1" customWidth="1"/>
    <col min="14476" max="14476" width="4.140625" style="1" bestFit="1" customWidth="1"/>
    <col min="14477" max="14477" width="3.7109375" style="1" customWidth="1"/>
    <col min="14478" max="14478" width="0" style="1" hidden="1" customWidth="1"/>
    <col min="14479" max="14480" width="4.140625" style="1" bestFit="1" customWidth="1"/>
    <col min="14481" max="14481" width="0" style="1" hidden="1" customWidth="1"/>
    <col min="14482" max="14482" width="4.140625" style="1" bestFit="1" customWidth="1"/>
    <col min="14483" max="14483" width="4.42578125" style="1" customWidth="1"/>
    <col min="14484" max="14484" width="0" style="1" hidden="1" customWidth="1"/>
    <col min="14485" max="14486" width="4.140625" style="1" customWidth="1"/>
    <col min="14487" max="14487" width="0" style="1" hidden="1" customWidth="1"/>
    <col min="14488" max="14488" width="4.140625" style="1" customWidth="1"/>
    <col min="14489" max="14489" width="3.7109375" style="1" customWidth="1"/>
    <col min="14490" max="14490" width="0" style="1" hidden="1" customWidth="1"/>
    <col min="14491" max="14492" width="4.140625" style="1" customWidth="1"/>
    <col min="14493" max="14493" width="0" style="1" hidden="1" customWidth="1"/>
    <col min="14494" max="14495" width="4.140625" style="1" customWidth="1"/>
    <col min="14496" max="14496" width="0" style="1" hidden="1" customWidth="1"/>
    <col min="14497" max="14498" width="4.140625" style="1" customWidth="1"/>
    <col min="14499" max="14499" width="0" style="1" hidden="1" customWidth="1"/>
    <col min="14500" max="14500" width="4.28515625" style="1" customWidth="1"/>
    <col min="14501" max="14501" width="4.140625" style="1" customWidth="1"/>
    <col min="14502" max="14502" width="0" style="1" hidden="1" customWidth="1"/>
    <col min="14503" max="14504" width="4.140625" style="1" customWidth="1"/>
    <col min="14505" max="14505" width="0" style="1" hidden="1" customWidth="1"/>
    <col min="14506" max="14507" width="4.42578125" style="1" customWidth="1"/>
    <col min="14508" max="14508" width="0" style="1" hidden="1" customWidth="1"/>
    <col min="14509" max="14510" width="4.42578125" style="1" customWidth="1"/>
    <col min="14511" max="14511" width="0" style="1" hidden="1" customWidth="1"/>
    <col min="14512" max="14513" width="4.42578125" style="1" customWidth="1"/>
    <col min="14514" max="14514" width="0" style="1" hidden="1" customWidth="1"/>
    <col min="14515" max="14516" width="4.42578125" style="1" customWidth="1"/>
    <col min="14517" max="14517" width="0" style="1" hidden="1" customWidth="1"/>
    <col min="14518" max="14519" width="4.42578125" style="1" customWidth="1"/>
    <col min="14520" max="14520" width="0" style="1" hidden="1" customWidth="1"/>
    <col min="14521" max="14522" width="4.42578125" style="1" customWidth="1"/>
    <col min="14523" max="14523" width="0" style="1" hidden="1" customWidth="1"/>
    <col min="14524" max="14525" width="4.42578125" style="1" customWidth="1"/>
    <col min="14526" max="14526" width="0" style="1" hidden="1" customWidth="1"/>
    <col min="14527" max="14528" width="4.5703125" style="1" customWidth="1"/>
    <col min="14529" max="14529" width="0" style="1" hidden="1" customWidth="1"/>
    <col min="14530" max="14531" width="4.5703125" style="1" customWidth="1"/>
    <col min="14532" max="14532" width="0" style="1" hidden="1" customWidth="1"/>
    <col min="14533" max="14533" width="4.5703125" style="1" customWidth="1"/>
    <col min="14534" max="14534" width="4.28515625" style="1" customWidth="1"/>
    <col min="14535" max="14535" width="3.85546875" style="1" customWidth="1"/>
    <col min="14536" max="14536" width="4.7109375" style="1" customWidth="1"/>
    <col min="14537" max="14592" width="10.28515625" style="1"/>
    <col min="14593" max="14593" width="3.85546875" style="1" customWidth="1"/>
    <col min="14594" max="14594" width="32.7109375" style="1" customWidth="1"/>
    <col min="14595" max="14671" width="3.85546875" style="1" customWidth="1"/>
    <col min="14672" max="14673" width="0" style="1" hidden="1" customWidth="1"/>
    <col min="14674" max="14675" width="3.85546875" style="1" customWidth="1"/>
    <col min="14676" max="14677" width="0" style="1" hidden="1" customWidth="1"/>
    <col min="14678" max="14678" width="3.85546875" style="1" customWidth="1"/>
    <col min="14679" max="14680" width="0" style="1" hidden="1" customWidth="1"/>
    <col min="14681" max="14681" width="3.85546875" style="1" customWidth="1"/>
    <col min="14682" max="14683" width="0" style="1" hidden="1" customWidth="1"/>
    <col min="14684" max="14684" width="3.85546875" style="1" customWidth="1"/>
    <col min="14685" max="14686" width="0" style="1" hidden="1" customWidth="1"/>
    <col min="14687" max="14687" width="3.85546875" style="1" customWidth="1"/>
    <col min="14688" max="14689" width="0" style="1" hidden="1" customWidth="1"/>
    <col min="14690" max="14690" width="3.85546875" style="1" customWidth="1"/>
    <col min="14691" max="14692" width="0" style="1" hidden="1" customWidth="1"/>
    <col min="14693" max="14693" width="3.85546875" style="1" customWidth="1"/>
    <col min="14694" max="14695" width="0" style="1" hidden="1" customWidth="1"/>
    <col min="14696" max="14696" width="3.85546875" style="1" customWidth="1"/>
    <col min="14697" max="14700" width="0" style="1" hidden="1" customWidth="1"/>
    <col min="14701" max="14701" width="3.85546875" style="1" customWidth="1"/>
    <col min="14702" max="14703" width="0" style="1" hidden="1" customWidth="1"/>
    <col min="14704" max="14704" width="3.85546875" style="1" customWidth="1"/>
    <col min="14705" max="14706" width="0" style="1" hidden="1" customWidth="1"/>
    <col min="14707" max="14707" width="3.85546875" style="1" customWidth="1"/>
    <col min="14708" max="14709" width="0" style="1" hidden="1" customWidth="1"/>
    <col min="14710" max="14710" width="3.85546875" style="1" customWidth="1"/>
    <col min="14711" max="14712" width="0" style="1" hidden="1" customWidth="1"/>
    <col min="14713" max="14713" width="3.85546875" style="1" customWidth="1"/>
    <col min="14714" max="14715" width="0" style="1" hidden="1" customWidth="1"/>
    <col min="14716" max="14716" width="3.85546875" style="1" customWidth="1"/>
    <col min="14717" max="14718" width="0" style="1" hidden="1" customWidth="1"/>
    <col min="14719" max="14719" width="3.85546875" style="1" customWidth="1"/>
    <col min="14720" max="14721" width="0" style="1" hidden="1" customWidth="1"/>
    <col min="14722" max="14722" width="3.85546875" style="1" customWidth="1"/>
    <col min="14723" max="14724" width="4.140625" style="1" bestFit="1" customWidth="1"/>
    <col min="14725" max="14725" width="0" style="1" hidden="1" customWidth="1"/>
    <col min="14726" max="14727" width="4.140625" style="1" bestFit="1" customWidth="1"/>
    <col min="14728" max="14728" width="0" style="1" hidden="1" customWidth="1"/>
    <col min="14729" max="14730" width="4.140625" style="1" bestFit="1" customWidth="1"/>
    <col min="14731" max="14731" width="0" style="1" hidden="1" customWidth="1"/>
    <col min="14732" max="14732" width="4.140625" style="1" bestFit="1" customWidth="1"/>
    <col min="14733" max="14733" width="3.7109375" style="1" customWidth="1"/>
    <col min="14734" max="14734" width="0" style="1" hidden="1" customWidth="1"/>
    <col min="14735" max="14736" width="4.140625" style="1" bestFit="1" customWidth="1"/>
    <col min="14737" max="14737" width="0" style="1" hidden="1" customWidth="1"/>
    <col min="14738" max="14738" width="4.140625" style="1" bestFit="1" customWidth="1"/>
    <col min="14739" max="14739" width="4.42578125" style="1" customWidth="1"/>
    <col min="14740" max="14740" width="0" style="1" hidden="1" customWidth="1"/>
    <col min="14741" max="14742" width="4.140625" style="1" customWidth="1"/>
    <col min="14743" max="14743" width="0" style="1" hidden="1" customWidth="1"/>
    <col min="14744" max="14744" width="4.140625" style="1" customWidth="1"/>
    <col min="14745" max="14745" width="3.7109375" style="1" customWidth="1"/>
    <col min="14746" max="14746" width="0" style="1" hidden="1" customWidth="1"/>
    <col min="14747" max="14748" width="4.140625" style="1" customWidth="1"/>
    <col min="14749" max="14749" width="0" style="1" hidden="1" customWidth="1"/>
    <col min="14750" max="14751" width="4.140625" style="1" customWidth="1"/>
    <col min="14752" max="14752" width="0" style="1" hidden="1" customWidth="1"/>
    <col min="14753" max="14754" width="4.140625" style="1" customWidth="1"/>
    <col min="14755" max="14755" width="0" style="1" hidden="1" customWidth="1"/>
    <col min="14756" max="14756" width="4.28515625" style="1" customWidth="1"/>
    <col min="14757" max="14757" width="4.140625" style="1" customWidth="1"/>
    <col min="14758" max="14758" width="0" style="1" hidden="1" customWidth="1"/>
    <col min="14759" max="14760" width="4.140625" style="1" customWidth="1"/>
    <col min="14761" max="14761" width="0" style="1" hidden="1" customWidth="1"/>
    <col min="14762" max="14763" width="4.42578125" style="1" customWidth="1"/>
    <col min="14764" max="14764" width="0" style="1" hidden="1" customWidth="1"/>
    <col min="14765" max="14766" width="4.42578125" style="1" customWidth="1"/>
    <col min="14767" max="14767" width="0" style="1" hidden="1" customWidth="1"/>
    <col min="14768" max="14769" width="4.42578125" style="1" customWidth="1"/>
    <col min="14770" max="14770" width="0" style="1" hidden="1" customWidth="1"/>
    <col min="14771" max="14772" width="4.42578125" style="1" customWidth="1"/>
    <col min="14773" max="14773" width="0" style="1" hidden="1" customWidth="1"/>
    <col min="14774" max="14775" width="4.42578125" style="1" customWidth="1"/>
    <col min="14776" max="14776" width="0" style="1" hidden="1" customWidth="1"/>
    <col min="14777" max="14778" width="4.42578125" style="1" customWidth="1"/>
    <col min="14779" max="14779" width="0" style="1" hidden="1" customWidth="1"/>
    <col min="14780" max="14781" width="4.42578125" style="1" customWidth="1"/>
    <col min="14782" max="14782" width="0" style="1" hidden="1" customWidth="1"/>
    <col min="14783" max="14784" width="4.5703125" style="1" customWidth="1"/>
    <col min="14785" max="14785" width="0" style="1" hidden="1" customWidth="1"/>
    <col min="14786" max="14787" width="4.5703125" style="1" customWidth="1"/>
    <col min="14788" max="14788" width="0" style="1" hidden="1" customWidth="1"/>
    <col min="14789" max="14789" width="4.5703125" style="1" customWidth="1"/>
    <col min="14790" max="14790" width="4.28515625" style="1" customWidth="1"/>
    <col min="14791" max="14791" width="3.85546875" style="1" customWidth="1"/>
    <col min="14792" max="14792" width="4.7109375" style="1" customWidth="1"/>
    <col min="14793" max="14848" width="10.28515625" style="1"/>
    <col min="14849" max="14849" width="3.85546875" style="1" customWidth="1"/>
    <col min="14850" max="14850" width="32.7109375" style="1" customWidth="1"/>
    <col min="14851" max="14927" width="3.85546875" style="1" customWidth="1"/>
    <col min="14928" max="14929" width="0" style="1" hidden="1" customWidth="1"/>
    <col min="14930" max="14931" width="3.85546875" style="1" customWidth="1"/>
    <col min="14932" max="14933" width="0" style="1" hidden="1" customWidth="1"/>
    <col min="14934" max="14934" width="3.85546875" style="1" customWidth="1"/>
    <col min="14935" max="14936" width="0" style="1" hidden="1" customWidth="1"/>
    <col min="14937" max="14937" width="3.85546875" style="1" customWidth="1"/>
    <col min="14938" max="14939" width="0" style="1" hidden="1" customWidth="1"/>
    <col min="14940" max="14940" width="3.85546875" style="1" customWidth="1"/>
    <col min="14941" max="14942" width="0" style="1" hidden="1" customWidth="1"/>
    <col min="14943" max="14943" width="3.85546875" style="1" customWidth="1"/>
    <col min="14944" max="14945" width="0" style="1" hidden="1" customWidth="1"/>
    <col min="14946" max="14946" width="3.85546875" style="1" customWidth="1"/>
    <col min="14947" max="14948" width="0" style="1" hidden="1" customWidth="1"/>
    <col min="14949" max="14949" width="3.85546875" style="1" customWidth="1"/>
    <col min="14950" max="14951" width="0" style="1" hidden="1" customWidth="1"/>
    <col min="14952" max="14952" width="3.85546875" style="1" customWidth="1"/>
    <col min="14953" max="14956" width="0" style="1" hidden="1" customWidth="1"/>
    <col min="14957" max="14957" width="3.85546875" style="1" customWidth="1"/>
    <col min="14958" max="14959" width="0" style="1" hidden="1" customWidth="1"/>
    <col min="14960" max="14960" width="3.85546875" style="1" customWidth="1"/>
    <col min="14961" max="14962" width="0" style="1" hidden="1" customWidth="1"/>
    <col min="14963" max="14963" width="3.85546875" style="1" customWidth="1"/>
    <col min="14964" max="14965" width="0" style="1" hidden="1" customWidth="1"/>
    <col min="14966" max="14966" width="3.85546875" style="1" customWidth="1"/>
    <col min="14967" max="14968" width="0" style="1" hidden="1" customWidth="1"/>
    <col min="14969" max="14969" width="3.85546875" style="1" customWidth="1"/>
    <col min="14970" max="14971" width="0" style="1" hidden="1" customWidth="1"/>
    <col min="14972" max="14972" width="3.85546875" style="1" customWidth="1"/>
    <col min="14973" max="14974" width="0" style="1" hidden="1" customWidth="1"/>
    <col min="14975" max="14975" width="3.85546875" style="1" customWidth="1"/>
    <col min="14976" max="14977" width="0" style="1" hidden="1" customWidth="1"/>
    <col min="14978" max="14978" width="3.85546875" style="1" customWidth="1"/>
    <col min="14979" max="14980" width="4.140625" style="1" bestFit="1" customWidth="1"/>
    <col min="14981" max="14981" width="0" style="1" hidden="1" customWidth="1"/>
    <col min="14982" max="14983" width="4.140625" style="1" bestFit="1" customWidth="1"/>
    <col min="14984" max="14984" width="0" style="1" hidden="1" customWidth="1"/>
    <col min="14985" max="14986" width="4.140625" style="1" bestFit="1" customWidth="1"/>
    <col min="14987" max="14987" width="0" style="1" hidden="1" customWidth="1"/>
    <col min="14988" max="14988" width="4.140625" style="1" bestFit="1" customWidth="1"/>
    <col min="14989" max="14989" width="3.7109375" style="1" customWidth="1"/>
    <col min="14990" max="14990" width="0" style="1" hidden="1" customWidth="1"/>
    <col min="14991" max="14992" width="4.140625" style="1" bestFit="1" customWidth="1"/>
    <col min="14993" max="14993" width="0" style="1" hidden="1" customWidth="1"/>
    <col min="14994" max="14994" width="4.140625" style="1" bestFit="1" customWidth="1"/>
    <col min="14995" max="14995" width="4.42578125" style="1" customWidth="1"/>
    <col min="14996" max="14996" width="0" style="1" hidden="1" customWidth="1"/>
    <col min="14997" max="14998" width="4.140625" style="1" customWidth="1"/>
    <col min="14999" max="14999" width="0" style="1" hidden="1" customWidth="1"/>
    <col min="15000" max="15000" width="4.140625" style="1" customWidth="1"/>
    <col min="15001" max="15001" width="3.7109375" style="1" customWidth="1"/>
    <col min="15002" max="15002" width="0" style="1" hidden="1" customWidth="1"/>
    <col min="15003" max="15004" width="4.140625" style="1" customWidth="1"/>
    <col min="15005" max="15005" width="0" style="1" hidden="1" customWidth="1"/>
    <col min="15006" max="15007" width="4.140625" style="1" customWidth="1"/>
    <col min="15008" max="15008" width="0" style="1" hidden="1" customWidth="1"/>
    <col min="15009" max="15010" width="4.140625" style="1" customWidth="1"/>
    <col min="15011" max="15011" width="0" style="1" hidden="1" customWidth="1"/>
    <col min="15012" max="15012" width="4.28515625" style="1" customWidth="1"/>
    <col min="15013" max="15013" width="4.140625" style="1" customWidth="1"/>
    <col min="15014" max="15014" width="0" style="1" hidden="1" customWidth="1"/>
    <col min="15015" max="15016" width="4.140625" style="1" customWidth="1"/>
    <col min="15017" max="15017" width="0" style="1" hidden="1" customWidth="1"/>
    <col min="15018" max="15019" width="4.42578125" style="1" customWidth="1"/>
    <col min="15020" max="15020" width="0" style="1" hidden="1" customWidth="1"/>
    <col min="15021" max="15022" width="4.42578125" style="1" customWidth="1"/>
    <col min="15023" max="15023" width="0" style="1" hidden="1" customWidth="1"/>
    <col min="15024" max="15025" width="4.42578125" style="1" customWidth="1"/>
    <col min="15026" max="15026" width="0" style="1" hidden="1" customWidth="1"/>
    <col min="15027" max="15028" width="4.42578125" style="1" customWidth="1"/>
    <col min="15029" max="15029" width="0" style="1" hidden="1" customWidth="1"/>
    <col min="15030" max="15031" width="4.42578125" style="1" customWidth="1"/>
    <col min="15032" max="15032" width="0" style="1" hidden="1" customWidth="1"/>
    <col min="15033" max="15034" width="4.42578125" style="1" customWidth="1"/>
    <col min="15035" max="15035" width="0" style="1" hidden="1" customWidth="1"/>
    <col min="15036" max="15037" width="4.42578125" style="1" customWidth="1"/>
    <col min="15038" max="15038" width="0" style="1" hidden="1" customWidth="1"/>
    <col min="15039" max="15040" width="4.5703125" style="1" customWidth="1"/>
    <col min="15041" max="15041" width="0" style="1" hidden="1" customWidth="1"/>
    <col min="15042" max="15043" width="4.5703125" style="1" customWidth="1"/>
    <col min="15044" max="15044" width="0" style="1" hidden="1" customWidth="1"/>
    <col min="15045" max="15045" width="4.5703125" style="1" customWidth="1"/>
    <col min="15046" max="15046" width="4.28515625" style="1" customWidth="1"/>
    <col min="15047" max="15047" width="3.85546875" style="1" customWidth="1"/>
    <col min="15048" max="15048" width="4.7109375" style="1" customWidth="1"/>
    <col min="15049" max="15104" width="10.28515625" style="1"/>
    <col min="15105" max="15105" width="3.85546875" style="1" customWidth="1"/>
    <col min="15106" max="15106" width="32.7109375" style="1" customWidth="1"/>
    <col min="15107" max="15183" width="3.85546875" style="1" customWidth="1"/>
    <col min="15184" max="15185" width="0" style="1" hidden="1" customWidth="1"/>
    <col min="15186" max="15187" width="3.85546875" style="1" customWidth="1"/>
    <col min="15188" max="15189" width="0" style="1" hidden="1" customWidth="1"/>
    <col min="15190" max="15190" width="3.85546875" style="1" customWidth="1"/>
    <col min="15191" max="15192" width="0" style="1" hidden="1" customWidth="1"/>
    <col min="15193" max="15193" width="3.85546875" style="1" customWidth="1"/>
    <col min="15194" max="15195" width="0" style="1" hidden="1" customWidth="1"/>
    <col min="15196" max="15196" width="3.85546875" style="1" customWidth="1"/>
    <col min="15197" max="15198" width="0" style="1" hidden="1" customWidth="1"/>
    <col min="15199" max="15199" width="3.85546875" style="1" customWidth="1"/>
    <col min="15200" max="15201" width="0" style="1" hidden="1" customWidth="1"/>
    <col min="15202" max="15202" width="3.85546875" style="1" customWidth="1"/>
    <col min="15203" max="15204" width="0" style="1" hidden="1" customWidth="1"/>
    <col min="15205" max="15205" width="3.85546875" style="1" customWidth="1"/>
    <col min="15206" max="15207" width="0" style="1" hidden="1" customWidth="1"/>
    <col min="15208" max="15208" width="3.85546875" style="1" customWidth="1"/>
    <col min="15209" max="15212" width="0" style="1" hidden="1" customWidth="1"/>
    <col min="15213" max="15213" width="3.85546875" style="1" customWidth="1"/>
    <col min="15214" max="15215" width="0" style="1" hidden="1" customWidth="1"/>
    <col min="15216" max="15216" width="3.85546875" style="1" customWidth="1"/>
    <col min="15217" max="15218" width="0" style="1" hidden="1" customWidth="1"/>
    <col min="15219" max="15219" width="3.85546875" style="1" customWidth="1"/>
    <col min="15220" max="15221" width="0" style="1" hidden="1" customWidth="1"/>
    <col min="15222" max="15222" width="3.85546875" style="1" customWidth="1"/>
    <col min="15223" max="15224" width="0" style="1" hidden="1" customWidth="1"/>
    <col min="15225" max="15225" width="3.85546875" style="1" customWidth="1"/>
    <col min="15226" max="15227" width="0" style="1" hidden="1" customWidth="1"/>
    <col min="15228" max="15228" width="3.85546875" style="1" customWidth="1"/>
    <col min="15229" max="15230" width="0" style="1" hidden="1" customWidth="1"/>
    <col min="15231" max="15231" width="3.85546875" style="1" customWidth="1"/>
    <col min="15232" max="15233" width="0" style="1" hidden="1" customWidth="1"/>
    <col min="15234" max="15234" width="3.85546875" style="1" customWidth="1"/>
    <col min="15235" max="15236" width="4.140625" style="1" bestFit="1" customWidth="1"/>
    <col min="15237" max="15237" width="0" style="1" hidden="1" customWidth="1"/>
    <col min="15238" max="15239" width="4.140625" style="1" bestFit="1" customWidth="1"/>
    <col min="15240" max="15240" width="0" style="1" hidden="1" customWidth="1"/>
    <col min="15241" max="15242" width="4.140625" style="1" bestFit="1" customWidth="1"/>
    <col min="15243" max="15243" width="0" style="1" hidden="1" customWidth="1"/>
    <col min="15244" max="15244" width="4.140625" style="1" bestFit="1" customWidth="1"/>
    <col min="15245" max="15245" width="3.7109375" style="1" customWidth="1"/>
    <col min="15246" max="15246" width="0" style="1" hidden="1" customWidth="1"/>
    <col min="15247" max="15248" width="4.140625" style="1" bestFit="1" customWidth="1"/>
    <col min="15249" max="15249" width="0" style="1" hidden="1" customWidth="1"/>
    <col min="15250" max="15250" width="4.140625" style="1" bestFit="1" customWidth="1"/>
    <col min="15251" max="15251" width="4.42578125" style="1" customWidth="1"/>
    <col min="15252" max="15252" width="0" style="1" hidden="1" customWidth="1"/>
    <col min="15253" max="15254" width="4.140625" style="1" customWidth="1"/>
    <col min="15255" max="15255" width="0" style="1" hidden="1" customWidth="1"/>
    <col min="15256" max="15256" width="4.140625" style="1" customWidth="1"/>
    <col min="15257" max="15257" width="3.7109375" style="1" customWidth="1"/>
    <col min="15258" max="15258" width="0" style="1" hidden="1" customWidth="1"/>
    <col min="15259" max="15260" width="4.140625" style="1" customWidth="1"/>
    <col min="15261" max="15261" width="0" style="1" hidden="1" customWidth="1"/>
    <col min="15262" max="15263" width="4.140625" style="1" customWidth="1"/>
    <col min="15264" max="15264" width="0" style="1" hidden="1" customWidth="1"/>
    <col min="15265" max="15266" width="4.140625" style="1" customWidth="1"/>
    <col min="15267" max="15267" width="0" style="1" hidden="1" customWidth="1"/>
    <col min="15268" max="15268" width="4.28515625" style="1" customWidth="1"/>
    <col min="15269" max="15269" width="4.140625" style="1" customWidth="1"/>
    <col min="15270" max="15270" width="0" style="1" hidden="1" customWidth="1"/>
    <col min="15271" max="15272" width="4.140625" style="1" customWidth="1"/>
    <col min="15273" max="15273" width="0" style="1" hidden="1" customWidth="1"/>
    <col min="15274" max="15275" width="4.42578125" style="1" customWidth="1"/>
    <col min="15276" max="15276" width="0" style="1" hidden="1" customWidth="1"/>
    <col min="15277" max="15278" width="4.42578125" style="1" customWidth="1"/>
    <col min="15279" max="15279" width="0" style="1" hidden="1" customWidth="1"/>
    <col min="15280" max="15281" width="4.42578125" style="1" customWidth="1"/>
    <col min="15282" max="15282" width="0" style="1" hidden="1" customWidth="1"/>
    <col min="15283" max="15284" width="4.42578125" style="1" customWidth="1"/>
    <col min="15285" max="15285" width="0" style="1" hidden="1" customWidth="1"/>
    <col min="15286" max="15287" width="4.42578125" style="1" customWidth="1"/>
    <col min="15288" max="15288" width="0" style="1" hidden="1" customWidth="1"/>
    <col min="15289" max="15290" width="4.42578125" style="1" customWidth="1"/>
    <col min="15291" max="15291" width="0" style="1" hidden="1" customWidth="1"/>
    <col min="15292" max="15293" width="4.42578125" style="1" customWidth="1"/>
    <col min="15294" max="15294" width="0" style="1" hidden="1" customWidth="1"/>
    <col min="15295" max="15296" width="4.5703125" style="1" customWidth="1"/>
    <col min="15297" max="15297" width="0" style="1" hidden="1" customWidth="1"/>
    <col min="15298" max="15299" width="4.5703125" style="1" customWidth="1"/>
    <col min="15300" max="15300" width="0" style="1" hidden="1" customWidth="1"/>
    <col min="15301" max="15301" width="4.5703125" style="1" customWidth="1"/>
    <col min="15302" max="15302" width="4.28515625" style="1" customWidth="1"/>
    <col min="15303" max="15303" width="3.85546875" style="1" customWidth="1"/>
    <col min="15304" max="15304" width="4.7109375" style="1" customWidth="1"/>
    <col min="15305" max="15360" width="10.28515625" style="1"/>
    <col min="15361" max="15361" width="3.85546875" style="1" customWidth="1"/>
    <col min="15362" max="15362" width="32.7109375" style="1" customWidth="1"/>
    <col min="15363" max="15439" width="3.85546875" style="1" customWidth="1"/>
    <col min="15440" max="15441" width="0" style="1" hidden="1" customWidth="1"/>
    <col min="15442" max="15443" width="3.85546875" style="1" customWidth="1"/>
    <col min="15444" max="15445" width="0" style="1" hidden="1" customWidth="1"/>
    <col min="15446" max="15446" width="3.85546875" style="1" customWidth="1"/>
    <col min="15447" max="15448" width="0" style="1" hidden="1" customWidth="1"/>
    <col min="15449" max="15449" width="3.85546875" style="1" customWidth="1"/>
    <col min="15450" max="15451" width="0" style="1" hidden="1" customWidth="1"/>
    <col min="15452" max="15452" width="3.85546875" style="1" customWidth="1"/>
    <col min="15453" max="15454" width="0" style="1" hidden="1" customWidth="1"/>
    <col min="15455" max="15455" width="3.85546875" style="1" customWidth="1"/>
    <col min="15456" max="15457" width="0" style="1" hidden="1" customWidth="1"/>
    <col min="15458" max="15458" width="3.85546875" style="1" customWidth="1"/>
    <col min="15459" max="15460" width="0" style="1" hidden="1" customWidth="1"/>
    <col min="15461" max="15461" width="3.85546875" style="1" customWidth="1"/>
    <col min="15462" max="15463" width="0" style="1" hidden="1" customWidth="1"/>
    <col min="15464" max="15464" width="3.85546875" style="1" customWidth="1"/>
    <col min="15465" max="15468" width="0" style="1" hidden="1" customWidth="1"/>
    <col min="15469" max="15469" width="3.85546875" style="1" customWidth="1"/>
    <col min="15470" max="15471" width="0" style="1" hidden="1" customWidth="1"/>
    <col min="15472" max="15472" width="3.85546875" style="1" customWidth="1"/>
    <col min="15473" max="15474" width="0" style="1" hidden="1" customWidth="1"/>
    <col min="15475" max="15475" width="3.85546875" style="1" customWidth="1"/>
    <col min="15476" max="15477" width="0" style="1" hidden="1" customWidth="1"/>
    <col min="15478" max="15478" width="3.85546875" style="1" customWidth="1"/>
    <col min="15479" max="15480" width="0" style="1" hidden="1" customWidth="1"/>
    <col min="15481" max="15481" width="3.85546875" style="1" customWidth="1"/>
    <col min="15482" max="15483" width="0" style="1" hidden="1" customWidth="1"/>
    <col min="15484" max="15484" width="3.85546875" style="1" customWidth="1"/>
    <col min="15485" max="15486" width="0" style="1" hidden="1" customWidth="1"/>
    <col min="15487" max="15487" width="3.85546875" style="1" customWidth="1"/>
    <col min="15488" max="15489" width="0" style="1" hidden="1" customWidth="1"/>
    <col min="15490" max="15490" width="3.85546875" style="1" customWidth="1"/>
    <col min="15491" max="15492" width="4.140625" style="1" bestFit="1" customWidth="1"/>
    <col min="15493" max="15493" width="0" style="1" hidden="1" customWidth="1"/>
    <col min="15494" max="15495" width="4.140625" style="1" bestFit="1" customWidth="1"/>
    <col min="15496" max="15496" width="0" style="1" hidden="1" customWidth="1"/>
    <col min="15497" max="15498" width="4.140625" style="1" bestFit="1" customWidth="1"/>
    <col min="15499" max="15499" width="0" style="1" hidden="1" customWidth="1"/>
    <col min="15500" max="15500" width="4.140625" style="1" bestFit="1" customWidth="1"/>
    <col min="15501" max="15501" width="3.7109375" style="1" customWidth="1"/>
    <col min="15502" max="15502" width="0" style="1" hidden="1" customWidth="1"/>
    <col min="15503" max="15504" width="4.140625" style="1" bestFit="1" customWidth="1"/>
    <col min="15505" max="15505" width="0" style="1" hidden="1" customWidth="1"/>
    <col min="15506" max="15506" width="4.140625" style="1" bestFit="1" customWidth="1"/>
    <col min="15507" max="15507" width="4.42578125" style="1" customWidth="1"/>
    <col min="15508" max="15508" width="0" style="1" hidden="1" customWidth="1"/>
    <col min="15509" max="15510" width="4.140625" style="1" customWidth="1"/>
    <col min="15511" max="15511" width="0" style="1" hidden="1" customWidth="1"/>
    <col min="15512" max="15512" width="4.140625" style="1" customWidth="1"/>
    <col min="15513" max="15513" width="3.7109375" style="1" customWidth="1"/>
    <col min="15514" max="15514" width="0" style="1" hidden="1" customWidth="1"/>
    <col min="15515" max="15516" width="4.140625" style="1" customWidth="1"/>
    <col min="15517" max="15517" width="0" style="1" hidden="1" customWidth="1"/>
    <col min="15518" max="15519" width="4.140625" style="1" customWidth="1"/>
    <col min="15520" max="15520" width="0" style="1" hidden="1" customWidth="1"/>
    <col min="15521" max="15522" width="4.140625" style="1" customWidth="1"/>
    <col min="15523" max="15523" width="0" style="1" hidden="1" customWidth="1"/>
    <col min="15524" max="15524" width="4.28515625" style="1" customWidth="1"/>
    <col min="15525" max="15525" width="4.140625" style="1" customWidth="1"/>
    <col min="15526" max="15526" width="0" style="1" hidden="1" customWidth="1"/>
    <col min="15527" max="15528" width="4.140625" style="1" customWidth="1"/>
    <col min="15529" max="15529" width="0" style="1" hidden="1" customWidth="1"/>
    <col min="15530" max="15531" width="4.42578125" style="1" customWidth="1"/>
    <col min="15532" max="15532" width="0" style="1" hidden="1" customWidth="1"/>
    <col min="15533" max="15534" width="4.42578125" style="1" customWidth="1"/>
    <col min="15535" max="15535" width="0" style="1" hidden="1" customWidth="1"/>
    <col min="15536" max="15537" width="4.42578125" style="1" customWidth="1"/>
    <col min="15538" max="15538" width="0" style="1" hidden="1" customWidth="1"/>
    <col min="15539" max="15540" width="4.42578125" style="1" customWidth="1"/>
    <col min="15541" max="15541" width="0" style="1" hidden="1" customWidth="1"/>
    <col min="15542" max="15543" width="4.42578125" style="1" customWidth="1"/>
    <col min="15544" max="15544" width="0" style="1" hidden="1" customWidth="1"/>
    <col min="15545" max="15546" width="4.42578125" style="1" customWidth="1"/>
    <col min="15547" max="15547" width="0" style="1" hidden="1" customWidth="1"/>
    <col min="15548" max="15549" width="4.42578125" style="1" customWidth="1"/>
    <col min="15550" max="15550" width="0" style="1" hidden="1" customWidth="1"/>
    <col min="15551" max="15552" width="4.5703125" style="1" customWidth="1"/>
    <col min="15553" max="15553" width="0" style="1" hidden="1" customWidth="1"/>
    <col min="15554" max="15555" width="4.5703125" style="1" customWidth="1"/>
    <col min="15556" max="15556" width="0" style="1" hidden="1" customWidth="1"/>
    <col min="15557" max="15557" width="4.5703125" style="1" customWidth="1"/>
    <col min="15558" max="15558" width="4.28515625" style="1" customWidth="1"/>
    <col min="15559" max="15559" width="3.85546875" style="1" customWidth="1"/>
    <col min="15560" max="15560" width="4.7109375" style="1" customWidth="1"/>
    <col min="15561" max="15616" width="10.28515625" style="1"/>
    <col min="15617" max="15617" width="3.85546875" style="1" customWidth="1"/>
    <col min="15618" max="15618" width="32.7109375" style="1" customWidth="1"/>
    <col min="15619" max="15695" width="3.85546875" style="1" customWidth="1"/>
    <col min="15696" max="15697" width="0" style="1" hidden="1" customWidth="1"/>
    <col min="15698" max="15699" width="3.85546875" style="1" customWidth="1"/>
    <col min="15700" max="15701" width="0" style="1" hidden="1" customWidth="1"/>
    <col min="15702" max="15702" width="3.85546875" style="1" customWidth="1"/>
    <col min="15703" max="15704" width="0" style="1" hidden="1" customWidth="1"/>
    <col min="15705" max="15705" width="3.85546875" style="1" customWidth="1"/>
    <col min="15706" max="15707" width="0" style="1" hidden="1" customWidth="1"/>
    <col min="15708" max="15708" width="3.85546875" style="1" customWidth="1"/>
    <col min="15709" max="15710" width="0" style="1" hidden="1" customWidth="1"/>
    <col min="15711" max="15711" width="3.85546875" style="1" customWidth="1"/>
    <col min="15712" max="15713" width="0" style="1" hidden="1" customWidth="1"/>
    <col min="15714" max="15714" width="3.85546875" style="1" customWidth="1"/>
    <col min="15715" max="15716" width="0" style="1" hidden="1" customWidth="1"/>
    <col min="15717" max="15717" width="3.85546875" style="1" customWidth="1"/>
    <col min="15718" max="15719" width="0" style="1" hidden="1" customWidth="1"/>
    <col min="15720" max="15720" width="3.85546875" style="1" customWidth="1"/>
    <col min="15721" max="15724" width="0" style="1" hidden="1" customWidth="1"/>
    <col min="15725" max="15725" width="3.85546875" style="1" customWidth="1"/>
    <col min="15726" max="15727" width="0" style="1" hidden="1" customWidth="1"/>
    <col min="15728" max="15728" width="3.85546875" style="1" customWidth="1"/>
    <col min="15729" max="15730" width="0" style="1" hidden="1" customWidth="1"/>
    <col min="15731" max="15731" width="3.85546875" style="1" customWidth="1"/>
    <col min="15732" max="15733" width="0" style="1" hidden="1" customWidth="1"/>
    <col min="15734" max="15734" width="3.85546875" style="1" customWidth="1"/>
    <col min="15735" max="15736" width="0" style="1" hidden="1" customWidth="1"/>
    <col min="15737" max="15737" width="3.85546875" style="1" customWidth="1"/>
    <col min="15738" max="15739" width="0" style="1" hidden="1" customWidth="1"/>
    <col min="15740" max="15740" width="3.85546875" style="1" customWidth="1"/>
    <col min="15741" max="15742" width="0" style="1" hidden="1" customWidth="1"/>
    <col min="15743" max="15743" width="3.85546875" style="1" customWidth="1"/>
    <col min="15744" max="15745" width="0" style="1" hidden="1" customWidth="1"/>
    <col min="15746" max="15746" width="3.85546875" style="1" customWidth="1"/>
    <col min="15747" max="15748" width="4.140625" style="1" bestFit="1" customWidth="1"/>
    <col min="15749" max="15749" width="0" style="1" hidden="1" customWidth="1"/>
    <col min="15750" max="15751" width="4.140625" style="1" bestFit="1" customWidth="1"/>
    <col min="15752" max="15752" width="0" style="1" hidden="1" customWidth="1"/>
    <col min="15753" max="15754" width="4.140625" style="1" bestFit="1" customWidth="1"/>
    <col min="15755" max="15755" width="0" style="1" hidden="1" customWidth="1"/>
    <col min="15756" max="15756" width="4.140625" style="1" bestFit="1" customWidth="1"/>
    <col min="15757" max="15757" width="3.7109375" style="1" customWidth="1"/>
    <col min="15758" max="15758" width="0" style="1" hidden="1" customWidth="1"/>
    <col min="15759" max="15760" width="4.140625" style="1" bestFit="1" customWidth="1"/>
    <col min="15761" max="15761" width="0" style="1" hidden="1" customWidth="1"/>
    <col min="15762" max="15762" width="4.140625" style="1" bestFit="1" customWidth="1"/>
    <col min="15763" max="15763" width="4.42578125" style="1" customWidth="1"/>
    <col min="15764" max="15764" width="0" style="1" hidden="1" customWidth="1"/>
    <col min="15765" max="15766" width="4.140625" style="1" customWidth="1"/>
    <col min="15767" max="15767" width="0" style="1" hidden="1" customWidth="1"/>
    <col min="15768" max="15768" width="4.140625" style="1" customWidth="1"/>
    <col min="15769" max="15769" width="3.7109375" style="1" customWidth="1"/>
    <col min="15770" max="15770" width="0" style="1" hidden="1" customWidth="1"/>
    <col min="15771" max="15772" width="4.140625" style="1" customWidth="1"/>
    <col min="15773" max="15773" width="0" style="1" hidden="1" customWidth="1"/>
    <col min="15774" max="15775" width="4.140625" style="1" customWidth="1"/>
    <col min="15776" max="15776" width="0" style="1" hidden="1" customWidth="1"/>
    <col min="15777" max="15778" width="4.140625" style="1" customWidth="1"/>
    <col min="15779" max="15779" width="0" style="1" hidden="1" customWidth="1"/>
    <col min="15780" max="15780" width="4.28515625" style="1" customWidth="1"/>
    <col min="15781" max="15781" width="4.140625" style="1" customWidth="1"/>
    <col min="15782" max="15782" width="0" style="1" hidden="1" customWidth="1"/>
    <col min="15783" max="15784" width="4.140625" style="1" customWidth="1"/>
    <col min="15785" max="15785" width="0" style="1" hidden="1" customWidth="1"/>
    <col min="15786" max="15787" width="4.42578125" style="1" customWidth="1"/>
    <col min="15788" max="15788" width="0" style="1" hidden="1" customWidth="1"/>
    <col min="15789" max="15790" width="4.42578125" style="1" customWidth="1"/>
    <col min="15791" max="15791" width="0" style="1" hidden="1" customWidth="1"/>
    <col min="15792" max="15793" width="4.42578125" style="1" customWidth="1"/>
    <col min="15794" max="15794" width="0" style="1" hidden="1" customWidth="1"/>
    <col min="15795" max="15796" width="4.42578125" style="1" customWidth="1"/>
    <col min="15797" max="15797" width="0" style="1" hidden="1" customWidth="1"/>
    <col min="15798" max="15799" width="4.42578125" style="1" customWidth="1"/>
    <col min="15800" max="15800" width="0" style="1" hidden="1" customWidth="1"/>
    <col min="15801" max="15802" width="4.42578125" style="1" customWidth="1"/>
    <col min="15803" max="15803" width="0" style="1" hidden="1" customWidth="1"/>
    <col min="15804" max="15805" width="4.42578125" style="1" customWidth="1"/>
    <col min="15806" max="15806" width="0" style="1" hidden="1" customWidth="1"/>
    <col min="15807" max="15808" width="4.5703125" style="1" customWidth="1"/>
    <col min="15809" max="15809" width="0" style="1" hidden="1" customWidth="1"/>
    <col min="15810" max="15811" width="4.5703125" style="1" customWidth="1"/>
    <col min="15812" max="15812" width="0" style="1" hidden="1" customWidth="1"/>
    <col min="15813" max="15813" width="4.5703125" style="1" customWidth="1"/>
    <col min="15814" max="15814" width="4.28515625" style="1" customWidth="1"/>
    <col min="15815" max="15815" width="3.85546875" style="1" customWidth="1"/>
    <col min="15816" max="15816" width="4.7109375" style="1" customWidth="1"/>
    <col min="15817" max="15872" width="10.28515625" style="1"/>
    <col min="15873" max="15873" width="3.85546875" style="1" customWidth="1"/>
    <col min="15874" max="15874" width="32.7109375" style="1" customWidth="1"/>
    <col min="15875" max="15951" width="3.85546875" style="1" customWidth="1"/>
    <col min="15952" max="15953" width="0" style="1" hidden="1" customWidth="1"/>
    <col min="15954" max="15955" width="3.85546875" style="1" customWidth="1"/>
    <col min="15956" max="15957" width="0" style="1" hidden="1" customWidth="1"/>
    <col min="15958" max="15958" width="3.85546875" style="1" customWidth="1"/>
    <col min="15959" max="15960" width="0" style="1" hidden="1" customWidth="1"/>
    <col min="15961" max="15961" width="3.85546875" style="1" customWidth="1"/>
    <col min="15962" max="15963" width="0" style="1" hidden="1" customWidth="1"/>
    <col min="15964" max="15964" width="3.85546875" style="1" customWidth="1"/>
    <col min="15965" max="15966" width="0" style="1" hidden="1" customWidth="1"/>
    <col min="15967" max="15967" width="3.85546875" style="1" customWidth="1"/>
    <col min="15968" max="15969" width="0" style="1" hidden="1" customWidth="1"/>
    <col min="15970" max="15970" width="3.85546875" style="1" customWidth="1"/>
    <col min="15971" max="15972" width="0" style="1" hidden="1" customWidth="1"/>
    <col min="15973" max="15973" width="3.85546875" style="1" customWidth="1"/>
    <col min="15974" max="15975" width="0" style="1" hidden="1" customWidth="1"/>
    <col min="15976" max="15976" width="3.85546875" style="1" customWidth="1"/>
    <col min="15977" max="15980" width="0" style="1" hidden="1" customWidth="1"/>
    <col min="15981" max="15981" width="3.85546875" style="1" customWidth="1"/>
    <col min="15982" max="15983" width="0" style="1" hidden="1" customWidth="1"/>
    <col min="15984" max="15984" width="3.85546875" style="1" customWidth="1"/>
    <col min="15985" max="15986" width="0" style="1" hidden="1" customWidth="1"/>
    <col min="15987" max="15987" width="3.85546875" style="1" customWidth="1"/>
    <col min="15988" max="15989" width="0" style="1" hidden="1" customWidth="1"/>
    <col min="15990" max="15990" width="3.85546875" style="1" customWidth="1"/>
    <col min="15991" max="15992" width="0" style="1" hidden="1" customWidth="1"/>
    <col min="15993" max="15993" width="3.85546875" style="1" customWidth="1"/>
    <col min="15994" max="15995" width="0" style="1" hidden="1" customWidth="1"/>
    <col min="15996" max="15996" width="3.85546875" style="1" customWidth="1"/>
    <col min="15997" max="15998" width="0" style="1" hidden="1" customWidth="1"/>
    <col min="15999" max="15999" width="3.85546875" style="1" customWidth="1"/>
    <col min="16000" max="16001" width="0" style="1" hidden="1" customWidth="1"/>
    <col min="16002" max="16002" width="3.85546875" style="1" customWidth="1"/>
    <col min="16003" max="16004" width="4.140625" style="1" bestFit="1" customWidth="1"/>
    <col min="16005" max="16005" width="0" style="1" hidden="1" customWidth="1"/>
    <col min="16006" max="16007" width="4.140625" style="1" bestFit="1" customWidth="1"/>
    <col min="16008" max="16008" width="0" style="1" hidden="1" customWidth="1"/>
    <col min="16009" max="16010" width="4.140625" style="1" bestFit="1" customWidth="1"/>
    <col min="16011" max="16011" width="0" style="1" hidden="1" customWidth="1"/>
    <col min="16012" max="16012" width="4.140625" style="1" bestFit="1" customWidth="1"/>
    <col min="16013" max="16013" width="3.7109375" style="1" customWidth="1"/>
    <col min="16014" max="16014" width="0" style="1" hidden="1" customWidth="1"/>
    <col min="16015" max="16016" width="4.140625" style="1" bestFit="1" customWidth="1"/>
    <col min="16017" max="16017" width="0" style="1" hidden="1" customWidth="1"/>
    <col min="16018" max="16018" width="4.140625" style="1" bestFit="1" customWidth="1"/>
    <col min="16019" max="16019" width="4.42578125" style="1" customWidth="1"/>
    <col min="16020" max="16020" width="0" style="1" hidden="1" customWidth="1"/>
    <col min="16021" max="16022" width="4.140625" style="1" customWidth="1"/>
    <col min="16023" max="16023" width="0" style="1" hidden="1" customWidth="1"/>
    <col min="16024" max="16024" width="4.140625" style="1" customWidth="1"/>
    <col min="16025" max="16025" width="3.7109375" style="1" customWidth="1"/>
    <col min="16026" max="16026" width="0" style="1" hidden="1" customWidth="1"/>
    <col min="16027" max="16028" width="4.140625" style="1" customWidth="1"/>
    <col min="16029" max="16029" width="0" style="1" hidden="1" customWidth="1"/>
    <col min="16030" max="16031" width="4.140625" style="1" customWidth="1"/>
    <col min="16032" max="16032" width="0" style="1" hidden="1" customWidth="1"/>
    <col min="16033" max="16034" width="4.140625" style="1" customWidth="1"/>
    <col min="16035" max="16035" width="0" style="1" hidden="1" customWidth="1"/>
    <col min="16036" max="16036" width="4.28515625" style="1" customWidth="1"/>
    <col min="16037" max="16037" width="4.140625" style="1" customWidth="1"/>
    <col min="16038" max="16038" width="0" style="1" hidden="1" customWidth="1"/>
    <col min="16039" max="16040" width="4.140625" style="1" customWidth="1"/>
    <col min="16041" max="16041" width="0" style="1" hidden="1" customWidth="1"/>
    <col min="16042" max="16043" width="4.42578125" style="1" customWidth="1"/>
    <col min="16044" max="16044" width="0" style="1" hidden="1" customWidth="1"/>
    <col min="16045" max="16046" width="4.42578125" style="1" customWidth="1"/>
    <col min="16047" max="16047" width="0" style="1" hidden="1" customWidth="1"/>
    <col min="16048" max="16049" width="4.42578125" style="1" customWidth="1"/>
    <col min="16050" max="16050" width="0" style="1" hidden="1" customWidth="1"/>
    <col min="16051" max="16052" width="4.42578125" style="1" customWidth="1"/>
    <col min="16053" max="16053" width="0" style="1" hidden="1" customWidth="1"/>
    <col min="16054" max="16055" width="4.42578125" style="1" customWidth="1"/>
    <col min="16056" max="16056" width="0" style="1" hidden="1" customWidth="1"/>
    <col min="16057" max="16058" width="4.42578125" style="1" customWidth="1"/>
    <col min="16059" max="16059" width="0" style="1" hidden="1" customWidth="1"/>
    <col min="16060" max="16061" width="4.42578125" style="1" customWidth="1"/>
    <col min="16062" max="16062" width="0" style="1" hidden="1" customWidth="1"/>
    <col min="16063" max="16064" width="4.5703125" style="1" customWidth="1"/>
    <col min="16065" max="16065" width="0" style="1" hidden="1" customWidth="1"/>
    <col min="16066" max="16067" width="4.5703125" style="1" customWidth="1"/>
    <col min="16068" max="16068" width="0" style="1" hidden="1" customWidth="1"/>
    <col min="16069" max="16069" width="4.5703125" style="1" customWidth="1"/>
    <col min="16070" max="16070" width="4.28515625" style="1" customWidth="1"/>
    <col min="16071" max="16071" width="3.85546875" style="1" customWidth="1"/>
    <col min="16072" max="16072" width="4.7109375" style="1" customWidth="1"/>
    <col min="16073" max="16128" width="10.28515625" style="1"/>
    <col min="16129" max="16129" width="3.85546875" style="1" customWidth="1"/>
    <col min="16130" max="16130" width="32.7109375" style="1" customWidth="1"/>
    <col min="16131" max="16207" width="3.85546875" style="1" customWidth="1"/>
    <col min="16208" max="16209" width="0" style="1" hidden="1" customWidth="1"/>
    <col min="16210" max="16211" width="3.85546875" style="1" customWidth="1"/>
    <col min="16212" max="16213" width="0" style="1" hidden="1" customWidth="1"/>
    <col min="16214" max="16214" width="3.85546875" style="1" customWidth="1"/>
    <col min="16215" max="16216" width="0" style="1" hidden="1" customWidth="1"/>
    <col min="16217" max="16217" width="3.85546875" style="1" customWidth="1"/>
    <col min="16218" max="16219" width="0" style="1" hidden="1" customWidth="1"/>
    <col min="16220" max="16220" width="3.85546875" style="1" customWidth="1"/>
    <col min="16221" max="16222" width="0" style="1" hidden="1" customWidth="1"/>
    <col min="16223" max="16223" width="3.85546875" style="1" customWidth="1"/>
    <col min="16224" max="16225" width="0" style="1" hidden="1" customWidth="1"/>
    <col min="16226" max="16226" width="3.85546875" style="1" customWidth="1"/>
    <col min="16227" max="16228" width="0" style="1" hidden="1" customWidth="1"/>
    <col min="16229" max="16229" width="3.85546875" style="1" customWidth="1"/>
    <col min="16230" max="16231" width="0" style="1" hidden="1" customWidth="1"/>
    <col min="16232" max="16232" width="3.85546875" style="1" customWidth="1"/>
    <col min="16233" max="16236" width="0" style="1" hidden="1" customWidth="1"/>
    <col min="16237" max="16237" width="3.85546875" style="1" customWidth="1"/>
    <col min="16238" max="16239" width="0" style="1" hidden="1" customWidth="1"/>
    <col min="16240" max="16240" width="3.85546875" style="1" customWidth="1"/>
    <col min="16241" max="16242" width="0" style="1" hidden="1" customWidth="1"/>
    <col min="16243" max="16243" width="3.85546875" style="1" customWidth="1"/>
    <col min="16244" max="16245" width="0" style="1" hidden="1" customWidth="1"/>
    <col min="16246" max="16246" width="3.85546875" style="1" customWidth="1"/>
    <col min="16247" max="16248" width="0" style="1" hidden="1" customWidth="1"/>
    <col min="16249" max="16249" width="3.85546875" style="1" customWidth="1"/>
    <col min="16250" max="16251" width="0" style="1" hidden="1" customWidth="1"/>
    <col min="16252" max="16252" width="3.85546875" style="1" customWidth="1"/>
    <col min="16253" max="16254" width="0" style="1" hidden="1" customWidth="1"/>
    <col min="16255" max="16255" width="3.85546875" style="1" customWidth="1"/>
    <col min="16256" max="16257" width="0" style="1" hidden="1" customWidth="1"/>
    <col min="16258" max="16258" width="3.85546875" style="1" customWidth="1"/>
    <col min="16259" max="16260" width="4.140625" style="1" bestFit="1" customWidth="1"/>
    <col min="16261" max="16261" width="0" style="1" hidden="1" customWidth="1"/>
    <col min="16262" max="16263" width="4.140625" style="1" bestFit="1" customWidth="1"/>
    <col min="16264" max="16264" width="0" style="1" hidden="1" customWidth="1"/>
    <col min="16265" max="16266" width="4.140625" style="1" bestFit="1" customWidth="1"/>
    <col min="16267" max="16267" width="0" style="1" hidden="1" customWidth="1"/>
    <col min="16268" max="16268" width="4.140625" style="1" bestFit="1" customWidth="1"/>
    <col min="16269" max="16269" width="3.7109375" style="1" customWidth="1"/>
    <col min="16270" max="16270" width="0" style="1" hidden="1" customWidth="1"/>
    <col min="16271" max="16272" width="4.140625" style="1" bestFit="1" customWidth="1"/>
    <col min="16273" max="16273" width="0" style="1" hidden="1" customWidth="1"/>
    <col min="16274" max="16274" width="4.140625" style="1" bestFit="1" customWidth="1"/>
    <col min="16275" max="16275" width="4.42578125" style="1" customWidth="1"/>
    <col min="16276" max="16276" width="0" style="1" hidden="1" customWidth="1"/>
    <col min="16277" max="16278" width="4.140625" style="1" customWidth="1"/>
    <col min="16279" max="16279" width="0" style="1" hidden="1" customWidth="1"/>
    <col min="16280" max="16280" width="4.140625" style="1" customWidth="1"/>
    <col min="16281" max="16281" width="3.7109375" style="1" customWidth="1"/>
    <col min="16282" max="16282" width="0" style="1" hidden="1" customWidth="1"/>
    <col min="16283" max="16284" width="4.140625" style="1" customWidth="1"/>
    <col min="16285" max="16285" width="0" style="1" hidden="1" customWidth="1"/>
    <col min="16286" max="16287" width="4.140625" style="1" customWidth="1"/>
    <col min="16288" max="16288" width="0" style="1" hidden="1" customWidth="1"/>
    <col min="16289" max="16290" width="4.140625" style="1" customWidth="1"/>
    <col min="16291" max="16291" width="0" style="1" hidden="1" customWidth="1"/>
    <col min="16292" max="16292" width="4.28515625" style="1" customWidth="1"/>
    <col min="16293" max="16293" width="4.140625" style="1" customWidth="1"/>
    <col min="16294" max="16294" width="0" style="1" hidden="1" customWidth="1"/>
    <col min="16295" max="16296" width="4.140625" style="1" customWidth="1"/>
    <col min="16297" max="16297" width="0" style="1" hidden="1" customWidth="1"/>
    <col min="16298" max="16299" width="4.42578125" style="1" customWidth="1"/>
    <col min="16300" max="16300" width="0" style="1" hidden="1" customWidth="1"/>
    <col min="16301" max="16302" width="4.42578125" style="1" customWidth="1"/>
    <col min="16303" max="16303" width="0" style="1" hidden="1" customWidth="1"/>
    <col min="16304" max="16305" width="4.42578125" style="1" customWidth="1"/>
    <col min="16306" max="16306" width="0" style="1" hidden="1" customWidth="1"/>
    <col min="16307" max="16308" width="4.42578125" style="1" customWidth="1"/>
    <col min="16309" max="16309" width="0" style="1" hidden="1" customWidth="1"/>
    <col min="16310" max="16311" width="4.42578125" style="1" customWidth="1"/>
    <col min="16312" max="16312" width="0" style="1" hidden="1" customWidth="1"/>
    <col min="16313" max="16314" width="4.42578125" style="1" customWidth="1"/>
    <col min="16315" max="16315" width="0" style="1" hidden="1" customWidth="1"/>
    <col min="16316" max="16317" width="4.42578125" style="1" customWidth="1"/>
    <col min="16318" max="16318" width="0" style="1" hidden="1" customWidth="1"/>
    <col min="16319" max="16320" width="4.5703125" style="1" customWidth="1"/>
    <col min="16321" max="16321" width="0" style="1" hidden="1" customWidth="1"/>
    <col min="16322" max="16323" width="4.5703125" style="1" customWidth="1"/>
    <col min="16324" max="16324" width="0" style="1" hidden="1" customWidth="1"/>
    <col min="16325" max="16325" width="4.5703125" style="1" customWidth="1"/>
    <col min="16326" max="16326" width="4.28515625" style="1" customWidth="1"/>
    <col min="16327" max="16327" width="3.85546875" style="1" customWidth="1"/>
    <col min="16328" max="16328" width="4.7109375" style="1" customWidth="1"/>
    <col min="16329" max="16384" width="10.28515625" style="1"/>
  </cols>
  <sheetData>
    <row r="1" spans="1:20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L1" s="1">
        <v>38</v>
      </c>
      <c r="AM1" s="1">
        <v>39</v>
      </c>
      <c r="AN1" s="1">
        <v>40</v>
      </c>
      <c r="AO1" s="1">
        <v>41</v>
      </c>
      <c r="AP1" s="1">
        <v>42</v>
      </c>
      <c r="AQ1" s="1">
        <v>43</v>
      </c>
      <c r="AR1" s="1">
        <v>44</v>
      </c>
      <c r="AS1" s="1">
        <v>45</v>
      </c>
      <c r="AT1" s="1">
        <v>46</v>
      </c>
      <c r="AU1" s="1">
        <v>47</v>
      </c>
      <c r="AV1" s="1">
        <v>48</v>
      </c>
      <c r="AW1" s="1">
        <v>49</v>
      </c>
      <c r="AX1" s="1">
        <v>50</v>
      </c>
      <c r="AY1" s="1">
        <v>51</v>
      </c>
      <c r="AZ1" s="1">
        <v>52</v>
      </c>
      <c r="BA1" s="1">
        <v>53</v>
      </c>
      <c r="BB1" s="1">
        <v>54</v>
      </c>
      <c r="BC1" s="1">
        <v>55</v>
      </c>
      <c r="BD1" s="1">
        <v>56</v>
      </c>
      <c r="BE1" s="1">
        <v>57</v>
      </c>
      <c r="BF1" s="1">
        <v>58</v>
      </c>
      <c r="BG1" s="1">
        <v>59</v>
      </c>
      <c r="BH1" s="1">
        <v>60</v>
      </c>
      <c r="BI1" s="1">
        <v>61</v>
      </c>
      <c r="BJ1" s="1">
        <v>62</v>
      </c>
      <c r="BK1" s="1">
        <v>63</v>
      </c>
      <c r="BL1" s="1">
        <v>64</v>
      </c>
      <c r="BM1" s="1">
        <v>65</v>
      </c>
      <c r="BN1" s="1">
        <v>66</v>
      </c>
      <c r="BO1" s="1">
        <v>67</v>
      </c>
      <c r="BP1" s="1">
        <v>68</v>
      </c>
      <c r="BQ1" s="1">
        <v>69</v>
      </c>
      <c r="BR1" s="1">
        <v>70</v>
      </c>
      <c r="BS1" s="1">
        <v>71</v>
      </c>
      <c r="BT1" s="1">
        <v>72</v>
      </c>
      <c r="BU1" s="1">
        <v>73</v>
      </c>
      <c r="BV1" s="1">
        <v>74</v>
      </c>
      <c r="BW1" s="1">
        <v>75</v>
      </c>
      <c r="BX1" s="1">
        <v>76</v>
      </c>
      <c r="BY1" s="1">
        <v>77</v>
      </c>
      <c r="BZ1" s="1">
        <v>78</v>
      </c>
      <c r="CA1" s="1">
        <v>79</v>
      </c>
      <c r="CB1" s="1">
        <v>80</v>
      </c>
      <c r="CC1" s="1">
        <v>81</v>
      </c>
      <c r="CD1" s="1">
        <v>82</v>
      </c>
      <c r="CE1" s="1">
        <v>83</v>
      </c>
      <c r="CF1" s="1">
        <v>84</v>
      </c>
      <c r="CG1" s="1">
        <v>85</v>
      </c>
      <c r="CH1" s="1">
        <v>86</v>
      </c>
      <c r="CI1" s="1">
        <v>87</v>
      </c>
      <c r="CJ1" s="1">
        <v>88</v>
      </c>
      <c r="CK1" s="1">
        <v>89</v>
      </c>
      <c r="CL1" s="1">
        <v>90</v>
      </c>
      <c r="CM1" s="1">
        <v>91</v>
      </c>
      <c r="CN1" s="1">
        <v>92</v>
      </c>
      <c r="CO1" s="1">
        <v>93</v>
      </c>
      <c r="CP1" s="1">
        <v>94</v>
      </c>
      <c r="CQ1" s="1">
        <v>95</v>
      </c>
      <c r="CR1" s="1">
        <v>96</v>
      </c>
      <c r="CS1" s="1">
        <v>97</v>
      </c>
      <c r="CT1" s="1">
        <v>98</v>
      </c>
      <c r="CU1" s="1">
        <v>99</v>
      </c>
      <c r="CV1" s="1">
        <v>100</v>
      </c>
      <c r="CW1" s="1">
        <v>101</v>
      </c>
      <c r="CX1" s="1">
        <v>102</v>
      </c>
      <c r="CY1" s="1">
        <v>103</v>
      </c>
      <c r="CZ1" s="1">
        <v>104</v>
      </c>
      <c r="DA1" s="1">
        <v>105</v>
      </c>
      <c r="DB1" s="1">
        <v>106</v>
      </c>
      <c r="DC1" s="1">
        <v>107</v>
      </c>
      <c r="DD1" s="1">
        <v>108</v>
      </c>
      <c r="DE1" s="1">
        <v>109</v>
      </c>
      <c r="DF1" s="1">
        <v>110</v>
      </c>
      <c r="DG1" s="1">
        <v>111</v>
      </c>
      <c r="DH1" s="1">
        <v>112</v>
      </c>
      <c r="DI1" s="1">
        <v>113</v>
      </c>
      <c r="DJ1" s="1">
        <v>114</v>
      </c>
      <c r="DK1" s="1">
        <v>115</v>
      </c>
      <c r="DL1" s="1">
        <v>116</v>
      </c>
      <c r="DM1" s="1">
        <v>117</v>
      </c>
      <c r="DN1" s="1">
        <v>118</v>
      </c>
      <c r="DO1" s="1">
        <v>119</v>
      </c>
      <c r="DP1" s="1">
        <v>120</v>
      </c>
      <c r="DQ1" s="1">
        <v>121</v>
      </c>
      <c r="DR1" s="1">
        <v>122</v>
      </c>
      <c r="DS1" s="1">
        <v>123</v>
      </c>
      <c r="DT1" s="1">
        <v>124</v>
      </c>
      <c r="DU1" s="1">
        <v>125</v>
      </c>
      <c r="DV1" s="1">
        <v>126</v>
      </c>
      <c r="DW1" s="1">
        <v>127</v>
      </c>
      <c r="DX1" s="1">
        <v>128</v>
      </c>
      <c r="DY1" s="1">
        <v>129</v>
      </c>
      <c r="DZ1" s="1">
        <v>130</v>
      </c>
      <c r="EA1" s="1">
        <v>131</v>
      </c>
      <c r="EB1" s="1">
        <v>132</v>
      </c>
      <c r="EC1" s="1">
        <v>133</v>
      </c>
      <c r="ED1" s="1">
        <v>134</v>
      </c>
      <c r="EE1" s="1">
        <v>135</v>
      </c>
      <c r="EF1" s="1">
        <v>136</v>
      </c>
      <c r="EG1" s="1">
        <v>137</v>
      </c>
      <c r="EH1" s="1">
        <v>138</v>
      </c>
      <c r="EI1" s="1">
        <v>139</v>
      </c>
      <c r="EJ1" s="1">
        <v>140</v>
      </c>
      <c r="EK1" s="1">
        <v>141</v>
      </c>
      <c r="EL1" s="1">
        <v>142</v>
      </c>
      <c r="EM1" s="1">
        <v>143</v>
      </c>
      <c r="EN1" s="1">
        <v>144</v>
      </c>
      <c r="EO1" s="1">
        <v>145</v>
      </c>
      <c r="EP1" s="1">
        <v>146</v>
      </c>
      <c r="EQ1" s="1">
        <v>147</v>
      </c>
      <c r="ER1" s="1">
        <v>148</v>
      </c>
      <c r="ES1" s="1">
        <v>149</v>
      </c>
      <c r="ET1" s="1">
        <v>150</v>
      </c>
      <c r="EU1" s="1">
        <v>151</v>
      </c>
      <c r="EV1" s="1">
        <v>152</v>
      </c>
      <c r="EW1" s="1">
        <v>153</v>
      </c>
      <c r="EX1" s="1">
        <v>154</v>
      </c>
      <c r="EY1" s="1">
        <v>155</v>
      </c>
      <c r="EZ1" s="1">
        <v>156</v>
      </c>
      <c r="FA1" s="1">
        <v>157</v>
      </c>
      <c r="FB1" s="1">
        <v>158</v>
      </c>
      <c r="FC1" s="1">
        <v>159</v>
      </c>
      <c r="FD1" s="1">
        <v>160</v>
      </c>
      <c r="FE1" s="1">
        <v>161</v>
      </c>
      <c r="FF1" s="1">
        <v>162</v>
      </c>
      <c r="FG1" s="1">
        <v>163</v>
      </c>
      <c r="FH1" s="1">
        <v>164</v>
      </c>
      <c r="FI1" s="1">
        <v>165</v>
      </c>
      <c r="FJ1" s="1">
        <v>166</v>
      </c>
      <c r="FK1" s="1">
        <v>167</v>
      </c>
      <c r="FL1" s="1">
        <v>168</v>
      </c>
      <c r="FM1" s="1">
        <v>169</v>
      </c>
      <c r="FN1" s="1">
        <v>170</v>
      </c>
      <c r="FO1" s="1">
        <v>171</v>
      </c>
      <c r="FP1" s="1">
        <v>172</v>
      </c>
      <c r="FQ1" s="1">
        <v>173</v>
      </c>
      <c r="FR1" s="1">
        <v>174</v>
      </c>
      <c r="FS1" s="1">
        <v>175</v>
      </c>
      <c r="FT1" s="1">
        <v>176</v>
      </c>
      <c r="FU1" s="1">
        <v>177</v>
      </c>
      <c r="FV1" s="1">
        <v>178</v>
      </c>
      <c r="FW1" s="1">
        <v>179</v>
      </c>
      <c r="FX1" s="1">
        <v>180</v>
      </c>
      <c r="FY1" s="1">
        <v>181</v>
      </c>
      <c r="FZ1" s="1">
        <v>182</v>
      </c>
      <c r="GA1" s="1">
        <v>183</v>
      </c>
      <c r="GB1" s="1">
        <v>184</v>
      </c>
      <c r="GC1" s="1">
        <v>185</v>
      </c>
      <c r="GD1" s="1">
        <v>186</v>
      </c>
      <c r="GE1" s="1">
        <v>187</v>
      </c>
      <c r="GF1" s="1">
        <v>188</v>
      </c>
      <c r="GG1" s="1">
        <v>189</v>
      </c>
      <c r="GH1" s="1">
        <v>190</v>
      </c>
      <c r="GI1" s="1">
        <v>191</v>
      </c>
      <c r="GJ1" s="1">
        <v>192</v>
      </c>
      <c r="GK1" s="1">
        <v>193</v>
      </c>
      <c r="GL1" s="1">
        <v>194</v>
      </c>
      <c r="GM1" s="1">
        <v>195</v>
      </c>
      <c r="GN1" s="1">
        <v>196</v>
      </c>
      <c r="GO1" s="1">
        <v>197</v>
      </c>
      <c r="GP1" s="1">
        <v>198</v>
      </c>
      <c r="GQ1" s="1">
        <v>199</v>
      </c>
    </row>
    <row r="2" spans="1:205" ht="19.5" customHeight="1">
      <c r="B2" s="2" t="s">
        <v>64</v>
      </c>
      <c r="C2" s="3"/>
      <c r="D2" s="157" t="s">
        <v>23</v>
      </c>
      <c r="E2" s="158"/>
      <c r="F2" s="158"/>
      <c r="G2" s="158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 t="str">
        <f>D2</f>
        <v>COST TRENDS OF GAS UTILITY CONSTRUCTION</v>
      </c>
      <c r="S2" s="157"/>
      <c r="T2" s="158"/>
      <c r="U2" s="158"/>
      <c r="V2" s="158"/>
      <c r="W2" s="157"/>
      <c r="X2" s="157"/>
      <c r="Y2" s="157"/>
      <c r="Z2" s="157"/>
      <c r="AA2" s="157"/>
      <c r="AB2" s="157"/>
      <c r="AC2" s="157"/>
      <c r="AD2" s="157"/>
      <c r="AE2" s="157"/>
      <c r="AF2" s="157" t="str">
        <f>R2</f>
        <v>COST TRENDS OF GAS UTILITY CONSTRUCTION</v>
      </c>
      <c r="AG2" s="157"/>
      <c r="AH2" s="157"/>
      <c r="AI2" s="157"/>
      <c r="AJ2" s="158"/>
      <c r="AK2" s="158"/>
      <c r="AL2" s="158"/>
      <c r="AM2" s="157"/>
      <c r="AN2" s="157"/>
      <c r="AO2" s="157"/>
      <c r="AP2" s="157"/>
      <c r="AQ2" s="157"/>
      <c r="AR2" s="157"/>
      <c r="AS2" s="157"/>
      <c r="AT2" s="157" t="str">
        <f>AF2</f>
        <v>COST TRENDS OF GAS UTILITY CONSTRUCTION</v>
      </c>
      <c r="AU2" s="157"/>
      <c r="AV2" s="157"/>
      <c r="AW2" s="157"/>
      <c r="AX2" s="157"/>
      <c r="AY2" s="157"/>
      <c r="AZ2" s="158"/>
      <c r="BA2" s="158"/>
      <c r="BB2" s="158"/>
      <c r="BC2" s="157"/>
      <c r="BD2" s="157"/>
      <c r="BE2" s="157"/>
      <c r="BF2" s="157"/>
      <c r="BG2" s="157"/>
      <c r="BH2" s="157" t="str">
        <f>AT2</f>
        <v>COST TRENDS OF GAS UTILITY CONSTRUCTION</v>
      </c>
      <c r="BI2" s="157"/>
      <c r="BJ2" s="157"/>
      <c r="BK2" s="157"/>
      <c r="BL2" s="157"/>
      <c r="BM2" s="157"/>
      <c r="BN2" s="157"/>
      <c r="BO2" s="157"/>
      <c r="BP2" s="158"/>
      <c r="BQ2" s="158"/>
      <c r="BR2" s="158"/>
      <c r="BS2" s="157"/>
      <c r="BT2" s="157"/>
      <c r="BU2" s="157"/>
      <c r="BV2" s="157" t="str">
        <f>BH2</f>
        <v>COST TRENDS OF GAS UTILITY CONSTRUCTION</v>
      </c>
      <c r="BW2" s="157"/>
      <c r="BX2" s="157"/>
      <c r="BY2" s="157"/>
      <c r="BZ2" s="157"/>
      <c r="CA2" s="157"/>
      <c r="CB2" s="157"/>
      <c r="CC2" s="157"/>
      <c r="CD2" s="157"/>
      <c r="CE2" s="157"/>
      <c r="CF2" s="157"/>
      <c r="CG2" s="157"/>
      <c r="CH2" s="157"/>
      <c r="CI2" s="158"/>
      <c r="CJ2" s="158"/>
      <c r="CK2" s="158"/>
      <c r="CL2" s="158"/>
      <c r="CM2" s="157"/>
      <c r="CN2" s="157"/>
      <c r="CO2" s="157" t="str">
        <f>BV2</f>
        <v>COST TRENDS OF GAS UTILITY CONSTRUCTION</v>
      </c>
      <c r="CP2" s="157"/>
      <c r="CQ2" s="157"/>
      <c r="CR2" s="157"/>
      <c r="CS2" s="157"/>
      <c r="CT2" s="157"/>
      <c r="CU2" s="157"/>
      <c r="CV2" s="157"/>
      <c r="CW2" s="157"/>
      <c r="CX2" s="157"/>
      <c r="CY2" s="157"/>
      <c r="CZ2" s="158" t="str">
        <f>D2</f>
        <v>COST TRENDS OF GAS UTILITY CONSTRUCTION</v>
      </c>
      <c r="DA2" s="212"/>
      <c r="DB2" s="212"/>
      <c r="DC2" s="212"/>
      <c r="DD2" s="212"/>
      <c r="DE2" s="212"/>
      <c r="DF2" s="212"/>
      <c r="DG2" s="212"/>
      <c r="DH2" s="212"/>
      <c r="DI2" s="212"/>
      <c r="DJ2" s="212"/>
      <c r="DK2" s="212"/>
      <c r="DL2" s="212"/>
      <c r="DM2" s="212"/>
      <c r="DN2" s="212"/>
      <c r="DO2" s="212"/>
      <c r="DP2" s="212"/>
      <c r="DQ2" s="212"/>
      <c r="DR2" s="212"/>
      <c r="DS2" s="212"/>
      <c r="DT2" s="212"/>
      <c r="DU2" s="212"/>
      <c r="DV2" s="212"/>
      <c r="DW2" s="212"/>
      <c r="DX2" s="158"/>
      <c r="DY2" s="213"/>
      <c r="DZ2" s="212"/>
      <c r="EB2" s="213"/>
      <c r="EC2" s="212"/>
      <c r="ED2" s="213"/>
      <c r="EE2" s="213"/>
      <c r="EF2" s="212"/>
      <c r="EG2" s="213"/>
      <c r="EH2" s="213"/>
      <c r="EI2" s="212"/>
      <c r="EJ2" s="158" t="str">
        <f>D2</f>
        <v>COST TRENDS OF GAS UTILITY CONSTRUCTION</v>
      </c>
      <c r="EK2" s="213"/>
      <c r="EL2" s="212"/>
      <c r="EM2" s="213"/>
      <c r="EN2" s="213"/>
      <c r="EO2" s="212"/>
      <c r="EP2" s="213"/>
      <c r="EQ2" s="213"/>
      <c r="ER2" s="212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214" t="s">
        <v>23</v>
      </c>
      <c r="FF2" s="7"/>
      <c r="FG2" s="7"/>
      <c r="FH2" s="7"/>
      <c r="FI2" s="7"/>
      <c r="FJ2" s="7"/>
      <c r="FK2" s="7"/>
      <c r="FL2" s="7"/>
      <c r="FM2" s="8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214" t="s">
        <v>23</v>
      </c>
      <c r="GA2" s="7"/>
      <c r="GB2" s="7"/>
      <c r="GC2" s="7"/>
      <c r="GD2" s="7"/>
      <c r="GE2" s="7"/>
      <c r="GF2" s="7"/>
      <c r="GG2" s="7"/>
      <c r="GS2" s="213"/>
      <c r="GT2" s="213"/>
      <c r="GU2" s="213"/>
      <c r="GV2" s="213"/>
      <c r="GW2" s="212"/>
    </row>
    <row r="3" spans="1:205" ht="10.35" customHeight="1">
      <c r="B3" s="9"/>
      <c r="C3" s="3"/>
      <c r="D3" s="4"/>
      <c r="E3" s="5"/>
      <c r="F3" s="5"/>
      <c r="G3" s="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5"/>
      <c r="V3" s="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5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5"/>
      <c r="BA3" s="5"/>
      <c r="BB3" s="5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5"/>
      <c r="BQ3" s="5"/>
      <c r="BR3" s="5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5"/>
      <c r="CJ3" s="5"/>
      <c r="CK3" s="5"/>
      <c r="CL3" s="5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5"/>
      <c r="DG3" s="5"/>
      <c r="DH3" s="5"/>
      <c r="DI3" s="4"/>
      <c r="DJ3" s="9"/>
      <c r="DK3" s="9"/>
      <c r="DL3" s="10"/>
      <c r="DM3" s="9"/>
      <c r="DN3" s="9"/>
      <c r="DO3" s="11"/>
      <c r="DP3" s="11"/>
      <c r="DQ3" s="9"/>
      <c r="DR3" s="9"/>
      <c r="DS3" s="9"/>
      <c r="DT3" s="9"/>
      <c r="DU3" s="9"/>
      <c r="DV3" s="9"/>
      <c r="DW3" s="9"/>
      <c r="DX3" s="9"/>
      <c r="DY3" s="9"/>
      <c r="DZ3" s="9"/>
      <c r="EB3" s="11"/>
      <c r="EC3" s="9"/>
      <c r="EF3" s="9"/>
      <c r="EI3" s="9"/>
      <c r="EJ3" s="9"/>
      <c r="EL3" s="9"/>
      <c r="EO3" s="9"/>
      <c r="ER3" s="9"/>
      <c r="EU3" s="9"/>
      <c r="EX3" s="9"/>
      <c r="FA3" s="9"/>
      <c r="FD3" s="9"/>
      <c r="FG3" s="9"/>
      <c r="FJ3" s="9"/>
      <c r="FM3" s="9"/>
      <c r="FP3" s="9"/>
      <c r="FS3" s="9"/>
      <c r="FV3" s="9"/>
      <c r="FY3" s="9"/>
      <c r="GB3" s="9"/>
      <c r="GE3" s="9"/>
      <c r="GH3" s="9"/>
      <c r="GK3" s="9"/>
      <c r="GN3" s="9"/>
      <c r="GQ3" s="9"/>
    </row>
    <row r="4" spans="1:205" ht="13.5" customHeight="1">
      <c r="B4" s="9"/>
      <c r="C4" s="3"/>
      <c r="D4" s="4" t="s">
        <v>65</v>
      </c>
      <c r="E4" s="5"/>
      <c r="F4" s="5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 t="str">
        <f>D4</f>
        <v>PACIFIC REGION  (1973=100)</v>
      </c>
      <c r="S4" s="4"/>
      <c r="T4" s="5"/>
      <c r="U4" s="5"/>
      <c r="V4" s="5"/>
      <c r="W4" s="4"/>
      <c r="X4" s="4"/>
      <c r="Y4" s="4"/>
      <c r="Z4" s="4"/>
      <c r="AA4" s="4"/>
      <c r="AB4" s="4"/>
      <c r="AC4" s="4"/>
      <c r="AD4" s="4"/>
      <c r="AE4" s="4"/>
      <c r="AF4" s="4" t="str">
        <f>R4</f>
        <v>PACIFIC REGION  (1973=100)</v>
      </c>
      <c r="AG4" s="4"/>
      <c r="AH4" s="4"/>
      <c r="AI4" s="4"/>
      <c r="AJ4" s="5"/>
      <c r="AK4" s="5"/>
      <c r="AL4" s="5"/>
      <c r="AM4" s="4"/>
      <c r="AN4" s="4"/>
      <c r="AO4" s="4"/>
      <c r="AP4" s="4"/>
      <c r="AQ4" s="4"/>
      <c r="AR4" s="4"/>
      <c r="AS4" s="4"/>
      <c r="AT4" s="4" t="str">
        <f>AF4</f>
        <v>PACIFIC REGION  (1973=100)</v>
      </c>
      <c r="AU4" s="4"/>
      <c r="AV4" s="4"/>
      <c r="AW4" s="4"/>
      <c r="AX4" s="4"/>
      <c r="AY4" s="4"/>
      <c r="AZ4" s="5"/>
      <c r="BA4" s="5"/>
      <c r="BB4" s="5"/>
      <c r="BC4" s="4"/>
      <c r="BD4" s="4"/>
      <c r="BE4" s="4"/>
      <c r="BF4" s="4"/>
      <c r="BG4" s="4"/>
      <c r="BH4" s="4" t="str">
        <f>AT4</f>
        <v>PACIFIC REGION  (1973=100)</v>
      </c>
      <c r="BI4" s="4"/>
      <c r="BJ4" s="4"/>
      <c r="BK4" s="4"/>
      <c r="BL4" s="4"/>
      <c r="BM4" s="4"/>
      <c r="BN4" s="4"/>
      <c r="BO4" s="4"/>
      <c r="BP4" s="5"/>
      <c r="BQ4" s="5"/>
      <c r="BR4" s="5"/>
      <c r="BS4" s="4"/>
      <c r="BT4" s="4"/>
      <c r="BU4" s="4"/>
      <c r="BV4" s="4" t="str">
        <f>BH4</f>
        <v>PACIFIC REGION  (1973=100)</v>
      </c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5"/>
      <c r="CJ4" s="5"/>
      <c r="CK4" s="5"/>
      <c r="CL4" s="5"/>
      <c r="CM4" s="4"/>
      <c r="CN4" s="4"/>
      <c r="CO4" s="4" t="str">
        <f>BV4</f>
        <v>PACIFIC REGION  (1973=100)</v>
      </c>
      <c r="CP4" s="4"/>
      <c r="CQ4" s="4"/>
      <c r="CR4" s="4"/>
      <c r="CS4" s="4"/>
      <c r="CT4" s="4"/>
      <c r="CU4" s="4"/>
      <c r="CV4" s="4"/>
      <c r="CW4" s="4"/>
      <c r="CX4" s="4"/>
      <c r="CY4" s="4"/>
      <c r="CZ4" s="6" t="str">
        <f>D4</f>
        <v>PACIFIC REGION  (1973=100)</v>
      </c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6"/>
      <c r="DY4" s="7"/>
      <c r="DZ4" s="7"/>
      <c r="EB4" s="7"/>
      <c r="EC4" s="7"/>
      <c r="ED4" s="7"/>
      <c r="EE4" s="7"/>
      <c r="EF4" s="7"/>
      <c r="EG4" s="7"/>
      <c r="EH4" s="7"/>
      <c r="EI4" s="7"/>
      <c r="EJ4" s="6" t="str">
        <f>D4</f>
        <v>PACIFIC REGION  (1973=100)</v>
      </c>
      <c r="EK4" s="7"/>
      <c r="EL4" s="7"/>
      <c r="EM4" s="7"/>
      <c r="EN4" s="7"/>
      <c r="EO4" s="7"/>
      <c r="EP4" s="7"/>
      <c r="EQ4" s="7"/>
      <c r="ER4" s="7"/>
      <c r="EU4" s="7"/>
      <c r="EX4" s="7"/>
      <c r="FA4" s="7"/>
      <c r="FD4" s="7"/>
      <c r="FE4" s="5" t="s">
        <v>66</v>
      </c>
      <c r="FG4" s="7"/>
      <c r="FJ4" s="7"/>
      <c r="FM4" s="7"/>
      <c r="FP4" s="7"/>
      <c r="FS4" s="7"/>
      <c r="FV4" s="7"/>
      <c r="FY4" s="7"/>
      <c r="FZ4" s="5" t="s">
        <v>66</v>
      </c>
      <c r="GB4" s="7"/>
      <c r="GE4" s="7"/>
    </row>
    <row r="5" spans="1:205" ht="13.5" customHeight="1">
      <c r="B5" s="9"/>
      <c r="C5" s="3"/>
      <c r="E5" s="3"/>
      <c r="G5" s="3"/>
      <c r="J5" s="3"/>
      <c r="K5" s="3"/>
      <c r="L5" s="18"/>
      <c r="M5" s="3"/>
      <c r="N5" s="3"/>
      <c r="O5" s="3"/>
      <c r="P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F5" s="3"/>
      <c r="EI5" s="3"/>
      <c r="EL5" s="3"/>
      <c r="EO5" s="3"/>
      <c r="ER5" s="3"/>
      <c r="EU5" s="3"/>
      <c r="EX5" s="3"/>
      <c r="FA5" s="3"/>
      <c r="FD5" s="3"/>
      <c r="FG5" s="3"/>
      <c r="FJ5" s="3"/>
      <c r="FM5" s="3"/>
      <c r="FP5" s="3"/>
      <c r="FS5" s="3"/>
      <c r="FV5" s="3"/>
      <c r="FY5" s="3"/>
      <c r="GB5" s="3"/>
      <c r="GE5" s="3"/>
      <c r="GH5" s="3"/>
      <c r="GK5" s="3"/>
      <c r="GN5" s="3"/>
      <c r="GQ5" s="3"/>
    </row>
    <row r="6" spans="1:205" ht="19.5" hidden="1" customHeight="1" outlineLevel="1">
      <c r="A6" s="19"/>
      <c r="B6" s="20"/>
      <c r="C6" s="21"/>
      <c r="D6" s="22" t="s">
        <v>26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4"/>
      <c r="R6" s="22" t="s">
        <v>26</v>
      </c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4"/>
      <c r="AF6" s="22" t="s">
        <v>26</v>
      </c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4"/>
      <c r="AT6" s="22" t="s">
        <v>26</v>
      </c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4"/>
      <c r="BH6" s="22" t="s">
        <v>26</v>
      </c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4"/>
      <c r="BV6" s="267" t="s">
        <v>26</v>
      </c>
      <c r="BW6" s="293"/>
      <c r="BX6" s="293"/>
      <c r="BY6" s="293"/>
      <c r="BZ6" s="293"/>
      <c r="CA6" s="325"/>
      <c r="CB6" s="293"/>
      <c r="CC6" s="293"/>
      <c r="CD6" s="325"/>
      <c r="CE6" s="293"/>
      <c r="CF6" s="293"/>
      <c r="CG6" s="293"/>
      <c r="CH6" s="293"/>
      <c r="CI6" s="293"/>
      <c r="CJ6" s="293"/>
      <c r="CK6" s="293"/>
      <c r="CL6" s="293"/>
      <c r="CM6" s="293"/>
      <c r="CN6" s="293"/>
      <c r="CO6" s="293"/>
      <c r="CP6" s="293"/>
      <c r="CQ6" s="293"/>
      <c r="CR6" s="293"/>
      <c r="CS6" s="293"/>
      <c r="CT6" s="293"/>
      <c r="CU6" s="293"/>
      <c r="CV6" s="293"/>
      <c r="CW6" s="294"/>
      <c r="CX6" s="25"/>
      <c r="CY6" s="25"/>
      <c r="CZ6" s="270" t="s">
        <v>26</v>
      </c>
      <c r="DA6" s="271"/>
      <c r="DB6" s="271"/>
      <c r="DC6" s="271"/>
      <c r="DD6" s="271"/>
      <c r="DE6" s="271"/>
      <c r="DF6" s="271"/>
      <c r="DG6" s="271"/>
      <c r="DH6" s="271"/>
      <c r="DI6" s="271"/>
      <c r="DJ6" s="271"/>
      <c r="DK6" s="271"/>
      <c r="DL6" s="271"/>
      <c r="DM6" s="271"/>
      <c r="DN6" s="271"/>
      <c r="DO6" s="271"/>
      <c r="DP6" s="271"/>
      <c r="DQ6" s="271"/>
      <c r="DR6" s="271"/>
      <c r="DS6" s="271"/>
      <c r="DT6" s="271"/>
      <c r="DU6" s="271"/>
      <c r="DV6" s="271"/>
      <c r="DW6" s="271"/>
      <c r="DX6" s="271"/>
      <c r="DY6" s="271"/>
      <c r="DZ6" s="271"/>
      <c r="EA6" s="271"/>
      <c r="EB6" s="271"/>
      <c r="EC6" s="271"/>
      <c r="ED6" s="271"/>
      <c r="EE6" s="271"/>
      <c r="EF6" s="271"/>
      <c r="EG6" s="271"/>
      <c r="EH6" s="272"/>
      <c r="EI6" s="26"/>
      <c r="EJ6" s="270" t="s">
        <v>26</v>
      </c>
      <c r="EK6" s="271"/>
      <c r="EL6" s="271"/>
      <c r="EM6" s="271"/>
      <c r="EN6" s="271"/>
      <c r="EO6" s="271"/>
      <c r="EP6" s="271"/>
      <c r="EQ6" s="271"/>
      <c r="ER6" s="271"/>
      <c r="ES6" s="271"/>
      <c r="ET6" s="271"/>
      <c r="EU6" s="271"/>
      <c r="EV6" s="271"/>
      <c r="EW6" s="271"/>
      <c r="EX6" s="271"/>
      <c r="EY6" s="271"/>
      <c r="EZ6" s="271"/>
      <c r="FA6" s="271"/>
      <c r="FB6" s="271"/>
      <c r="FC6" s="272"/>
      <c r="FD6" s="215"/>
      <c r="FE6" s="270" t="s">
        <v>26</v>
      </c>
      <c r="FF6" s="271"/>
      <c r="FG6" s="271"/>
      <c r="FH6" s="271"/>
      <c r="FI6" s="271"/>
      <c r="FJ6" s="271"/>
      <c r="FK6" s="271"/>
      <c r="FL6" s="271"/>
      <c r="FM6" s="271"/>
      <c r="FN6" s="271"/>
      <c r="FO6" s="271"/>
      <c r="FP6" s="271"/>
      <c r="FQ6" s="271"/>
      <c r="FR6" s="271"/>
      <c r="FS6" s="271"/>
      <c r="FT6" s="271"/>
      <c r="FU6" s="271"/>
      <c r="FV6" s="271"/>
      <c r="FW6" s="271"/>
      <c r="FX6" s="272"/>
      <c r="FY6" s="215"/>
      <c r="FZ6" s="270" t="s">
        <v>26</v>
      </c>
      <c r="GA6" s="271"/>
      <c r="GB6" s="271"/>
      <c r="GC6" s="271"/>
      <c r="GD6" s="271"/>
      <c r="GE6" s="271"/>
      <c r="GF6" s="271"/>
      <c r="GG6" s="271"/>
      <c r="GH6" s="271"/>
      <c r="GI6" s="271"/>
      <c r="GJ6" s="271"/>
      <c r="GK6" s="271"/>
      <c r="GL6" s="271"/>
      <c r="GM6" s="271"/>
      <c r="GN6" s="271"/>
      <c r="GO6" s="271"/>
      <c r="GP6" s="271"/>
      <c r="GQ6" s="271"/>
      <c r="GR6" s="272"/>
    </row>
    <row r="7" spans="1:205" ht="11.25" hidden="1" customHeight="1" outlineLevel="1">
      <c r="A7" s="28"/>
      <c r="B7" s="9"/>
      <c r="C7" s="29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7"/>
      <c r="BW7" s="217"/>
      <c r="BX7" s="217"/>
      <c r="BY7" s="217"/>
      <c r="BZ7" s="218"/>
      <c r="CA7" s="219"/>
      <c r="CB7" s="35">
        <v>1988</v>
      </c>
      <c r="CC7" s="35"/>
      <c r="CD7" s="220"/>
      <c r="CE7" s="34"/>
      <c r="CF7" s="35">
        <f>CB7+1</f>
        <v>1989</v>
      </c>
      <c r="CG7" s="35"/>
      <c r="CH7" s="34"/>
      <c r="CI7" s="35">
        <f>CF7+1</f>
        <v>1990</v>
      </c>
      <c r="CJ7" s="35"/>
      <c r="CK7" s="34"/>
      <c r="CL7" s="35">
        <f>CI7+1</f>
        <v>1991</v>
      </c>
      <c r="CM7" s="35"/>
      <c r="CN7" s="34"/>
      <c r="CO7" s="35">
        <f>CL7+1</f>
        <v>1992</v>
      </c>
      <c r="CP7" s="35"/>
      <c r="CQ7" s="34"/>
      <c r="CR7" s="35">
        <f>CO7+1</f>
        <v>1993</v>
      </c>
      <c r="CS7" s="35"/>
      <c r="CT7" s="34"/>
      <c r="CU7" s="35">
        <f>CR7+1</f>
        <v>1994</v>
      </c>
      <c r="CV7" s="35"/>
      <c r="CW7" s="34"/>
      <c r="CX7" s="35">
        <f>CU7+1</f>
        <v>1995</v>
      </c>
      <c r="CY7" s="35"/>
      <c r="CZ7" s="34"/>
      <c r="DA7" s="35">
        <f>CX7+1</f>
        <v>1996</v>
      </c>
      <c r="DB7" s="35"/>
      <c r="DC7" s="326">
        <v>1997</v>
      </c>
      <c r="DD7" s="277"/>
      <c r="DE7" s="37"/>
      <c r="DF7" s="32">
        <f>DC7+1</f>
        <v>1998</v>
      </c>
      <c r="DG7" s="36"/>
      <c r="DH7" s="37"/>
      <c r="DI7" s="32">
        <f>DF7+1</f>
        <v>1999</v>
      </c>
      <c r="DJ7" s="36"/>
      <c r="DK7" s="37"/>
      <c r="DL7" s="32">
        <f>DI7+1</f>
        <v>2000</v>
      </c>
      <c r="DM7" s="36"/>
      <c r="DN7" s="37"/>
      <c r="DO7" s="85">
        <f>DL7+1</f>
        <v>2001</v>
      </c>
      <c r="DP7" s="86"/>
      <c r="DQ7" s="37"/>
      <c r="DR7" s="85">
        <f>DO7+1</f>
        <v>2002</v>
      </c>
      <c r="DS7" s="86"/>
      <c r="DT7" s="37"/>
      <c r="DU7" s="85">
        <f>DR7+1</f>
        <v>2003</v>
      </c>
      <c r="DV7" s="86"/>
      <c r="DW7" s="37"/>
      <c r="DX7" s="85">
        <f>DU7+1</f>
        <v>2004</v>
      </c>
      <c r="DY7" s="86"/>
      <c r="DZ7" s="37"/>
      <c r="EA7" s="85">
        <f>DX7+1</f>
        <v>2005</v>
      </c>
      <c r="EB7" s="86"/>
      <c r="EC7" s="37"/>
      <c r="ED7" s="85">
        <f>EA7+1</f>
        <v>2006</v>
      </c>
      <c r="EE7" s="86"/>
      <c r="EF7" s="37"/>
      <c r="EG7" s="287">
        <v>2007</v>
      </c>
      <c r="EH7" s="327"/>
      <c r="EI7" s="39"/>
      <c r="EJ7" s="85">
        <f>EG7+1</f>
        <v>2008</v>
      </c>
      <c r="EK7" s="86"/>
      <c r="EL7" s="37"/>
      <c r="EM7" s="85">
        <f>EJ7+1</f>
        <v>2009</v>
      </c>
      <c r="EN7" s="86"/>
      <c r="EO7" s="37"/>
      <c r="EP7" s="85">
        <f>EM7+1</f>
        <v>2010</v>
      </c>
      <c r="EQ7" s="86"/>
      <c r="ER7" s="37"/>
      <c r="ES7" s="283">
        <v>2011</v>
      </c>
      <c r="ET7" s="284"/>
      <c r="EU7" s="37"/>
      <c r="EV7" s="283">
        <v>2012</v>
      </c>
      <c r="EW7" s="284"/>
      <c r="EX7" s="37"/>
      <c r="EY7" s="283">
        <v>2013</v>
      </c>
      <c r="EZ7" s="284"/>
      <c r="FA7" s="37"/>
      <c r="FB7" s="283">
        <v>2014</v>
      </c>
      <c r="FC7" s="284"/>
      <c r="FD7" s="39"/>
      <c r="FE7" s="283">
        <v>2015</v>
      </c>
      <c r="FF7" s="284"/>
      <c r="FG7" s="37"/>
      <c r="FH7" s="283">
        <v>2016</v>
      </c>
      <c r="FI7" s="284"/>
      <c r="FJ7" s="37"/>
      <c r="FK7" s="283">
        <v>2017</v>
      </c>
      <c r="FL7" s="284"/>
      <c r="FM7" s="37"/>
      <c r="FN7" s="283">
        <v>2018</v>
      </c>
      <c r="FO7" s="284"/>
      <c r="FP7" s="37"/>
      <c r="FQ7" s="283">
        <v>2019</v>
      </c>
      <c r="FR7" s="284"/>
      <c r="FS7" s="37"/>
      <c r="FT7" s="283">
        <v>2020</v>
      </c>
      <c r="FU7" s="284"/>
      <c r="FV7" s="37"/>
      <c r="FW7" s="323">
        <v>2021</v>
      </c>
      <c r="FX7" s="324"/>
      <c r="FY7" s="39"/>
      <c r="FZ7" s="283">
        <v>2022</v>
      </c>
      <c r="GA7" s="284"/>
      <c r="GB7" s="37"/>
      <c r="GC7" s="283">
        <v>2023</v>
      </c>
      <c r="GD7" s="284"/>
      <c r="GE7" s="37"/>
      <c r="GF7" s="283">
        <v>2024</v>
      </c>
      <c r="GG7" s="284"/>
      <c r="GH7" s="37"/>
      <c r="GI7" s="260">
        <f>GF7+1</f>
        <v>2025</v>
      </c>
      <c r="GJ7" s="261"/>
      <c r="GK7" s="37"/>
      <c r="GL7" s="260">
        <f>GI7+1</f>
        <v>2026</v>
      </c>
      <c r="GM7" s="261"/>
      <c r="GN7" s="37"/>
      <c r="GO7" s="260">
        <f>GL7+1</f>
        <v>2027</v>
      </c>
      <c r="GP7" s="261"/>
      <c r="GQ7" s="260">
        <f>GO7+1</f>
        <v>2028</v>
      </c>
      <c r="GR7" s="261"/>
    </row>
    <row r="8" spans="1:205" ht="49.5" hidden="1" outlineLevel="1">
      <c r="A8" s="40" t="s">
        <v>27</v>
      </c>
      <c r="B8" s="41" t="s">
        <v>28</v>
      </c>
      <c r="C8" s="221" t="s">
        <v>29</v>
      </c>
      <c r="D8" s="221">
        <v>1912</v>
      </c>
      <c r="E8" s="221">
        <v>1913</v>
      </c>
      <c r="F8" s="221">
        <v>1914</v>
      </c>
      <c r="G8" s="221">
        <v>1915</v>
      </c>
      <c r="H8" s="221">
        <v>1916</v>
      </c>
      <c r="I8" s="221">
        <v>1917</v>
      </c>
      <c r="J8" s="221">
        <v>1918</v>
      </c>
      <c r="K8" s="221">
        <v>1919</v>
      </c>
      <c r="L8" s="221">
        <v>1920</v>
      </c>
      <c r="M8" s="221">
        <v>1921</v>
      </c>
      <c r="N8" s="221">
        <v>1922</v>
      </c>
      <c r="O8" s="221">
        <v>1923</v>
      </c>
      <c r="P8" s="221">
        <v>1924</v>
      </c>
      <c r="Q8" s="221">
        <v>1925</v>
      </c>
      <c r="R8" s="221">
        <v>1926</v>
      </c>
      <c r="S8" s="221">
        <v>1927</v>
      </c>
      <c r="T8" s="221">
        <v>1928</v>
      </c>
      <c r="U8" s="221">
        <v>1929</v>
      </c>
      <c r="V8" s="221">
        <v>1930</v>
      </c>
      <c r="W8" s="221">
        <v>1931</v>
      </c>
      <c r="X8" s="221">
        <v>1932</v>
      </c>
      <c r="Y8" s="221">
        <v>1933</v>
      </c>
      <c r="Z8" s="221">
        <v>1934</v>
      </c>
      <c r="AA8" s="221">
        <v>1935</v>
      </c>
      <c r="AB8" s="221">
        <v>1936</v>
      </c>
      <c r="AC8" s="221">
        <v>1937</v>
      </c>
      <c r="AD8" s="221">
        <v>1938</v>
      </c>
      <c r="AE8" s="221">
        <v>1939</v>
      </c>
      <c r="AF8" s="221">
        <v>1940</v>
      </c>
      <c r="AG8" s="221">
        <v>1941</v>
      </c>
      <c r="AH8" s="221">
        <v>1942</v>
      </c>
      <c r="AI8" s="221">
        <v>1943</v>
      </c>
      <c r="AJ8" s="221">
        <v>1944</v>
      </c>
      <c r="AK8" s="221">
        <v>1945</v>
      </c>
      <c r="AL8" s="221">
        <v>1946</v>
      </c>
      <c r="AM8" s="221">
        <v>1947</v>
      </c>
      <c r="AN8" s="221">
        <v>1948</v>
      </c>
      <c r="AO8" s="221">
        <v>1949</v>
      </c>
      <c r="AP8" s="221">
        <v>1950</v>
      </c>
      <c r="AQ8" s="221">
        <v>1951</v>
      </c>
      <c r="AR8" s="221">
        <v>1952</v>
      </c>
      <c r="AS8" s="221">
        <v>1953</v>
      </c>
      <c r="AT8" s="221">
        <v>1954</v>
      </c>
      <c r="AU8" s="221">
        <v>1955</v>
      </c>
      <c r="AV8" s="221">
        <v>1956</v>
      </c>
      <c r="AW8" s="221">
        <v>1957</v>
      </c>
      <c r="AX8" s="221">
        <v>1958</v>
      </c>
      <c r="AY8" s="221">
        <v>1959</v>
      </c>
      <c r="AZ8" s="221">
        <v>1960</v>
      </c>
      <c r="BA8" s="221">
        <v>1961</v>
      </c>
      <c r="BB8" s="221">
        <v>1962</v>
      </c>
      <c r="BC8" s="221">
        <v>1963</v>
      </c>
      <c r="BD8" s="221">
        <v>1964</v>
      </c>
      <c r="BE8" s="221">
        <v>1965</v>
      </c>
      <c r="BF8" s="221">
        <v>1966</v>
      </c>
      <c r="BG8" s="221">
        <v>1967</v>
      </c>
      <c r="BH8" s="221">
        <v>1968</v>
      </c>
      <c r="BI8" s="221">
        <v>1969</v>
      </c>
      <c r="BJ8" s="221">
        <v>1970</v>
      </c>
      <c r="BK8" s="221">
        <v>1971</v>
      </c>
      <c r="BL8" s="221">
        <v>1972</v>
      </c>
      <c r="BM8" s="221">
        <v>1973</v>
      </c>
      <c r="BN8" s="221">
        <v>1974</v>
      </c>
      <c r="BO8" s="221">
        <v>1975</v>
      </c>
      <c r="BP8" s="221">
        <v>1976</v>
      </c>
      <c r="BQ8" s="221">
        <v>1977</v>
      </c>
      <c r="BR8" s="221">
        <v>1978</v>
      </c>
      <c r="BS8" s="221">
        <v>1979</v>
      </c>
      <c r="BT8" s="221">
        <v>1980</v>
      </c>
      <c r="BU8" s="222">
        <v>1981</v>
      </c>
      <c r="BV8" s="37">
        <v>1982</v>
      </c>
      <c r="BW8" s="42">
        <v>1983</v>
      </c>
      <c r="BX8" s="42">
        <v>1984</v>
      </c>
      <c r="BY8" s="42">
        <v>1985</v>
      </c>
      <c r="BZ8" s="223">
        <v>1986</v>
      </c>
      <c r="CA8" s="87">
        <v>1987</v>
      </c>
      <c r="CB8" s="146" t="s">
        <v>30</v>
      </c>
      <c r="CC8" s="146" t="s">
        <v>31</v>
      </c>
      <c r="CD8" s="224">
        <v>1988</v>
      </c>
      <c r="CE8" s="87">
        <v>1989</v>
      </c>
      <c r="CF8" s="88" t="s">
        <v>30</v>
      </c>
      <c r="CG8" s="88" t="s">
        <v>31</v>
      </c>
      <c r="CH8" s="225">
        <v>1990</v>
      </c>
      <c r="CI8" s="88" t="s">
        <v>30</v>
      </c>
      <c r="CJ8" s="88" t="s">
        <v>31</v>
      </c>
      <c r="CK8" s="87">
        <v>1991</v>
      </c>
      <c r="CL8" s="88" t="s">
        <v>30</v>
      </c>
      <c r="CM8" s="88" t="s">
        <v>31</v>
      </c>
      <c r="CN8" s="225">
        <v>1992</v>
      </c>
      <c r="CO8" s="88" t="s">
        <v>30</v>
      </c>
      <c r="CP8" s="88" t="s">
        <v>31</v>
      </c>
      <c r="CQ8" s="225">
        <v>1993</v>
      </c>
      <c r="CR8" s="88" t="s">
        <v>30</v>
      </c>
      <c r="CS8" s="88" t="s">
        <v>31</v>
      </c>
      <c r="CT8" s="225">
        <v>1994</v>
      </c>
      <c r="CU8" s="88" t="s">
        <v>30</v>
      </c>
      <c r="CV8" s="88" t="s">
        <v>31</v>
      </c>
      <c r="CW8" s="87">
        <v>1995</v>
      </c>
      <c r="CX8" s="88" t="s">
        <v>30</v>
      </c>
      <c r="CY8" s="88" t="s">
        <v>31</v>
      </c>
      <c r="CZ8" s="225">
        <v>1996</v>
      </c>
      <c r="DA8" s="88" t="s">
        <v>30</v>
      </c>
      <c r="DB8" s="88" t="s">
        <v>31</v>
      </c>
      <c r="DC8" s="226" t="s">
        <v>30</v>
      </c>
      <c r="DD8" s="90" t="s">
        <v>31</v>
      </c>
      <c r="DE8" s="48">
        <v>1997</v>
      </c>
      <c r="DF8" s="90" t="s">
        <v>30</v>
      </c>
      <c r="DG8" s="90" t="s">
        <v>31</v>
      </c>
      <c r="DH8" s="48">
        <v>1998</v>
      </c>
      <c r="DI8" s="90" t="s">
        <v>30</v>
      </c>
      <c r="DJ8" s="90" t="s">
        <v>31</v>
      </c>
      <c r="DK8" s="48">
        <v>1999</v>
      </c>
      <c r="DL8" s="90" t="s">
        <v>30</v>
      </c>
      <c r="DM8" s="90" t="s">
        <v>31</v>
      </c>
      <c r="DN8" s="48">
        <v>2000</v>
      </c>
      <c r="DO8" s="49" t="s">
        <v>30</v>
      </c>
      <c r="DP8" s="49" t="s">
        <v>31</v>
      </c>
      <c r="DQ8" s="48">
        <v>2001</v>
      </c>
      <c r="DR8" s="49" t="s">
        <v>30</v>
      </c>
      <c r="DS8" s="49" t="s">
        <v>31</v>
      </c>
      <c r="DT8" s="48">
        <v>2002</v>
      </c>
      <c r="DU8" s="49" t="s">
        <v>30</v>
      </c>
      <c r="DV8" s="49" t="s">
        <v>31</v>
      </c>
      <c r="DW8" s="48">
        <v>2003</v>
      </c>
      <c r="DX8" s="49" t="s">
        <v>30</v>
      </c>
      <c r="DY8" s="49" t="s">
        <v>31</v>
      </c>
      <c r="DZ8" s="48">
        <v>2004</v>
      </c>
      <c r="EA8" s="49" t="s">
        <v>30</v>
      </c>
      <c r="EB8" s="49" t="s">
        <v>31</v>
      </c>
      <c r="EC8" s="48">
        <v>2005</v>
      </c>
      <c r="ED8" s="51" t="s">
        <v>30</v>
      </c>
      <c r="EE8" s="51" t="s">
        <v>31</v>
      </c>
      <c r="EF8" s="48">
        <v>2006</v>
      </c>
      <c r="EG8" s="49" t="s">
        <v>30</v>
      </c>
      <c r="EH8" s="49" t="s">
        <v>31</v>
      </c>
      <c r="EI8" s="48">
        <v>2007</v>
      </c>
      <c r="EJ8" s="49" t="s">
        <v>30</v>
      </c>
      <c r="EK8" s="49" t="s">
        <v>31</v>
      </c>
      <c r="EL8" s="48">
        <v>2008</v>
      </c>
      <c r="EM8" s="49" t="s">
        <v>30</v>
      </c>
      <c r="EN8" s="49" t="s">
        <v>31</v>
      </c>
      <c r="EO8" s="48">
        <v>2009</v>
      </c>
      <c r="EP8" s="49" t="s">
        <v>30</v>
      </c>
      <c r="EQ8" s="49" t="s">
        <v>31</v>
      </c>
      <c r="ER8" s="48">
        <v>2010</v>
      </c>
      <c r="ES8" s="49" t="s">
        <v>30</v>
      </c>
      <c r="ET8" s="49" t="s">
        <v>31</v>
      </c>
      <c r="EU8" s="48">
        <v>2011</v>
      </c>
      <c r="EV8" s="49" t="s">
        <v>30</v>
      </c>
      <c r="EW8" s="49" t="s">
        <v>31</v>
      </c>
      <c r="EX8" s="48">
        <v>2012</v>
      </c>
      <c r="EY8" s="49" t="s">
        <v>30</v>
      </c>
      <c r="EZ8" s="49" t="s">
        <v>31</v>
      </c>
      <c r="FA8" s="48">
        <v>2013</v>
      </c>
      <c r="FB8" s="89" t="s">
        <v>30</v>
      </c>
      <c r="FC8" s="227" t="s">
        <v>31</v>
      </c>
      <c r="FD8" s="228">
        <v>2014</v>
      </c>
      <c r="FE8" s="227" t="s">
        <v>30</v>
      </c>
      <c r="FF8" s="227" t="s">
        <v>31</v>
      </c>
      <c r="FG8" s="48">
        <v>2015</v>
      </c>
      <c r="FH8" s="227" t="s">
        <v>30</v>
      </c>
      <c r="FI8" s="227" t="s">
        <v>31</v>
      </c>
      <c r="FJ8" s="48">
        <v>2016</v>
      </c>
      <c r="FK8" s="227" t="s">
        <v>30</v>
      </c>
      <c r="FL8" s="227" t="s">
        <v>31</v>
      </c>
      <c r="FM8" s="48">
        <v>2017</v>
      </c>
      <c r="FN8" s="49" t="s">
        <v>30</v>
      </c>
      <c r="FO8" s="49" t="s">
        <v>31</v>
      </c>
      <c r="FP8" s="48">
        <v>2018</v>
      </c>
      <c r="FQ8" s="49" t="s">
        <v>30</v>
      </c>
      <c r="FR8" s="49" t="s">
        <v>31</v>
      </c>
      <c r="FS8" s="48">
        <v>2019</v>
      </c>
      <c r="FT8" s="49" t="s">
        <v>30</v>
      </c>
      <c r="FU8" s="49" t="s">
        <v>31</v>
      </c>
      <c r="FV8" s="48">
        <v>2020</v>
      </c>
      <c r="FW8" s="89" t="s">
        <v>30</v>
      </c>
      <c r="FX8" s="49" t="s">
        <v>31</v>
      </c>
      <c r="FY8" s="228">
        <v>2021</v>
      </c>
      <c r="FZ8" s="227" t="s">
        <v>30</v>
      </c>
      <c r="GA8" s="227" t="s">
        <v>31</v>
      </c>
      <c r="GB8" s="48">
        <v>2022</v>
      </c>
      <c r="GC8" s="227" t="s">
        <v>30</v>
      </c>
      <c r="GD8" s="227" t="s">
        <v>31</v>
      </c>
      <c r="GE8" s="48">
        <v>2023</v>
      </c>
      <c r="GF8" s="227" t="s">
        <v>30</v>
      </c>
      <c r="GG8" s="227" t="s">
        <v>31</v>
      </c>
      <c r="GH8" s="48">
        <v>2024</v>
      </c>
      <c r="GI8" s="53" t="s">
        <v>30</v>
      </c>
      <c r="GJ8" s="54" t="s">
        <v>31</v>
      </c>
      <c r="GK8" s="48">
        <v>2025</v>
      </c>
      <c r="GL8" s="53" t="s">
        <v>30</v>
      </c>
      <c r="GM8" s="54" t="s">
        <v>31</v>
      </c>
      <c r="GN8" s="48">
        <v>2026</v>
      </c>
      <c r="GO8" s="53" t="s">
        <v>30</v>
      </c>
      <c r="GP8" s="54" t="s">
        <v>31</v>
      </c>
      <c r="GQ8" s="53" t="s">
        <v>30</v>
      </c>
      <c r="GR8" s="54" t="s">
        <v>31</v>
      </c>
    </row>
    <row r="9" spans="1:205" hidden="1" outlineLevel="1">
      <c r="A9" s="55">
        <v>1</v>
      </c>
      <c r="B9" s="56" t="s">
        <v>32</v>
      </c>
      <c r="C9" s="61"/>
      <c r="D9" s="92">
        <v>9</v>
      </c>
      <c r="E9" s="92">
        <v>9</v>
      </c>
      <c r="F9" s="92">
        <v>9</v>
      </c>
      <c r="G9" s="92">
        <v>10</v>
      </c>
      <c r="H9" s="92">
        <v>12</v>
      </c>
      <c r="I9" s="92">
        <v>16</v>
      </c>
      <c r="J9" s="92">
        <v>19</v>
      </c>
      <c r="K9" s="92">
        <v>20</v>
      </c>
      <c r="L9" s="92">
        <v>22</v>
      </c>
      <c r="M9" s="92">
        <v>21</v>
      </c>
      <c r="N9" s="92">
        <v>19</v>
      </c>
      <c r="O9" s="92">
        <v>19</v>
      </c>
      <c r="P9" s="92">
        <v>19</v>
      </c>
      <c r="Q9" s="92">
        <v>19</v>
      </c>
      <c r="R9" s="92">
        <v>19</v>
      </c>
      <c r="S9" s="92">
        <v>18</v>
      </c>
      <c r="T9" s="92">
        <v>17</v>
      </c>
      <c r="U9" s="92">
        <v>18</v>
      </c>
      <c r="V9" s="92">
        <v>18</v>
      </c>
      <c r="W9" s="92">
        <v>17</v>
      </c>
      <c r="X9" s="92">
        <v>16</v>
      </c>
      <c r="Y9" s="92">
        <v>16</v>
      </c>
      <c r="Z9" s="92">
        <v>17</v>
      </c>
      <c r="AA9" s="92">
        <v>17</v>
      </c>
      <c r="AB9" s="92">
        <v>18</v>
      </c>
      <c r="AC9" s="92">
        <v>20</v>
      </c>
      <c r="AD9" s="92">
        <v>21</v>
      </c>
      <c r="AE9" s="92">
        <v>21</v>
      </c>
      <c r="AF9" s="92">
        <v>21</v>
      </c>
      <c r="AG9" s="92">
        <v>22</v>
      </c>
      <c r="AH9" s="92">
        <v>23</v>
      </c>
      <c r="AI9" s="92">
        <v>23</v>
      </c>
      <c r="AJ9" s="92">
        <v>24</v>
      </c>
      <c r="AK9" s="92">
        <v>24</v>
      </c>
      <c r="AL9" s="92">
        <v>28</v>
      </c>
      <c r="AM9" s="92">
        <v>33</v>
      </c>
      <c r="AN9" s="92">
        <v>37</v>
      </c>
      <c r="AO9" s="92">
        <v>39</v>
      </c>
      <c r="AP9" s="92">
        <v>40</v>
      </c>
      <c r="AQ9" s="92">
        <v>43</v>
      </c>
      <c r="AR9" s="92">
        <v>44</v>
      </c>
      <c r="AS9" s="92">
        <v>46</v>
      </c>
      <c r="AT9" s="92">
        <v>48</v>
      </c>
      <c r="AU9" s="92">
        <v>51</v>
      </c>
      <c r="AV9" s="92">
        <v>55</v>
      </c>
      <c r="AW9" s="92">
        <v>59</v>
      </c>
      <c r="AX9" s="92">
        <v>62</v>
      </c>
      <c r="AY9" s="92">
        <v>63</v>
      </c>
      <c r="AZ9" s="92">
        <v>65</v>
      </c>
      <c r="BA9" s="92">
        <v>66</v>
      </c>
      <c r="BB9" s="92">
        <v>67</v>
      </c>
      <c r="BC9" s="92">
        <v>68</v>
      </c>
      <c r="BD9" s="92">
        <v>70</v>
      </c>
      <c r="BE9" s="92">
        <v>71</v>
      </c>
      <c r="BF9" s="92">
        <v>73</v>
      </c>
      <c r="BG9" s="92">
        <v>74</v>
      </c>
      <c r="BH9" s="92">
        <v>76</v>
      </c>
      <c r="BI9" s="92">
        <v>80</v>
      </c>
      <c r="BJ9" s="92">
        <v>84</v>
      </c>
      <c r="BK9" s="92">
        <v>91</v>
      </c>
      <c r="BL9" s="92">
        <v>96</v>
      </c>
      <c r="BM9" s="92">
        <v>100</v>
      </c>
      <c r="BN9" s="229">
        <v>114</v>
      </c>
      <c r="BO9" s="92">
        <v>134</v>
      </c>
      <c r="BP9" s="59">
        <v>146</v>
      </c>
      <c r="BQ9" s="59">
        <v>156</v>
      </c>
      <c r="BR9" s="59">
        <v>171</v>
      </c>
      <c r="BS9" s="59">
        <v>184</v>
      </c>
      <c r="BT9" s="230">
        <v>202</v>
      </c>
      <c r="BU9" s="104">
        <v>227</v>
      </c>
      <c r="BV9" s="104">
        <v>247</v>
      </c>
      <c r="BW9" s="61">
        <v>254</v>
      </c>
      <c r="BX9" s="59">
        <v>264</v>
      </c>
      <c r="BY9" s="59">
        <v>266</v>
      </c>
      <c r="BZ9" s="230">
        <v>259</v>
      </c>
      <c r="CA9" s="104">
        <v>266</v>
      </c>
      <c r="CB9" s="61">
        <v>274</v>
      </c>
      <c r="CC9" s="59">
        <v>282</v>
      </c>
      <c r="CD9" s="59">
        <v>281.75</v>
      </c>
      <c r="CE9" s="59">
        <v>294.25</v>
      </c>
      <c r="CF9" s="59">
        <v>289</v>
      </c>
      <c r="CG9" s="230">
        <v>296</v>
      </c>
      <c r="CH9" s="104">
        <v>298.25</v>
      </c>
      <c r="CI9" s="231">
        <v>296</v>
      </c>
      <c r="CJ9" s="231">
        <v>298</v>
      </c>
      <c r="CK9" s="231">
        <v>306.5</v>
      </c>
      <c r="CL9" s="231">
        <v>301</v>
      </c>
      <c r="CM9" s="231">
        <v>309</v>
      </c>
      <c r="CN9" s="104">
        <v>310</v>
      </c>
      <c r="CO9" s="231">
        <v>307</v>
      </c>
      <c r="CP9" s="231">
        <v>310</v>
      </c>
      <c r="CQ9" s="104">
        <v>318.75</v>
      </c>
      <c r="CR9" s="231">
        <v>313</v>
      </c>
      <c r="CS9" s="231">
        <v>315</v>
      </c>
      <c r="CT9" s="104">
        <v>336.75</v>
      </c>
      <c r="CU9" s="231">
        <v>332</v>
      </c>
      <c r="CV9" s="231">
        <v>334</v>
      </c>
      <c r="CW9" s="231">
        <v>348</v>
      </c>
      <c r="CX9" s="231">
        <v>347</v>
      </c>
      <c r="CY9" s="231">
        <v>351</v>
      </c>
      <c r="CZ9" s="104">
        <v>351</v>
      </c>
      <c r="DA9" s="231">
        <v>343</v>
      </c>
      <c r="DB9" s="231">
        <v>353</v>
      </c>
      <c r="DC9" s="231">
        <v>355</v>
      </c>
      <c r="DD9" s="231">
        <v>360</v>
      </c>
      <c r="DE9" s="231">
        <f>(DC9+DD9*2+DF9)/4</f>
        <v>359</v>
      </c>
      <c r="DF9" s="231">
        <v>361</v>
      </c>
      <c r="DG9" s="231">
        <v>363</v>
      </c>
      <c r="DH9" s="231">
        <f>(DF9+DG9*2+DI9)/4</f>
        <v>363.5</v>
      </c>
      <c r="DI9" s="231">
        <v>367</v>
      </c>
      <c r="DJ9" s="232">
        <v>369</v>
      </c>
      <c r="DK9" s="231">
        <f>(DI9+DJ9*2+DL9)/4</f>
        <v>372</v>
      </c>
      <c r="DL9" s="231">
        <v>383</v>
      </c>
      <c r="DM9" s="231">
        <v>385</v>
      </c>
      <c r="DN9" s="231">
        <f>(DL9+DM9*2+DO9)/4</f>
        <v>385.5</v>
      </c>
      <c r="DO9" s="231">
        <v>389</v>
      </c>
      <c r="DP9" s="231">
        <v>390</v>
      </c>
      <c r="DQ9" s="231">
        <f>(DO9+DP9*2+DR9)/4</f>
        <v>390.75</v>
      </c>
      <c r="DR9" s="231">
        <v>394</v>
      </c>
      <c r="DS9" s="231">
        <v>399</v>
      </c>
      <c r="DT9" s="231">
        <f>(DR9+DS9*2+DU9)/4</f>
        <v>398.75</v>
      </c>
      <c r="DU9" s="231">
        <v>403</v>
      </c>
      <c r="DV9" s="231">
        <v>404</v>
      </c>
      <c r="DW9" s="231">
        <f>(DU9+DV9*2+DX9)/4</f>
        <v>412</v>
      </c>
      <c r="DX9" s="231">
        <v>437</v>
      </c>
      <c r="DY9" s="231">
        <v>455</v>
      </c>
      <c r="DZ9" s="231">
        <f>(DX9+DY9*2+EA9)/4</f>
        <v>474.5</v>
      </c>
      <c r="EA9" s="233">
        <v>551</v>
      </c>
      <c r="EB9" s="231">
        <v>549</v>
      </c>
      <c r="EC9" s="231">
        <f>(EA9+EB9*2+ED9)/4</f>
        <v>556.75</v>
      </c>
      <c r="ED9" s="234">
        <v>578</v>
      </c>
      <c r="EE9" s="234">
        <v>589</v>
      </c>
      <c r="EF9" s="231">
        <f>(ED9+EE9*2+EG9)/4</f>
        <v>579.5</v>
      </c>
      <c r="EG9" s="235">
        <v>562</v>
      </c>
      <c r="EH9" s="235">
        <v>566.36838997268728</v>
      </c>
      <c r="EI9" s="231">
        <f>(EG9+EH9*2+EJ9)/4</f>
        <v>568.68419498634364</v>
      </c>
      <c r="EJ9" s="235">
        <v>580</v>
      </c>
      <c r="EK9" s="235">
        <v>665</v>
      </c>
      <c r="EL9" s="231">
        <f>(EJ9+EK9*2+EM9)/4</f>
        <v>640</v>
      </c>
      <c r="EM9" s="235">
        <v>650</v>
      </c>
      <c r="EN9" s="233">
        <v>624</v>
      </c>
      <c r="EO9" s="231">
        <f>(EM9+EN9*2+EP9)/4</f>
        <v>633.25</v>
      </c>
      <c r="EP9" s="235">
        <v>635</v>
      </c>
      <c r="EQ9" s="236">
        <v>657</v>
      </c>
      <c r="ER9" s="231">
        <f>(EP9+EQ9*2+ES9)/4</f>
        <v>660.5</v>
      </c>
      <c r="ES9" s="64">
        <v>693</v>
      </c>
      <c r="ET9" s="64">
        <v>708</v>
      </c>
      <c r="EU9" s="231">
        <f>(ES9+ET9*2+EV9)/4</f>
        <v>723</v>
      </c>
      <c r="EV9" s="64">
        <v>783</v>
      </c>
      <c r="EW9" s="64">
        <v>779</v>
      </c>
      <c r="EX9" s="231">
        <f>(EV9+EW9*2+EY9)/4</f>
        <v>780.25</v>
      </c>
      <c r="EY9" s="64">
        <v>780</v>
      </c>
      <c r="EZ9" s="64">
        <v>772</v>
      </c>
      <c r="FA9" s="231">
        <f>(EY9+EZ9*2+FB9)/4</f>
        <v>775.75</v>
      </c>
      <c r="FB9" s="107">
        <v>779</v>
      </c>
      <c r="FC9" s="64">
        <v>785</v>
      </c>
      <c r="FD9" s="237">
        <f>(FB9+FC9*2+FE9)/4</f>
        <v>784.25</v>
      </c>
      <c r="FE9" s="64">
        <v>788</v>
      </c>
      <c r="FF9" s="64">
        <v>774</v>
      </c>
      <c r="FG9" s="231">
        <f>(FE9+FF9*2+FH9)/4</f>
        <v>773.25</v>
      </c>
      <c r="FH9" s="64">
        <v>757</v>
      </c>
      <c r="FI9" s="64">
        <v>765</v>
      </c>
      <c r="FJ9" s="231">
        <f>(FH9+FI9*2+FK9)/4</f>
        <v>771</v>
      </c>
      <c r="FK9" s="64">
        <v>797</v>
      </c>
      <c r="FL9" s="64">
        <v>817</v>
      </c>
      <c r="FM9" s="231">
        <f>(FK9+FL9*2+FN9)/4</f>
        <v>812.25</v>
      </c>
      <c r="FN9" s="64">
        <v>818</v>
      </c>
      <c r="FO9" s="64">
        <v>865</v>
      </c>
      <c r="FP9" s="231">
        <f>(FN9+FO9*2+FQ9)/4</f>
        <v>860.25</v>
      </c>
      <c r="FQ9" s="64">
        <v>893</v>
      </c>
      <c r="FR9" s="64">
        <v>883</v>
      </c>
      <c r="FS9" s="231">
        <f>(FQ9+FR9*2+FT9)/4</f>
        <v>901.25</v>
      </c>
      <c r="FT9" s="64">
        <v>946</v>
      </c>
      <c r="FU9" s="64">
        <v>938</v>
      </c>
      <c r="FV9" s="231">
        <f>(FT9+FU9*2+FW9)/4</f>
        <v>946.25</v>
      </c>
      <c r="FW9" s="107">
        <v>963</v>
      </c>
      <c r="FX9" s="29">
        <v>1111</v>
      </c>
      <c r="FY9" s="237">
        <f>(FW9+FX9*2+FZ9)/4</f>
        <v>796.25</v>
      </c>
      <c r="FZ9" s="64"/>
      <c r="GA9" s="64"/>
      <c r="GB9" s="231">
        <f>(FZ9+GA9*2+GC9)/4</f>
        <v>0</v>
      </c>
      <c r="GC9" s="64"/>
      <c r="GD9" s="64"/>
      <c r="GE9" s="231">
        <f>(GC9+GD9*2+GF9)/4</f>
        <v>0</v>
      </c>
      <c r="GF9" s="64"/>
      <c r="GG9" s="64"/>
      <c r="GH9" s="59">
        <f>(GF9+GG9*2+GI9)/4</f>
        <v>0</v>
      </c>
      <c r="GI9" s="64"/>
      <c r="GJ9" s="64"/>
      <c r="GK9" s="59">
        <f>(GI9+GJ9*2+GL9)/4</f>
        <v>0</v>
      </c>
      <c r="GL9" s="64"/>
      <c r="GM9" s="64"/>
      <c r="GN9" s="59">
        <f>(GL9+GM9*2+GO9)/4</f>
        <v>0</v>
      </c>
      <c r="GO9" s="64"/>
      <c r="GP9" s="64"/>
      <c r="GQ9" s="59"/>
      <c r="GR9" s="64"/>
    </row>
    <row r="10" spans="1:205" ht="10.5" hidden="1" customHeight="1" outlineLevel="1">
      <c r="A10" s="55">
        <v>2</v>
      </c>
      <c r="B10" s="56"/>
      <c r="C10" s="61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229"/>
      <c r="BO10" s="59"/>
      <c r="BP10" s="59"/>
      <c r="BQ10" s="59"/>
      <c r="BR10" s="59"/>
      <c r="BS10" s="59"/>
      <c r="BT10" s="230"/>
      <c r="BU10" s="231"/>
      <c r="BV10" s="231"/>
      <c r="BW10" s="61"/>
      <c r="BX10" s="59"/>
      <c r="BY10" s="59"/>
      <c r="BZ10" s="230"/>
      <c r="CA10" s="231"/>
      <c r="CB10" s="61"/>
      <c r="CC10" s="59"/>
      <c r="CD10" s="59"/>
      <c r="CE10" s="59"/>
      <c r="CF10" s="59"/>
      <c r="CG10" s="230"/>
      <c r="CH10" s="231"/>
      <c r="CI10" s="231"/>
      <c r="CJ10" s="231"/>
      <c r="CK10" s="231"/>
      <c r="CL10" s="231"/>
      <c r="CM10" s="231"/>
      <c r="CN10" s="231"/>
      <c r="CO10" s="231"/>
      <c r="CP10" s="231"/>
      <c r="CQ10" s="231"/>
      <c r="CR10" s="231"/>
      <c r="CS10" s="231"/>
      <c r="CT10" s="231"/>
      <c r="CU10" s="231"/>
      <c r="CV10" s="231"/>
      <c r="CW10" s="231"/>
      <c r="CX10" s="231"/>
      <c r="CY10" s="231"/>
      <c r="CZ10" s="231"/>
      <c r="DA10" s="231"/>
      <c r="DB10" s="231"/>
      <c r="DC10" s="231"/>
      <c r="DD10" s="231"/>
      <c r="DE10" s="231"/>
      <c r="DF10" s="231"/>
      <c r="DG10" s="231"/>
      <c r="DH10" s="231"/>
      <c r="DI10" s="231"/>
      <c r="DJ10" s="231"/>
      <c r="DK10" s="231"/>
      <c r="DL10" s="231"/>
      <c r="DM10" s="231"/>
      <c r="DN10" s="231"/>
      <c r="DO10" s="231"/>
      <c r="DP10" s="231"/>
      <c r="DQ10" s="231"/>
      <c r="DR10" s="231"/>
      <c r="DS10" s="231"/>
      <c r="DT10" s="231"/>
      <c r="DU10" s="231"/>
      <c r="DV10" s="231"/>
      <c r="DW10" s="231"/>
      <c r="DX10" s="231"/>
      <c r="DY10" s="231"/>
      <c r="DZ10" s="231"/>
      <c r="EA10" s="231"/>
      <c r="EB10" s="231"/>
      <c r="EC10" s="231"/>
      <c r="ED10" s="238"/>
      <c r="EE10" s="238"/>
      <c r="EF10" s="231"/>
      <c r="EG10" s="238"/>
      <c r="EH10" s="238"/>
      <c r="EI10" s="231"/>
      <c r="EJ10" s="238"/>
      <c r="EK10" s="238"/>
      <c r="EL10" s="231"/>
      <c r="EM10" s="238"/>
      <c r="EN10" s="238"/>
      <c r="EO10" s="231"/>
      <c r="EP10" s="238"/>
      <c r="EQ10" s="239"/>
      <c r="ER10" s="231"/>
      <c r="ES10" s="64"/>
      <c r="ET10" s="64"/>
      <c r="EU10" s="231"/>
      <c r="EV10" s="64"/>
      <c r="EW10" s="64"/>
      <c r="EX10" s="231"/>
      <c r="EY10" s="64"/>
      <c r="EZ10" s="64"/>
      <c r="FA10" s="231"/>
      <c r="FB10" s="107"/>
      <c r="FC10" s="64"/>
      <c r="FD10" s="237"/>
      <c r="FE10" s="64"/>
      <c r="FF10" s="64"/>
      <c r="FG10" s="231"/>
      <c r="FH10" s="64"/>
      <c r="FI10" s="64"/>
      <c r="FJ10" s="231"/>
      <c r="FK10" s="64"/>
      <c r="FL10" s="64"/>
      <c r="FM10" s="231"/>
      <c r="FN10" s="64"/>
      <c r="FO10" s="64"/>
      <c r="FP10" s="231"/>
      <c r="FQ10" s="64"/>
      <c r="FR10" s="64"/>
      <c r="FS10" s="231"/>
      <c r="FT10" s="64"/>
      <c r="FU10" s="64"/>
      <c r="FV10" s="231"/>
      <c r="FW10" s="107"/>
      <c r="FX10" s="29"/>
      <c r="FY10" s="237"/>
      <c r="FZ10" s="64"/>
      <c r="GA10" s="64"/>
      <c r="GB10" s="231"/>
      <c r="GC10" s="64"/>
      <c r="GD10" s="64"/>
      <c r="GE10" s="231"/>
      <c r="GF10" s="64"/>
      <c r="GG10" s="64"/>
      <c r="GH10" s="57"/>
      <c r="GI10" s="64"/>
      <c r="GJ10" s="64"/>
      <c r="GK10" s="57"/>
      <c r="GL10" s="64"/>
      <c r="GM10" s="64"/>
      <c r="GN10" s="57"/>
      <c r="GO10" s="64"/>
      <c r="GP10" s="64"/>
      <c r="GQ10" s="57"/>
      <c r="GR10" s="64"/>
    </row>
    <row r="11" spans="1:205" ht="10.5" hidden="1" customHeight="1" outlineLevel="1">
      <c r="A11" s="55">
        <v>3</v>
      </c>
      <c r="B11" s="66" t="s">
        <v>33</v>
      </c>
      <c r="C11" s="61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229"/>
      <c r="BO11" s="59"/>
      <c r="BP11" s="59"/>
      <c r="BQ11" s="59"/>
      <c r="BR11" s="59"/>
      <c r="BS11" s="59"/>
      <c r="BT11" s="230"/>
      <c r="BU11" s="231"/>
      <c r="BV11" s="231"/>
      <c r="BW11" s="61"/>
      <c r="BX11" s="59"/>
      <c r="BY11" s="59"/>
      <c r="BZ11" s="230"/>
      <c r="CA11" s="231"/>
      <c r="CB11" s="61"/>
      <c r="CC11" s="59"/>
      <c r="CD11" s="59"/>
      <c r="CE11" s="59"/>
      <c r="CF11" s="59"/>
      <c r="CG11" s="230"/>
      <c r="CH11" s="231"/>
      <c r="CI11" s="231"/>
      <c r="CJ11" s="231"/>
      <c r="CK11" s="231"/>
      <c r="CL11" s="231"/>
      <c r="CM11" s="231"/>
      <c r="CN11" s="231"/>
      <c r="CO11" s="231"/>
      <c r="CP11" s="231"/>
      <c r="CQ11" s="231"/>
      <c r="CR11" s="231"/>
      <c r="CS11" s="231"/>
      <c r="CT11" s="231"/>
      <c r="CU11" s="231"/>
      <c r="CV11" s="231"/>
      <c r="CW11" s="231"/>
      <c r="CX11" s="231"/>
      <c r="CY11" s="231"/>
      <c r="CZ11" s="231"/>
      <c r="DA11" s="231"/>
      <c r="DB11" s="231"/>
      <c r="DC11" s="231"/>
      <c r="DD11" s="231"/>
      <c r="DE11" s="231"/>
      <c r="DF11" s="231"/>
      <c r="DG11" s="231"/>
      <c r="DH11" s="231"/>
      <c r="DI11" s="231"/>
      <c r="DJ11" s="231"/>
      <c r="DK11" s="231"/>
      <c r="DL11" s="231"/>
      <c r="DM11" s="231"/>
      <c r="DN11" s="231"/>
      <c r="DO11" s="231"/>
      <c r="DP11" s="231"/>
      <c r="DQ11" s="231"/>
      <c r="DR11" s="231"/>
      <c r="DS11" s="231"/>
      <c r="DT11" s="231"/>
      <c r="DU11" s="231"/>
      <c r="DV11" s="231"/>
      <c r="DW11" s="231"/>
      <c r="DX11" s="231"/>
      <c r="DY11" s="231"/>
      <c r="DZ11" s="231"/>
      <c r="EA11" s="231"/>
      <c r="EB11" s="231"/>
      <c r="EC11" s="231"/>
      <c r="ED11" s="238"/>
      <c r="EE11" s="238"/>
      <c r="EF11" s="231"/>
      <c r="EG11" s="238"/>
      <c r="EH11" s="238"/>
      <c r="EI11" s="231"/>
      <c r="EJ11" s="238"/>
      <c r="EK11" s="238"/>
      <c r="EL11" s="231"/>
      <c r="EM11" s="238"/>
      <c r="EN11" s="238"/>
      <c r="EO11" s="231"/>
      <c r="EP11" s="238"/>
      <c r="EQ11" s="239"/>
      <c r="ER11" s="231"/>
      <c r="ES11" s="64"/>
      <c r="ET11" s="64"/>
      <c r="EU11" s="231"/>
      <c r="EV11" s="64"/>
      <c r="EW11" s="64"/>
      <c r="EX11" s="231"/>
      <c r="EY11" s="64"/>
      <c r="EZ11" s="64"/>
      <c r="FA11" s="231"/>
      <c r="FB11" s="107"/>
      <c r="FC11" s="64"/>
      <c r="FD11" s="237"/>
      <c r="FE11" s="64"/>
      <c r="FF11" s="64"/>
      <c r="FG11" s="231"/>
      <c r="FH11" s="64"/>
      <c r="FI11" s="64"/>
      <c r="FJ11" s="231"/>
      <c r="FK11" s="64"/>
      <c r="FL11" s="64"/>
      <c r="FM11" s="231"/>
      <c r="FN11" s="64"/>
      <c r="FO11" s="64"/>
      <c r="FP11" s="231"/>
      <c r="FQ11" s="64"/>
      <c r="FR11" s="64"/>
      <c r="FS11" s="231"/>
      <c r="FT11" s="64"/>
      <c r="FU11" s="64"/>
      <c r="FV11" s="231"/>
      <c r="FW11" s="107"/>
      <c r="FX11" s="29"/>
      <c r="FY11" s="237"/>
      <c r="FZ11" s="64"/>
      <c r="GA11" s="64"/>
      <c r="GB11" s="231"/>
      <c r="GC11" s="64"/>
      <c r="GD11" s="64"/>
      <c r="GE11" s="231"/>
      <c r="GF11" s="64"/>
      <c r="GG11" s="64"/>
      <c r="GH11" s="57"/>
      <c r="GI11" s="64"/>
      <c r="GJ11" s="64"/>
      <c r="GK11" s="57"/>
      <c r="GL11" s="64"/>
      <c r="GM11" s="64"/>
      <c r="GN11" s="57"/>
      <c r="GO11" s="64"/>
      <c r="GP11" s="64"/>
      <c r="GQ11" s="57"/>
      <c r="GR11" s="64"/>
    </row>
    <row r="12" spans="1:205" ht="10.5" hidden="1" customHeight="1" outlineLevel="1">
      <c r="A12" s="55">
        <v>4</v>
      </c>
      <c r="B12" s="56" t="s">
        <v>34</v>
      </c>
      <c r="C12" s="61"/>
      <c r="D12" s="67" t="s">
        <v>35</v>
      </c>
      <c r="E12" s="67" t="s">
        <v>35</v>
      </c>
      <c r="F12" s="67" t="s">
        <v>35</v>
      </c>
      <c r="G12" s="67" t="s">
        <v>35</v>
      </c>
      <c r="H12" s="67" t="s">
        <v>35</v>
      </c>
      <c r="I12" s="67" t="s">
        <v>35</v>
      </c>
      <c r="J12" s="67" t="s">
        <v>35</v>
      </c>
      <c r="K12" s="67" t="s">
        <v>35</v>
      </c>
      <c r="L12" s="67" t="s">
        <v>35</v>
      </c>
      <c r="M12" s="67" t="s">
        <v>35</v>
      </c>
      <c r="N12" s="67" t="s">
        <v>35</v>
      </c>
      <c r="O12" s="67" t="s">
        <v>35</v>
      </c>
      <c r="P12" s="67" t="s">
        <v>35</v>
      </c>
      <c r="Q12" s="67" t="s">
        <v>35</v>
      </c>
      <c r="R12" s="67" t="s">
        <v>35</v>
      </c>
      <c r="S12" s="67" t="s">
        <v>35</v>
      </c>
      <c r="T12" s="67" t="s">
        <v>35</v>
      </c>
      <c r="U12" s="67" t="s">
        <v>35</v>
      </c>
      <c r="V12" s="67" t="s">
        <v>35</v>
      </c>
      <c r="W12" s="67" t="s">
        <v>35</v>
      </c>
      <c r="X12" s="67" t="s">
        <v>35</v>
      </c>
      <c r="Y12" s="67" t="s">
        <v>35</v>
      </c>
      <c r="Z12" s="67" t="s">
        <v>35</v>
      </c>
      <c r="AA12" s="67" t="s">
        <v>35</v>
      </c>
      <c r="AB12" s="67" t="s">
        <v>35</v>
      </c>
      <c r="AC12" s="67" t="s">
        <v>35</v>
      </c>
      <c r="AD12" s="67" t="s">
        <v>35</v>
      </c>
      <c r="AE12" s="67" t="s">
        <v>35</v>
      </c>
      <c r="AF12" s="67" t="s">
        <v>35</v>
      </c>
      <c r="AG12" s="67" t="s">
        <v>35</v>
      </c>
      <c r="AH12" s="67" t="s">
        <v>35</v>
      </c>
      <c r="AI12" s="67" t="s">
        <v>35</v>
      </c>
      <c r="AJ12" s="67" t="s">
        <v>35</v>
      </c>
      <c r="AK12" s="67" t="s">
        <v>35</v>
      </c>
      <c r="AL12" s="67" t="s">
        <v>35</v>
      </c>
      <c r="AM12" s="67" t="s">
        <v>35</v>
      </c>
      <c r="AN12" s="59">
        <v>34</v>
      </c>
      <c r="AO12" s="59">
        <v>35</v>
      </c>
      <c r="AP12" s="59">
        <v>36</v>
      </c>
      <c r="AQ12" s="59">
        <v>40</v>
      </c>
      <c r="AR12" s="59">
        <v>42</v>
      </c>
      <c r="AS12" s="59">
        <v>43</v>
      </c>
      <c r="AT12" s="59">
        <v>44</v>
      </c>
      <c r="AU12" s="59">
        <v>45</v>
      </c>
      <c r="AV12" s="59">
        <v>50</v>
      </c>
      <c r="AW12" s="59">
        <v>53</v>
      </c>
      <c r="AX12" s="59">
        <v>54</v>
      </c>
      <c r="AY12" s="59">
        <v>54</v>
      </c>
      <c r="AZ12" s="59">
        <v>57</v>
      </c>
      <c r="BA12" s="59">
        <v>58</v>
      </c>
      <c r="BB12" s="59">
        <v>58</v>
      </c>
      <c r="BC12" s="59">
        <v>60</v>
      </c>
      <c r="BD12" s="59">
        <v>62</v>
      </c>
      <c r="BE12" s="59">
        <v>65</v>
      </c>
      <c r="BF12" s="59">
        <v>67</v>
      </c>
      <c r="BG12" s="59">
        <v>70</v>
      </c>
      <c r="BH12" s="59">
        <v>74</v>
      </c>
      <c r="BI12" s="59">
        <v>79</v>
      </c>
      <c r="BJ12" s="59">
        <v>83</v>
      </c>
      <c r="BK12" s="59">
        <v>88</v>
      </c>
      <c r="BL12" s="59">
        <v>94</v>
      </c>
      <c r="BM12" s="59">
        <v>100</v>
      </c>
      <c r="BN12" s="229">
        <v>113</v>
      </c>
      <c r="BO12" s="59">
        <v>126</v>
      </c>
      <c r="BP12" s="59">
        <v>135</v>
      </c>
      <c r="BQ12" s="59">
        <v>151</v>
      </c>
      <c r="BR12" s="59">
        <v>162</v>
      </c>
      <c r="BS12" s="59">
        <v>172</v>
      </c>
      <c r="BT12" s="230">
        <v>188</v>
      </c>
      <c r="BU12" s="231">
        <v>213</v>
      </c>
      <c r="BV12" s="231">
        <v>227</v>
      </c>
      <c r="BW12" s="61">
        <v>231</v>
      </c>
      <c r="BX12" s="59">
        <v>236</v>
      </c>
      <c r="BY12" s="59">
        <v>239</v>
      </c>
      <c r="BZ12" s="230">
        <v>242</v>
      </c>
      <c r="CA12" s="231">
        <v>246</v>
      </c>
      <c r="CB12" s="61">
        <v>249</v>
      </c>
      <c r="CC12" s="59">
        <v>259</v>
      </c>
      <c r="CD12" s="59">
        <v>257.5</v>
      </c>
      <c r="CE12" s="59">
        <v>267.75</v>
      </c>
      <c r="CF12" s="59">
        <v>263</v>
      </c>
      <c r="CG12" s="230">
        <v>269</v>
      </c>
      <c r="CH12" s="231">
        <v>271.25</v>
      </c>
      <c r="CI12" s="231">
        <v>270</v>
      </c>
      <c r="CJ12" s="231">
        <v>271</v>
      </c>
      <c r="CK12" s="231">
        <v>280.75</v>
      </c>
      <c r="CL12" s="231">
        <v>273</v>
      </c>
      <c r="CM12" s="231">
        <v>283</v>
      </c>
      <c r="CN12" s="231">
        <v>286</v>
      </c>
      <c r="CO12" s="231">
        <v>284</v>
      </c>
      <c r="CP12" s="231">
        <v>284</v>
      </c>
      <c r="CQ12" s="231">
        <v>295.5</v>
      </c>
      <c r="CR12" s="231">
        <v>292</v>
      </c>
      <c r="CS12" s="231">
        <v>296</v>
      </c>
      <c r="CT12" s="231">
        <v>302</v>
      </c>
      <c r="CU12" s="231">
        <v>298</v>
      </c>
      <c r="CV12" s="231">
        <v>300</v>
      </c>
      <c r="CW12" s="231">
        <v>313.5</v>
      </c>
      <c r="CX12" s="231">
        <v>310</v>
      </c>
      <c r="CY12" s="231">
        <v>314</v>
      </c>
      <c r="CZ12" s="231">
        <v>318</v>
      </c>
      <c r="DA12" s="231">
        <v>316</v>
      </c>
      <c r="DB12" s="231">
        <v>317</v>
      </c>
      <c r="DC12" s="231">
        <v>322</v>
      </c>
      <c r="DD12" s="231">
        <v>325</v>
      </c>
      <c r="DE12" s="231">
        <f>(DC12+DD12*2+DF12)/4</f>
        <v>324.25</v>
      </c>
      <c r="DF12" s="231">
        <v>325</v>
      </c>
      <c r="DG12" s="231">
        <v>327</v>
      </c>
      <c r="DH12" s="231">
        <f>(DF12+DG12*2+DI12)/4</f>
        <v>327.25</v>
      </c>
      <c r="DI12" s="231">
        <v>330</v>
      </c>
      <c r="DJ12" s="232">
        <v>332</v>
      </c>
      <c r="DK12" s="231">
        <f>(DI12+DJ12*2+DL12)/4</f>
        <v>332.25</v>
      </c>
      <c r="DL12" s="231">
        <v>335</v>
      </c>
      <c r="DM12" s="231">
        <v>341</v>
      </c>
      <c r="DN12" s="231">
        <f>(DL12+DM12*2+DO12)/4</f>
        <v>339.75</v>
      </c>
      <c r="DO12" s="231">
        <v>342</v>
      </c>
      <c r="DP12" s="231">
        <v>346</v>
      </c>
      <c r="DQ12" s="231">
        <f>(DO12+DP12*2+DR12)/4</f>
        <v>347</v>
      </c>
      <c r="DR12" s="231">
        <v>354</v>
      </c>
      <c r="DS12" s="231">
        <v>362</v>
      </c>
      <c r="DT12" s="231">
        <f>(DR12+DS12*2+DU12)/4</f>
        <v>360.75</v>
      </c>
      <c r="DU12" s="231">
        <v>365</v>
      </c>
      <c r="DV12" s="231">
        <v>363</v>
      </c>
      <c r="DW12" s="231">
        <f>(DU12+DV12*2+DX12)/4</f>
        <v>366.5</v>
      </c>
      <c r="DX12" s="231">
        <v>375</v>
      </c>
      <c r="DY12" s="231">
        <v>403</v>
      </c>
      <c r="DZ12" s="231">
        <f>(DX12+DY12*2+EA12)/4</f>
        <v>401.25</v>
      </c>
      <c r="EA12" s="232">
        <v>424</v>
      </c>
      <c r="EB12" s="231">
        <v>433</v>
      </c>
      <c r="EC12" s="231">
        <f>(EA12+EB12*2+ED12)/4</f>
        <v>432.5</v>
      </c>
      <c r="ED12" s="238">
        <v>440</v>
      </c>
      <c r="EE12" s="238">
        <v>444</v>
      </c>
      <c r="EF12" s="231">
        <f>(ED12+EE12*2+EG12)/4</f>
        <v>446.25</v>
      </c>
      <c r="EG12" s="238">
        <v>457</v>
      </c>
      <c r="EH12" s="238">
        <v>459.2098913890556</v>
      </c>
      <c r="EI12" s="231">
        <f>(EG12+EH12*2+EJ12)/4</f>
        <v>463.35494569452783</v>
      </c>
      <c r="EJ12" s="238">
        <v>478</v>
      </c>
      <c r="EK12" s="238">
        <v>495</v>
      </c>
      <c r="EL12" s="231">
        <f>(EJ12+EK12*2+EM12)/4</f>
        <v>493.5</v>
      </c>
      <c r="EM12" s="238">
        <v>506</v>
      </c>
      <c r="EN12" s="238">
        <v>521</v>
      </c>
      <c r="EO12" s="231">
        <f>(EM12+EN12*2+EP12)/4</f>
        <v>520.75</v>
      </c>
      <c r="EP12" s="238">
        <v>535</v>
      </c>
      <c r="EQ12" s="239">
        <v>535</v>
      </c>
      <c r="ER12" s="231">
        <f>(EP12+EQ12*2+ES12)/4</f>
        <v>541.25</v>
      </c>
      <c r="ES12" s="64">
        <v>560</v>
      </c>
      <c r="ET12" s="64">
        <v>589</v>
      </c>
      <c r="EU12" s="231">
        <f>(ES12+ET12*2+EV12)/4</f>
        <v>590</v>
      </c>
      <c r="EV12" s="64">
        <v>622</v>
      </c>
      <c r="EW12" s="64">
        <v>625</v>
      </c>
      <c r="EX12" s="231">
        <f>(EV12+EW12*2+EY12)/4</f>
        <v>627</v>
      </c>
      <c r="EY12" s="64">
        <v>636</v>
      </c>
      <c r="EZ12" s="64">
        <v>634</v>
      </c>
      <c r="FA12" s="231">
        <f>(EY12+EZ12*2+FB12)/4</f>
        <v>637.25</v>
      </c>
      <c r="FB12" s="107">
        <v>645</v>
      </c>
      <c r="FC12" s="64">
        <v>652</v>
      </c>
      <c r="FD12" s="237">
        <f>(FB12+FC12*2+FE12)/4</f>
        <v>651.75</v>
      </c>
      <c r="FE12" s="64">
        <v>658</v>
      </c>
      <c r="FF12" s="64">
        <v>661</v>
      </c>
      <c r="FG12" s="231">
        <f>(FE12+FF12*2+FH12)/4</f>
        <v>663.75</v>
      </c>
      <c r="FH12" s="64">
        <v>675</v>
      </c>
      <c r="FI12" s="64">
        <v>678</v>
      </c>
      <c r="FJ12" s="231">
        <f>(FH12+FI12*2+FK12)/4</f>
        <v>683</v>
      </c>
      <c r="FK12" s="64">
        <v>701</v>
      </c>
      <c r="FL12" s="64">
        <v>703</v>
      </c>
      <c r="FM12" s="231">
        <f>(FK12+FL12*2+FN12)/4</f>
        <v>705.5</v>
      </c>
      <c r="FN12" s="64">
        <v>715</v>
      </c>
      <c r="FO12" s="64">
        <v>726</v>
      </c>
      <c r="FP12" s="231">
        <f>(FN12+FO12*2+FQ12)/4</f>
        <v>729.75</v>
      </c>
      <c r="FQ12" s="64">
        <v>752</v>
      </c>
      <c r="FR12" s="64">
        <v>752</v>
      </c>
      <c r="FS12" s="231">
        <f>(FQ12+FR12*2+FT12)/4</f>
        <v>758</v>
      </c>
      <c r="FT12" s="64">
        <v>776</v>
      </c>
      <c r="FU12" s="64">
        <v>780</v>
      </c>
      <c r="FV12" s="231">
        <f>(FT12+FU12*2+FW12)/4</f>
        <v>777.25</v>
      </c>
      <c r="FW12" s="107">
        <v>773</v>
      </c>
      <c r="FX12" s="29">
        <v>804</v>
      </c>
      <c r="FY12" s="237">
        <f>(FW12+FX12*2+FZ12)/4</f>
        <v>595.25</v>
      </c>
      <c r="FZ12" s="64"/>
      <c r="GA12" s="64"/>
      <c r="GB12" s="231">
        <f>(FZ12+GA12*2+GC12)/4</f>
        <v>0</v>
      </c>
      <c r="GC12" s="64"/>
      <c r="GD12" s="64"/>
      <c r="GE12" s="231">
        <f>(GC12+GD12*2+GF12)/4</f>
        <v>0</v>
      </c>
      <c r="GF12" s="64"/>
      <c r="GG12" s="64"/>
      <c r="GH12" s="57">
        <f>(GF12+GG12*2+GI12)/4</f>
        <v>0</v>
      </c>
      <c r="GI12" s="64"/>
      <c r="GJ12" s="64"/>
      <c r="GK12" s="57">
        <f>(GI12+GJ12*2+GL12)/4</f>
        <v>0</v>
      </c>
      <c r="GL12" s="64"/>
      <c r="GM12" s="64"/>
      <c r="GN12" s="57">
        <f>(GL12+GM12*2+GO12)/4</f>
        <v>0</v>
      </c>
      <c r="GO12" s="64"/>
      <c r="GP12" s="64"/>
      <c r="GQ12" s="57"/>
      <c r="GR12" s="64"/>
    </row>
    <row r="13" spans="1:205" ht="10.5" hidden="1" customHeight="1" outlineLevel="1">
      <c r="A13" s="55">
        <v>5</v>
      </c>
      <c r="B13" s="56" t="s">
        <v>36</v>
      </c>
      <c r="C13" s="61"/>
      <c r="D13" s="67" t="s">
        <v>35</v>
      </c>
      <c r="E13" s="67" t="s">
        <v>35</v>
      </c>
      <c r="F13" s="67" t="s">
        <v>35</v>
      </c>
      <c r="G13" s="67" t="s">
        <v>35</v>
      </c>
      <c r="H13" s="67" t="s">
        <v>35</v>
      </c>
      <c r="I13" s="67" t="s">
        <v>35</v>
      </c>
      <c r="J13" s="67" t="s">
        <v>35</v>
      </c>
      <c r="K13" s="67" t="s">
        <v>35</v>
      </c>
      <c r="L13" s="67" t="s">
        <v>35</v>
      </c>
      <c r="M13" s="67" t="s">
        <v>35</v>
      </c>
      <c r="N13" s="67" t="s">
        <v>35</v>
      </c>
      <c r="O13" s="67" t="s">
        <v>35</v>
      </c>
      <c r="P13" s="67" t="s">
        <v>35</v>
      </c>
      <c r="Q13" s="67" t="s">
        <v>35</v>
      </c>
      <c r="R13" s="67" t="s">
        <v>35</v>
      </c>
      <c r="S13" s="67" t="s">
        <v>35</v>
      </c>
      <c r="T13" s="67" t="s">
        <v>35</v>
      </c>
      <c r="U13" s="67" t="s">
        <v>35</v>
      </c>
      <c r="V13" s="67" t="s">
        <v>35</v>
      </c>
      <c r="W13" s="67" t="s">
        <v>35</v>
      </c>
      <c r="X13" s="67" t="s">
        <v>35</v>
      </c>
      <c r="Y13" s="67" t="s">
        <v>35</v>
      </c>
      <c r="Z13" s="67" t="s">
        <v>35</v>
      </c>
      <c r="AA13" s="67" t="s">
        <v>35</v>
      </c>
      <c r="AB13" s="67" t="s">
        <v>35</v>
      </c>
      <c r="AC13" s="67" t="s">
        <v>35</v>
      </c>
      <c r="AD13" s="67" t="s">
        <v>35</v>
      </c>
      <c r="AE13" s="67" t="s">
        <v>35</v>
      </c>
      <c r="AF13" s="67" t="s">
        <v>35</v>
      </c>
      <c r="AG13" s="67" t="s">
        <v>35</v>
      </c>
      <c r="AH13" s="67" t="s">
        <v>35</v>
      </c>
      <c r="AI13" s="67" t="s">
        <v>35</v>
      </c>
      <c r="AJ13" s="67" t="s">
        <v>35</v>
      </c>
      <c r="AK13" s="67" t="s">
        <v>35</v>
      </c>
      <c r="AL13" s="67" t="s">
        <v>35</v>
      </c>
      <c r="AM13" s="67" t="s">
        <v>35</v>
      </c>
      <c r="AN13" s="67" t="s">
        <v>35</v>
      </c>
      <c r="AO13" s="67" t="s">
        <v>35</v>
      </c>
      <c r="AP13" s="67" t="s">
        <v>35</v>
      </c>
      <c r="AQ13" s="67" t="s">
        <v>35</v>
      </c>
      <c r="AR13" s="67" t="s">
        <v>35</v>
      </c>
      <c r="AS13" s="67" t="s">
        <v>35</v>
      </c>
      <c r="AT13" s="67" t="s">
        <v>35</v>
      </c>
      <c r="AU13" s="67" t="s">
        <v>35</v>
      </c>
      <c r="AV13" s="67" t="s">
        <v>35</v>
      </c>
      <c r="AW13" s="67" t="s">
        <v>35</v>
      </c>
      <c r="AX13" s="67" t="s">
        <v>35</v>
      </c>
      <c r="AY13" s="67" t="s">
        <v>35</v>
      </c>
      <c r="AZ13" s="67" t="s">
        <v>35</v>
      </c>
      <c r="BA13" s="67" t="s">
        <v>35</v>
      </c>
      <c r="BB13" s="67" t="s">
        <v>35</v>
      </c>
      <c r="BC13" s="67" t="s">
        <v>35</v>
      </c>
      <c r="BD13" s="67" t="s">
        <v>35</v>
      </c>
      <c r="BE13" s="67" t="s">
        <v>35</v>
      </c>
      <c r="BF13" s="67" t="s">
        <v>35</v>
      </c>
      <c r="BG13" s="67" t="s">
        <v>35</v>
      </c>
      <c r="BH13" s="67" t="s">
        <v>35</v>
      </c>
      <c r="BI13" s="67" t="s">
        <v>35</v>
      </c>
      <c r="BJ13" s="67" t="s">
        <v>35</v>
      </c>
      <c r="BK13" s="67" t="s">
        <v>35</v>
      </c>
      <c r="BL13" s="67" t="s">
        <v>35</v>
      </c>
      <c r="BM13" s="59">
        <v>100</v>
      </c>
      <c r="BN13" s="229">
        <v>116</v>
      </c>
      <c r="BO13" s="59">
        <v>131</v>
      </c>
      <c r="BP13" s="59">
        <v>140</v>
      </c>
      <c r="BQ13" s="59">
        <v>151</v>
      </c>
      <c r="BR13" s="59">
        <v>163</v>
      </c>
      <c r="BS13" s="59">
        <v>178</v>
      </c>
      <c r="BT13" s="230">
        <v>198</v>
      </c>
      <c r="BU13" s="231">
        <v>220</v>
      </c>
      <c r="BV13" s="231">
        <v>236</v>
      </c>
      <c r="BW13" s="61">
        <v>243</v>
      </c>
      <c r="BX13" s="59">
        <v>249</v>
      </c>
      <c r="BY13" s="59">
        <v>254</v>
      </c>
      <c r="BZ13" s="230">
        <v>258</v>
      </c>
      <c r="CA13" s="231">
        <v>265</v>
      </c>
      <c r="CB13" s="61">
        <v>272</v>
      </c>
      <c r="CC13" s="59">
        <v>276</v>
      </c>
      <c r="CD13" s="59">
        <v>276.5</v>
      </c>
      <c r="CE13" s="59">
        <v>286.75</v>
      </c>
      <c r="CF13" s="59">
        <v>282</v>
      </c>
      <c r="CG13" s="230">
        <v>287</v>
      </c>
      <c r="CH13" s="231">
        <v>293.25</v>
      </c>
      <c r="CI13" s="231">
        <v>291</v>
      </c>
      <c r="CJ13" s="231">
        <v>293</v>
      </c>
      <c r="CK13" s="231">
        <v>301.5</v>
      </c>
      <c r="CL13" s="231">
        <v>296</v>
      </c>
      <c r="CM13" s="231">
        <v>303</v>
      </c>
      <c r="CN13" s="231">
        <v>305.75</v>
      </c>
      <c r="CO13" s="231">
        <v>304</v>
      </c>
      <c r="CP13" s="231">
        <v>303</v>
      </c>
      <c r="CQ13" s="231">
        <v>317.5</v>
      </c>
      <c r="CR13" s="231">
        <v>313</v>
      </c>
      <c r="CS13" s="231">
        <v>318</v>
      </c>
      <c r="CT13" s="231">
        <v>324.25</v>
      </c>
      <c r="CU13" s="231">
        <v>321</v>
      </c>
      <c r="CV13" s="231">
        <v>323</v>
      </c>
      <c r="CW13" s="231">
        <v>335.5</v>
      </c>
      <c r="CX13" s="231">
        <v>330</v>
      </c>
      <c r="CY13" s="231">
        <v>336</v>
      </c>
      <c r="CZ13" s="231">
        <v>341.5</v>
      </c>
      <c r="DA13" s="231">
        <v>340</v>
      </c>
      <c r="DB13" s="231">
        <v>340</v>
      </c>
      <c r="DC13" s="231">
        <v>346</v>
      </c>
      <c r="DD13" s="231">
        <v>347</v>
      </c>
      <c r="DE13" s="231">
        <f>(DC13+DD13*2+DF13)/4</f>
        <v>347</v>
      </c>
      <c r="DF13" s="231">
        <v>348</v>
      </c>
      <c r="DG13" s="231">
        <v>351</v>
      </c>
      <c r="DH13" s="231">
        <f>(DF13+DG13*2+DI13)/4</f>
        <v>351.25</v>
      </c>
      <c r="DI13" s="231">
        <v>355</v>
      </c>
      <c r="DJ13" s="232">
        <v>358</v>
      </c>
      <c r="DK13" s="231">
        <f>(DI13+DJ13*2+DL13)/4</f>
        <v>357.5</v>
      </c>
      <c r="DL13" s="231">
        <v>359</v>
      </c>
      <c r="DM13" s="231">
        <v>380</v>
      </c>
      <c r="DN13" s="231">
        <f>(DL13+DM13*2+DO13)/4</f>
        <v>375.5</v>
      </c>
      <c r="DO13" s="231">
        <v>383</v>
      </c>
      <c r="DP13" s="231">
        <v>384</v>
      </c>
      <c r="DQ13" s="231">
        <f>(DO13+DP13*2+DR13)/4</f>
        <v>385.5</v>
      </c>
      <c r="DR13" s="231">
        <v>391</v>
      </c>
      <c r="DS13" s="231">
        <v>404</v>
      </c>
      <c r="DT13" s="231">
        <f>(DR13+DS13*2+DU13)/4</f>
        <v>401.75</v>
      </c>
      <c r="DU13" s="231">
        <v>408</v>
      </c>
      <c r="DV13" s="231">
        <v>398</v>
      </c>
      <c r="DW13" s="231">
        <f>(DU13+DV13*2+DX13)/4</f>
        <v>401</v>
      </c>
      <c r="DX13" s="231">
        <v>400</v>
      </c>
      <c r="DY13" s="231">
        <v>411</v>
      </c>
      <c r="DZ13" s="231">
        <f>(DX13+DY13*2+EA13)/4</f>
        <v>413.25</v>
      </c>
      <c r="EA13" s="232">
        <v>431</v>
      </c>
      <c r="EB13" s="231">
        <v>441</v>
      </c>
      <c r="EC13" s="231">
        <f>(EA13+EB13*2+ED13)/4</f>
        <v>441.25</v>
      </c>
      <c r="ED13" s="238">
        <v>452</v>
      </c>
      <c r="EE13" s="238">
        <v>462</v>
      </c>
      <c r="EF13" s="231">
        <f>(ED13+EE13*2+EG13)/4</f>
        <v>463.75</v>
      </c>
      <c r="EG13" s="238">
        <v>479</v>
      </c>
      <c r="EH13" s="238">
        <v>480.77522076969876</v>
      </c>
      <c r="EI13" s="231">
        <f>(EG13+EH13*2+EJ13)/4</f>
        <v>485.88761038484938</v>
      </c>
      <c r="EJ13" s="238">
        <v>503</v>
      </c>
      <c r="EK13" s="238">
        <v>519</v>
      </c>
      <c r="EL13" s="231">
        <f>(EJ13+EK13*2+EM13)/4</f>
        <v>516.75</v>
      </c>
      <c r="EM13" s="238">
        <v>526</v>
      </c>
      <c r="EN13" s="238">
        <v>519</v>
      </c>
      <c r="EO13" s="231">
        <f>(EM13+EN13*2+EP13)/4</f>
        <v>526.5</v>
      </c>
      <c r="EP13" s="238">
        <v>542</v>
      </c>
      <c r="EQ13" s="239">
        <v>541</v>
      </c>
      <c r="ER13" s="231">
        <f>(EP13+EQ13*2+ES13)/4</f>
        <v>545</v>
      </c>
      <c r="ES13" s="64">
        <v>556</v>
      </c>
      <c r="ET13" s="64">
        <v>562</v>
      </c>
      <c r="EU13" s="231">
        <f>(ES13+ET13*2+EV13)/4</f>
        <v>562.5</v>
      </c>
      <c r="EV13" s="64">
        <v>570</v>
      </c>
      <c r="EW13" s="64">
        <v>573</v>
      </c>
      <c r="EX13" s="231">
        <f>(EV13+EW13*2+EY13)/4</f>
        <v>579</v>
      </c>
      <c r="EY13" s="64">
        <v>600</v>
      </c>
      <c r="EZ13" s="64">
        <v>582</v>
      </c>
      <c r="FA13" s="231">
        <f>(EY13+EZ13*2+FB13)/4</f>
        <v>588.25</v>
      </c>
      <c r="FB13" s="107">
        <v>589</v>
      </c>
      <c r="FC13" s="64">
        <v>602</v>
      </c>
      <c r="FD13" s="237">
        <f>(FB13+FC13*2+FE13)/4</f>
        <v>601</v>
      </c>
      <c r="FE13" s="64">
        <v>611</v>
      </c>
      <c r="FF13" s="64">
        <v>624</v>
      </c>
      <c r="FG13" s="231">
        <f>(FE13+FF13*2+FH13)/4</f>
        <v>623.25</v>
      </c>
      <c r="FH13" s="64">
        <v>634</v>
      </c>
      <c r="FI13" s="64">
        <v>636</v>
      </c>
      <c r="FJ13" s="231">
        <f>(FH13+FI13*2+FK13)/4</f>
        <v>639</v>
      </c>
      <c r="FK13" s="64">
        <v>650</v>
      </c>
      <c r="FL13" s="64">
        <v>635</v>
      </c>
      <c r="FM13" s="231">
        <f>(FK13+FL13*2+FN13)/4</f>
        <v>640.5</v>
      </c>
      <c r="FN13" s="64">
        <v>642</v>
      </c>
      <c r="FO13" s="64">
        <v>655</v>
      </c>
      <c r="FP13" s="231">
        <f>(FN13+FO13*2+FQ13)/4</f>
        <v>655</v>
      </c>
      <c r="FQ13" s="64">
        <v>668</v>
      </c>
      <c r="FR13" s="64">
        <v>671.4</v>
      </c>
      <c r="FS13" s="231">
        <f>(FQ13+FR13*2+FT13)/4</f>
        <v>670.2</v>
      </c>
      <c r="FT13" s="64">
        <v>670</v>
      </c>
      <c r="FU13" s="64">
        <v>683</v>
      </c>
      <c r="FV13" s="231">
        <f>(FT13+FU13*2+FW13)/4</f>
        <v>686.75</v>
      </c>
      <c r="FW13" s="107">
        <v>711</v>
      </c>
      <c r="FX13" s="29">
        <v>742</v>
      </c>
      <c r="FY13" s="237">
        <f>(FW13+FX13*2+FZ13)/4</f>
        <v>548.75</v>
      </c>
      <c r="FZ13" s="64"/>
      <c r="GA13" s="64"/>
      <c r="GB13" s="231">
        <f>(FZ13+GA13*2+GC13)/4</f>
        <v>0</v>
      </c>
      <c r="GC13" s="64"/>
      <c r="GD13" s="64"/>
      <c r="GE13" s="231">
        <f>(GC13+GD13*2+GF13)/4</f>
        <v>0</v>
      </c>
      <c r="GF13" s="64"/>
      <c r="GG13" s="64"/>
      <c r="GH13" s="57">
        <f>(GF13+GG13*2+GI13)/4</f>
        <v>0</v>
      </c>
      <c r="GI13" s="64"/>
      <c r="GJ13" s="64"/>
      <c r="GK13" s="57">
        <f>(GI13+GJ13*2+GL13)/4</f>
        <v>0</v>
      </c>
      <c r="GL13" s="64"/>
      <c r="GM13" s="64"/>
      <c r="GN13" s="57">
        <f>(GL13+GM13*2+GO13)/4</f>
        <v>0</v>
      </c>
      <c r="GO13" s="64"/>
      <c r="GP13" s="64"/>
      <c r="GQ13" s="57"/>
      <c r="GR13" s="64"/>
    </row>
    <row r="14" spans="1:205" ht="10.5" hidden="1" customHeight="1" outlineLevel="1">
      <c r="A14" s="55">
        <v>6</v>
      </c>
      <c r="B14" s="56"/>
      <c r="C14" s="61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229"/>
      <c r="BO14" s="59"/>
      <c r="BP14" s="59"/>
      <c r="BQ14" s="59"/>
      <c r="BR14" s="59"/>
      <c r="BS14" s="59"/>
      <c r="BT14" s="230"/>
      <c r="BU14" s="231"/>
      <c r="BV14" s="231"/>
      <c r="BW14" s="61"/>
      <c r="BX14" s="59"/>
      <c r="BY14" s="59"/>
      <c r="BZ14" s="230"/>
      <c r="CA14" s="231"/>
      <c r="CB14" s="61"/>
      <c r="CC14" s="59"/>
      <c r="CD14" s="59"/>
      <c r="CE14" s="59"/>
      <c r="CF14" s="59"/>
      <c r="CG14" s="230"/>
      <c r="CH14" s="231"/>
      <c r="CI14" s="231"/>
      <c r="CJ14" s="231"/>
      <c r="CK14" s="231"/>
      <c r="CL14" s="231"/>
      <c r="CM14" s="231"/>
      <c r="CN14" s="231"/>
      <c r="CO14" s="231"/>
      <c r="CP14" s="231"/>
      <c r="CQ14" s="231"/>
      <c r="CR14" s="231"/>
      <c r="CS14" s="231"/>
      <c r="CT14" s="231"/>
      <c r="CU14" s="231"/>
      <c r="CV14" s="231"/>
      <c r="CW14" s="231"/>
      <c r="CX14" s="231"/>
      <c r="CY14" s="231"/>
      <c r="CZ14" s="231"/>
      <c r="DA14" s="231"/>
      <c r="DB14" s="231"/>
      <c r="DC14" s="231"/>
      <c r="DD14" s="231"/>
      <c r="DE14" s="231"/>
      <c r="DF14" s="231"/>
      <c r="DG14" s="231"/>
      <c r="DH14" s="231"/>
      <c r="DI14" s="231"/>
      <c r="DJ14" s="231"/>
      <c r="DK14" s="231"/>
      <c r="DL14" s="231"/>
      <c r="DM14" s="231"/>
      <c r="DN14" s="231"/>
      <c r="DO14" s="231"/>
      <c r="DP14" s="231"/>
      <c r="DQ14" s="231"/>
      <c r="DR14" s="231"/>
      <c r="DS14" s="231"/>
      <c r="DT14" s="231"/>
      <c r="DU14" s="231"/>
      <c r="DV14" s="231"/>
      <c r="DW14" s="231"/>
      <c r="DX14" s="231"/>
      <c r="DY14" s="231"/>
      <c r="DZ14" s="231"/>
      <c r="EA14" s="231"/>
      <c r="EB14" s="231"/>
      <c r="EC14" s="231"/>
      <c r="ED14" s="238"/>
      <c r="EE14" s="238"/>
      <c r="EF14" s="231"/>
      <c r="EG14" s="238"/>
      <c r="EH14" s="238"/>
      <c r="EI14" s="231"/>
      <c r="EJ14" s="238"/>
      <c r="EK14" s="238"/>
      <c r="EL14" s="231"/>
      <c r="EM14" s="238"/>
      <c r="EN14" s="238"/>
      <c r="EO14" s="231"/>
      <c r="EP14" s="238"/>
      <c r="EQ14" s="239"/>
      <c r="ER14" s="231"/>
      <c r="ES14" s="64"/>
      <c r="ET14" s="64"/>
      <c r="EU14" s="231"/>
      <c r="EV14" s="64"/>
      <c r="EW14" s="64"/>
      <c r="EX14" s="231"/>
      <c r="EY14" s="64"/>
      <c r="EZ14" s="64"/>
      <c r="FA14" s="231"/>
      <c r="FB14" s="107"/>
      <c r="FC14" s="64"/>
      <c r="FD14" s="237"/>
      <c r="FE14" s="64"/>
      <c r="FF14" s="64"/>
      <c r="FG14" s="231"/>
      <c r="FH14" s="64"/>
      <c r="FI14" s="64"/>
      <c r="FJ14" s="231"/>
      <c r="FK14" s="64"/>
      <c r="FL14" s="64"/>
      <c r="FM14" s="231"/>
      <c r="FN14" s="64"/>
      <c r="FO14" s="64"/>
      <c r="FP14" s="231"/>
      <c r="FQ14" s="64"/>
      <c r="FR14" s="64"/>
      <c r="FS14" s="231"/>
      <c r="FT14" s="64"/>
      <c r="FU14" s="64"/>
      <c r="FV14" s="231"/>
      <c r="FW14" s="107"/>
      <c r="FX14" s="29"/>
      <c r="FY14" s="237"/>
      <c r="FZ14" s="64"/>
      <c r="GA14" s="64"/>
      <c r="GB14" s="231"/>
      <c r="GC14" s="64"/>
      <c r="GD14" s="64"/>
      <c r="GE14" s="231"/>
      <c r="GF14" s="64"/>
      <c r="GG14" s="64"/>
      <c r="GH14" s="57"/>
      <c r="GI14" s="64"/>
      <c r="GJ14" s="64"/>
      <c r="GK14" s="57"/>
      <c r="GL14" s="64"/>
      <c r="GM14" s="64"/>
      <c r="GN14" s="57"/>
      <c r="GO14" s="64"/>
      <c r="GP14" s="64"/>
      <c r="GQ14" s="57"/>
      <c r="GR14" s="64"/>
    </row>
    <row r="15" spans="1:205" ht="10.5" hidden="1" customHeight="1" outlineLevel="1">
      <c r="A15" s="55">
        <v>7</v>
      </c>
      <c r="B15" s="56"/>
      <c r="C15" s="61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229"/>
      <c r="BO15" s="59"/>
      <c r="BP15" s="59"/>
      <c r="BQ15" s="59"/>
      <c r="BR15" s="59"/>
      <c r="BS15" s="59"/>
      <c r="BT15" s="230"/>
      <c r="BU15" s="231"/>
      <c r="BV15" s="231"/>
      <c r="BW15" s="61"/>
      <c r="BX15" s="59"/>
      <c r="BY15" s="59"/>
      <c r="BZ15" s="230"/>
      <c r="CA15" s="231"/>
      <c r="CB15" s="61"/>
      <c r="CC15" s="59"/>
      <c r="CD15" s="59"/>
      <c r="CE15" s="59"/>
      <c r="CF15" s="59"/>
      <c r="CG15" s="230"/>
      <c r="CH15" s="231"/>
      <c r="CI15" s="231"/>
      <c r="CJ15" s="231"/>
      <c r="CK15" s="231"/>
      <c r="CL15" s="231"/>
      <c r="CM15" s="231"/>
      <c r="CN15" s="231"/>
      <c r="CO15" s="231"/>
      <c r="CP15" s="231"/>
      <c r="CQ15" s="231"/>
      <c r="CR15" s="231"/>
      <c r="CS15" s="231"/>
      <c r="CT15" s="231"/>
      <c r="CU15" s="231"/>
      <c r="CV15" s="231"/>
      <c r="CW15" s="231"/>
      <c r="CX15" s="231"/>
      <c r="CY15" s="231"/>
      <c r="CZ15" s="231"/>
      <c r="DA15" s="231"/>
      <c r="DB15" s="231"/>
      <c r="DC15" s="231"/>
      <c r="DD15" s="231"/>
      <c r="DE15" s="231"/>
      <c r="DF15" s="231"/>
      <c r="DG15" s="231"/>
      <c r="DH15" s="231"/>
      <c r="DI15" s="231"/>
      <c r="DJ15" s="231"/>
      <c r="DK15" s="231"/>
      <c r="DL15" s="231"/>
      <c r="DM15" s="231"/>
      <c r="DN15" s="231"/>
      <c r="DO15" s="231"/>
      <c r="DP15" s="231"/>
      <c r="DQ15" s="231"/>
      <c r="DR15" s="231"/>
      <c r="DS15" s="231"/>
      <c r="DT15" s="231"/>
      <c r="DU15" s="231"/>
      <c r="DV15" s="231"/>
      <c r="DW15" s="231"/>
      <c r="DX15" s="231"/>
      <c r="DY15" s="231"/>
      <c r="DZ15" s="231"/>
      <c r="EA15" s="231"/>
      <c r="EB15" s="231"/>
      <c r="EC15" s="231"/>
      <c r="ED15" s="238"/>
      <c r="EE15" s="238"/>
      <c r="EF15" s="231"/>
      <c r="EG15" s="238"/>
      <c r="EH15" s="238"/>
      <c r="EI15" s="231"/>
      <c r="EJ15" s="238"/>
      <c r="EK15" s="238"/>
      <c r="EL15" s="231"/>
      <c r="EM15" s="238"/>
      <c r="EN15" s="238"/>
      <c r="EO15" s="231"/>
      <c r="EP15" s="238"/>
      <c r="EQ15" s="239"/>
      <c r="ER15" s="231"/>
      <c r="ES15" s="64"/>
      <c r="ET15" s="64"/>
      <c r="EU15" s="231"/>
      <c r="EV15" s="64"/>
      <c r="EW15" s="64"/>
      <c r="EX15" s="231"/>
      <c r="EY15" s="64"/>
      <c r="EZ15" s="64"/>
      <c r="FA15" s="231"/>
      <c r="FB15" s="107"/>
      <c r="FC15" s="64"/>
      <c r="FD15" s="237"/>
      <c r="FE15" s="64"/>
      <c r="FF15" s="64"/>
      <c r="FG15" s="231"/>
      <c r="FH15" s="64"/>
      <c r="FI15" s="64"/>
      <c r="FJ15" s="231"/>
      <c r="FK15" s="64"/>
      <c r="FL15" s="64"/>
      <c r="FM15" s="231"/>
      <c r="FN15" s="64"/>
      <c r="FO15" s="64"/>
      <c r="FP15" s="231"/>
      <c r="FQ15" s="64"/>
      <c r="FR15" s="64"/>
      <c r="FS15" s="231"/>
      <c r="FT15" s="64"/>
      <c r="FU15" s="64"/>
      <c r="FV15" s="231"/>
      <c r="FW15" s="107"/>
      <c r="FX15" s="29"/>
      <c r="FY15" s="237"/>
      <c r="FZ15" s="64"/>
      <c r="GA15" s="64"/>
      <c r="GB15" s="231"/>
      <c r="GC15" s="64"/>
      <c r="GD15" s="64"/>
      <c r="GE15" s="231"/>
      <c r="GF15" s="64"/>
      <c r="GG15" s="64"/>
      <c r="GH15" s="57"/>
      <c r="GI15" s="64"/>
      <c r="GJ15" s="64"/>
      <c r="GK15" s="57"/>
      <c r="GL15" s="64"/>
      <c r="GM15" s="64"/>
      <c r="GN15" s="57"/>
      <c r="GO15" s="64"/>
      <c r="GP15" s="64"/>
      <c r="GQ15" s="57"/>
      <c r="GR15" s="64"/>
    </row>
    <row r="16" spans="1:205" ht="10.5" hidden="1" customHeight="1" outlineLevel="1">
      <c r="A16" s="55">
        <v>8</v>
      </c>
      <c r="B16" s="56"/>
      <c r="C16" s="61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229"/>
      <c r="BO16" s="59"/>
      <c r="BP16" s="59"/>
      <c r="BQ16" s="59"/>
      <c r="BR16" s="59"/>
      <c r="BS16" s="59"/>
      <c r="BT16" s="230"/>
      <c r="BU16" s="231"/>
      <c r="BV16" s="231"/>
      <c r="BW16" s="61"/>
      <c r="BX16" s="59"/>
      <c r="BY16" s="59"/>
      <c r="BZ16" s="230"/>
      <c r="CA16" s="231"/>
      <c r="CB16" s="61"/>
      <c r="CC16" s="59"/>
      <c r="CD16" s="59"/>
      <c r="CE16" s="59"/>
      <c r="CF16" s="59"/>
      <c r="CG16" s="230"/>
      <c r="CH16" s="231"/>
      <c r="CI16" s="231"/>
      <c r="CJ16" s="231"/>
      <c r="CK16" s="231"/>
      <c r="CL16" s="231"/>
      <c r="CM16" s="231"/>
      <c r="CN16" s="231"/>
      <c r="CO16" s="231"/>
      <c r="CP16" s="231"/>
      <c r="CQ16" s="231"/>
      <c r="CR16" s="231"/>
      <c r="CS16" s="231"/>
      <c r="CT16" s="231"/>
      <c r="CU16" s="231"/>
      <c r="CV16" s="231"/>
      <c r="CW16" s="231"/>
      <c r="CX16" s="231"/>
      <c r="CY16" s="231"/>
      <c r="CZ16" s="231"/>
      <c r="DA16" s="231"/>
      <c r="DB16" s="231"/>
      <c r="DC16" s="231"/>
      <c r="DD16" s="231"/>
      <c r="DE16" s="231"/>
      <c r="DF16" s="231"/>
      <c r="DG16" s="231"/>
      <c r="DH16" s="231"/>
      <c r="DI16" s="231"/>
      <c r="DJ16" s="231"/>
      <c r="DK16" s="231"/>
      <c r="DL16" s="231"/>
      <c r="DM16" s="231"/>
      <c r="DN16" s="231"/>
      <c r="DO16" s="231"/>
      <c r="DP16" s="231"/>
      <c r="DQ16" s="231"/>
      <c r="DR16" s="231"/>
      <c r="DS16" s="231"/>
      <c r="DT16" s="231"/>
      <c r="DU16" s="231"/>
      <c r="DV16" s="231"/>
      <c r="DW16" s="231"/>
      <c r="DX16" s="231"/>
      <c r="DY16" s="231"/>
      <c r="DZ16" s="231"/>
      <c r="EA16" s="231"/>
      <c r="EB16" s="231"/>
      <c r="EC16" s="231"/>
      <c r="ED16" s="238"/>
      <c r="EE16" s="238"/>
      <c r="EF16" s="231"/>
      <c r="EG16" s="238"/>
      <c r="EH16" s="238"/>
      <c r="EI16" s="231"/>
      <c r="EJ16" s="238"/>
      <c r="EK16" s="238"/>
      <c r="EL16" s="231"/>
      <c r="EM16" s="238"/>
      <c r="EN16" s="238"/>
      <c r="EO16" s="231"/>
      <c r="EP16" s="238"/>
      <c r="EQ16" s="239"/>
      <c r="ER16" s="231"/>
      <c r="ES16" s="64"/>
      <c r="ET16" s="64"/>
      <c r="EU16" s="231"/>
      <c r="EV16" s="64"/>
      <c r="EW16" s="64"/>
      <c r="EX16" s="231"/>
      <c r="EY16" s="64"/>
      <c r="EZ16" s="64"/>
      <c r="FA16" s="231"/>
      <c r="FB16" s="107"/>
      <c r="FC16" s="64"/>
      <c r="FD16" s="237"/>
      <c r="FE16" s="64"/>
      <c r="FF16" s="64"/>
      <c r="FG16" s="231"/>
      <c r="FH16" s="64"/>
      <c r="FI16" s="64"/>
      <c r="FJ16" s="231"/>
      <c r="FK16" s="64"/>
      <c r="FL16" s="64"/>
      <c r="FM16" s="231"/>
      <c r="FN16" s="64"/>
      <c r="FO16" s="64"/>
      <c r="FP16" s="231"/>
      <c r="FQ16" s="64"/>
      <c r="FR16" s="64"/>
      <c r="FS16" s="231"/>
      <c r="FT16" s="64"/>
      <c r="FU16" s="64"/>
      <c r="FV16" s="231"/>
      <c r="FW16" s="107"/>
      <c r="FX16" s="29"/>
      <c r="FY16" s="237"/>
      <c r="FZ16" s="64"/>
      <c r="GA16" s="64"/>
      <c r="GB16" s="231"/>
      <c r="GC16" s="64"/>
      <c r="GD16" s="64"/>
      <c r="GE16" s="231"/>
      <c r="GF16" s="64"/>
      <c r="GG16" s="64"/>
      <c r="GH16" s="57"/>
      <c r="GI16" s="64"/>
      <c r="GJ16" s="64"/>
      <c r="GK16" s="57"/>
      <c r="GL16" s="64"/>
      <c r="GM16" s="64"/>
      <c r="GN16" s="57"/>
      <c r="GO16" s="64"/>
      <c r="GP16" s="64"/>
      <c r="GQ16" s="57"/>
      <c r="GR16" s="64"/>
    </row>
    <row r="17" spans="1:200" ht="10.5" hidden="1" customHeight="1" outlineLevel="1">
      <c r="A17" s="55">
        <v>9</v>
      </c>
      <c r="B17" s="56"/>
      <c r="C17" s="61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229"/>
      <c r="BO17" s="59"/>
      <c r="BP17" s="59"/>
      <c r="BQ17" s="59"/>
      <c r="BR17" s="59"/>
      <c r="BS17" s="59"/>
      <c r="BT17" s="230"/>
      <c r="BU17" s="231"/>
      <c r="BV17" s="231"/>
      <c r="BW17" s="61"/>
      <c r="BX17" s="59"/>
      <c r="BY17" s="59"/>
      <c r="BZ17" s="230"/>
      <c r="CA17" s="231"/>
      <c r="CB17" s="61"/>
      <c r="CC17" s="59"/>
      <c r="CD17" s="59"/>
      <c r="CE17" s="59"/>
      <c r="CF17" s="59"/>
      <c r="CG17" s="230"/>
      <c r="CH17" s="231"/>
      <c r="CI17" s="231"/>
      <c r="CJ17" s="231"/>
      <c r="CK17" s="231"/>
      <c r="CL17" s="231"/>
      <c r="CM17" s="231"/>
      <c r="CN17" s="231"/>
      <c r="CO17" s="231"/>
      <c r="CP17" s="231"/>
      <c r="CQ17" s="231"/>
      <c r="CR17" s="231"/>
      <c r="CS17" s="231"/>
      <c r="CT17" s="231"/>
      <c r="CU17" s="231"/>
      <c r="CV17" s="231"/>
      <c r="CW17" s="231"/>
      <c r="CX17" s="231"/>
      <c r="CY17" s="231"/>
      <c r="CZ17" s="231"/>
      <c r="DA17" s="231"/>
      <c r="DB17" s="231"/>
      <c r="DC17" s="231"/>
      <c r="DD17" s="231"/>
      <c r="DE17" s="231"/>
      <c r="DF17" s="231"/>
      <c r="DG17" s="231"/>
      <c r="DH17" s="231"/>
      <c r="DI17" s="231"/>
      <c r="DJ17" s="231"/>
      <c r="DK17" s="231"/>
      <c r="DL17" s="231"/>
      <c r="DM17" s="231"/>
      <c r="DN17" s="231"/>
      <c r="DO17" s="231"/>
      <c r="DP17" s="231"/>
      <c r="DQ17" s="231"/>
      <c r="DR17" s="231"/>
      <c r="DS17" s="231"/>
      <c r="DT17" s="231"/>
      <c r="DU17" s="231"/>
      <c r="DV17" s="231"/>
      <c r="DW17" s="231"/>
      <c r="DX17" s="231"/>
      <c r="DY17" s="231"/>
      <c r="DZ17" s="231"/>
      <c r="EA17" s="231"/>
      <c r="EB17" s="231"/>
      <c r="EC17" s="231"/>
      <c r="ED17" s="238"/>
      <c r="EE17" s="238"/>
      <c r="EF17" s="231"/>
      <c r="EG17" s="238"/>
      <c r="EH17" s="238"/>
      <c r="EI17" s="231"/>
      <c r="EJ17" s="238"/>
      <c r="EK17" s="238"/>
      <c r="EL17" s="231"/>
      <c r="EM17" s="238"/>
      <c r="EN17" s="238"/>
      <c r="EO17" s="231"/>
      <c r="EP17" s="238"/>
      <c r="EQ17" s="239"/>
      <c r="ER17" s="231"/>
      <c r="ES17" s="64"/>
      <c r="ET17" s="64"/>
      <c r="EU17" s="231"/>
      <c r="EV17" s="64"/>
      <c r="EW17" s="64"/>
      <c r="EX17" s="231"/>
      <c r="EY17" s="64"/>
      <c r="EZ17" s="64"/>
      <c r="FA17" s="231"/>
      <c r="FB17" s="107"/>
      <c r="FC17" s="64"/>
      <c r="FD17" s="237"/>
      <c r="FE17" s="64"/>
      <c r="FF17" s="64"/>
      <c r="FG17" s="231"/>
      <c r="FH17" s="64"/>
      <c r="FI17" s="64"/>
      <c r="FJ17" s="231"/>
      <c r="FK17" s="64"/>
      <c r="FL17" s="64"/>
      <c r="FM17" s="231"/>
      <c r="FN17" s="64"/>
      <c r="FO17" s="64"/>
      <c r="FP17" s="231"/>
      <c r="FQ17" s="64"/>
      <c r="FR17" s="64"/>
      <c r="FS17" s="231"/>
      <c r="FT17" s="64"/>
      <c r="FU17" s="64"/>
      <c r="FV17" s="231"/>
      <c r="FW17" s="107"/>
      <c r="FX17" s="29"/>
      <c r="FY17" s="237"/>
      <c r="FZ17" s="64"/>
      <c r="GA17" s="64"/>
      <c r="GB17" s="231"/>
      <c r="GC17" s="64"/>
      <c r="GD17" s="64"/>
      <c r="GE17" s="231"/>
      <c r="GF17" s="64"/>
      <c r="GG17" s="64"/>
      <c r="GH17" s="57"/>
      <c r="GI17" s="64"/>
      <c r="GJ17" s="64"/>
      <c r="GK17" s="57"/>
      <c r="GL17" s="64"/>
      <c r="GM17" s="64"/>
      <c r="GN17" s="57"/>
      <c r="GO17" s="64"/>
      <c r="GP17" s="64"/>
      <c r="GQ17" s="57"/>
      <c r="GR17" s="64"/>
    </row>
    <row r="18" spans="1:200" ht="10.5" hidden="1" customHeight="1" outlineLevel="1">
      <c r="A18" s="55">
        <v>10</v>
      </c>
      <c r="B18" s="56"/>
      <c r="C18" s="61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229"/>
      <c r="BO18" s="59"/>
      <c r="BP18" s="59"/>
      <c r="BQ18" s="59"/>
      <c r="BR18" s="59"/>
      <c r="BS18" s="59"/>
      <c r="BT18" s="230"/>
      <c r="BU18" s="231"/>
      <c r="BV18" s="231"/>
      <c r="BW18" s="61"/>
      <c r="BX18" s="59"/>
      <c r="BY18" s="59"/>
      <c r="BZ18" s="230"/>
      <c r="CA18" s="231"/>
      <c r="CB18" s="61"/>
      <c r="CC18" s="59"/>
      <c r="CD18" s="59"/>
      <c r="CE18" s="59"/>
      <c r="CF18" s="59"/>
      <c r="CG18" s="230"/>
      <c r="CH18" s="231"/>
      <c r="CI18" s="231"/>
      <c r="CJ18" s="231"/>
      <c r="CK18" s="231"/>
      <c r="CL18" s="231"/>
      <c r="CM18" s="231"/>
      <c r="CN18" s="231"/>
      <c r="CO18" s="231"/>
      <c r="CP18" s="231"/>
      <c r="CQ18" s="231"/>
      <c r="CR18" s="231"/>
      <c r="CS18" s="231"/>
      <c r="CT18" s="231"/>
      <c r="CU18" s="231"/>
      <c r="CV18" s="231"/>
      <c r="CW18" s="231"/>
      <c r="CX18" s="231"/>
      <c r="CY18" s="231"/>
      <c r="CZ18" s="231"/>
      <c r="DA18" s="231"/>
      <c r="DB18" s="231"/>
      <c r="DC18" s="231"/>
      <c r="DD18" s="231"/>
      <c r="DE18" s="231"/>
      <c r="DF18" s="231"/>
      <c r="DG18" s="231"/>
      <c r="DH18" s="231"/>
      <c r="DI18" s="231"/>
      <c r="DJ18" s="231"/>
      <c r="DK18" s="231"/>
      <c r="DL18" s="231"/>
      <c r="DM18" s="231"/>
      <c r="DN18" s="231"/>
      <c r="DO18" s="231"/>
      <c r="DP18" s="231"/>
      <c r="DQ18" s="231"/>
      <c r="DR18" s="231"/>
      <c r="DS18" s="231"/>
      <c r="DT18" s="231"/>
      <c r="DU18" s="231"/>
      <c r="DV18" s="231"/>
      <c r="DW18" s="231"/>
      <c r="DX18" s="231"/>
      <c r="DY18" s="231"/>
      <c r="DZ18" s="231"/>
      <c r="EA18" s="231"/>
      <c r="EB18" s="231"/>
      <c r="EC18" s="231"/>
      <c r="ED18" s="238"/>
      <c r="EE18" s="238"/>
      <c r="EF18" s="231"/>
      <c r="EG18" s="238"/>
      <c r="EH18" s="238"/>
      <c r="EI18" s="231"/>
      <c r="EJ18" s="238"/>
      <c r="EK18" s="238"/>
      <c r="EL18" s="231"/>
      <c r="EM18" s="238"/>
      <c r="EN18" s="238"/>
      <c r="EO18" s="231"/>
      <c r="EP18" s="238"/>
      <c r="EQ18" s="239"/>
      <c r="ER18" s="231"/>
      <c r="ES18" s="64"/>
      <c r="ET18" s="64"/>
      <c r="EU18" s="231"/>
      <c r="EV18" s="64"/>
      <c r="EW18" s="64"/>
      <c r="EX18" s="231"/>
      <c r="EY18" s="64"/>
      <c r="EZ18" s="64"/>
      <c r="FA18" s="231"/>
      <c r="FB18" s="107"/>
      <c r="FC18" s="64"/>
      <c r="FD18" s="237"/>
      <c r="FE18" s="64"/>
      <c r="FF18" s="64"/>
      <c r="FG18" s="231"/>
      <c r="FH18" s="64"/>
      <c r="FI18" s="64"/>
      <c r="FJ18" s="231"/>
      <c r="FK18" s="64"/>
      <c r="FL18" s="64"/>
      <c r="FM18" s="231"/>
      <c r="FN18" s="64"/>
      <c r="FO18" s="64"/>
      <c r="FP18" s="231"/>
      <c r="FQ18" s="64"/>
      <c r="FR18" s="64"/>
      <c r="FS18" s="231"/>
      <c r="FT18" s="64"/>
      <c r="FU18" s="64"/>
      <c r="FV18" s="231"/>
      <c r="FW18" s="107"/>
      <c r="FX18" s="29"/>
      <c r="FY18" s="237"/>
      <c r="FZ18" s="64"/>
      <c r="GA18" s="64"/>
      <c r="GB18" s="231"/>
      <c r="GC18" s="64"/>
      <c r="GD18" s="64"/>
      <c r="GE18" s="231"/>
      <c r="GF18" s="64"/>
      <c r="GG18" s="64"/>
      <c r="GH18" s="57"/>
      <c r="GI18" s="64"/>
      <c r="GJ18" s="64"/>
      <c r="GK18" s="57"/>
      <c r="GL18" s="64"/>
      <c r="GM18" s="64"/>
      <c r="GN18" s="57"/>
      <c r="GO18" s="64"/>
      <c r="GP18" s="64"/>
      <c r="GQ18" s="57"/>
      <c r="GR18" s="64"/>
    </row>
    <row r="19" spans="1:200" ht="10.5" hidden="1" customHeight="1" outlineLevel="1">
      <c r="A19" s="55">
        <v>11</v>
      </c>
      <c r="B19" s="56"/>
      <c r="C19" s="61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229"/>
      <c r="BO19" s="59"/>
      <c r="BP19" s="59"/>
      <c r="BQ19" s="59"/>
      <c r="BR19" s="59"/>
      <c r="BS19" s="59"/>
      <c r="BT19" s="230"/>
      <c r="BU19" s="231"/>
      <c r="BV19" s="231"/>
      <c r="BW19" s="61"/>
      <c r="BX19" s="59"/>
      <c r="BY19" s="59"/>
      <c r="BZ19" s="230"/>
      <c r="CA19" s="231"/>
      <c r="CB19" s="61"/>
      <c r="CC19" s="59"/>
      <c r="CD19" s="59"/>
      <c r="CE19" s="59"/>
      <c r="CF19" s="59"/>
      <c r="CG19" s="230"/>
      <c r="CH19" s="231"/>
      <c r="CI19" s="231"/>
      <c r="CJ19" s="231"/>
      <c r="CK19" s="231"/>
      <c r="CL19" s="231"/>
      <c r="CM19" s="231"/>
      <c r="CN19" s="231"/>
      <c r="CO19" s="231"/>
      <c r="CP19" s="231"/>
      <c r="CQ19" s="231"/>
      <c r="CR19" s="231"/>
      <c r="CS19" s="231"/>
      <c r="CT19" s="231"/>
      <c r="CU19" s="231"/>
      <c r="CV19" s="231"/>
      <c r="CW19" s="231"/>
      <c r="CX19" s="231"/>
      <c r="CY19" s="231"/>
      <c r="CZ19" s="231"/>
      <c r="DA19" s="231"/>
      <c r="DB19" s="231"/>
      <c r="DC19" s="231"/>
      <c r="DD19" s="231"/>
      <c r="DE19" s="231"/>
      <c r="DF19" s="231"/>
      <c r="DG19" s="231"/>
      <c r="DH19" s="231"/>
      <c r="DI19" s="231"/>
      <c r="DJ19" s="231"/>
      <c r="DK19" s="231"/>
      <c r="DL19" s="231"/>
      <c r="DM19" s="231"/>
      <c r="DN19" s="231"/>
      <c r="DO19" s="231"/>
      <c r="DP19" s="231"/>
      <c r="DQ19" s="231"/>
      <c r="DR19" s="231"/>
      <c r="DS19" s="231"/>
      <c r="DT19" s="231"/>
      <c r="DU19" s="231"/>
      <c r="DV19" s="231"/>
      <c r="DW19" s="231"/>
      <c r="DX19" s="231"/>
      <c r="DY19" s="231"/>
      <c r="DZ19" s="231"/>
      <c r="EA19" s="231"/>
      <c r="EB19" s="231"/>
      <c r="EC19" s="231"/>
      <c r="ED19" s="238"/>
      <c r="EE19" s="238"/>
      <c r="EF19" s="231"/>
      <c r="EG19" s="238"/>
      <c r="EH19" s="238"/>
      <c r="EI19" s="231"/>
      <c r="EJ19" s="238"/>
      <c r="EK19" s="238"/>
      <c r="EL19" s="231"/>
      <c r="EM19" s="238"/>
      <c r="EN19" s="238"/>
      <c r="EO19" s="231"/>
      <c r="EP19" s="238"/>
      <c r="EQ19" s="239"/>
      <c r="ER19" s="231"/>
      <c r="ES19" s="64"/>
      <c r="ET19" s="64"/>
      <c r="EU19" s="231"/>
      <c r="EV19" s="64"/>
      <c r="EW19" s="64"/>
      <c r="EX19" s="231"/>
      <c r="EY19" s="64"/>
      <c r="EZ19" s="64"/>
      <c r="FA19" s="231"/>
      <c r="FB19" s="107"/>
      <c r="FC19" s="64"/>
      <c r="FD19" s="237"/>
      <c r="FE19" s="64"/>
      <c r="FF19" s="64"/>
      <c r="FG19" s="231"/>
      <c r="FH19" s="64"/>
      <c r="FI19" s="64"/>
      <c r="FJ19" s="231"/>
      <c r="FK19" s="64"/>
      <c r="FL19" s="64"/>
      <c r="FM19" s="231"/>
      <c r="FN19" s="64"/>
      <c r="FO19" s="64"/>
      <c r="FP19" s="231"/>
      <c r="FQ19" s="64"/>
      <c r="FR19" s="64"/>
      <c r="FS19" s="231"/>
      <c r="FT19" s="64"/>
      <c r="FU19" s="64"/>
      <c r="FV19" s="231"/>
      <c r="FW19" s="107"/>
      <c r="FX19" s="29"/>
      <c r="FY19" s="237"/>
      <c r="FZ19" s="64"/>
      <c r="GA19" s="64"/>
      <c r="GB19" s="231"/>
      <c r="GC19" s="64"/>
      <c r="GD19" s="64"/>
      <c r="GE19" s="231"/>
      <c r="GF19" s="64"/>
      <c r="GG19" s="64"/>
      <c r="GH19" s="57"/>
      <c r="GI19" s="64"/>
      <c r="GJ19" s="64"/>
      <c r="GK19" s="57"/>
      <c r="GL19" s="64"/>
      <c r="GM19" s="64"/>
      <c r="GN19" s="57"/>
      <c r="GO19" s="64"/>
      <c r="GP19" s="64"/>
      <c r="GQ19" s="57"/>
      <c r="GR19" s="64"/>
    </row>
    <row r="20" spans="1:200" ht="10.5" hidden="1" customHeight="1" outlineLevel="1">
      <c r="A20" s="55">
        <v>12</v>
      </c>
      <c r="B20" s="56"/>
      <c r="C20" s="61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229"/>
      <c r="BO20" s="59"/>
      <c r="BP20" s="59"/>
      <c r="BQ20" s="59"/>
      <c r="BR20" s="59"/>
      <c r="BS20" s="59"/>
      <c r="BT20" s="230"/>
      <c r="BU20" s="231"/>
      <c r="BV20" s="231"/>
      <c r="BW20" s="61"/>
      <c r="BX20" s="59"/>
      <c r="BY20" s="59"/>
      <c r="BZ20" s="230"/>
      <c r="CA20" s="231"/>
      <c r="CB20" s="61"/>
      <c r="CC20" s="59"/>
      <c r="CD20" s="59"/>
      <c r="CE20" s="59"/>
      <c r="CF20" s="59"/>
      <c r="CG20" s="230"/>
      <c r="CH20" s="231"/>
      <c r="CI20" s="231"/>
      <c r="CJ20" s="231"/>
      <c r="CK20" s="231"/>
      <c r="CL20" s="231"/>
      <c r="CM20" s="231"/>
      <c r="CN20" s="231"/>
      <c r="CO20" s="231"/>
      <c r="CP20" s="231"/>
      <c r="CQ20" s="231"/>
      <c r="CR20" s="231"/>
      <c r="CS20" s="231"/>
      <c r="CT20" s="231"/>
      <c r="CU20" s="231"/>
      <c r="CV20" s="231"/>
      <c r="CW20" s="231"/>
      <c r="CX20" s="231"/>
      <c r="CY20" s="231"/>
      <c r="CZ20" s="231"/>
      <c r="DA20" s="231"/>
      <c r="DB20" s="231"/>
      <c r="DC20" s="231"/>
      <c r="DD20" s="231"/>
      <c r="DE20" s="231"/>
      <c r="DF20" s="231"/>
      <c r="DG20" s="231"/>
      <c r="DH20" s="231"/>
      <c r="DI20" s="231"/>
      <c r="DJ20" s="231"/>
      <c r="DK20" s="231"/>
      <c r="DL20" s="231"/>
      <c r="DM20" s="231"/>
      <c r="DN20" s="231"/>
      <c r="DO20" s="231"/>
      <c r="DP20" s="231"/>
      <c r="DQ20" s="231"/>
      <c r="DR20" s="231"/>
      <c r="DS20" s="231"/>
      <c r="DT20" s="231"/>
      <c r="DU20" s="231"/>
      <c r="DV20" s="231"/>
      <c r="DW20" s="231"/>
      <c r="DX20" s="231"/>
      <c r="DY20" s="231"/>
      <c r="DZ20" s="231"/>
      <c r="EA20" s="231"/>
      <c r="EB20" s="231"/>
      <c r="EC20" s="231"/>
      <c r="ED20" s="238"/>
      <c r="EE20" s="238"/>
      <c r="EF20" s="231"/>
      <c r="EG20" s="238"/>
      <c r="EH20" s="238"/>
      <c r="EI20" s="231"/>
      <c r="EJ20" s="238"/>
      <c r="EK20" s="238"/>
      <c r="EL20" s="231"/>
      <c r="EM20" s="238"/>
      <c r="EN20" s="238"/>
      <c r="EO20" s="231"/>
      <c r="EP20" s="238"/>
      <c r="EQ20" s="239"/>
      <c r="ER20" s="231"/>
      <c r="ES20" s="64"/>
      <c r="ET20" s="64"/>
      <c r="EU20" s="231"/>
      <c r="EV20" s="64"/>
      <c r="EW20" s="64"/>
      <c r="EX20" s="231"/>
      <c r="EY20" s="64"/>
      <c r="EZ20" s="64"/>
      <c r="FA20" s="231"/>
      <c r="FB20" s="107"/>
      <c r="FC20" s="64"/>
      <c r="FD20" s="237"/>
      <c r="FE20" s="64"/>
      <c r="FF20" s="64"/>
      <c r="FG20" s="231"/>
      <c r="FH20" s="64"/>
      <c r="FI20" s="64"/>
      <c r="FJ20" s="231"/>
      <c r="FK20" s="64"/>
      <c r="FL20" s="64"/>
      <c r="FM20" s="231"/>
      <c r="FN20" s="64"/>
      <c r="FO20" s="64"/>
      <c r="FP20" s="231"/>
      <c r="FQ20" s="64"/>
      <c r="FR20" s="64"/>
      <c r="FS20" s="231"/>
      <c r="FT20" s="64"/>
      <c r="FU20" s="64"/>
      <c r="FV20" s="231"/>
      <c r="FW20" s="107"/>
      <c r="FX20" s="29"/>
      <c r="FY20" s="237"/>
      <c r="FZ20" s="64"/>
      <c r="GA20" s="64"/>
      <c r="GB20" s="231"/>
      <c r="GC20" s="64"/>
      <c r="GD20" s="64"/>
      <c r="GE20" s="231"/>
      <c r="GF20" s="64"/>
      <c r="GG20" s="64"/>
      <c r="GH20" s="57"/>
      <c r="GI20" s="64"/>
      <c r="GJ20" s="64"/>
      <c r="GK20" s="57"/>
      <c r="GL20" s="64"/>
      <c r="GM20" s="64"/>
      <c r="GN20" s="57"/>
      <c r="GO20" s="64"/>
      <c r="GP20" s="64"/>
      <c r="GQ20" s="57"/>
      <c r="GR20" s="64"/>
    </row>
    <row r="21" spans="1:200" ht="10.5" hidden="1" customHeight="1" outlineLevel="1">
      <c r="A21" s="55">
        <v>13</v>
      </c>
      <c r="B21" s="66" t="s">
        <v>37</v>
      </c>
      <c r="C21" s="61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229"/>
      <c r="BO21" s="59"/>
      <c r="BP21" s="59"/>
      <c r="BQ21" s="59"/>
      <c r="BR21" s="59"/>
      <c r="BS21" s="59"/>
      <c r="BT21" s="230"/>
      <c r="BU21" s="231"/>
      <c r="BV21" s="231"/>
      <c r="BW21" s="61"/>
      <c r="BX21" s="59"/>
      <c r="BY21" s="59"/>
      <c r="BZ21" s="230"/>
      <c r="CA21" s="231"/>
      <c r="CB21" s="61"/>
      <c r="CC21" s="59"/>
      <c r="CD21" s="59"/>
      <c r="CE21" s="59"/>
      <c r="CF21" s="59"/>
      <c r="CG21" s="230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8"/>
      <c r="EE21" s="238"/>
      <c r="EF21" s="231"/>
      <c r="EG21" s="238"/>
      <c r="EH21" s="238"/>
      <c r="EI21" s="231"/>
      <c r="EJ21" s="238"/>
      <c r="EK21" s="238"/>
      <c r="EL21" s="231"/>
      <c r="EM21" s="238"/>
      <c r="EN21" s="238"/>
      <c r="EO21" s="231"/>
      <c r="EP21" s="238"/>
      <c r="EQ21" s="239"/>
      <c r="ER21" s="231"/>
      <c r="ES21" s="64"/>
      <c r="ET21" s="64"/>
      <c r="EU21" s="231"/>
      <c r="EV21" s="64"/>
      <c r="EW21" s="64"/>
      <c r="EX21" s="231"/>
      <c r="EY21" s="64"/>
      <c r="EZ21" s="64"/>
      <c r="FA21" s="231"/>
      <c r="FB21" s="107"/>
      <c r="FC21" s="64"/>
      <c r="FD21" s="237"/>
      <c r="FE21" s="64"/>
      <c r="FF21" s="64"/>
      <c r="FG21" s="231"/>
      <c r="FH21" s="64"/>
      <c r="FI21" s="64"/>
      <c r="FJ21" s="231"/>
      <c r="FK21" s="64"/>
      <c r="FL21" s="64"/>
      <c r="FM21" s="231"/>
      <c r="FN21" s="64"/>
      <c r="FO21" s="64"/>
      <c r="FP21" s="231"/>
      <c r="FQ21" s="64"/>
      <c r="FR21" s="64"/>
      <c r="FS21" s="231"/>
      <c r="FT21" s="64"/>
      <c r="FU21" s="64"/>
      <c r="FV21" s="231"/>
      <c r="FW21" s="107"/>
      <c r="FX21" s="29"/>
      <c r="FY21" s="237"/>
      <c r="FZ21" s="64"/>
      <c r="GA21" s="64"/>
      <c r="GB21" s="231"/>
      <c r="GC21" s="64"/>
      <c r="GD21" s="64"/>
      <c r="GE21" s="231"/>
      <c r="GF21" s="64"/>
      <c r="GG21" s="64"/>
      <c r="GH21" s="57"/>
      <c r="GI21" s="64"/>
      <c r="GJ21" s="64"/>
      <c r="GK21" s="57"/>
      <c r="GL21" s="64"/>
      <c r="GM21" s="64"/>
      <c r="GN21" s="57"/>
      <c r="GO21" s="64"/>
      <c r="GP21" s="64"/>
      <c r="GQ21" s="57"/>
      <c r="GR21" s="64"/>
    </row>
    <row r="22" spans="1:200" ht="10.5" hidden="1" customHeight="1" outlineLevel="1">
      <c r="A22" s="55">
        <v>14</v>
      </c>
      <c r="B22" s="56" t="s">
        <v>38</v>
      </c>
      <c r="C22" s="61">
        <v>362</v>
      </c>
      <c r="D22" s="59">
        <v>9</v>
      </c>
      <c r="E22" s="59">
        <v>9</v>
      </c>
      <c r="F22" s="59">
        <v>9</v>
      </c>
      <c r="G22" s="59">
        <v>9</v>
      </c>
      <c r="H22" s="59">
        <v>11</v>
      </c>
      <c r="I22" s="59">
        <v>14</v>
      </c>
      <c r="J22" s="59">
        <v>16</v>
      </c>
      <c r="K22" s="59">
        <v>17</v>
      </c>
      <c r="L22" s="59">
        <v>17</v>
      </c>
      <c r="M22" s="59">
        <v>16</v>
      </c>
      <c r="N22" s="59">
        <v>15</v>
      </c>
      <c r="O22" s="59">
        <v>14</v>
      </c>
      <c r="P22" s="59">
        <v>14</v>
      </c>
      <c r="Q22" s="59">
        <v>14</v>
      </c>
      <c r="R22" s="59">
        <v>14</v>
      </c>
      <c r="S22" s="59">
        <v>14</v>
      </c>
      <c r="T22" s="59">
        <v>14</v>
      </c>
      <c r="U22" s="59">
        <v>13</v>
      </c>
      <c r="V22" s="59">
        <v>13</v>
      </c>
      <c r="W22" s="59">
        <v>13</v>
      </c>
      <c r="X22" s="59">
        <v>12</v>
      </c>
      <c r="Y22" s="59">
        <v>12</v>
      </c>
      <c r="Z22" s="59">
        <v>13</v>
      </c>
      <c r="AA22" s="59">
        <v>13</v>
      </c>
      <c r="AB22" s="59">
        <v>14</v>
      </c>
      <c r="AC22" s="59">
        <v>15</v>
      </c>
      <c r="AD22" s="59">
        <v>16</v>
      </c>
      <c r="AE22" s="59">
        <v>16</v>
      </c>
      <c r="AF22" s="59">
        <v>16</v>
      </c>
      <c r="AG22" s="59">
        <v>17</v>
      </c>
      <c r="AH22" s="59">
        <v>18</v>
      </c>
      <c r="AI22" s="59">
        <v>19</v>
      </c>
      <c r="AJ22" s="59">
        <v>19</v>
      </c>
      <c r="AK22" s="59">
        <v>19</v>
      </c>
      <c r="AL22" s="59">
        <v>21</v>
      </c>
      <c r="AM22" s="59">
        <v>26</v>
      </c>
      <c r="AN22" s="59">
        <v>29</v>
      </c>
      <c r="AO22" s="59">
        <v>30</v>
      </c>
      <c r="AP22" s="59">
        <v>31</v>
      </c>
      <c r="AQ22" s="59">
        <v>33</v>
      </c>
      <c r="AR22" s="59">
        <v>35</v>
      </c>
      <c r="AS22" s="59">
        <v>38</v>
      </c>
      <c r="AT22" s="59">
        <v>40</v>
      </c>
      <c r="AU22" s="59">
        <v>43</v>
      </c>
      <c r="AV22" s="59">
        <v>47</v>
      </c>
      <c r="AW22" s="59">
        <v>49</v>
      </c>
      <c r="AX22" s="59">
        <v>50</v>
      </c>
      <c r="AY22" s="59">
        <v>52</v>
      </c>
      <c r="AZ22" s="59">
        <v>53</v>
      </c>
      <c r="BA22" s="59">
        <v>55</v>
      </c>
      <c r="BB22" s="59">
        <v>56</v>
      </c>
      <c r="BC22" s="59">
        <v>57</v>
      </c>
      <c r="BD22" s="59">
        <v>59</v>
      </c>
      <c r="BE22" s="59">
        <v>61</v>
      </c>
      <c r="BF22" s="59">
        <v>62</v>
      </c>
      <c r="BG22" s="59">
        <v>64</v>
      </c>
      <c r="BH22" s="59">
        <v>66</v>
      </c>
      <c r="BI22" s="59">
        <v>71</v>
      </c>
      <c r="BJ22" s="59">
        <v>79</v>
      </c>
      <c r="BK22" s="59">
        <v>87</v>
      </c>
      <c r="BL22" s="59">
        <v>96</v>
      </c>
      <c r="BM22" s="59">
        <v>100</v>
      </c>
      <c r="BN22" s="229">
        <v>108</v>
      </c>
      <c r="BO22" s="59">
        <v>131</v>
      </c>
      <c r="BP22" s="59">
        <v>148</v>
      </c>
      <c r="BQ22" s="59">
        <v>158</v>
      </c>
      <c r="BR22" s="59">
        <v>172</v>
      </c>
      <c r="BS22" s="59">
        <v>187</v>
      </c>
      <c r="BT22" s="230">
        <v>210</v>
      </c>
      <c r="BU22" s="231">
        <v>237</v>
      </c>
      <c r="BV22" s="231">
        <v>257</v>
      </c>
      <c r="BW22" s="61">
        <v>269</v>
      </c>
      <c r="BX22" s="59">
        <v>275</v>
      </c>
      <c r="BY22" s="59">
        <v>278</v>
      </c>
      <c r="BZ22" s="230">
        <v>280</v>
      </c>
      <c r="CA22" s="231">
        <v>283</v>
      </c>
      <c r="CB22" s="61">
        <v>284</v>
      </c>
      <c r="CC22" s="59">
        <v>286</v>
      </c>
      <c r="CD22" s="59">
        <v>287.25</v>
      </c>
      <c r="CE22" s="59">
        <v>295.75</v>
      </c>
      <c r="CF22" s="59">
        <v>293</v>
      </c>
      <c r="CG22" s="230">
        <v>296</v>
      </c>
      <c r="CH22" s="231">
        <v>300</v>
      </c>
      <c r="CI22" s="231">
        <v>298</v>
      </c>
      <c r="CJ22" s="231">
        <v>300</v>
      </c>
      <c r="CK22" s="231">
        <v>307.75</v>
      </c>
      <c r="CL22" s="231">
        <v>302</v>
      </c>
      <c r="CM22" s="231">
        <v>309</v>
      </c>
      <c r="CN22" s="231">
        <v>311.25</v>
      </c>
      <c r="CO22" s="231">
        <v>311</v>
      </c>
      <c r="CP22" s="231">
        <v>312</v>
      </c>
      <c r="CQ22" s="231">
        <v>317.5</v>
      </c>
      <c r="CR22" s="231">
        <v>310</v>
      </c>
      <c r="CS22" s="231">
        <v>316</v>
      </c>
      <c r="CT22" s="231">
        <v>328</v>
      </c>
      <c r="CU22" s="231">
        <v>328</v>
      </c>
      <c r="CV22" s="231">
        <v>327</v>
      </c>
      <c r="CW22" s="231">
        <v>332.75</v>
      </c>
      <c r="CX22" s="231">
        <v>330</v>
      </c>
      <c r="CY22" s="231">
        <v>333</v>
      </c>
      <c r="CZ22" s="231">
        <v>342.5</v>
      </c>
      <c r="DA22" s="231">
        <v>335</v>
      </c>
      <c r="DB22" s="231">
        <v>344</v>
      </c>
      <c r="DC22" s="231">
        <v>347</v>
      </c>
      <c r="DD22" s="231">
        <v>350</v>
      </c>
      <c r="DE22" s="231">
        <f>(DC22+DD22*2+DF22)/4</f>
        <v>349.75</v>
      </c>
      <c r="DF22" s="231">
        <v>352</v>
      </c>
      <c r="DG22" s="231">
        <v>357</v>
      </c>
      <c r="DH22" s="231">
        <f>(DF22+DG22*2+DI22)/4</f>
        <v>356.75</v>
      </c>
      <c r="DI22" s="231">
        <v>361</v>
      </c>
      <c r="DJ22" s="232">
        <v>362</v>
      </c>
      <c r="DK22" s="231">
        <f>(DI22+DJ22*2+DL22)/4</f>
        <v>362.5</v>
      </c>
      <c r="DL22" s="231">
        <v>365</v>
      </c>
      <c r="DM22" s="231">
        <v>369</v>
      </c>
      <c r="DN22" s="231">
        <f>(DL22+DM22*2+DO22)/4</f>
        <v>369</v>
      </c>
      <c r="DO22" s="231">
        <v>373</v>
      </c>
      <c r="DP22" s="231">
        <v>378</v>
      </c>
      <c r="DQ22" s="231">
        <f>(DO22+DP22*2+DR22)/4</f>
        <v>377.75</v>
      </c>
      <c r="DR22" s="231">
        <v>382</v>
      </c>
      <c r="DS22" s="231">
        <v>388</v>
      </c>
      <c r="DT22" s="231">
        <f>(DR22+DS22*2+DU22)/4</f>
        <v>387.25</v>
      </c>
      <c r="DU22" s="231">
        <v>391</v>
      </c>
      <c r="DV22" s="231">
        <v>391</v>
      </c>
      <c r="DW22" s="231">
        <f>(DU22+DV22*2+DX22)/4</f>
        <v>392.75</v>
      </c>
      <c r="DX22" s="231">
        <v>398</v>
      </c>
      <c r="DY22" s="231">
        <v>436</v>
      </c>
      <c r="DZ22" s="231">
        <f>(DX22+DY22*2+EA22)/4</f>
        <v>429.25</v>
      </c>
      <c r="EA22" s="232">
        <v>447</v>
      </c>
      <c r="EB22" s="231">
        <v>448</v>
      </c>
      <c r="EC22" s="231">
        <f>(EA22+EB22*2+ED22)/4</f>
        <v>451.75</v>
      </c>
      <c r="ED22" s="238">
        <v>464</v>
      </c>
      <c r="EE22" s="238">
        <v>468</v>
      </c>
      <c r="EF22" s="231">
        <f>(ED22+EE22*2+EG22)/4</f>
        <v>469.75</v>
      </c>
      <c r="EG22" s="238">
        <v>479</v>
      </c>
      <c r="EH22" s="238">
        <v>403.25538968391606</v>
      </c>
      <c r="EI22" s="231">
        <f>(EG22+EH22*2+EJ22)/4</f>
        <v>424.87769484195803</v>
      </c>
      <c r="EJ22" s="238">
        <v>414</v>
      </c>
      <c r="EK22" s="238">
        <v>430</v>
      </c>
      <c r="EL22" s="231">
        <f>(EJ22+EK22*2+EM22)/4</f>
        <v>428.25</v>
      </c>
      <c r="EM22" s="238">
        <v>439</v>
      </c>
      <c r="EN22" s="238">
        <v>435</v>
      </c>
      <c r="EO22" s="231">
        <f>(EM22+EN22*2+EP22)/4</f>
        <v>438.5</v>
      </c>
      <c r="EP22" s="238">
        <v>445</v>
      </c>
      <c r="EQ22" s="239">
        <v>448</v>
      </c>
      <c r="ER22" s="231">
        <f>(EP22+EQ22*2+ES22)/4</f>
        <v>450</v>
      </c>
      <c r="ES22" s="64">
        <v>459</v>
      </c>
      <c r="ET22" s="64">
        <v>459</v>
      </c>
      <c r="EU22" s="231">
        <f>(ES22+ET22*2+EV22)/4</f>
        <v>461</v>
      </c>
      <c r="EV22" s="64">
        <v>467</v>
      </c>
      <c r="EW22" s="64">
        <v>471</v>
      </c>
      <c r="EX22" s="231">
        <f>(EV22+EW22*2+EY22)/4</f>
        <v>470.5</v>
      </c>
      <c r="EY22" s="64">
        <v>473</v>
      </c>
      <c r="EZ22" s="64">
        <v>474</v>
      </c>
      <c r="FA22" s="231">
        <f>(EY22+EZ22*2+FB22)/4</f>
        <v>474.25</v>
      </c>
      <c r="FB22" s="107">
        <v>476</v>
      </c>
      <c r="FC22" s="64">
        <v>485</v>
      </c>
      <c r="FD22" s="237">
        <f>(FB22+FC22*2+FE22)/4</f>
        <v>484.5</v>
      </c>
      <c r="FE22" s="64">
        <v>492</v>
      </c>
      <c r="FF22" s="64">
        <v>489</v>
      </c>
      <c r="FG22" s="231">
        <f>(FE22+FF22*2+FH22)/4</f>
        <v>491.5</v>
      </c>
      <c r="FH22" s="64">
        <v>496</v>
      </c>
      <c r="FI22" s="64">
        <v>497</v>
      </c>
      <c r="FJ22" s="231">
        <f>(FH22+FI22*2+FK22)/4</f>
        <v>499.25</v>
      </c>
      <c r="FK22" s="64">
        <v>507</v>
      </c>
      <c r="FL22" s="64">
        <v>498</v>
      </c>
      <c r="FM22" s="231">
        <f>(FK22+FL22*2+FN22)/4</f>
        <v>503.25</v>
      </c>
      <c r="FN22" s="64">
        <v>510</v>
      </c>
      <c r="FO22" s="64">
        <v>524</v>
      </c>
      <c r="FP22" s="231">
        <f>(FN22+FO22*2+FQ22)/4</f>
        <v>523.5</v>
      </c>
      <c r="FQ22" s="64">
        <v>536</v>
      </c>
      <c r="FR22" s="64">
        <v>543</v>
      </c>
      <c r="FS22" s="231">
        <f>(FQ22+FR22*2+FT22)/4</f>
        <v>542.75</v>
      </c>
      <c r="FT22" s="64">
        <v>549</v>
      </c>
      <c r="FU22" s="64">
        <v>551</v>
      </c>
      <c r="FV22" s="231">
        <f>(FT22+FU22*2+FW22)/4</f>
        <v>557</v>
      </c>
      <c r="FW22" s="107">
        <v>577</v>
      </c>
      <c r="FX22" s="29">
        <v>615</v>
      </c>
      <c r="FY22" s="237">
        <f>(FW22+FX22*2+FZ22)/4</f>
        <v>451.75</v>
      </c>
      <c r="FZ22" s="64"/>
      <c r="GA22" s="64"/>
      <c r="GB22" s="231">
        <f>(FZ22+GA22*2+GC22)/4</f>
        <v>0</v>
      </c>
      <c r="GC22" s="64"/>
      <c r="GD22" s="64"/>
      <c r="GE22" s="231">
        <f>(GC22+GD22*2+GF22)/4</f>
        <v>0</v>
      </c>
      <c r="GF22" s="64"/>
      <c r="GG22" s="64"/>
      <c r="GH22" s="57">
        <f>(GF22+GG22*2+GI22)/4</f>
        <v>0</v>
      </c>
      <c r="GI22" s="64"/>
      <c r="GJ22" s="64"/>
      <c r="GK22" s="57">
        <f>(GI22+GJ22*2+GL22)/4</f>
        <v>0</v>
      </c>
      <c r="GL22" s="64"/>
      <c r="GM22" s="64"/>
      <c r="GN22" s="57">
        <f>(GL22+GM22*2+GO22)/4</f>
        <v>0</v>
      </c>
      <c r="GO22" s="64"/>
      <c r="GP22" s="64"/>
      <c r="GQ22" s="57"/>
      <c r="GR22" s="64"/>
    </row>
    <row r="23" spans="1:200" ht="10.5" hidden="1" customHeight="1" outlineLevel="1">
      <c r="A23" s="55">
        <v>15</v>
      </c>
      <c r="B23" s="56"/>
      <c r="C23" s="61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229"/>
      <c r="BO23" s="59"/>
      <c r="BP23" s="59"/>
      <c r="BQ23" s="59"/>
      <c r="BR23" s="59"/>
      <c r="BS23" s="59"/>
      <c r="BT23" s="230"/>
      <c r="BU23" s="231"/>
      <c r="BV23" s="231"/>
      <c r="BW23" s="61"/>
      <c r="BX23" s="59"/>
      <c r="BY23" s="59"/>
      <c r="BZ23" s="230"/>
      <c r="CA23" s="231"/>
      <c r="CB23" s="61"/>
      <c r="CC23" s="59"/>
      <c r="CD23" s="59"/>
      <c r="CE23" s="59"/>
      <c r="CF23" s="59"/>
      <c r="CG23" s="230"/>
      <c r="CH23" s="231"/>
      <c r="CI23" s="231"/>
      <c r="CJ23" s="231"/>
      <c r="CK23" s="231"/>
      <c r="CL23" s="231"/>
      <c r="CM23" s="231"/>
      <c r="CN23" s="231"/>
      <c r="CO23" s="231"/>
      <c r="CP23" s="231"/>
      <c r="CQ23" s="231"/>
      <c r="CR23" s="231"/>
      <c r="CS23" s="231"/>
      <c r="CT23" s="231"/>
      <c r="CU23" s="231"/>
      <c r="CV23" s="231"/>
      <c r="CW23" s="231"/>
      <c r="CX23" s="231"/>
      <c r="CY23" s="231"/>
      <c r="CZ23" s="231"/>
      <c r="DA23" s="231"/>
      <c r="DB23" s="231"/>
      <c r="DC23" s="231"/>
      <c r="DD23" s="231"/>
      <c r="DE23" s="231"/>
      <c r="DF23" s="231"/>
      <c r="DG23" s="231"/>
      <c r="DH23" s="231"/>
      <c r="DI23" s="231"/>
      <c r="DJ23" s="231"/>
      <c r="DK23" s="231"/>
      <c r="DL23" s="231"/>
      <c r="DM23" s="231"/>
      <c r="DN23" s="231"/>
      <c r="DO23" s="231"/>
      <c r="DP23" s="231"/>
      <c r="DQ23" s="231"/>
      <c r="DR23" s="231"/>
      <c r="DS23" s="231"/>
      <c r="DT23" s="231"/>
      <c r="DU23" s="231"/>
      <c r="DV23" s="231"/>
      <c r="DW23" s="231"/>
      <c r="DX23" s="231"/>
      <c r="DY23" s="231"/>
      <c r="DZ23" s="231"/>
      <c r="EA23" s="231"/>
      <c r="EB23" s="231"/>
      <c r="EC23" s="231"/>
      <c r="ED23" s="238"/>
      <c r="EE23" s="238"/>
      <c r="EF23" s="231"/>
      <c r="EG23" s="238"/>
      <c r="EH23" s="238"/>
      <c r="EI23" s="231"/>
      <c r="EJ23" s="238"/>
      <c r="EK23" s="238"/>
      <c r="EL23" s="231"/>
      <c r="EM23" s="238"/>
      <c r="EN23" s="238"/>
      <c r="EO23" s="231"/>
      <c r="EP23" s="238"/>
      <c r="EQ23" s="239"/>
      <c r="ER23" s="231"/>
      <c r="ES23" s="64"/>
      <c r="ET23" s="64"/>
      <c r="EU23" s="231"/>
      <c r="EV23" s="64"/>
      <c r="EW23" s="64"/>
      <c r="EX23" s="231"/>
      <c r="EY23" s="64"/>
      <c r="EZ23" s="64"/>
      <c r="FA23" s="231"/>
      <c r="FB23" s="107"/>
      <c r="FC23" s="64"/>
      <c r="FD23" s="237"/>
      <c r="FE23" s="64"/>
      <c r="FF23" s="64"/>
      <c r="FG23" s="231"/>
      <c r="FH23" s="64"/>
      <c r="FI23" s="64"/>
      <c r="FJ23" s="231"/>
      <c r="FK23" s="64"/>
      <c r="FL23" s="64"/>
      <c r="FM23" s="231"/>
      <c r="FN23" s="64"/>
      <c r="FO23" s="64"/>
      <c r="FP23" s="231"/>
      <c r="FQ23" s="64"/>
      <c r="FR23" s="64"/>
      <c r="FS23" s="231"/>
      <c r="FT23" s="64"/>
      <c r="FU23" s="64"/>
      <c r="FV23" s="231"/>
      <c r="FW23" s="107"/>
      <c r="FX23" s="29"/>
      <c r="FY23" s="237"/>
      <c r="FZ23" s="64"/>
      <c r="GA23" s="64"/>
      <c r="GB23" s="231"/>
      <c r="GC23" s="64"/>
      <c r="GD23" s="64"/>
      <c r="GE23" s="231"/>
      <c r="GF23" s="64"/>
      <c r="GG23" s="64"/>
      <c r="GH23" s="57"/>
      <c r="GI23" s="64"/>
      <c r="GJ23" s="64"/>
      <c r="GK23" s="57"/>
      <c r="GL23" s="64"/>
      <c r="GM23" s="64"/>
      <c r="GN23" s="57"/>
      <c r="GO23" s="64"/>
      <c r="GP23" s="64"/>
      <c r="GQ23" s="57"/>
      <c r="GR23" s="64"/>
    </row>
    <row r="24" spans="1:200" ht="10.5" hidden="1" customHeight="1" outlineLevel="1">
      <c r="A24" s="55">
        <v>16</v>
      </c>
      <c r="B24" s="56"/>
      <c r="C24" s="61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229"/>
      <c r="BO24" s="59"/>
      <c r="BP24" s="59"/>
      <c r="BQ24" s="59"/>
      <c r="BR24" s="59"/>
      <c r="BS24" s="59"/>
      <c r="BT24" s="230"/>
      <c r="BU24" s="231"/>
      <c r="BV24" s="231"/>
      <c r="BW24" s="61"/>
      <c r="BX24" s="59"/>
      <c r="BY24" s="59"/>
      <c r="BZ24" s="230"/>
      <c r="CA24" s="231"/>
      <c r="CB24" s="61"/>
      <c r="CC24" s="59"/>
      <c r="CD24" s="59"/>
      <c r="CE24" s="59"/>
      <c r="CF24" s="59"/>
      <c r="CG24" s="230"/>
      <c r="CH24" s="231"/>
      <c r="CI24" s="231"/>
      <c r="CJ24" s="231"/>
      <c r="CK24" s="231"/>
      <c r="CL24" s="231"/>
      <c r="CM24" s="231"/>
      <c r="CN24" s="231"/>
      <c r="CO24" s="231"/>
      <c r="CP24" s="231"/>
      <c r="CQ24" s="231"/>
      <c r="CR24" s="231"/>
      <c r="CS24" s="231"/>
      <c r="CT24" s="231"/>
      <c r="CU24" s="231"/>
      <c r="CV24" s="231"/>
      <c r="CW24" s="231"/>
      <c r="CX24" s="231"/>
      <c r="CY24" s="231"/>
      <c r="CZ24" s="231"/>
      <c r="DA24" s="231"/>
      <c r="DB24" s="231"/>
      <c r="DC24" s="231"/>
      <c r="DD24" s="231"/>
      <c r="DE24" s="231"/>
      <c r="DF24" s="231"/>
      <c r="DG24" s="231"/>
      <c r="DH24" s="231"/>
      <c r="DI24" s="231"/>
      <c r="DJ24" s="231"/>
      <c r="DK24" s="231"/>
      <c r="DL24" s="231"/>
      <c r="DM24" s="231"/>
      <c r="DN24" s="231"/>
      <c r="DO24" s="231"/>
      <c r="DP24" s="231"/>
      <c r="DQ24" s="231"/>
      <c r="DR24" s="231"/>
      <c r="DS24" s="231"/>
      <c r="DT24" s="231"/>
      <c r="DU24" s="231"/>
      <c r="DV24" s="231"/>
      <c r="DW24" s="231"/>
      <c r="DX24" s="231"/>
      <c r="DY24" s="231"/>
      <c r="DZ24" s="231"/>
      <c r="EA24" s="231"/>
      <c r="EB24" s="231"/>
      <c r="EC24" s="231"/>
      <c r="ED24" s="238"/>
      <c r="EE24" s="238"/>
      <c r="EF24" s="231"/>
      <c r="EG24" s="238"/>
      <c r="EH24" s="238"/>
      <c r="EI24" s="231"/>
      <c r="EJ24" s="238"/>
      <c r="EK24" s="238"/>
      <c r="EL24" s="231"/>
      <c r="EM24" s="238"/>
      <c r="EN24" s="238"/>
      <c r="EO24" s="231"/>
      <c r="EP24" s="238"/>
      <c r="EQ24" s="239"/>
      <c r="ER24" s="231"/>
      <c r="ES24" s="64"/>
      <c r="ET24" s="64"/>
      <c r="EU24" s="231"/>
      <c r="EV24" s="64"/>
      <c r="EW24" s="64"/>
      <c r="EX24" s="231"/>
      <c r="EY24" s="64"/>
      <c r="EZ24" s="64"/>
      <c r="FA24" s="231"/>
      <c r="FB24" s="107"/>
      <c r="FC24" s="64"/>
      <c r="FD24" s="237"/>
      <c r="FE24" s="64"/>
      <c r="FF24" s="64"/>
      <c r="FG24" s="231"/>
      <c r="FH24" s="64"/>
      <c r="FI24" s="64"/>
      <c r="FJ24" s="231"/>
      <c r="FK24" s="64"/>
      <c r="FL24" s="64"/>
      <c r="FM24" s="231"/>
      <c r="FN24" s="64"/>
      <c r="FO24" s="64"/>
      <c r="FP24" s="231"/>
      <c r="FQ24" s="64"/>
      <c r="FR24" s="64"/>
      <c r="FS24" s="231"/>
      <c r="FT24" s="64"/>
      <c r="FU24" s="64"/>
      <c r="FV24" s="231"/>
      <c r="FW24" s="107"/>
      <c r="FX24" s="29"/>
      <c r="FY24" s="237"/>
      <c r="FZ24" s="64"/>
      <c r="GA24" s="64"/>
      <c r="GB24" s="231"/>
      <c r="GC24" s="64"/>
      <c r="GD24" s="64"/>
      <c r="GE24" s="231"/>
      <c r="GF24" s="64"/>
      <c r="GG24" s="64"/>
      <c r="GH24" s="57"/>
      <c r="GI24" s="64"/>
      <c r="GJ24" s="64"/>
      <c r="GK24" s="57"/>
      <c r="GL24" s="64"/>
      <c r="GM24" s="64"/>
      <c r="GN24" s="57"/>
      <c r="GO24" s="64"/>
      <c r="GP24" s="64"/>
      <c r="GQ24" s="57"/>
      <c r="GR24" s="64"/>
    </row>
    <row r="25" spans="1:200" ht="10.5" hidden="1" customHeight="1" outlineLevel="1">
      <c r="A25" s="55">
        <v>17</v>
      </c>
      <c r="B25" s="56"/>
      <c r="C25" s="61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229"/>
      <c r="BO25" s="59"/>
      <c r="BP25" s="59"/>
      <c r="BQ25" s="59"/>
      <c r="BR25" s="59"/>
      <c r="BS25" s="59"/>
      <c r="BT25" s="230"/>
      <c r="BU25" s="231"/>
      <c r="BV25" s="231"/>
      <c r="BW25" s="61"/>
      <c r="BX25" s="59"/>
      <c r="BY25" s="59"/>
      <c r="BZ25" s="230"/>
      <c r="CA25" s="231"/>
      <c r="CB25" s="61"/>
      <c r="CC25" s="59"/>
      <c r="CD25" s="59"/>
      <c r="CE25" s="59"/>
      <c r="CF25" s="59"/>
      <c r="CG25" s="230"/>
      <c r="CH25" s="231"/>
      <c r="CI25" s="231"/>
      <c r="CJ25" s="231"/>
      <c r="CK25" s="231"/>
      <c r="CL25" s="231"/>
      <c r="CM25" s="231"/>
      <c r="CN25" s="231"/>
      <c r="CO25" s="231"/>
      <c r="CP25" s="231"/>
      <c r="CQ25" s="231"/>
      <c r="CR25" s="231"/>
      <c r="CS25" s="231"/>
      <c r="CT25" s="231"/>
      <c r="CU25" s="231"/>
      <c r="CV25" s="231"/>
      <c r="CW25" s="231"/>
      <c r="CX25" s="231"/>
      <c r="CY25" s="231"/>
      <c r="CZ25" s="231"/>
      <c r="DA25" s="231"/>
      <c r="DB25" s="231"/>
      <c r="DC25" s="231"/>
      <c r="DD25" s="231"/>
      <c r="DE25" s="231"/>
      <c r="DF25" s="231"/>
      <c r="DG25" s="231"/>
      <c r="DH25" s="231"/>
      <c r="DI25" s="231"/>
      <c r="DJ25" s="231"/>
      <c r="DK25" s="231"/>
      <c r="DL25" s="231"/>
      <c r="DM25" s="231"/>
      <c r="DN25" s="231"/>
      <c r="DO25" s="231"/>
      <c r="DP25" s="231"/>
      <c r="DQ25" s="231"/>
      <c r="DR25" s="231"/>
      <c r="DS25" s="231"/>
      <c r="DT25" s="231"/>
      <c r="DU25" s="231"/>
      <c r="DV25" s="231"/>
      <c r="DW25" s="231"/>
      <c r="DX25" s="231"/>
      <c r="DY25" s="231"/>
      <c r="DZ25" s="231"/>
      <c r="EA25" s="231"/>
      <c r="EB25" s="231"/>
      <c r="EC25" s="231"/>
      <c r="ED25" s="238"/>
      <c r="EE25" s="238"/>
      <c r="EF25" s="231"/>
      <c r="EG25" s="238"/>
      <c r="EH25" s="238"/>
      <c r="EI25" s="231"/>
      <c r="EJ25" s="238"/>
      <c r="EK25" s="238"/>
      <c r="EL25" s="231"/>
      <c r="EM25" s="238"/>
      <c r="EN25" s="238"/>
      <c r="EO25" s="231"/>
      <c r="EP25" s="238"/>
      <c r="EQ25" s="239"/>
      <c r="ER25" s="231"/>
      <c r="ES25" s="64"/>
      <c r="ET25" s="64"/>
      <c r="EU25" s="231"/>
      <c r="EV25" s="64"/>
      <c r="EW25" s="64"/>
      <c r="EX25" s="231"/>
      <c r="EY25" s="64"/>
      <c r="EZ25" s="64"/>
      <c r="FA25" s="231"/>
      <c r="FB25" s="107"/>
      <c r="FC25" s="64"/>
      <c r="FD25" s="237"/>
      <c r="FE25" s="64"/>
      <c r="FF25" s="64"/>
      <c r="FG25" s="231"/>
      <c r="FH25" s="64"/>
      <c r="FI25" s="64"/>
      <c r="FJ25" s="231"/>
      <c r="FK25" s="64"/>
      <c r="FL25" s="64"/>
      <c r="FM25" s="231"/>
      <c r="FN25" s="64"/>
      <c r="FO25" s="64"/>
      <c r="FP25" s="231"/>
      <c r="FQ25" s="64"/>
      <c r="FR25" s="64"/>
      <c r="FS25" s="231"/>
      <c r="FT25" s="64"/>
      <c r="FU25" s="64"/>
      <c r="FV25" s="231"/>
      <c r="FW25" s="107"/>
      <c r="FX25" s="29"/>
      <c r="FY25" s="237"/>
      <c r="FZ25" s="64"/>
      <c r="GA25" s="64"/>
      <c r="GB25" s="231"/>
      <c r="GC25" s="64"/>
      <c r="GD25" s="64"/>
      <c r="GE25" s="231"/>
      <c r="GF25" s="64"/>
      <c r="GG25" s="64"/>
      <c r="GH25" s="57"/>
      <c r="GI25" s="64"/>
      <c r="GJ25" s="64"/>
      <c r="GK25" s="57"/>
      <c r="GL25" s="64"/>
      <c r="GM25" s="64"/>
      <c r="GN25" s="57"/>
      <c r="GO25" s="64"/>
      <c r="GP25" s="64"/>
      <c r="GQ25" s="57"/>
      <c r="GR25" s="64"/>
    </row>
    <row r="26" spans="1:200" ht="10.5" hidden="1" customHeight="1" outlineLevel="1">
      <c r="A26" s="55">
        <v>18</v>
      </c>
      <c r="B26" s="56"/>
      <c r="C26" s="61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229"/>
      <c r="BO26" s="59"/>
      <c r="BP26" s="59"/>
      <c r="BQ26" s="59"/>
      <c r="BR26" s="59"/>
      <c r="BS26" s="59"/>
      <c r="BT26" s="230"/>
      <c r="BU26" s="231"/>
      <c r="BV26" s="231"/>
      <c r="BW26" s="61"/>
      <c r="BX26" s="59"/>
      <c r="BY26" s="59"/>
      <c r="BZ26" s="230"/>
      <c r="CA26" s="231"/>
      <c r="CB26" s="61"/>
      <c r="CC26" s="59"/>
      <c r="CD26" s="59"/>
      <c r="CE26" s="59"/>
      <c r="CF26" s="59"/>
      <c r="CG26" s="230"/>
      <c r="CH26" s="231"/>
      <c r="CI26" s="231"/>
      <c r="CJ26" s="231"/>
      <c r="CK26" s="231"/>
      <c r="CL26" s="231"/>
      <c r="CM26" s="231"/>
      <c r="CN26" s="231"/>
      <c r="CO26" s="231"/>
      <c r="CP26" s="231"/>
      <c r="CQ26" s="231"/>
      <c r="CR26" s="231"/>
      <c r="CS26" s="231"/>
      <c r="CT26" s="231"/>
      <c r="CU26" s="231"/>
      <c r="CV26" s="231"/>
      <c r="CW26" s="231"/>
      <c r="CX26" s="231"/>
      <c r="CY26" s="231"/>
      <c r="CZ26" s="231"/>
      <c r="DA26" s="231"/>
      <c r="DB26" s="231"/>
      <c r="DC26" s="231"/>
      <c r="DD26" s="231"/>
      <c r="DE26" s="231"/>
      <c r="DF26" s="231"/>
      <c r="DG26" s="231"/>
      <c r="DH26" s="231"/>
      <c r="DI26" s="231"/>
      <c r="DJ26" s="231"/>
      <c r="DK26" s="231"/>
      <c r="DL26" s="231"/>
      <c r="DM26" s="231"/>
      <c r="DN26" s="231"/>
      <c r="DO26" s="231"/>
      <c r="DP26" s="231"/>
      <c r="DQ26" s="231"/>
      <c r="DR26" s="231"/>
      <c r="DS26" s="231"/>
      <c r="DT26" s="231"/>
      <c r="DU26" s="231"/>
      <c r="DV26" s="231"/>
      <c r="DW26" s="231"/>
      <c r="DX26" s="231"/>
      <c r="DY26" s="231"/>
      <c r="DZ26" s="231"/>
      <c r="EA26" s="231"/>
      <c r="EB26" s="231"/>
      <c r="EC26" s="231"/>
      <c r="ED26" s="238"/>
      <c r="EE26" s="238"/>
      <c r="EF26" s="231"/>
      <c r="EG26" s="238"/>
      <c r="EH26" s="238"/>
      <c r="EI26" s="231"/>
      <c r="EJ26" s="238"/>
      <c r="EK26" s="238"/>
      <c r="EL26" s="231"/>
      <c r="EM26" s="238"/>
      <c r="EN26" s="238"/>
      <c r="EO26" s="231"/>
      <c r="EP26" s="238"/>
      <c r="EQ26" s="239"/>
      <c r="ER26" s="231"/>
      <c r="ES26" s="64"/>
      <c r="ET26" s="64"/>
      <c r="EU26" s="231"/>
      <c r="EV26" s="64"/>
      <c r="EW26" s="64"/>
      <c r="EX26" s="231"/>
      <c r="EY26" s="64"/>
      <c r="EZ26" s="64"/>
      <c r="FA26" s="231"/>
      <c r="FB26" s="107"/>
      <c r="FC26" s="64"/>
      <c r="FD26" s="237"/>
      <c r="FE26" s="64"/>
      <c r="FF26" s="64"/>
      <c r="FG26" s="231"/>
      <c r="FH26" s="64"/>
      <c r="FI26" s="64"/>
      <c r="FJ26" s="231"/>
      <c r="FK26" s="64"/>
      <c r="FL26" s="64"/>
      <c r="FM26" s="231"/>
      <c r="FN26" s="64"/>
      <c r="FO26" s="64"/>
      <c r="FP26" s="231"/>
      <c r="FQ26" s="64"/>
      <c r="FR26" s="64"/>
      <c r="FS26" s="231"/>
      <c r="FT26" s="64"/>
      <c r="FU26" s="64"/>
      <c r="FV26" s="231"/>
      <c r="FW26" s="107"/>
      <c r="FX26" s="29"/>
      <c r="FY26" s="237"/>
      <c r="FZ26" s="64"/>
      <c r="GA26" s="64"/>
      <c r="GB26" s="231"/>
      <c r="GC26" s="64"/>
      <c r="GD26" s="64"/>
      <c r="GE26" s="231"/>
      <c r="GF26" s="64"/>
      <c r="GG26" s="64"/>
      <c r="GH26" s="57"/>
      <c r="GI26" s="64"/>
      <c r="GJ26" s="64"/>
      <c r="GK26" s="57"/>
      <c r="GL26" s="64"/>
      <c r="GM26" s="64"/>
      <c r="GN26" s="57"/>
      <c r="GO26" s="64"/>
      <c r="GP26" s="64"/>
      <c r="GQ26" s="57"/>
      <c r="GR26" s="64"/>
    </row>
    <row r="27" spans="1:200" ht="10.5" hidden="1" customHeight="1" outlineLevel="1">
      <c r="A27" s="55">
        <v>19</v>
      </c>
      <c r="B27" s="56"/>
      <c r="C27" s="61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229"/>
      <c r="BO27" s="59"/>
      <c r="BP27" s="59"/>
      <c r="BQ27" s="59"/>
      <c r="BR27" s="59"/>
      <c r="BS27" s="59"/>
      <c r="BT27" s="230"/>
      <c r="BU27" s="231"/>
      <c r="BV27" s="231"/>
      <c r="BW27" s="61"/>
      <c r="BX27" s="59"/>
      <c r="BY27" s="59"/>
      <c r="BZ27" s="230"/>
      <c r="CA27" s="231"/>
      <c r="CB27" s="61"/>
      <c r="CC27" s="59"/>
      <c r="CD27" s="59"/>
      <c r="CE27" s="59"/>
      <c r="CF27" s="59"/>
      <c r="CG27" s="230"/>
      <c r="CH27" s="231"/>
      <c r="CI27" s="231"/>
      <c r="CJ27" s="231"/>
      <c r="CK27" s="231"/>
      <c r="CL27" s="231"/>
      <c r="CM27" s="231"/>
      <c r="CN27" s="231"/>
      <c r="CO27" s="231"/>
      <c r="CP27" s="231"/>
      <c r="CQ27" s="231"/>
      <c r="CR27" s="231"/>
      <c r="CS27" s="231"/>
      <c r="CT27" s="231"/>
      <c r="CU27" s="231"/>
      <c r="CV27" s="231"/>
      <c r="CW27" s="231"/>
      <c r="CX27" s="231"/>
      <c r="CY27" s="231"/>
      <c r="CZ27" s="231"/>
      <c r="DA27" s="231"/>
      <c r="DB27" s="231"/>
      <c r="DC27" s="231"/>
      <c r="DD27" s="231"/>
      <c r="DE27" s="231"/>
      <c r="DF27" s="231"/>
      <c r="DG27" s="231"/>
      <c r="DH27" s="231"/>
      <c r="DI27" s="231"/>
      <c r="DJ27" s="231"/>
      <c r="DK27" s="231"/>
      <c r="DL27" s="231"/>
      <c r="DM27" s="231"/>
      <c r="DN27" s="231"/>
      <c r="DO27" s="231"/>
      <c r="DP27" s="231"/>
      <c r="DQ27" s="231"/>
      <c r="DR27" s="231"/>
      <c r="DS27" s="231"/>
      <c r="DT27" s="231"/>
      <c r="DU27" s="231"/>
      <c r="DV27" s="231"/>
      <c r="DW27" s="231"/>
      <c r="DX27" s="231"/>
      <c r="DY27" s="231"/>
      <c r="DZ27" s="231"/>
      <c r="EA27" s="231"/>
      <c r="EB27" s="231"/>
      <c r="EC27" s="231"/>
      <c r="ED27" s="238"/>
      <c r="EE27" s="238"/>
      <c r="EF27" s="231"/>
      <c r="EG27" s="238"/>
      <c r="EH27" s="238"/>
      <c r="EI27" s="231"/>
      <c r="EJ27" s="238"/>
      <c r="EK27" s="238"/>
      <c r="EL27" s="231"/>
      <c r="EM27" s="238"/>
      <c r="EN27" s="238"/>
      <c r="EO27" s="231"/>
      <c r="EP27" s="238"/>
      <c r="EQ27" s="239"/>
      <c r="ER27" s="231"/>
      <c r="ES27" s="64"/>
      <c r="ET27" s="64"/>
      <c r="EU27" s="231"/>
      <c r="EV27" s="64"/>
      <c r="EW27" s="64"/>
      <c r="EX27" s="231"/>
      <c r="EY27" s="64"/>
      <c r="EZ27" s="64"/>
      <c r="FA27" s="231"/>
      <c r="FB27" s="107"/>
      <c r="FC27" s="64"/>
      <c r="FD27" s="237"/>
      <c r="FE27" s="64"/>
      <c r="FF27" s="64"/>
      <c r="FG27" s="231"/>
      <c r="FH27" s="64"/>
      <c r="FI27" s="64"/>
      <c r="FJ27" s="231"/>
      <c r="FK27" s="64"/>
      <c r="FL27" s="64"/>
      <c r="FM27" s="231"/>
      <c r="FN27" s="64"/>
      <c r="FO27" s="64"/>
      <c r="FP27" s="231"/>
      <c r="FQ27" s="64"/>
      <c r="FR27" s="64"/>
      <c r="FS27" s="231"/>
      <c r="FT27" s="64"/>
      <c r="FU27" s="64"/>
      <c r="FV27" s="231"/>
      <c r="FW27" s="107"/>
      <c r="FX27" s="29"/>
      <c r="FY27" s="237"/>
      <c r="FZ27" s="64"/>
      <c r="GA27" s="64"/>
      <c r="GB27" s="231"/>
      <c r="GC27" s="64"/>
      <c r="GD27" s="64"/>
      <c r="GE27" s="231"/>
      <c r="GF27" s="64"/>
      <c r="GG27" s="64"/>
      <c r="GH27" s="57"/>
      <c r="GI27" s="64"/>
      <c r="GJ27" s="64"/>
      <c r="GK27" s="57"/>
      <c r="GL27" s="64"/>
      <c r="GM27" s="64"/>
      <c r="GN27" s="57"/>
      <c r="GO27" s="64"/>
      <c r="GP27" s="64"/>
      <c r="GQ27" s="57"/>
      <c r="GR27" s="64"/>
    </row>
    <row r="28" spans="1:200" ht="10.5" hidden="1" customHeight="1" outlineLevel="1">
      <c r="A28" s="55">
        <v>20</v>
      </c>
      <c r="B28" s="56"/>
      <c r="C28" s="61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229"/>
      <c r="BO28" s="59"/>
      <c r="BP28" s="59"/>
      <c r="BQ28" s="59"/>
      <c r="BR28" s="59"/>
      <c r="BS28" s="59"/>
      <c r="BT28" s="230"/>
      <c r="BU28" s="231"/>
      <c r="BV28" s="231"/>
      <c r="BW28" s="61"/>
      <c r="BX28" s="59"/>
      <c r="BY28" s="59"/>
      <c r="BZ28" s="230"/>
      <c r="CA28" s="231"/>
      <c r="CB28" s="61"/>
      <c r="CC28" s="59"/>
      <c r="CD28" s="59"/>
      <c r="CE28" s="59"/>
      <c r="CF28" s="59"/>
      <c r="CG28" s="230"/>
      <c r="CH28" s="231"/>
      <c r="CI28" s="231"/>
      <c r="CJ28" s="231"/>
      <c r="CK28" s="231"/>
      <c r="CL28" s="231"/>
      <c r="CM28" s="231"/>
      <c r="CN28" s="231"/>
      <c r="CO28" s="231"/>
      <c r="CP28" s="231"/>
      <c r="CQ28" s="231"/>
      <c r="CR28" s="231"/>
      <c r="CS28" s="231"/>
      <c r="CT28" s="231"/>
      <c r="CU28" s="231"/>
      <c r="CV28" s="231"/>
      <c r="CW28" s="231"/>
      <c r="CX28" s="231"/>
      <c r="CY28" s="231"/>
      <c r="CZ28" s="231"/>
      <c r="DA28" s="231"/>
      <c r="DB28" s="231"/>
      <c r="DC28" s="231"/>
      <c r="DD28" s="231"/>
      <c r="DE28" s="231"/>
      <c r="DF28" s="231"/>
      <c r="DG28" s="231"/>
      <c r="DH28" s="231"/>
      <c r="DI28" s="231"/>
      <c r="DJ28" s="231"/>
      <c r="DK28" s="231"/>
      <c r="DL28" s="231"/>
      <c r="DM28" s="231"/>
      <c r="DN28" s="231"/>
      <c r="DO28" s="231"/>
      <c r="DP28" s="231"/>
      <c r="DQ28" s="231"/>
      <c r="DR28" s="231"/>
      <c r="DS28" s="231"/>
      <c r="DT28" s="231"/>
      <c r="DU28" s="231"/>
      <c r="DV28" s="231"/>
      <c r="DW28" s="231"/>
      <c r="DX28" s="231"/>
      <c r="DY28" s="231"/>
      <c r="DZ28" s="231"/>
      <c r="EA28" s="231"/>
      <c r="EB28" s="231"/>
      <c r="EC28" s="231"/>
      <c r="ED28" s="238"/>
      <c r="EE28" s="238"/>
      <c r="EF28" s="231"/>
      <c r="EG28" s="238"/>
      <c r="EH28" s="238"/>
      <c r="EI28" s="231"/>
      <c r="EJ28" s="238"/>
      <c r="EK28" s="238"/>
      <c r="EL28" s="231"/>
      <c r="EM28" s="238"/>
      <c r="EN28" s="238"/>
      <c r="EO28" s="231"/>
      <c r="EP28" s="238"/>
      <c r="EQ28" s="239"/>
      <c r="ER28" s="231"/>
      <c r="ES28" s="64"/>
      <c r="ET28" s="64"/>
      <c r="EU28" s="231"/>
      <c r="EV28" s="64"/>
      <c r="EW28" s="64"/>
      <c r="EX28" s="231"/>
      <c r="EY28" s="64"/>
      <c r="EZ28" s="64"/>
      <c r="FA28" s="231"/>
      <c r="FB28" s="107"/>
      <c r="FC28" s="64"/>
      <c r="FD28" s="237"/>
      <c r="FE28" s="64"/>
      <c r="FF28" s="64"/>
      <c r="FG28" s="231"/>
      <c r="FH28" s="64"/>
      <c r="FI28" s="64"/>
      <c r="FJ28" s="231"/>
      <c r="FK28" s="64"/>
      <c r="FL28" s="64"/>
      <c r="FM28" s="231"/>
      <c r="FN28" s="64"/>
      <c r="FO28" s="64"/>
      <c r="FP28" s="231"/>
      <c r="FQ28" s="64"/>
      <c r="FR28" s="64"/>
      <c r="FS28" s="231"/>
      <c r="FT28" s="64"/>
      <c r="FU28" s="64"/>
      <c r="FV28" s="231"/>
      <c r="FW28" s="107"/>
      <c r="FX28" s="29"/>
      <c r="FY28" s="237"/>
      <c r="FZ28" s="64"/>
      <c r="GA28" s="64"/>
      <c r="GB28" s="231"/>
      <c r="GC28" s="64"/>
      <c r="GD28" s="64"/>
      <c r="GE28" s="231"/>
      <c r="GF28" s="64"/>
      <c r="GG28" s="64"/>
      <c r="GH28" s="57"/>
      <c r="GI28" s="64"/>
      <c r="GJ28" s="64"/>
      <c r="GK28" s="57"/>
      <c r="GL28" s="64"/>
      <c r="GM28" s="64"/>
      <c r="GN28" s="57"/>
      <c r="GO28" s="64"/>
      <c r="GP28" s="64"/>
      <c r="GQ28" s="57"/>
      <c r="GR28" s="64"/>
    </row>
    <row r="29" spans="1:200" ht="10.5" hidden="1" customHeight="1" outlineLevel="1">
      <c r="A29" s="55">
        <v>21</v>
      </c>
      <c r="B29" s="56"/>
      <c r="C29" s="61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229"/>
      <c r="BO29" s="59"/>
      <c r="BP29" s="59"/>
      <c r="BQ29" s="59"/>
      <c r="BR29" s="59"/>
      <c r="BS29" s="59"/>
      <c r="BT29" s="230"/>
      <c r="BU29" s="231"/>
      <c r="BV29" s="231"/>
      <c r="BW29" s="61"/>
      <c r="BX29" s="59"/>
      <c r="BY29" s="59"/>
      <c r="BZ29" s="230"/>
      <c r="CA29" s="231"/>
      <c r="CB29" s="61"/>
      <c r="CC29" s="59"/>
      <c r="CD29" s="59"/>
      <c r="CE29" s="59"/>
      <c r="CF29" s="59"/>
      <c r="CG29" s="230"/>
      <c r="CH29" s="231"/>
      <c r="CI29" s="231"/>
      <c r="CJ29" s="231"/>
      <c r="CK29" s="231"/>
      <c r="CL29" s="231"/>
      <c r="CM29" s="231"/>
      <c r="CN29" s="231"/>
      <c r="CO29" s="231"/>
      <c r="CP29" s="231"/>
      <c r="CQ29" s="231"/>
      <c r="CR29" s="231"/>
      <c r="CS29" s="231"/>
      <c r="CT29" s="231"/>
      <c r="CU29" s="231"/>
      <c r="CV29" s="231"/>
      <c r="CW29" s="231"/>
      <c r="CX29" s="231"/>
      <c r="CY29" s="231"/>
      <c r="CZ29" s="231"/>
      <c r="DA29" s="231"/>
      <c r="DB29" s="231"/>
      <c r="DC29" s="231"/>
      <c r="DD29" s="231"/>
      <c r="DE29" s="231"/>
      <c r="DF29" s="231"/>
      <c r="DG29" s="231"/>
      <c r="DH29" s="231"/>
      <c r="DI29" s="231"/>
      <c r="DJ29" s="231"/>
      <c r="DK29" s="231"/>
      <c r="DL29" s="231"/>
      <c r="DM29" s="231"/>
      <c r="DN29" s="231"/>
      <c r="DO29" s="231"/>
      <c r="DP29" s="231"/>
      <c r="DQ29" s="231"/>
      <c r="DR29" s="231"/>
      <c r="DS29" s="231"/>
      <c r="DT29" s="231"/>
      <c r="DU29" s="231"/>
      <c r="DV29" s="231"/>
      <c r="DW29" s="231"/>
      <c r="DX29" s="231"/>
      <c r="DY29" s="231"/>
      <c r="DZ29" s="231"/>
      <c r="EA29" s="231"/>
      <c r="EB29" s="231"/>
      <c r="EC29" s="231"/>
      <c r="ED29" s="238"/>
      <c r="EE29" s="238"/>
      <c r="EF29" s="231"/>
      <c r="EG29" s="238"/>
      <c r="EH29" s="238"/>
      <c r="EI29" s="231"/>
      <c r="EJ29" s="238"/>
      <c r="EK29" s="238"/>
      <c r="EL29" s="231"/>
      <c r="EM29" s="238"/>
      <c r="EN29" s="238"/>
      <c r="EO29" s="231"/>
      <c r="EP29" s="238"/>
      <c r="EQ29" s="239"/>
      <c r="ER29" s="231"/>
      <c r="ES29" s="64"/>
      <c r="ET29" s="64"/>
      <c r="EU29" s="231"/>
      <c r="EV29" s="64"/>
      <c r="EW29" s="64"/>
      <c r="EX29" s="231"/>
      <c r="EY29" s="64"/>
      <c r="EZ29" s="64"/>
      <c r="FA29" s="231"/>
      <c r="FB29" s="107"/>
      <c r="FC29" s="64"/>
      <c r="FD29" s="237"/>
      <c r="FE29" s="64"/>
      <c r="FF29" s="64"/>
      <c r="FG29" s="231"/>
      <c r="FH29" s="64"/>
      <c r="FI29" s="64"/>
      <c r="FJ29" s="231"/>
      <c r="FK29" s="64"/>
      <c r="FL29" s="64"/>
      <c r="FM29" s="231"/>
      <c r="FN29" s="64"/>
      <c r="FO29" s="64"/>
      <c r="FP29" s="231"/>
      <c r="FQ29" s="64"/>
      <c r="FR29" s="64"/>
      <c r="FS29" s="231"/>
      <c r="FT29" s="64"/>
      <c r="FU29" s="64"/>
      <c r="FV29" s="231"/>
      <c r="FW29" s="107"/>
      <c r="FX29" s="29"/>
      <c r="FY29" s="237"/>
      <c r="FZ29" s="64"/>
      <c r="GA29" s="64"/>
      <c r="GB29" s="231"/>
      <c r="GC29" s="64"/>
      <c r="GD29" s="64"/>
      <c r="GE29" s="231"/>
      <c r="GF29" s="64"/>
      <c r="GG29" s="64"/>
      <c r="GH29" s="57"/>
      <c r="GI29" s="64"/>
      <c r="GJ29" s="64"/>
      <c r="GK29" s="57"/>
      <c r="GL29" s="64"/>
      <c r="GM29" s="64"/>
      <c r="GN29" s="57"/>
      <c r="GO29" s="64"/>
      <c r="GP29" s="64"/>
      <c r="GQ29" s="57"/>
      <c r="GR29" s="64"/>
    </row>
    <row r="30" spans="1:200" ht="10.5" hidden="1" customHeight="1" outlineLevel="1">
      <c r="A30" s="55">
        <v>22</v>
      </c>
      <c r="B30" s="56"/>
      <c r="C30" s="61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229"/>
      <c r="BO30" s="59"/>
      <c r="BP30" s="59"/>
      <c r="BQ30" s="59"/>
      <c r="BR30" s="59"/>
      <c r="BS30" s="59"/>
      <c r="BT30" s="230"/>
      <c r="BU30" s="231"/>
      <c r="BV30" s="231"/>
      <c r="BW30" s="61"/>
      <c r="BX30" s="59"/>
      <c r="BY30" s="59"/>
      <c r="BZ30" s="230"/>
      <c r="CA30" s="231"/>
      <c r="CB30" s="61"/>
      <c r="CC30" s="59"/>
      <c r="CD30" s="59"/>
      <c r="CE30" s="59"/>
      <c r="CF30" s="59"/>
      <c r="CG30" s="230"/>
      <c r="CH30" s="231"/>
      <c r="CI30" s="231"/>
      <c r="CJ30" s="231"/>
      <c r="CK30" s="231"/>
      <c r="CL30" s="231"/>
      <c r="CM30" s="231"/>
      <c r="CN30" s="231"/>
      <c r="CO30" s="231"/>
      <c r="CP30" s="231"/>
      <c r="CQ30" s="231"/>
      <c r="CR30" s="231"/>
      <c r="CS30" s="231"/>
      <c r="CT30" s="231"/>
      <c r="CU30" s="231"/>
      <c r="CV30" s="231"/>
      <c r="CW30" s="231"/>
      <c r="CX30" s="231"/>
      <c r="CY30" s="231"/>
      <c r="CZ30" s="231"/>
      <c r="DA30" s="231"/>
      <c r="DB30" s="231"/>
      <c r="DC30" s="231"/>
      <c r="DD30" s="231"/>
      <c r="DE30" s="231"/>
      <c r="DF30" s="231"/>
      <c r="DG30" s="231"/>
      <c r="DH30" s="231"/>
      <c r="DI30" s="231"/>
      <c r="DJ30" s="231"/>
      <c r="DK30" s="231"/>
      <c r="DL30" s="231"/>
      <c r="DM30" s="231"/>
      <c r="DN30" s="231"/>
      <c r="DO30" s="231"/>
      <c r="DP30" s="231"/>
      <c r="DQ30" s="231"/>
      <c r="DR30" s="231"/>
      <c r="DS30" s="231"/>
      <c r="DT30" s="231"/>
      <c r="DU30" s="231"/>
      <c r="DV30" s="231"/>
      <c r="DW30" s="231"/>
      <c r="DX30" s="231"/>
      <c r="DY30" s="231"/>
      <c r="DZ30" s="231"/>
      <c r="EA30" s="231"/>
      <c r="EB30" s="231"/>
      <c r="EC30" s="231"/>
      <c r="ED30" s="238"/>
      <c r="EE30" s="238"/>
      <c r="EF30" s="231"/>
      <c r="EG30" s="238"/>
      <c r="EH30" s="238"/>
      <c r="EI30" s="231"/>
      <c r="EJ30" s="238"/>
      <c r="EK30" s="238"/>
      <c r="EL30" s="231"/>
      <c r="EM30" s="238"/>
      <c r="EN30" s="238"/>
      <c r="EO30" s="231"/>
      <c r="EP30" s="238"/>
      <c r="EQ30" s="239"/>
      <c r="ER30" s="231"/>
      <c r="ES30" s="64"/>
      <c r="ET30" s="64"/>
      <c r="EU30" s="231"/>
      <c r="EV30" s="64"/>
      <c r="EW30" s="64"/>
      <c r="EX30" s="231"/>
      <c r="EY30" s="64"/>
      <c r="EZ30" s="64"/>
      <c r="FA30" s="231"/>
      <c r="FB30" s="107"/>
      <c r="FC30" s="64"/>
      <c r="FD30" s="237"/>
      <c r="FE30" s="64"/>
      <c r="FF30" s="64"/>
      <c r="FG30" s="231"/>
      <c r="FH30" s="64"/>
      <c r="FI30" s="64"/>
      <c r="FJ30" s="231"/>
      <c r="FK30" s="64"/>
      <c r="FL30" s="64"/>
      <c r="FM30" s="231"/>
      <c r="FN30" s="64"/>
      <c r="FO30" s="64"/>
      <c r="FP30" s="231"/>
      <c r="FQ30" s="64"/>
      <c r="FR30" s="64"/>
      <c r="FS30" s="231"/>
      <c r="FT30" s="64"/>
      <c r="FU30" s="64"/>
      <c r="FV30" s="231"/>
      <c r="FW30" s="107"/>
      <c r="FX30" s="29"/>
      <c r="FY30" s="237"/>
      <c r="FZ30" s="64"/>
      <c r="GA30" s="64"/>
      <c r="GB30" s="231"/>
      <c r="GC30" s="64"/>
      <c r="GD30" s="64"/>
      <c r="GE30" s="231"/>
      <c r="GF30" s="64"/>
      <c r="GG30" s="64"/>
      <c r="GH30" s="57"/>
      <c r="GI30" s="64"/>
      <c r="GJ30" s="64"/>
      <c r="GK30" s="57"/>
      <c r="GL30" s="64"/>
      <c r="GM30" s="64"/>
      <c r="GN30" s="57"/>
      <c r="GO30" s="64"/>
      <c r="GP30" s="64"/>
      <c r="GQ30" s="57"/>
      <c r="GR30" s="64"/>
    </row>
    <row r="31" spans="1:200" ht="10.5" hidden="1" customHeight="1" outlineLevel="1">
      <c r="A31" s="55">
        <v>23</v>
      </c>
      <c r="B31" s="56"/>
      <c r="C31" s="61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229"/>
      <c r="BO31" s="59"/>
      <c r="BP31" s="59"/>
      <c r="BQ31" s="59"/>
      <c r="BR31" s="59"/>
      <c r="BS31" s="59"/>
      <c r="BT31" s="230"/>
      <c r="BU31" s="231"/>
      <c r="BV31" s="231"/>
      <c r="BW31" s="61"/>
      <c r="BX31" s="59"/>
      <c r="BY31" s="59"/>
      <c r="BZ31" s="230"/>
      <c r="CA31" s="231"/>
      <c r="CB31" s="61"/>
      <c r="CC31" s="59"/>
      <c r="CD31" s="59"/>
      <c r="CE31" s="59"/>
      <c r="CF31" s="59"/>
      <c r="CG31" s="230"/>
      <c r="CH31" s="231"/>
      <c r="CI31" s="231"/>
      <c r="CJ31" s="231"/>
      <c r="CK31" s="231"/>
      <c r="CL31" s="231"/>
      <c r="CM31" s="231"/>
      <c r="CN31" s="231"/>
      <c r="CO31" s="231"/>
      <c r="CP31" s="231"/>
      <c r="CQ31" s="231"/>
      <c r="CR31" s="231"/>
      <c r="CS31" s="231"/>
      <c r="CT31" s="231"/>
      <c r="CU31" s="231"/>
      <c r="CV31" s="231"/>
      <c r="CW31" s="231"/>
      <c r="CX31" s="231"/>
      <c r="CY31" s="231"/>
      <c r="CZ31" s="231"/>
      <c r="DA31" s="231"/>
      <c r="DB31" s="231"/>
      <c r="DC31" s="231"/>
      <c r="DD31" s="231"/>
      <c r="DE31" s="231"/>
      <c r="DF31" s="231"/>
      <c r="DG31" s="231"/>
      <c r="DH31" s="231"/>
      <c r="DI31" s="231"/>
      <c r="DJ31" s="231"/>
      <c r="DK31" s="231"/>
      <c r="DL31" s="231"/>
      <c r="DM31" s="231"/>
      <c r="DN31" s="231"/>
      <c r="DO31" s="231"/>
      <c r="DP31" s="231"/>
      <c r="DQ31" s="231"/>
      <c r="DR31" s="231"/>
      <c r="DS31" s="231"/>
      <c r="DT31" s="231"/>
      <c r="DU31" s="231"/>
      <c r="DV31" s="231"/>
      <c r="DW31" s="231"/>
      <c r="DX31" s="231"/>
      <c r="DY31" s="231"/>
      <c r="DZ31" s="231"/>
      <c r="EA31" s="231"/>
      <c r="EB31" s="231"/>
      <c r="EC31" s="231"/>
      <c r="ED31" s="238"/>
      <c r="EE31" s="238"/>
      <c r="EF31" s="231"/>
      <c r="EG31" s="238"/>
      <c r="EH31" s="238"/>
      <c r="EI31" s="231"/>
      <c r="EJ31" s="238"/>
      <c r="EK31" s="238"/>
      <c r="EL31" s="231"/>
      <c r="EM31" s="238"/>
      <c r="EN31" s="238"/>
      <c r="EO31" s="231"/>
      <c r="EP31" s="238"/>
      <c r="EQ31" s="239"/>
      <c r="ER31" s="231"/>
      <c r="ES31" s="64"/>
      <c r="ET31" s="64"/>
      <c r="EU31" s="231"/>
      <c r="EV31" s="64"/>
      <c r="EW31" s="64"/>
      <c r="EX31" s="231"/>
      <c r="EY31" s="64"/>
      <c r="EZ31" s="64"/>
      <c r="FA31" s="231"/>
      <c r="FB31" s="107"/>
      <c r="FC31" s="64"/>
      <c r="FD31" s="237"/>
      <c r="FE31" s="64"/>
      <c r="FF31" s="64"/>
      <c r="FG31" s="231"/>
      <c r="FH31" s="64"/>
      <c r="FI31" s="64"/>
      <c r="FJ31" s="231"/>
      <c r="FK31" s="64"/>
      <c r="FL31" s="64"/>
      <c r="FM31" s="231"/>
      <c r="FN31" s="64"/>
      <c r="FO31" s="64"/>
      <c r="FP31" s="231"/>
      <c r="FQ31" s="64"/>
      <c r="FR31" s="64"/>
      <c r="FS31" s="231"/>
      <c r="FT31" s="64"/>
      <c r="FU31" s="64"/>
      <c r="FV31" s="231"/>
      <c r="FW31" s="107"/>
      <c r="FX31" s="29"/>
      <c r="FY31" s="237"/>
      <c r="FZ31" s="64"/>
      <c r="GA31" s="64"/>
      <c r="GB31" s="231"/>
      <c r="GC31" s="64"/>
      <c r="GD31" s="64"/>
      <c r="GE31" s="231"/>
      <c r="GF31" s="64"/>
      <c r="GG31" s="64"/>
      <c r="GH31" s="57"/>
      <c r="GI31" s="64"/>
      <c r="GJ31" s="64"/>
      <c r="GK31" s="57"/>
      <c r="GL31" s="64"/>
      <c r="GM31" s="64"/>
      <c r="GN31" s="57"/>
      <c r="GO31" s="64"/>
      <c r="GP31" s="64"/>
      <c r="GQ31" s="57"/>
      <c r="GR31" s="64"/>
    </row>
    <row r="32" spans="1:200" ht="10.5" hidden="1" customHeight="1" outlineLevel="1">
      <c r="A32" s="55">
        <v>24</v>
      </c>
      <c r="B32" s="66" t="s">
        <v>39</v>
      </c>
      <c r="C32" s="61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229"/>
      <c r="BO32" s="59"/>
      <c r="BP32" s="59"/>
      <c r="BQ32" s="59"/>
      <c r="BR32" s="59"/>
      <c r="BS32" s="59"/>
      <c r="BT32" s="230"/>
      <c r="BU32" s="231"/>
      <c r="BV32" s="231"/>
      <c r="BW32" s="61"/>
      <c r="BX32" s="59"/>
      <c r="BY32" s="59"/>
      <c r="BZ32" s="230"/>
      <c r="CA32" s="231"/>
      <c r="CB32" s="61"/>
      <c r="CC32" s="59"/>
      <c r="CD32" s="59"/>
      <c r="CE32" s="59"/>
      <c r="CF32" s="59"/>
      <c r="CG32" s="230"/>
      <c r="CH32" s="231"/>
      <c r="CI32" s="231"/>
      <c r="CJ32" s="231"/>
      <c r="CK32" s="231"/>
      <c r="CL32" s="231"/>
      <c r="CM32" s="231"/>
      <c r="CN32" s="231"/>
      <c r="CO32" s="231"/>
      <c r="CP32" s="231"/>
      <c r="CQ32" s="231"/>
      <c r="CR32" s="231"/>
      <c r="CS32" s="231"/>
      <c r="CT32" s="231"/>
      <c r="CU32" s="231"/>
      <c r="CV32" s="231"/>
      <c r="CW32" s="231"/>
      <c r="CX32" s="231"/>
      <c r="CY32" s="231"/>
      <c r="CZ32" s="231"/>
      <c r="DA32" s="231"/>
      <c r="DB32" s="231"/>
      <c r="DC32" s="231"/>
      <c r="DD32" s="231"/>
      <c r="DE32" s="231"/>
      <c r="DF32" s="231"/>
      <c r="DG32" s="231"/>
      <c r="DH32" s="231"/>
      <c r="DI32" s="231"/>
      <c r="DJ32" s="231"/>
      <c r="DK32" s="231"/>
      <c r="DL32" s="231"/>
      <c r="DM32" s="231"/>
      <c r="DN32" s="231"/>
      <c r="DO32" s="231"/>
      <c r="DP32" s="231"/>
      <c r="DQ32" s="231"/>
      <c r="DR32" s="231"/>
      <c r="DS32" s="231"/>
      <c r="DT32" s="231"/>
      <c r="DU32" s="231"/>
      <c r="DV32" s="231"/>
      <c r="DW32" s="231"/>
      <c r="DX32" s="231"/>
      <c r="DY32" s="231"/>
      <c r="DZ32" s="231"/>
      <c r="EA32" s="231"/>
      <c r="EB32" s="231"/>
      <c r="EC32" s="231"/>
      <c r="ED32" s="238"/>
      <c r="EE32" s="238"/>
      <c r="EF32" s="231"/>
      <c r="EG32" s="238"/>
      <c r="EH32" s="238"/>
      <c r="EI32" s="231"/>
      <c r="EJ32" s="238"/>
      <c r="EK32" s="238"/>
      <c r="EL32" s="231"/>
      <c r="EM32" s="238"/>
      <c r="EN32" s="238"/>
      <c r="EO32" s="231"/>
      <c r="EP32" s="238"/>
      <c r="EQ32" s="239"/>
      <c r="ER32" s="231"/>
      <c r="ES32" s="64"/>
      <c r="ET32" s="64"/>
      <c r="EU32" s="231"/>
      <c r="EV32" s="64"/>
      <c r="EW32" s="64"/>
      <c r="EX32" s="231"/>
      <c r="EY32" s="64"/>
      <c r="EZ32" s="64"/>
      <c r="FA32" s="231"/>
      <c r="FB32" s="107"/>
      <c r="FC32" s="64"/>
      <c r="FD32" s="237"/>
      <c r="FE32" s="64"/>
      <c r="FF32" s="64"/>
      <c r="FG32" s="231"/>
      <c r="FH32" s="64"/>
      <c r="FI32" s="64"/>
      <c r="FJ32" s="231"/>
      <c r="FK32" s="64"/>
      <c r="FL32" s="64"/>
      <c r="FM32" s="231"/>
      <c r="FN32" s="64"/>
      <c r="FO32" s="64"/>
      <c r="FP32" s="231"/>
      <c r="FQ32" s="64"/>
      <c r="FR32" s="64"/>
      <c r="FS32" s="231"/>
      <c r="FT32" s="64"/>
      <c r="FU32" s="64"/>
      <c r="FV32" s="231"/>
      <c r="FW32" s="107"/>
      <c r="FX32" s="29"/>
      <c r="FY32" s="237"/>
      <c r="FZ32" s="64"/>
      <c r="GA32" s="64"/>
      <c r="GB32" s="231"/>
      <c r="GC32" s="64"/>
      <c r="GD32" s="64"/>
      <c r="GE32" s="231"/>
      <c r="GF32" s="64"/>
      <c r="GG32" s="64"/>
      <c r="GH32" s="57"/>
      <c r="GI32" s="64"/>
      <c r="GJ32" s="64"/>
      <c r="GK32" s="57"/>
      <c r="GL32" s="64"/>
      <c r="GM32" s="64"/>
      <c r="GN32" s="57"/>
      <c r="GO32" s="64"/>
      <c r="GP32" s="64"/>
      <c r="GQ32" s="57"/>
      <c r="GR32" s="64"/>
    </row>
    <row r="33" spans="1:200" ht="10.5" hidden="1" customHeight="1" outlineLevel="1">
      <c r="A33" s="55">
        <v>25</v>
      </c>
      <c r="B33" s="56" t="s">
        <v>40</v>
      </c>
      <c r="C33" s="61"/>
      <c r="D33" s="59">
        <v>11</v>
      </c>
      <c r="E33" s="59">
        <v>12</v>
      </c>
      <c r="F33" s="59">
        <v>12</v>
      </c>
      <c r="G33" s="59">
        <v>12</v>
      </c>
      <c r="H33" s="59">
        <v>16</v>
      </c>
      <c r="I33" s="59">
        <v>21</v>
      </c>
      <c r="J33" s="59">
        <v>22</v>
      </c>
      <c r="K33" s="59">
        <v>22</v>
      </c>
      <c r="L33" s="59">
        <v>23</v>
      </c>
      <c r="M33" s="59">
        <v>23</v>
      </c>
      <c r="N33" s="59">
        <v>21</v>
      </c>
      <c r="O33" s="59">
        <v>21</v>
      </c>
      <c r="P33" s="59">
        <v>22</v>
      </c>
      <c r="Q33" s="59">
        <v>22</v>
      </c>
      <c r="R33" s="59">
        <v>22</v>
      </c>
      <c r="S33" s="59">
        <v>23</v>
      </c>
      <c r="T33" s="59">
        <v>23</v>
      </c>
      <c r="U33" s="59">
        <v>23</v>
      </c>
      <c r="V33" s="59">
        <v>23</v>
      </c>
      <c r="W33" s="59">
        <v>22</v>
      </c>
      <c r="X33" s="59">
        <v>21</v>
      </c>
      <c r="Y33" s="59">
        <v>19</v>
      </c>
      <c r="Z33" s="59">
        <v>19</v>
      </c>
      <c r="AA33" s="59">
        <v>20</v>
      </c>
      <c r="AB33" s="59">
        <v>20</v>
      </c>
      <c r="AC33" s="59">
        <v>21</v>
      </c>
      <c r="AD33" s="59">
        <v>22</v>
      </c>
      <c r="AE33" s="59">
        <v>22</v>
      </c>
      <c r="AF33" s="59">
        <v>21</v>
      </c>
      <c r="AG33" s="59">
        <v>22</v>
      </c>
      <c r="AH33" s="59">
        <v>24</v>
      </c>
      <c r="AI33" s="59">
        <v>24</v>
      </c>
      <c r="AJ33" s="59">
        <v>24</v>
      </c>
      <c r="AK33" s="59">
        <v>25</v>
      </c>
      <c r="AL33" s="59">
        <v>27</v>
      </c>
      <c r="AM33" s="59">
        <v>31</v>
      </c>
      <c r="AN33" s="59">
        <v>34</v>
      </c>
      <c r="AO33" s="59">
        <v>37</v>
      </c>
      <c r="AP33" s="59">
        <v>38</v>
      </c>
      <c r="AQ33" s="59">
        <v>40</v>
      </c>
      <c r="AR33" s="59">
        <v>41</v>
      </c>
      <c r="AS33" s="59">
        <v>43</v>
      </c>
      <c r="AT33" s="59">
        <v>45</v>
      </c>
      <c r="AU33" s="59">
        <v>47</v>
      </c>
      <c r="AV33" s="59">
        <v>49</v>
      </c>
      <c r="AW33" s="59">
        <v>52</v>
      </c>
      <c r="AX33" s="59">
        <v>54</v>
      </c>
      <c r="AY33" s="59">
        <v>56</v>
      </c>
      <c r="AZ33" s="59">
        <v>59</v>
      </c>
      <c r="BA33" s="59">
        <v>60</v>
      </c>
      <c r="BB33" s="59">
        <v>61</v>
      </c>
      <c r="BC33" s="59">
        <v>62</v>
      </c>
      <c r="BD33" s="59">
        <v>64</v>
      </c>
      <c r="BE33" s="59">
        <v>66</v>
      </c>
      <c r="BF33" s="59">
        <v>69</v>
      </c>
      <c r="BG33" s="59">
        <v>70</v>
      </c>
      <c r="BH33" s="59">
        <v>73</v>
      </c>
      <c r="BI33" s="59">
        <v>78</v>
      </c>
      <c r="BJ33" s="59">
        <v>82</v>
      </c>
      <c r="BK33" s="59">
        <v>88</v>
      </c>
      <c r="BL33" s="59">
        <v>96</v>
      </c>
      <c r="BM33" s="59">
        <v>100</v>
      </c>
      <c r="BN33" s="229">
        <v>116</v>
      </c>
      <c r="BO33" s="59">
        <v>137</v>
      </c>
      <c r="BP33" s="59">
        <v>153</v>
      </c>
      <c r="BQ33" s="59">
        <v>164</v>
      </c>
      <c r="BR33" s="59">
        <v>181</v>
      </c>
      <c r="BS33" s="59">
        <v>195</v>
      </c>
      <c r="BT33" s="230">
        <v>217</v>
      </c>
      <c r="BU33" s="231">
        <v>243</v>
      </c>
      <c r="BV33" s="231">
        <v>265</v>
      </c>
      <c r="BW33" s="61">
        <v>253</v>
      </c>
      <c r="BX33" s="59">
        <v>256</v>
      </c>
      <c r="BY33" s="59">
        <v>256</v>
      </c>
      <c r="BZ33" s="230">
        <v>263</v>
      </c>
      <c r="CA33" s="231">
        <v>269</v>
      </c>
      <c r="CB33" s="61">
        <v>277</v>
      </c>
      <c r="CC33" s="59">
        <v>289</v>
      </c>
      <c r="CD33" s="59">
        <v>284.75</v>
      </c>
      <c r="CE33" s="59">
        <v>289.5</v>
      </c>
      <c r="CF33" s="59">
        <v>284</v>
      </c>
      <c r="CG33" s="230">
        <v>292</v>
      </c>
      <c r="CH33" s="231">
        <v>283</v>
      </c>
      <c r="CI33" s="231">
        <v>290</v>
      </c>
      <c r="CJ33" s="231">
        <v>280</v>
      </c>
      <c r="CK33" s="231">
        <v>282</v>
      </c>
      <c r="CL33" s="231">
        <v>282</v>
      </c>
      <c r="CM33" s="231">
        <v>283</v>
      </c>
      <c r="CN33" s="231">
        <v>281.5</v>
      </c>
      <c r="CO33" s="231">
        <v>280</v>
      </c>
      <c r="CP33" s="231">
        <v>281</v>
      </c>
      <c r="CQ33" s="231">
        <v>285.75</v>
      </c>
      <c r="CR33" s="231">
        <v>284</v>
      </c>
      <c r="CS33" s="231">
        <v>286</v>
      </c>
      <c r="CT33" s="231">
        <v>291.25</v>
      </c>
      <c r="CU33" s="231">
        <v>287</v>
      </c>
      <c r="CV33" s="231">
        <v>291</v>
      </c>
      <c r="CW33" s="231">
        <v>300</v>
      </c>
      <c r="CX33" s="231">
        <v>296</v>
      </c>
      <c r="CY33" s="231">
        <v>296</v>
      </c>
      <c r="CZ33" s="231">
        <v>314</v>
      </c>
      <c r="DA33" s="231">
        <v>312</v>
      </c>
      <c r="DB33" s="231">
        <v>314</v>
      </c>
      <c r="DC33" s="231">
        <v>316</v>
      </c>
      <c r="DD33" s="231">
        <v>322</v>
      </c>
      <c r="DE33" s="231">
        <f>(DC33+DD33*2+DF33)/4</f>
        <v>321</v>
      </c>
      <c r="DF33" s="231">
        <v>324</v>
      </c>
      <c r="DG33" s="231">
        <v>326</v>
      </c>
      <c r="DH33" s="231">
        <f>(DF33+DG33*2+DI33)/4</f>
        <v>325.25</v>
      </c>
      <c r="DI33" s="231">
        <v>325</v>
      </c>
      <c r="DJ33" s="232">
        <v>328</v>
      </c>
      <c r="DK33" s="231">
        <f>(DI33+DJ33*2+DL33)/4</f>
        <v>328</v>
      </c>
      <c r="DL33" s="231">
        <v>331</v>
      </c>
      <c r="DM33" s="231">
        <v>330</v>
      </c>
      <c r="DN33" s="231">
        <f>(DL33+DM33*2+DO33)/4</f>
        <v>331</v>
      </c>
      <c r="DO33" s="231">
        <v>333</v>
      </c>
      <c r="DP33" s="231">
        <v>333</v>
      </c>
      <c r="DQ33" s="231">
        <f>(DO33+DP33*2+DR33)/4</f>
        <v>333.75</v>
      </c>
      <c r="DR33" s="231">
        <v>336</v>
      </c>
      <c r="DS33" s="231">
        <v>340</v>
      </c>
      <c r="DT33" s="231">
        <f>(DR33+DS33*2+DU33)/4</f>
        <v>339.5</v>
      </c>
      <c r="DU33" s="231">
        <v>342</v>
      </c>
      <c r="DV33" s="231">
        <v>343</v>
      </c>
      <c r="DW33" s="231">
        <f>(DU33+DV33*2+DX33)/4</f>
        <v>344</v>
      </c>
      <c r="DX33" s="231">
        <v>348</v>
      </c>
      <c r="DY33" s="231">
        <v>405</v>
      </c>
      <c r="DZ33" s="231">
        <f>(DX33+DY33*2+EA33)/4</f>
        <v>398.25</v>
      </c>
      <c r="EA33" s="232">
        <v>435</v>
      </c>
      <c r="EB33" s="231">
        <v>442</v>
      </c>
      <c r="EC33" s="231">
        <f>(EA33+EB33*2+ED33)/4</f>
        <v>440.75</v>
      </c>
      <c r="ED33" s="238">
        <v>444</v>
      </c>
      <c r="EE33" s="238">
        <v>453</v>
      </c>
      <c r="EF33" s="231">
        <f>(ED33+EE33*2+EG33)/4</f>
        <v>459</v>
      </c>
      <c r="EG33" s="238">
        <v>486</v>
      </c>
      <c r="EH33" s="238">
        <v>471.80636301136548</v>
      </c>
      <c r="EI33" s="231">
        <f>(EG33+EH33*2+EJ33)/4</f>
        <v>480.15318150568271</v>
      </c>
      <c r="EJ33" s="238">
        <v>491</v>
      </c>
      <c r="EK33" s="238">
        <v>535</v>
      </c>
      <c r="EL33" s="231">
        <f>(EJ33+EK33*2+EM33)/4</f>
        <v>526</v>
      </c>
      <c r="EM33" s="238">
        <v>543</v>
      </c>
      <c r="EN33" s="238">
        <v>507</v>
      </c>
      <c r="EO33" s="231">
        <f>(EM33+EN33*2+EP33)/4</f>
        <v>512.75</v>
      </c>
      <c r="EP33" s="238">
        <v>494</v>
      </c>
      <c r="EQ33" s="239">
        <v>520</v>
      </c>
      <c r="ER33" s="231">
        <f>(EP33+EQ33*2+ES33)/4</f>
        <v>515.75</v>
      </c>
      <c r="ES33" s="64">
        <v>529</v>
      </c>
      <c r="ET33" s="64">
        <v>538</v>
      </c>
      <c r="EU33" s="231">
        <f>(ES33+ET33*2+EV33)/4</f>
        <v>543.75</v>
      </c>
      <c r="EV33" s="64">
        <v>570</v>
      </c>
      <c r="EW33" s="64">
        <v>583</v>
      </c>
      <c r="EX33" s="231">
        <f>(EV33+EW33*2+EY33)/4</f>
        <v>574.25</v>
      </c>
      <c r="EY33" s="64">
        <v>561</v>
      </c>
      <c r="EZ33" s="64">
        <v>559</v>
      </c>
      <c r="FA33" s="231">
        <f>(EY33+EZ33*2+FB33)/4</f>
        <v>570.25</v>
      </c>
      <c r="FB33" s="107">
        <v>602</v>
      </c>
      <c r="FC33" s="64">
        <v>604</v>
      </c>
      <c r="FD33" s="237">
        <f>(FB33+FC33*2+FE33)/4</f>
        <v>604.25</v>
      </c>
      <c r="FE33" s="64">
        <v>607</v>
      </c>
      <c r="FF33" s="64">
        <v>598</v>
      </c>
      <c r="FG33" s="231">
        <f>(FE33+FF33*2+FH33)/4</f>
        <v>597.5</v>
      </c>
      <c r="FH33" s="64">
        <v>587</v>
      </c>
      <c r="FI33" s="64">
        <v>592</v>
      </c>
      <c r="FJ33" s="231">
        <f>(FH33+FI33*2+FK33)/4</f>
        <v>595.75</v>
      </c>
      <c r="FK33" s="64">
        <v>612</v>
      </c>
      <c r="FL33" s="64">
        <v>625</v>
      </c>
      <c r="FM33" s="231">
        <f>(FK33+FL33*2+FN33)/4</f>
        <v>624.75</v>
      </c>
      <c r="FN33" s="64">
        <v>637</v>
      </c>
      <c r="FO33" s="64">
        <v>669</v>
      </c>
      <c r="FP33" s="231">
        <f>(FN33+FO33*2+FQ33)/4</f>
        <v>666</v>
      </c>
      <c r="FQ33" s="64">
        <v>689</v>
      </c>
      <c r="FR33" s="64">
        <v>679</v>
      </c>
      <c r="FS33" s="231">
        <f>(FQ33+FR33*2+FT33)/4</f>
        <v>682.75</v>
      </c>
      <c r="FT33" s="64">
        <v>684</v>
      </c>
      <c r="FU33" s="64">
        <v>670</v>
      </c>
      <c r="FV33" s="231">
        <f>(FT33+FU33*2+FW33)/4</f>
        <v>687</v>
      </c>
      <c r="FW33" s="107">
        <v>724</v>
      </c>
      <c r="FX33" s="29">
        <v>834</v>
      </c>
      <c r="FY33" s="237">
        <f>(FW33+FX33*2+FZ33)/4</f>
        <v>598</v>
      </c>
      <c r="FZ33" s="64"/>
      <c r="GA33" s="64"/>
      <c r="GB33" s="231">
        <f>(FZ33+GA33*2+GC33)/4</f>
        <v>0</v>
      </c>
      <c r="GC33" s="64"/>
      <c r="GD33" s="64"/>
      <c r="GE33" s="231">
        <f>(GC33+GD33*2+GF33)/4</f>
        <v>0</v>
      </c>
      <c r="GF33" s="64"/>
      <c r="GG33" s="64"/>
      <c r="GH33" s="57">
        <f>(GF33+GG33*2+GI33)/4</f>
        <v>0</v>
      </c>
      <c r="GI33" s="64"/>
      <c r="GJ33" s="64"/>
      <c r="GK33" s="57">
        <f>(GI33+GJ33*2+GL33)/4</f>
        <v>0</v>
      </c>
      <c r="GL33" s="64"/>
      <c r="GM33" s="64"/>
      <c r="GN33" s="57">
        <f>(GL33+GM33*2+GO33)/4</f>
        <v>0</v>
      </c>
      <c r="GO33" s="64"/>
      <c r="GP33" s="64"/>
      <c r="GQ33" s="57"/>
      <c r="GR33" s="64"/>
    </row>
    <row r="34" spans="1:200" ht="10.5" hidden="1" customHeight="1" outlineLevel="1">
      <c r="A34" s="55">
        <v>26</v>
      </c>
      <c r="B34" s="56" t="s">
        <v>41</v>
      </c>
      <c r="C34" s="61">
        <v>366</v>
      </c>
      <c r="D34" s="59">
        <v>9</v>
      </c>
      <c r="E34" s="59">
        <v>9</v>
      </c>
      <c r="F34" s="59">
        <v>9</v>
      </c>
      <c r="G34" s="59">
        <v>10</v>
      </c>
      <c r="H34" s="59">
        <v>13</v>
      </c>
      <c r="I34" s="59">
        <v>19</v>
      </c>
      <c r="J34" s="59">
        <v>20</v>
      </c>
      <c r="K34" s="59">
        <v>20</v>
      </c>
      <c r="L34" s="59">
        <v>21</v>
      </c>
      <c r="M34" s="59">
        <v>18</v>
      </c>
      <c r="N34" s="59">
        <v>17</v>
      </c>
      <c r="O34" s="59">
        <v>18</v>
      </c>
      <c r="P34" s="59">
        <v>18</v>
      </c>
      <c r="Q34" s="59">
        <v>18</v>
      </c>
      <c r="R34" s="59">
        <v>17</v>
      </c>
      <c r="S34" s="59">
        <v>17</v>
      </c>
      <c r="T34" s="59">
        <v>17</v>
      </c>
      <c r="U34" s="59">
        <v>17</v>
      </c>
      <c r="V34" s="59">
        <v>17</v>
      </c>
      <c r="W34" s="59">
        <v>15</v>
      </c>
      <c r="X34" s="59">
        <v>14</v>
      </c>
      <c r="Y34" s="59">
        <v>14</v>
      </c>
      <c r="Z34" s="59">
        <v>16</v>
      </c>
      <c r="AA34" s="59">
        <v>16</v>
      </c>
      <c r="AB34" s="59">
        <v>16</v>
      </c>
      <c r="AC34" s="59">
        <v>18</v>
      </c>
      <c r="AD34" s="59">
        <v>18</v>
      </c>
      <c r="AE34" s="59">
        <v>18</v>
      </c>
      <c r="AF34" s="59">
        <v>18</v>
      </c>
      <c r="AG34" s="59">
        <v>20</v>
      </c>
      <c r="AH34" s="59">
        <v>22</v>
      </c>
      <c r="AI34" s="59">
        <v>22</v>
      </c>
      <c r="AJ34" s="59">
        <v>23</v>
      </c>
      <c r="AK34" s="59">
        <v>23</v>
      </c>
      <c r="AL34" s="59">
        <v>27</v>
      </c>
      <c r="AM34" s="59">
        <v>32</v>
      </c>
      <c r="AN34" s="59">
        <v>36</v>
      </c>
      <c r="AO34" s="59">
        <v>36</v>
      </c>
      <c r="AP34" s="59">
        <v>38</v>
      </c>
      <c r="AQ34" s="59">
        <v>41</v>
      </c>
      <c r="AR34" s="59">
        <v>41</v>
      </c>
      <c r="AS34" s="59">
        <v>43</v>
      </c>
      <c r="AT34" s="59">
        <v>45</v>
      </c>
      <c r="AU34" s="59">
        <v>47</v>
      </c>
      <c r="AV34" s="59">
        <v>51</v>
      </c>
      <c r="AW34" s="59">
        <v>52</v>
      </c>
      <c r="AX34" s="59">
        <v>54</v>
      </c>
      <c r="AY34" s="59">
        <v>57</v>
      </c>
      <c r="AZ34" s="59">
        <v>58</v>
      </c>
      <c r="BA34" s="59">
        <v>58</v>
      </c>
      <c r="BB34" s="59">
        <v>59</v>
      </c>
      <c r="BC34" s="59">
        <v>60</v>
      </c>
      <c r="BD34" s="59">
        <v>61</v>
      </c>
      <c r="BE34" s="59">
        <v>63</v>
      </c>
      <c r="BF34" s="59">
        <v>66</v>
      </c>
      <c r="BG34" s="59">
        <v>69</v>
      </c>
      <c r="BH34" s="59">
        <v>73</v>
      </c>
      <c r="BI34" s="59">
        <v>78</v>
      </c>
      <c r="BJ34" s="59">
        <v>80</v>
      </c>
      <c r="BK34" s="59">
        <v>86</v>
      </c>
      <c r="BL34" s="59">
        <v>92</v>
      </c>
      <c r="BM34" s="59">
        <v>100</v>
      </c>
      <c r="BN34" s="229">
        <v>119</v>
      </c>
      <c r="BO34" s="59">
        <v>136</v>
      </c>
      <c r="BP34" s="59">
        <v>141</v>
      </c>
      <c r="BQ34" s="59">
        <v>149</v>
      </c>
      <c r="BR34" s="59">
        <v>162</v>
      </c>
      <c r="BS34" s="59">
        <v>181</v>
      </c>
      <c r="BT34" s="230">
        <v>200</v>
      </c>
      <c r="BU34" s="231">
        <v>216</v>
      </c>
      <c r="BV34" s="231">
        <v>225</v>
      </c>
      <c r="BW34" s="61">
        <v>231</v>
      </c>
      <c r="BX34" s="59">
        <v>240</v>
      </c>
      <c r="BY34" s="59">
        <v>246</v>
      </c>
      <c r="BZ34" s="230">
        <v>249</v>
      </c>
      <c r="CA34" s="231">
        <v>253</v>
      </c>
      <c r="CB34" s="61">
        <v>255</v>
      </c>
      <c r="CC34" s="59">
        <v>262</v>
      </c>
      <c r="CD34" s="59">
        <v>260.75</v>
      </c>
      <c r="CE34" s="59">
        <v>270</v>
      </c>
      <c r="CF34" s="59">
        <v>264</v>
      </c>
      <c r="CG34" s="230">
        <v>272</v>
      </c>
      <c r="CH34" s="231">
        <v>273.25</v>
      </c>
      <c r="CI34" s="231">
        <v>272</v>
      </c>
      <c r="CJ34" s="231">
        <v>275</v>
      </c>
      <c r="CK34" s="231">
        <v>272.5</v>
      </c>
      <c r="CL34" s="231">
        <v>271</v>
      </c>
      <c r="CM34" s="231">
        <v>274</v>
      </c>
      <c r="CN34" s="231">
        <v>276.25</v>
      </c>
      <c r="CO34" s="231">
        <v>271</v>
      </c>
      <c r="CP34" s="231">
        <v>278</v>
      </c>
      <c r="CQ34" s="231">
        <v>286.25</v>
      </c>
      <c r="CR34" s="231">
        <v>278</v>
      </c>
      <c r="CS34" s="231">
        <v>288</v>
      </c>
      <c r="CT34" s="231">
        <v>300.75</v>
      </c>
      <c r="CU34" s="231">
        <v>291</v>
      </c>
      <c r="CV34" s="231">
        <v>303</v>
      </c>
      <c r="CW34" s="231">
        <v>308.75</v>
      </c>
      <c r="CX34" s="231">
        <v>306</v>
      </c>
      <c r="CY34" s="231">
        <v>309</v>
      </c>
      <c r="CZ34" s="231">
        <v>317.75</v>
      </c>
      <c r="DA34" s="231">
        <v>311</v>
      </c>
      <c r="DB34" s="231">
        <v>319</v>
      </c>
      <c r="DC34" s="231">
        <v>322</v>
      </c>
      <c r="DD34" s="231">
        <v>327</v>
      </c>
      <c r="DE34" s="231">
        <f>(DC34+DD34*2+DF34)/4</f>
        <v>326</v>
      </c>
      <c r="DF34" s="231">
        <v>328</v>
      </c>
      <c r="DG34" s="231">
        <v>332</v>
      </c>
      <c r="DH34" s="231">
        <f>(DF34+DG34*2+DI34)/4</f>
        <v>331.5</v>
      </c>
      <c r="DI34" s="231">
        <v>334</v>
      </c>
      <c r="DJ34" s="232">
        <v>337</v>
      </c>
      <c r="DK34" s="231">
        <f>(DI34+DJ34*2+DL34)/4</f>
        <v>337.5</v>
      </c>
      <c r="DL34" s="231">
        <v>342</v>
      </c>
      <c r="DM34" s="231">
        <v>345</v>
      </c>
      <c r="DN34" s="231">
        <f>(DL34+DM34*2+DO34)/4</f>
        <v>345.25</v>
      </c>
      <c r="DO34" s="231">
        <v>349</v>
      </c>
      <c r="DP34" s="231">
        <v>355</v>
      </c>
      <c r="DQ34" s="231">
        <f>(DO34+DP34*2+DR34)/4</f>
        <v>354.75</v>
      </c>
      <c r="DR34" s="231">
        <v>360</v>
      </c>
      <c r="DS34" s="231">
        <v>365</v>
      </c>
      <c r="DT34" s="231">
        <f>(DR34+DS34*2+DU34)/4</f>
        <v>365.25</v>
      </c>
      <c r="DU34" s="231">
        <v>371</v>
      </c>
      <c r="DV34" s="231">
        <v>372</v>
      </c>
      <c r="DW34" s="231">
        <f>(DU34+DV34*2+DX34)/4</f>
        <v>376</v>
      </c>
      <c r="DX34" s="231">
        <v>389</v>
      </c>
      <c r="DY34" s="231">
        <v>395</v>
      </c>
      <c r="DZ34" s="231">
        <f>(DX34+DY34*2+EA34)/4</f>
        <v>398.25</v>
      </c>
      <c r="EA34" s="232">
        <v>414</v>
      </c>
      <c r="EB34" s="231">
        <v>415</v>
      </c>
      <c r="EC34" s="231">
        <f>(EA34+EB34*2+ED34)/4</f>
        <v>417.75</v>
      </c>
      <c r="ED34" s="238">
        <v>427</v>
      </c>
      <c r="EE34" s="238">
        <v>432</v>
      </c>
      <c r="EF34" s="231">
        <f>(ED34+EE34*2+EG34)/4</f>
        <v>434.25</v>
      </c>
      <c r="EG34" s="238">
        <v>446</v>
      </c>
      <c r="EH34" s="238">
        <v>460.25494485954187</v>
      </c>
      <c r="EI34" s="231">
        <f>(EG34+EH34*2+EJ34)/4</f>
        <v>459.37747242977093</v>
      </c>
      <c r="EJ34" s="238">
        <v>471</v>
      </c>
      <c r="EK34" s="238">
        <v>489</v>
      </c>
      <c r="EL34" s="231">
        <f>(EJ34+EK34*2+EM34)/4</f>
        <v>483</v>
      </c>
      <c r="EM34" s="238">
        <v>483</v>
      </c>
      <c r="EN34" s="238">
        <v>471</v>
      </c>
      <c r="EO34" s="231">
        <f>(EM34+EN34*2+EP34)/4</f>
        <v>478.75</v>
      </c>
      <c r="EP34" s="238">
        <v>490</v>
      </c>
      <c r="EQ34" s="239">
        <v>497</v>
      </c>
      <c r="ER34" s="231">
        <f>(EP34+EQ34*2+ES34)/4</f>
        <v>498.25</v>
      </c>
      <c r="ES34" s="64">
        <v>509</v>
      </c>
      <c r="ET34" s="64">
        <v>511</v>
      </c>
      <c r="EU34" s="231">
        <f>(ES34+ET34*2+EV34)/4</f>
        <v>512.25</v>
      </c>
      <c r="EV34" s="64">
        <v>518</v>
      </c>
      <c r="EW34" s="64">
        <v>518</v>
      </c>
      <c r="EX34" s="231">
        <f>(EV34+EW34*2+EY34)/4</f>
        <v>520</v>
      </c>
      <c r="EY34" s="64">
        <v>526</v>
      </c>
      <c r="EZ34" s="64">
        <v>525</v>
      </c>
      <c r="FA34" s="231">
        <f>(EY34+EZ34*2+FB34)/4</f>
        <v>528</v>
      </c>
      <c r="FB34" s="107">
        <v>536</v>
      </c>
      <c r="FC34" s="64">
        <v>538</v>
      </c>
      <c r="FD34" s="237">
        <f>(FB34+FC34*2+FE34)/4</f>
        <v>539.75</v>
      </c>
      <c r="FE34" s="64">
        <v>547</v>
      </c>
      <c r="FF34" s="64">
        <v>540</v>
      </c>
      <c r="FG34" s="231">
        <f>(FE34+FF34*2+FH34)/4</f>
        <v>543.25</v>
      </c>
      <c r="FH34" s="64">
        <v>546</v>
      </c>
      <c r="FI34" s="64">
        <v>553</v>
      </c>
      <c r="FJ34" s="231">
        <f>(FH34+FI34*2+FK34)/4</f>
        <v>555</v>
      </c>
      <c r="FK34" s="64">
        <v>568</v>
      </c>
      <c r="FL34" s="64">
        <v>575</v>
      </c>
      <c r="FM34" s="231">
        <f>(FK34+FL34*2+FN34)/4</f>
        <v>577.5</v>
      </c>
      <c r="FN34" s="64">
        <v>592</v>
      </c>
      <c r="FO34" s="64">
        <v>605</v>
      </c>
      <c r="FP34" s="231">
        <f>(FN34+FO34*2+FQ34)/4</f>
        <v>605.25</v>
      </c>
      <c r="FQ34" s="64">
        <v>619</v>
      </c>
      <c r="FR34" s="64">
        <v>614</v>
      </c>
      <c r="FS34" s="231">
        <f>(FQ34+FR34*2+FT34)/4</f>
        <v>618.5</v>
      </c>
      <c r="FT34" s="64">
        <v>627</v>
      </c>
      <c r="FU34" s="64">
        <v>623</v>
      </c>
      <c r="FV34" s="231">
        <f>(FT34+FU34*2+FW34)/4</f>
        <v>634.25</v>
      </c>
      <c r="FW34" s="107">
        <v>664</v>
      </c>
      <c r="FX34" s="29">
        <v>721</v>
      </c>
      <c r="FY34" s="237">
        <f>(FW34+FX34*2+FZ34)/4</f>
        <v>526.5</v>
      </c>
      <c r="FZ34" s="64"/>
      <c r="GA34" s="64"/>
      <c r="GB34" s="231">
        <f>(FZ34+GA34*2+GC34)/4</f>
        <v>0</v>
      </c>
      <c r="GC34" s="64"/>
      <c r="GD34" s="64"/>
      <c r="GE34" s="231">
        <f>(GC34+GD34*2+GF34)/4</f>
        <v>0</v>
      </c>
      <c r="GF34" s="64"/>
      <c r="GG34" s="64"/>
      <c r="GH34" s="57">
        <f>(GF34+GG34*2+GI34)/4</f>
        <v>0</v>
      </c>
      <c r="GI34" s="64"/>
      <c r="GJ34" s="64"/>
      <c r="GK34" s="57">
        <f>(GI34+GJ34*2+GL34)/4</f>
        <v>0</v>
      </c>
      <c r="GL34" s="64"/>
      <c r="GM34" s="64"/>
      <c r="GN34" s="57">
        <f>(GL34+GM34*2+GO34)/4</f>
        <v>0</v>
      </c>
      <c r="GO34" s="64"/>
      <c r="GP34" s="64"/>
      <c r="GQ34" s="57"/>
      <c r="GR34" s="64"/>
    </row>
    <row r="35" spans="1:200" ht="10.5" hidden="1" customHeight="1" outlineLevel="1">
      <c r="A35" s="55">
        <v>27</v>
      </c>
      <c r="B35" s="56" t="s">
        <v>42</v>
      </c>
      <c r="C35" s="61">
        <v>367</v>
      </c>
      <c r="D35" s="59">
        <v>11</v>
      </c>
      <c r="E35" s="59">
        <v>12</v>
      </c>
      <c r="F35" s="59">
        <v>12</v>
      </c>
      <c r="G35" s="59">
        <v>12</v>
      </c>
      <c r="H35" s="59">
        <v>16</v>
      </c>
      <c r="I35" s="59">
        <v>20</v>
      </c>
      <c r="J35" s="59">
        <v>21</v>
      </c>
      <c r="K35" s="59">
        <v>22</v>
      </c>
      <c r="L35" s="59">
        <v>22</v>
      </c>
      <c r="M35" s="59">
        <v>22</v>
      </c>
      <c r="N35" s="59">
        <v>21</v>
      </c>
      <c r="O35" s="59">
        <v>21</v>
      </c>
      <c r="P35" s="59">
        <v>22</v>
      </c>
      <c r="Q35" s="59">
        <v>22</v>
      </c>
      <c r="R35" s="59">
        <v>22</v>
      </c>
      <c r="S35" s="59">
        <v>22</v>
      </c>
      <c r="T35" s="59">
        <v>22</v>
      </c>
      <c r="U35" s="59">
        <v>23</v>
      </c>
      <c r="V35" s="59">
        <v>22</v>
      </c>
      <c r="W35" s="59">
        <v>22</v>
      </c>
      <c r="X35" s="59">
        <v>21</v>
      </c>
      <c r="Y35" s="59">
        <v>19</v>
      </c>
      <c r="Z35" s="59">
        <v>19</v>
      </c>
      <c r="AA35" s="59">
        <v>19</v>
      </c>
      <c r="AB35" s="59">
        <v>19</v>
      </c>
      <c r="AC35" s="59">
        <v>21</v>
      </c>
      <c r="AD35" s="59">
        <v>21</v>
      </c>
      <c r="AE35" s="59">
        <v>21</v>
      </c>
      <c r="AF35" s="59">
        <v>21</v>
      </c>
      <c r="AG35" s="59">
        <v>22</v>
      </c>
      <c r="AH35" s="59">
        <v>23</v>
      </c>
      <c r="AI35" s="59">
        <v>23</v>
      </c>
      <c r="AJ35" s="59">
        <v>23</v>
      </c>
      <c r="AK35" s="59">
        <v>23</v>
      </c>
      <c r="AL35" s="59">
        <v>26</v>
      </c>
      <c r="AM35" s="59">
        <v>30</v>
      </c>
      <c r="AN35" s="59">
        <v>33</v>
      </c>
      <c r="AO35" s="59">
        <v>35</v>
      </c>
      <c r="AP35" s="59">
        <v>37</v>
      </c>
      <c r="AQ35" s="59">
        <v>38</v>
      </c>
      <c r="AR35" s="59">
        <v>39</v>
      </c>
      <c r="AS35" s="59">
        <v>42</v>
      </c>
      <c r="AT35" s="59">
        <v>44</v>
      </c>
      <c r="AU35" s="59">
        <v>45</v>
      </c>
      <c r="AV35" s="59">
        <v>47</v>
      </c>
      <c r="AW35" s="59">
        <v>51</v>
      </c>
      <c r="AX35" s="59">
        <v>53</v>
      </c>
      <c r="AY35" s="59">
        <v>56</v>
      </c>
      <c r="AZ35" s="59">
        <v>58</v>
      </c>
      <c r="BA35" s="59">
        <v>60</v>
      </c>
      <c r="BB35" s="59">
        <v>61</v>
      </c>
      <c r="BC35" s="59">
        <v>62</v>
      </c>
      <c r="BD35" s="59">
        <v>64</v>
      </c>
      <c r="BE35" s="59">
        <v>66</v>
      </c>
      <c r="BF35" s="59">
        <v>68</v>
      </c>
      <c r="BG35" s="59">
        <v>70</v>
      </c>
      <c r="BH35" s="59">
        <v>73</v>
      </c>
      <c r="BI35" s="59">
        <v>77</v>
      </c>
      <c r="BJ35" s="59">
        <v>82</v>
      </c>
      <c r="BK35" s="59">
        <v>88</v>
      </c>
      <c r="BL35" s="59">
        <v>96</v>
      </c>
      <c r="BM35" s="59">
        <v>100</v>
      </c>
      <c r="BN35" s="229">
        <v>116</v>
      </c>
      <c r="BO35" s="59">
        <v>137</v>
      </c>
      <c r="BP35" s="59">
        <v>154</v>
      </c>
      <c r="BQ35" s="59">
        <v>165</v>
      </c>
      <c r="BR35" s="59">
        <v>183</v>
      </c>
      <c r="BS35" s="59">
        <v>195</v>
      </c>
      <c r="BT35" s="230">
        <v>218</v>
      </c>
      <c r="BU35" s="231">
        <v>246</v>
      </c>
      <c r="BV35" s="231">
        <v>269</v>
      </c>
      <c r="BW35" s="61">
        <v>254</v>
      </c>
      <c r="BX35" s="59">
        <v>255</v>
      </c>
      <c r="BY35" s="59">
        <v>255</v>
      </c>
      <c r="BZ35" s="230">
        <v>262</v>
      </c>
      <c r="CA35" s="231">
        <v>269</v>
      </c>
      <c r="CB35" s="61">
        <v>277</v>
      </c>
      <c r="CC35" s="59">
        <v>290</v>
      </c>
      <c r="CD35" s="59">
        <v>284.75</v>
      </c>
      <c r="CE35" s="59">
        <v>287</v>
      </c>
      <c r="CF35" s="59">
        <v>282</v>
      </c>
      <c r="CG35" s="230">
        <v>289</v>
      </c>
      <c r="CH35" s="231">
        <v>278.25</v>
      </c>
      <c r="CI35" s="231">
        <v>288</v>
      </c>
      <c r="CJ35" s="231">
        <v>274</v>
      </c>
      <c r="CK35" s="231">
        <v>274.5</v>
      </c>
      <c r="CL35" s="231">
        <v>277</v>
      </c>
      <c r="CM35" s="231">
        <v>275</v>
      </c>
      <c r="CN35" s="231">
        <v>271.75</v>
      </c>
      <c r="CO35" s="231">
        <v>271</v>
      </c>
      <c r="CP35" s="231">
        <v>271</v>
      </c>
      <c r="CQ35" s="231">
        <v>274.5</v>
      </c>
      <c r="CR35" s="231">
        <v>274</v>
      </c>
      <c r="CS35" s="231">
        <v>274</v>
      </c>
      <c r="CT35" s="231">
        <v>279.5</v>
      </c>
      <c r="CU35" s="231">
        <v>276</v>
      </c>
      <c r="CV35" s="231">
        <v>279</v>
      </c>
      <c r="CW35" s="231">
        <v>287.5</v>
      </c>
      <c r="CX35" s="231">
        <v>284</v>
      </c>
      <c r="CY35" s="231">
        <v>282</v>
      </c>
      <c r="CZ35" s="231">
        <v>303.25</v>
      </c>
      <c r="DA35" s="231">
        <v>302</v>
      </c>
      <c r="DB35" s="231">
        <v>303</v>
      </c>
      <c r="DC35" s="231">
        <v>305</v>
      </c>
      <c r="DD35" s="231">
        <v>311</v>
      </c>
      <c r="DE35" s="231">
        <f>(DC35+DD35*2+DF35)/4</f>
        <v>310</v>
      </c>
      <c r="DF35" s="231">
        <v>313</v>
      </c>
      <c r="DG35" s="231">
        <v>315</v>
      </c>
      <c r="DH35" s="231">
        <f>(DF35+DG35*2+DI35)/4</f>
        <v>314</v>
      </c>
      <c r="DI35" s="231">
        <v>313</v>
      </c>
      <c r="DJ35" s="232">
        <v>317</v>
      </c>
      <c r="DK35" s="231">
        <f>(DI35+DJ35*2+DL35)/4</f>
        <v>316.75</v>
      </c>
      <c r="DL35" s="231">
        <v>320</v>
      </c>
      <c r="DM35" s="231">
        <v>318</v>
      </c>
      <c r="DN35" s="231">
        <f>(DL35+DM35*2+DO35)/4</f>
        <v>319</v>
      </c>
      <c r="DO35" s="231">
        <v>320</v>
      </c>
      <c r="DP35" s="231">
        <v>320</v>
      </c>
      <c r="DQ35" s="231">
        <f>(DO35+DP35*2+DR35)/4</f>
        <v>320.75</v>
      </c>
      <c r="DR35" s="231">
        <v>323</v>
      </c>
      <c r="DS35" s="231">
        <v>327</v>
      </c>
      <c r="DT35" s="231">
        <f>(DR35+DS35*2+DU35)/4</f>
        <v>326.5</v>
      </c>
      <c r="DU35" s="231">
        <v>329</v>
      </c>
      <c r="DV35" s="231">
        <v>330</v>
      </c>
      <c r="DW35" s="231">
        <f>(DU35+DV35*2+DX35)/4</f>
        <v>330.5</v>
      </c>
      <c r="DX35" s="231">
        <v>333</v>
      </c>
      <c r="DY35" s="231">
        <v>400</v>
      </c>
      <c r="DZ35" s="231">
        <f>(DX35+DY35*2+EA35)/4</f>
        <v>391.5</v>
      </c>
      <c r="EA35" s="232">
        <v>433</v>
      </c>
      <c r="EB35" s="231">
        <v>436</v>
      </c>
      <c r="EC35" s="231">
        <f>(EA35+EB35*2+ED35)/4</f>
        <v>436</v>
      </c>
      <c r="ED35" s="238">
        <v>439</v>
      </c>
      <c r="EE35" s="238">
        <v>449</v>
      </c>
      <c r="EF35" s="231">
        <f>(ED35+EE35*2+EG35)/4</f>
        <v>455.5</v>
      </c>
      <c r="EG35" s="238">
        <v>485</v>
      </c>
      <c r="EH35" s="238">
        <v>465.90572122703441</v>
      </c>
      <c r="EI35" s="231">
        <f>(EG35+EH35*2+EJ35)/4</f>
        <v>475.7028606135172</v>
      </c>
      <c r="EJ35" s="238">
        <v>486</v>
      </c>
      <c r="EK35" s="238">
        <v>535</v>
      </c>
      <c r="EL35" s="231">
        <f>(EJ35+EK35*2+EM35)/4</f>
        <v>524.75</v>
      </c>
      <c r="EM35" s="238">
        <v>543</v>
      </c>
      <c r="EN35" s="238">
        <v>501</v>
      </c>
      <c r="EO35" s="231">
        <f>(EM35+EN35*2+EP35)/4</f>
        <v>507</v>
      </c>
      <c r="EP35" s="238">
        <v>483</v>
      </c>
      <c r="EQ35" s="239">
        <v>512</v>
      </c>
      <c r="ER35" s="231">
        <f>(EP35+EQ35*2+ES35)/4</f>
        <v>506.75</v>
      </c>
      <c r="ES35" s="64">
        <v>520</v>
      </c>
      <c r="ET35" s="64">
        <v>529</v>
      </c>
      <c r="EU35" s="231">
        <f>(ES35+ET35*2+EV35)/4</f>
        <v>535.75</v>
      </c>
      <c r="EV35" s="64">
        <v>565</v>
      </c>
      <c r="EW35" s="64">
        <v>581</v>
      </c>
      <c r="EX35" s="231">
        <f>(EV35+EW35*2+EY35)/4</f>
        <v>570</v>
      </c>
      <c r="EY35" s="64">
        <v>553</v>
      </c>
      <c r="EZ35" s="64">
        <v>550</v>
      </c>
      <c r="FA35" s="231">
        <f>(EY35+EZ35*2+FB35)/4</f>
        <v>563.25</v>
      </c>
      <c r="FB35" s="107">
        <v>600</v>
      </c>
      <c r="FC35" s="64">
        <v>601</v>
      </c>
      <c r="FD35" s="237">
        <f>(FB35+FC35*2+FE35)/4</f>
        <v>601.5</v>
      </c>
      <c r="FE35" s="64">
        <v>604</v>
      </c>
      <c r="FF35" s="64">
        <v>592</v>
      </c>
      <c r="FG35" s="231">
        <f>(FE35+FF35*2+FH35)/4</f>
        <v>591.25</v>
      </c>
      <c r="FH35" s="64">
        <v>577</v>
      </c>
      <c r="FI35" s="64">
        <v>582</v>
      </c>
      <c r="FJ35" s="231">
        <f>(FH35+FI35*2+FK35)/4</f>
        <v>586.25</v>
      </c>
      <c r="FK35" s="64">
        <v>604</v>
      </c>
      <c r="FL35" s="64">
        <v>619</v>
      </c>
      <c r="FM35" s="231">
        <f>(FK35+FL35*2+FN35)/4</f>
        <v>618.25</v>
      </c>
      <c r="FN35" s="64">
        <v>631</v>
      </c>
      <c r="FO35" s="64">
        <v>667</v>
      </c>
      <c r="FP35" s="231">
        <f>(FN35+FO35*2+FQ35)/4</f>
        <v>663</v>
      </c>
      <c r="FQ35" s="64">
        <v>687</v>
      </c>
      <c r="FR35" s="64">
        <v>675</v>
      </c>
      <c r="FS35" s="231">
        <f>(FQ35+FR35*2+FT35)/4</f>
        <v>679</v>
      </c>
      <c r="FT35" s="64">
        <v>679</v>
      </c>
      <c r="FU35" s="64">
        <v>661</v>
      </c>
      <c r="FV35" s="231">
        <f>(FT35+FU35*2+FW35)/4</f>
        <v>680.5</v>
      </c>
      <c r="FW35" s="107">
        <v>721</v>
      </c>
      <c r="FX35" s="29">
        <v>846</v>
      </c>
      <c r="FY35" s="237">
        <f>(FW35+FX35*2+FZ35)/4</f>
        <v>603.25</v>
      </c>
      <c r="FZ35" s="64"/>
      <c r="GA35" s="64"/>
      <c r="GB35" s="231">
        <f>(FZ35+GA35*2+GC35)/4</f>
        <v>0</v>
      </c>
      <c r="GC35" s="64"/>
      <c r="GD35" s="64"/>
      <c r="GE35" s="231">
        <f>(GC35+GD35*2+GF35)/4</f>
        <v>0</v>
      </c>
      <c r="GF35" s="64"/>
      <c r="GG35" s="64"/>
      <c r="GH35" s="57">
        <f>(GF35+GG35*2+GI35)/4</f>
        <v>0</v>
      </c>
      <c r="GI35" s="64"/>
      <c r="GJ35" s="64"/>
      <c r="GK35" s="57">
        <f>(GI35+GJ35*2+GL35)/4</f>
        <v>0</v>
      </c>
      <c r="GL35" s="64"/>
      <c r="GM35" s="64"/>
      <c r="GN35" s="57">
        <f>(GL35+GM35*2+GO35)/4</f>
        <v>0</v>
      </c>
      <c r="GO35" s="64"/>
      <c r="GP35" s="64"/>
      <c r="GQ35" s="57"/>
      <c r="GR35" s="64"/>
    </row>
    <row r="36" spans="1:200" ht="10.5" hidden="1" customHeight="1" outlineLevel="1">
      <c r="A36" s="55">
        <v>28</v>
      </c>
      <c r="B36" s="56"/>
      <c r="C36" s="61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229"/>
      <c r="BO36" s="59"/>
      <c r="BP36" s="59"/>
      <c r="BQ36" s="59"/>
      <c r="BR36" s="59"/>
      <c r="BS36" s="59"/>
      <c r="BT36" s="230"/>
      <c r="BU36" s="231"/>
      <c r="BV36" s="231"/>
      <c r="BW36" s="61"/>
      <c r="BX36" s="59"/>
      <c r="BY36" s="59"/>
      <c r="BZ36" s="230"/>
      <c r="CA36" s="231"/>
      <c r="CB36" s="61"/>
      <c r="CC36" s="59"/>
      <c r="CD36" s="59"/>
      <c r="CE36" s="59"/>
      <c r="CF36" s="59"/>
      <c r="CG36" s="230"/>
      <c r="CH36" s="231"/>
      <c r="CI36" s="231"/>
      <c r="CJ36" s="231"/>
      <c r="CK36" s="231"/>
      <c r="CL36" s="231"/>
      <c r="CM36" s="231"/>
      <c r="CN36" s="231"/>
      <c r="CO36" s="231"/>
      <c r="CP36" s="231"/>
      <c r="CQ36" s="231"/>
      <c r="CR36" s="231"/>
      <c r="CS36" s="231"/>
      <c r="CT36" s="231"/>
      <c r="CU36" s="231"/>
      <c r="CV36" s="231"/>
      <c r="CW36" s="231"/>
      <c r="CX36" s="231"/>
      <c r="CY36" s="231"/>
      <c r="CZ36" s="231"/>
      <c r="DA36" s="231"/>
      <c r="DB36" s="231"/>
      <c r="DC36" s="231"/>
      <c r="DD36" s="231"/>
      <c r="DE36" s="231"/>
      <c r="DF36" s="231"/>
      <c r="DG36" s="231"/>
      <c r="DH36" s="231"/>
      <c r="DI36" s="231"/>
      <c r="DJ36" s="231"/>
      <c r="DK36" s="231"/>
      <c r="DL36" s="231"/>
      <c r="DM36" s="231"/>
      <c r="DN36" s="231"/>
      <c r="DO36" s="231"/>
      <c r="DP36" s="231"/>
      <c r="DQ36" s="231"/>
      <c r="DR36" s="231"/>
      <c r="DS36" s="231"/>
      <c r="DT36" s="231"/>
      <c r="DU36" s="231"/>
      <c r="DV36" s="231"/>
      <c r="DW36" s="231"/>
      <c r="DX36" s="231"/>
      <c r="DY36" s="231"/>
      <c r="DZ36" s="231"/>
      <c r="EA36" s="231"/>
      <c r="EB36" s="231"/>
      <c r="EC36" s="231"/>
      <c r="ED36" s="238"/>
      <c r="EE36" s="238"/>
      <c r="EF36" s="231"/>
      <c r="EG36" s="238"/>
      <c r="EH36" s="238"/>
      <c r="EI36" s="231"/>
      <c r="EJ36" s="238"/>
      <c r="EK36" s="238"/>
      <c r="EL36" s="231"/>
      <c r="EM36" s="238"/>
      <c r="EN36" s="238"/>
      <c r="EO36" s="231"/>
      <c r="EP36" s="238"/>
      <c r="EQ36" s="239"/>
      <c r="ER36" s="231"/>
      <c r="ES36" s="64"/>
      <c r="ET36" s="64"/>
      <c r="EU36" s="231"/>
      <c r="EV36" s="64"/>
      <c r="EW36" s="64"/>
      <c r="EX36" s="231"/>
      <c r="EY36" s="64"/>
      <c r="EZ36" s="64"/>
      <c r="FA36" s="231"/>
      <c r="FB36" s="107"/>
      <c r="FC36" s="64"/>
      <c r="FD36" s="237"/>
      <c r="FE36" s="64"/>
      <c r="FF36" s="64"/>
      <c r="FG36" s="231"/>
      <c r="FH36" s="64"/>
      <c r="FI36" s="64"/>
      <c r="FJ36" s="231"/>
      <c r="FK36" s="64"/>
      <c r="FL36" s="64"/>
      <c r="FM36" s="231"/>
      <c r="FN36" s="64"/>
      <c r="FO36" s="64"/>
      <c r="FP36" s="231"/>
      <c r="FQ36" s="64"/>
      <c r="FR36" s="64"/>
      <c r="FS36" s="231"/>
      <c r="FT36" s="64"/>
      <c r="FU36" s="64"/>
      <c r="FV36" s="231"/>
      <c r="FW36" s="107"/>
      <c r="FX36" s="29"/>
      <c r="FY36" s="237"/>
      <c r="FZ36" s="64"/>
      <c r="GA36" s="64"/>
      <c r="GB36" s="231"/>
      <c r="GC36" s="64"/>
      <c r="GD36" s="64"/>
      <c r="GE36" s="231"/>
      <c r="GF36" s="64"/>
      <c r="GG36" s="64"/>
      <c r="GH36" s="57"/>
      <c r="GI36" s="64"/>
      <c r="GJ36" s="64"/>
      <c r="GK36" s="57"/>
      <c r="GL36" s="64"/>
      <c r="GM36" s="64"/>
      <c r="GN36" s="57"/>
      <c r="GO36" s="64"/>
      <c r="GP36" s="64"/>
      <c r="GQ36" s="57"/>
      <c r="GR36" s="64"/>
    </row>
    <row r="37" spans="1:200" ht="10.5" hidden="1" customHeight="1" outlineLevel="1">
      <c r="A37" s="55">
        <v>29</v>
      </c>
      <c r="B37" s="56" t="s">
        <v>43</v>
      </c>
      <c r="C37" s="61">
        <v>368</v>
      </c>
      <c r="D37" s="59">
        <v>14</v>
      </c>
      <c r="E37" s="59">
        <v>14</v>
      </c>
      <c r="F37" s="59">
        <v>14</v>
      </c>
      <c r="G37" s="59">
        <v>13</v>
      </c>
      <c r="H37" s="59">
        <v>15</v>
      </c>
      <c r="I37" s="59">
        <v>18</v>
      </c>
      <c r="J37" s="59">
        <v>23</v>
      </c>
      <c r="K37" s="59">
        <v>22</v>
      </c>
      <c r="L37" s="59">
        <v>23</v>
      </c>
      <c r="M37" s="59">
        <v>22</v>
      </c>
      <c r="N37" s="59">
        <v>21</v>
      </c>
      <c r="O37" s="59">
        <v>21</v>
      </c>
      <c r="P37" s="59">
        <v>22</v>
      </c>
      <c r="Q37" s="59">
        <v>22</v>
      </c>
      <c r="R37" s="59">
        <v>21</v>
      </c>
      <c r="S37" s="59">
        <v>21</v>
      </c>
      <c r="T37" s="59">
        <v>21</v>
      </c>
      <c r="U37" s="59">
        <v>22</v>
      </c>
      <c r="V37" s="59">
        <v>22</v>
      </c>
      <c r="W37" s="59">
        <v>22</v>
      </c>
      <c r="X37" s="59">
        <v>21</v>
      </c>
      <c r="Y37" s="59">
        <v>21</v>
      </c>
      <c r="Z37" s="59">
        <v>21</v>
      </c>
      <c r="AA37" s="59">
        <v>21</v>
      </c>
      <c r="AB37" s="59">
        <v>21</v>
      </c>
      <c r="AC37" s="59">
        <v>22</v>
      </c>
      <c r="AD37" s="59">
        <v>22</v>
      </c>
      <c r="AE37" s="59">
        <v>22</v>
      </c>
      <c r="AF37" s="59">
        <v>23</v>
      </c>
      <c r="AG37" s="59">
        <v>24</v>
      </c>
      <c r="AH37" s="59">
        <v>25</v>
      </c>
      <c r="AI37" s="59">
        <v>25</v>
      </c>
      <c r="AJ37" s="59">
        <v>24</v>
      </c>
      <c r="AK37" s="59">
        <v>25</v>
      </c>
      <c r="AL37" s="59">
        <v>28</v>
      </c>
      <c r="AM37" s="59">
        <v>30</v>
      </c>
      <c r="AN37" s="59">
        <v>33</v>
      </c>
      <c r="AO37" s="59">
        <v>36</v>
      </c>
      <c r="AP37" s="59">
        <v>39</v>
      </c>
      <c r="AQ37" s="59">
        <v>40</v>
      </c>
      <c r="AR37" s="59">
        <v>41</v>
      </c>
      <c r="AS37" s="59">
        <v>43</v>
      </c>
      <c r="AT37" s="59">
        <v>45</v>
      </c>
      <c r="AU37" s="59">
        <v>47</v>
      </c>
      <c r="AV37" s="59">
        <v>51</v>
      </c>
      <c r="AW37" s="59">
        <v>56</v>
      </c>
      <c r="AX37" s="59">
        <v>59</v>
      </c>
      <c r="AY37" s="59">
        <v>61</v>
      </c>
      <c r="AZ37" s="59">
        <v>62</v>
      </c>
      <c r="BA37" s="59">
        <v>62</v>
      </c>
      <c r="BB37" s="59">
        <v>61</v>
      </c>
      <c r="BC37" s="59">
        <v>63</v>
      </c>
      <c r="BD37" s="59">
        <v>66</v>
      </c>
      <c r="BE37" s="59">
        <v>69</v>
      </c>
      <c r="BF37" s="59">
        <v>71</v>
      </c>
      <c r="BG37" s="59">
        <v>75</v>
      </c>
      <c r="BH37" s="59">
        <v>79</v>
      </c>
      <c r="BI37" s="59">
        <v>83</v>
      </c>
      <c r="BJ37" s="59">
        <v>87</v>
      </c>
      <c r="BK37" s="59">
        <v>90</v>
      </c>
      <c r="BL37" s="59">
        <v>94</v>
      </c>
      <c r="BM37" s="59">
        <v>100</v>
      </c>
      <c r="BN37" s="229">
        <v>116</v>
      </c>
      <c r="BO37" s="59">
        <v>139</v>
      </c>
      <c r="BP37" s="59">
        <v>150</v>
      </c>
      <c r="BQ37" s="59">
        <v>162</v>
      </c>
      <c r="BR37" s="59">
        <v>178</v>
      </c>
      <c r="BS37" s="59">
        <v>198</v>
      </c>
      <c r="BT37" s="230">
        <v>218</v>
      </c>
      <c r="BU37" s="231">
        <v>243</v>
      </c>
      <c r="BV37" s="231">
        <v>260</v>
      </c>
      <c r="BW37" s="61">
        <v>263</v>
      </c>
      <c r="BX37" s="59">
        <v>270</v>
      </c>
      <c r="BY37" s="59">
        <v>274</v>
      </c>
      <c r="BZ37" s="230">
        <v>274</v>
      </c>
      <c r="CA37" s="231">
        <v>282</v>
      </c>
      <c r="CB37" s="61">
        <v>290</v>
      </c>
      <c r="CC37" s="59">
        <v>301</v>
      </c>
      <c r="CD37" s="59">
        <v>300.75</v>
      </c>
      <c r="CE37" s="59">
        <v>319</v>
      </c>
      <c r="CF37" s="59">
        <v>311</v>
      </c>
      <c r="CG37" s="230">
        <v>321</v>
      </c>
      <c r="CH37" s="231">
        <v>328.25</v>
      </c>
      <c r="CI37" s="231">
        <v>323</v>
      </c>
      <c r="CJ37" s="231">
        <v>331</v>
      </c>
      <c r="CK37" s="231">
        <v>343.25</v>
      </c>
      <c r="CL37" s="231">
        <v>328</v>
      </c>
      <c r="CM37" s="231">
        <v>348</v>
      </c>
      <c r="CN37" s="231">
        <v>356.25</v>
      </c>
      <c r="CO37" s="231">
        <v>349</v>
      </c>
      <c r="CP37" s="231">
        <v>356</v>
      </c>
      <c r="CQ37" s="231">
        <v>366.75</v>
      </c>
      <c r="CR37" s="231">
        <v>364</v>
      </c>
      <c r="CS37" s="231">
        <v>367</v>
      </c>
      <c r="CT37" s="231">
        <v>373.5</v>
      </c>
      <c r="CU37" s="231">
        <v>369</v>
      </c>
      <c r="CV37" s="231">
        <v>372</v>
      </c>
      <c r="CW37" s="231">
        <v>385.5</v>
      </c>
      <c r="CX37" s="231">
        <v>381</v>
      </c>
      <c r="CY37" s="231">
        <v>386</v>
      </c>
      <c r="CZ37" s="231">
        <v>391</v>
      </c>
      <c r="DA37" s="231">
        <v>389</v>
      </c>
      <c r="DB37" s="231">
        <v>391</v>
      </c>
      <c r="DC37" s="231">
        <v>393</v>
      </c>
      <c r="DD37" s="231">
        <v>398</v>
      </c>
      <c r="DE37" s="231">
        <f>(DC37+DD37*2+DF37)/4</f>
        <v>397</v>
      </c>
      <c r="DF37" s="231">
        <v>399</v>
      </c>
      <c r="DG37" s="231">
        <v>404</v>
      </c>
      <c r="DH37" s="231">
        <f>(DF37+DG37*2+DI37)/4</f>
        <v>403.25</v>
      </c>
      <c r="DI37" s="231">
        <v>406</v>
      </c>
      <c r="DJ37" s="232">
        <v>405</v>
      </c>
      <c r="DK37" s="231">
        <f>(DI37+DJ37*2+DL37)/4</f>
        <v>405.25</v>
      </c>
      <c r="DL37" s="231">
        <v>405</v>
      </c>
      <c r="DM37" s="231">
        <v>411</v>
      </c>
      <c r="DN37" s="231">
        <f>(DL37+DM37*2+DO37)/4</f>
        <v>410.25</v>
      </c>
      <c r="DO37" s="231">
        <v>414</v>
      </c>
      <c r="DP37" s="231">
        <v>413</v>
      </c>
      <c r="DQ37" s="231">
        <f>(DO37+DP37*2+DR37)/4</f>
        <v>415.25</v>
      </c>
      <c r="DR37" s="231">
        <v>421</v>
      </c>
      <c r="DS37" s="231">
        <v>425</v>
      </c>
      <c r="DT37" s="231">
        <f>(DR37+DS37*2+DU37)/4</f>
        <v>424.5</v>
      </c>
      <c r="DU37" s="231">
        <v>427</v>
      </c>
      <c r="DV37" s="231">
        <v>427</v>
      </c>
      <c r="DW37" s="231">
        <f>(DU37+DV37*2+DX37)/4</f>
        <v>428.75</v>
      </c>
      <c r="DX37" s="231">
        <v>434</v>
      </c>
      <c r="DY37" s="231">
        <v>447</v>
      </c>
      <c r="DZ37" s="231">
        <f>(DX37+DY37*2+EA37)/4</f>
        <v>448.75</v>
      </c>
      <c r="EA37" s="232">
        <v>467</v>
      </c>
      <c r="EB37" s="231">
        <v>504</v>
      </c>
      <c r="EC37" s="231">
        <f>(EA37+EB37*2+ED37)/4</f>
        <v>491.25</v>
      </c>
      <c r="ED37" s="238">
        <v>490</v>
      </c>
      <c r="EE37" s="238">
        <v>499</v>
      </c>
      <c r="EF37" s="231">
        <f>(ED37+EE37*2+EG37)/4</f>
        <v>500</v>
      </c>
      <c r="EG37" s="238">
        <v>512</v>
      </c>
      <c r="EH37" s="238">
        <v>522.8372105445452</v>
      </c>
      <c r="EI37" s="231">
        <f>(EG37+EH37*2+EJ37)/4</f>
        <v>523.91860527227254</v>
      </c>
      <c r="EJ37" s="238">
        <v>538</v>
      </c>
      <c r="EK37" s="238">
        <v>570</v>
      </c>
      <c r="EL37" s="231">
        <f>(EJ37+EK37*2+EM37)/4</f>
        <v>564.5</v>
      </c>
      <c r="EM37" s="238">
        <v>580</v>
      </c>
      <c r="EN37" s="238">
        <v>576</v>
      </c>
      <c r="EO37" s="231">
        <f>(EM37+EN37*2+EP37)/4</f>
        <v>579</v>
      </c>
      <c r="EP37" s="238">
        <v>584</v>
      </c>
      <c r="EQ37" s="239">
        <v>595</v>
      </c>
      <c r="ER37" s="231">
        <f>(EP37+EQ37*2+ES37)/4</f>
        <v>594.25</v>
      </c>
      <c r="ES37" s="64">
        <v>603</v>
      </c>
      <c r="ET37" s="64">
        <v>621</v>
      </c>
      <c r="EU37" s="231">
        <f>(ES37+ET37*2+EV37)/4</f>
        <v>619.75</v>
      </c>
      <c r="EV37" s="64">
        <v>634</v>
      </c>
      <c r="EW37" s="64">
        <v>641</v>
      </c>
      <c r="EX37" s="231">
        <f>(EV37+EW37*2+EY37)/4</f>
        <v>641</v>
      </c>
      <c r="EY37" s="64">
        <v>648</v>
      </c>
      <c r="EZ37" s="64">
        <v>650</v>
      </c>
      <c r="FA37" s="231">
        <f>(EY37+EZ37*2+FB37)/4</f>
        <v>651.5</v>
      </c>
      <c r="FB37" s="107">
        <v>658</v>
      </c>
      <c r="FC37" s="64">
        <v>668</v>
      </c>
      <c r="FD37" s="237">
        <f>(FB37+FC37*2+FE37)/4</f>
        <v>667</v>
      </c>
      <c r="FE37" s="64">
        <v>674</v>
      </c>
      <c r="FF37" s="64">
        <v>678</v>
      </c>
      <c r="FG37" s="231">
        <f>(FE37+FF37*2+FH37)/4</f>
        <v>678</v>
      </c>
      <c r="FH37" s="64">
        <v>682</v>
      </c>
      <c r="FI37" s="64">
        <v>688</v>
      </c>
      <c r="FJ37" s="231">
        <f>(FH37+FI37*2+FK37)/4</f>
        <v>689</v>
      </c>
      <c r="FK37" s="64">
        <v>698</v>
      </c>
      <c r="FL37" s="64">
        <v>700</v>
      </c>
      <c r="FM37" s="231">
        <f>(FK37+FL37*2+FN37)/4</f>
        <v>702</v>
      </c>
      <c r="FN37" s="64">
        <v>710</v>
      </c>
      <c r="FO37" s="64">
        <v>727</v>
      </c>
      <c r="FP37" s="231">
        <f>(FN37+FO37*2+FQ37)/4</f>
        <v>728</v>
      </c>
      <c r="FQ37" s="64">
        <v>748</v>
      </c>
      <c r="FR37" s="64">
        <v>749</v>
      </c>
      <c r="FS37" s="231">
        <f>(FQ37+FR37*2+FT37)/4</f>
        <v>750</v>
      </c>
      <c r="FT37" s="64">
        <v>754</v>
      </c>
      <c r="FU37" s="64">
        <v>765</v>
      </c>
      <c r="FV37" s="231">
        <f>(FT37+FU37*2+FW37)/4</f>
        <v>766.75</v>
      </c>
      <c r="FW37" s="107">
        <v>783</v>
      </c>
      <c r="FX37" s="29">
        <v>815</v>
      </c>
      <c r="FY37" s="237">
        <f>(FW37+FX37*2+FZ37)/4</f>
        <v>603.25</v>
      </c>
      <c r="FZ37" s="64"/>
      <c r="GA37" s="64"/>
      <c r="GB37" s="231">
        <f>(FZ37+GA37*2+GC37)/4</f>
        <v>0</v>
      </c>
      <c r="GC37" s="64"/>
      <c r="GD37" s="64"/>
      <c r="GE37" s="231">
        <f>(GC37+GD37*2+GF37)/4</f>
        <v>0</v>
      </c>
      <c r="GF37" s="64"/>
      <c r="GG37" s="64"/>
      <c r="GH37" s="57">
        <f>(GF37+GG37*2+GI37)/4</f>
        <v>0</v>
      </c>
      <c r="GI37" s="64"/>
      <c r="GJ37" s="64"/>
      <c r="GK37" s="57">
        <f>(GI37+GJ37*2+GL37)/4</f>
        <v>0</v>
      </c>
      <c r="GL37" s="64"/>
      <c r="GM37" s="64"/>
      <c r="GN37" s="57">
        <f>(GL37+GM37*2+GO37)/4</f>
        <v>0</v>
      </c>
      <c r="GO37" s="64"/>
      <c r="GP37" s="64"/>
      <c r="GQ37" s="57"/>
      <c r="GR37" s="64"/>
    </row>
    <row r="38" spans="1:200" ht="10.5" hidden="1" customHeight="1" outlineLevel="1">
      <c r="A38" s="55">
        <v>30</v>
      </c>
      <c r="B38" s="56" t="s">
        <v>44</v>
      </c>
      <c r="C38" s="61">
        <v>369</v>
      </c>
      <c r="D38" s="59">
        <v>12</v>
      </c>
      <c r="E38" s="59">
        <v>13</v>
      </c>
      <c r="F38" s="59">
        <v>13</v>
      </c>
      <c r="G38" s="59">
        <v>13</v>
      </c>
      <c r="H38" s="59">
        <v>15</v>
      </c>
      <c r="I38" s="59">
        <v>19</v>
      </c>
      <c r="J38" s="59">
        <v>24</v>
      </c>
      <c r="K38" s="59">
        <v>25</v>
      </c>
      <c r="L38" s="59">
        <v>25</v>
      </c>
      <c r="M38" s="59">
        <v>25</v>
      </c>
      <c r="N38" s="59">
        <v>24</v>
      </c>
      <c r="O38" s="59">
        <v>24</v>
      </c>
      <c r="P38" s="59">
        <v>24</v>
      </c>
      <c r="Q38" s="59">
        <v>23</v>
      </c>
      <c r="R38" s="59">
        <v>24</v>
      </c>
      <c r="S38" s="59">
        <v>24</v>
      </c>
      <c r="T38" s="59">
        <v>24</v>
      </c>
      <c r="U38" s="59">
        <v>24</v>
      </c>
      <c r="V38" s="59">
        <v>24</v>
      </c>
      <c r="W38" s="59">
        <v>23</v>
      </c>
      <c r="X38" s="59">
        <v>22</v>
      </c>
      <c r="Y38" s="59">
        <v>21</v>
      </c>
      <c r="Z38" s="59">
        <v>21</v>
      </c>
      <c r="AA38" s="59">
        <v>21</v>
      </c>
      <c r="AB38" s="59">
        <v>22</v>
      </c>
      <c r="AC38" s="59">
        <v>24</v>
      </c>
      <c r="AD38" s="59">
        <v>24</v>
      </c>
      <c r="AE38" s="59">
        <v>24</v>
      </c>
      <c r="AF38" s="59">
        <v>25</v>
      </c>
      <c r="AG38" s="59">
        <v>26</v>
      </c>
      <c r="AH38" s="59">
        <v>26</v>
      </c>
      <c r="AI38" s="59">
        <v>26</v>
      </c>
      <c r="AJ38" s="59">
        <v>26</v>
      </c>
      <c r="AK38" s="59">
        <v>26</v>
      </c>
      <c r="AL38" s="59">
        <v>29</v>
      </c>
      <c r="AM38" s="59">
        <v>35</v>
      </c>
      <c r="AN38" s="59">
        <v>37</v>
      </c>
      <c r="AO38" s="59">
        <v>40</v>
      </c>
      <c r="AP38" s="59">
        <v>41</v>
      </c>
      <c r="AQ38" s="59">
        <v>45</v>
      </c>
      <c r="AR38" s="59">
        <v>46</v>
      </c>
      <c r="AS38" s="59">
        <v>46</v>
      </c>
      <c r="AT38" s="59">
        <v>48</v>
      </c>
      <c r="AU38" s="59">
        <v>50</v>
      </c>
      <c r="AV38" s="59">
        <v>53</v>
      </c>
      <c r="AW38" s="59">
        <v>56</v>
      </c>
      <c r="AX38" s="59">
        <v>59</v>
      </c>
      <c r="AY38" s="59">
        <v>60</v>
      </c>
      <c r="AZ38" s="59">
        <v>62</v>
      </c>
      <c r="BA38" s="59">
        <v>63</v>
      </c>
      <c r="BB38" s="59">
        <v>64</v>
      </c>
      <c r="BC38" s="59">
        <v>65</v>
      </c>
      <c r="BD38" s="59">
        <v>66</v>
      </c>
      <c r="BE38" s="59">
        <v>68</v>
      </c>
      <c r="BF38" s="59">
        <v>69</v>
      </c>
      <c r="BG38" s="59">
        <v>71</v>
      </c>
      <c r="BH38" s="59">
        <v>74</v>
      </c>
      <c r="BI38" s="59">
        <v>78</v>
      </c>
      <c r="BJ38" s="59">
        <v>84</v>
      </c>
      <c r="BK38" s="59">
        <v>90</v>
      </c>
      <c r="BL38" s="59">
        <v>97</v>
      </c>
      <c r="BM38" s="59">
        <v>100</v>
      </c>
      <c r="BN38" s="229">
        <v>116</v>
      </c>
      <c r="BO38" s="59">
        <v>138</v>
      </c>
      <c r="BP38" s="59">
        <v>152</v>
      </c>
      <c r="BQ38" s="59">
        <v>163</v>
      </c>
      <c r="BR38" s="59">
        <v>180</v>
      </c>
      <c r="BS38" s="59">
        <v>192</v>
      </c>
      <c r="BT38" s="230">
        <v>212</v>
      </c>
      <c r="BU38" s="231">
        <v>244</v>
      </c>
      <c r="BV38" s="231">
        <v>260</v>
      </c>
      <c r="BW38" s="61">
        <v>260</v>
      </c>
      <c r="BX38" s="59">
        <v>268</v>
      </c>
      <c r="BY38" s="59">
        <v>272</v>
      </c>
      <c r="BZ38" s="230">
        <v>275</v>
      </c>
      <c r="CA38" s="231">
        <v>284</v>
      </c>
      <c r="CB38" s="61">
        <v>290</v>
      </c>
      <c r="CC38" s="59">
        <v>303</v>
      </c>
      <c r="CD38" s="59">
        <v>301.75</v>
      </c>
      <c r="CE38" s="59">
        <v>315.25</v>
      </c>
      <c r="CF38" s="59">
        <v>311</v>
      </c>
      <c r="CG38" s="230">
        <v>317</v>
      </c>
      <c r="CH38" s="231">
        <v>313.75</v>
      </c>
      <c r="CI38" s="231">
        <v>316</v>
      </c>
      <c r="CJ38" s="231">
        <v>311</v>
      </c>
      <c r="CK38" s="231">
        <v>323.25</v>
      </c>
      <c r="CL38" s="231">
        <v>317</v>
      </c>
      <c r="CM38" s="231">
        <v>325</v>
      </c>
      <c r="CN38" s="231">
        <v>338.5</v>
      </c>
      <c r="CO38" s="231">
        <v>326</v>
      </c>
      <c r="CP38" s="231">
        <v>341</v>
      </c>
      <c r="CQ38" s="231">
        <v>349.5</v>
      </c>
      <c r="CR38" s="231">
        <v>346</v>
      </c>
      <c r="CS38" s="231">
        <v>347</v>
      </c>
      <c r="CT38" s="231">
        <v>362</v>
      </c>
      <c r="CU38" s="231">
        <v>358</v>
      </c>
      <c r="CV38" s="231">
        <v>358</v>
      </c>
      <c r="CW38" s="231">
        <v>375.5</v>
      </c>
      <c r="CX38" s="231">
        <v>374</v>
      </c>
      <c r="CY38" s="231">
        <v>374</v>
      </c>
      <c r="CZ38" s="231">
        <v>384.25</v>
      </c>
      <c r="DA38" s="231">
        <v>380</v>
      </c>
      <c r="DB38" s="231">
        <v>384</v>
      </c>
      <c r="DC38" s="231">
        <v>389</v>
      </c>
      <c r="DD38" s="231">
        <v>395</v>
      </c>
      <c r="DE38" s="231">
        <f>(DC38+DD38*2+DF38)/4</f>
        <v>394.25</v>
      </c>
      <c r="DF38" s="231">
        <v>398</v>
      </c>
      <c r="DG38" s="231">
        <v>400</v>
      </c>
      <c r="DH38" s="231">
        <f>(DF38+DG38*2+DI38)/4</f>
        <v>399.75</v>
      </c>
      <c r="DI38" s="231">
        <v>401</v>
      </c>
      <c r="DJ38" s="232">
        <v>403</v>
      </c>
      <c r="DK38" s="231">
        <f>(DI38+DJ38*2+DL38)/4</f>
        <v>404.5</v>
      </c>
      <c r="DL38" s="231">
        <v>411</v>
      </c>
      <c r="DM38" s="231">
        <v>419</v>
      </c>
      <c r="DN38" s="231">
        <f>(DL38+DM38*2+DO38)/4</f>
        <v>415.75</v>
      </c>
      <c r="DO38" s="231">
        <v>414</v>
      </c>
      <c r="DP38" s="231">
        <v>414</v>
      </c>
      <c r="DQ38" s="231">
        <f>(DO38+DP38*2+DR38)/4</f>
        <v>416.5</v>
      </c>
      <c r="DR38" s="231">
        <v>424</v>
      </c>
      <c r="DS38" s="231">
        <v>429</v>
      </c>
      <c r="DT38" s="231">
        <f>(DR38+DS38*2+DU38)/4</f>
        <v>422.5</v>
      </c>
      <c r="DU38" s="231">
        <v>408</v>
      </c>
      <c r="DV38" s="231">
        <v>409</v>
      </c>
      <c r="DW38" s="231">
        <f>(DU38+DV38*2+DX38)/4</f>
        <v>413.75</v>
      </c>
      <c r="DX38" s="231">
        <v>429</v>
      </c>
      <c r="DY38" s="231">
        <v>465</v>
      </c>
      <c r="DZ38" s="231">
        <f>(DX38+DY38*2+EA38)/4</f>
        <v>471</v>
      </c>
      <c r="EA38" s="232">
        <v>525</v>
      </c>
      <c r="EB38" s="231">
        <v>527</v>
      </c>
      <c r="EC38" s="231">
        <f>(EA38+EB38*2+ED38)/4</f>
        <v>531</v>
      </c>
      <c r="ED38" s="238">
        <v>545</v>
      </c>
      <c r="EE38" s="238">
        <v>558</v>
      </c>
      <c r="EF38" s="231">
        <f>(ED38+EE38*2+EG38)/4</f>
        <v>554.5</v>
      </c>
      <c r="EG38" s="238">
        <v>557</v>
      </c>
      <c r="EH38" s="238">
        <v>553.16017176842047</v>
      </c>
      <c r="EI38" s="231">
        <f>(EG38+EH38*2+EJ38)/4</f>
        <v>560.33008588421023</v>
      </c>
      <c r="EJ38" s="238">
        <v>578</v>
      </c>
      <c r="EK38" s="238">
        <v>639</v>
      </c>
      <c r="EL38" s="231">
        <f>(EJ38+EK38*2+EM38)/4</f>
        <v>623.25</v>
      </c>
      <c r="EM38" s="238">
        <v>637</v>
      </c>
      <c r="EN38" s="238">
        <v>611</v>
      </c>
      <c r="EO38" s="231">
        <f>(EM38+EN38*2+EP38)/4</f>
        <v>618.75</v>
      </c>
      <c r="EP38" s="238">
        <v>616</v>
      </c>
      <c r="EQ38" s="239">
        <v>612</v>
      </c>
      <c r="ER38" s="231">
        <f>(EP38+EQ38*2+ES38)/4</f>
        <v>626</v>
      </c>
      <c r="ES38" s="64">
        <v>664</v>
      </c>
      <c r="ET38" s="64">
        <v>682</v>
      </c>
      <c r="EU38" s="231">
        <f>(ES38+ET38*2+EV38)/4</f>
        <v>689.75</v>
      </c>
      <c r="EV38" s="64">
        <v>731</v>
      </c>
      <c r="EW38" s="64">
        <v>734</v>
      </c>
      <c r="EX38" s="231">
        <f>(EV38+EW38*2+EY38)/4</f>
        <v>732.75</v>
      </c>
      <c r="EY38" s="64">
        <v>732</v>
      </c>
      <c r="EZ38" s="64">
        <v>728</v>
      </c>
      <c r="FA38" s="231">
        <f>(EY38+EZ38*2+FB38)/4</f>
        <v>735.25</v>
      </c>
      <c r="FB38" s="107">
        <v>753</v>
      </c>
      <c r="FC38" s="64">
        <v>756</v>
      </c>
      <c r="FD38" s="237">
        <f>(FB38+FC38*2+FE38)/4</f>
        <v>756.75</v>
      </c>
      <c r="FE38" s="64">
        <v>762</v>
      </c>
      <c r="FF38" s="64">
        <v>751.5</v>
      </c>
      <c r="FG38" s="231">
        <f>(FE38+FF38*2+FH38)/4</f>
        <v>751.75</v>
      </c>
      <c r="FH38" s="64">
        <v>742</v>
      </c>
      <c r="FI38" s="64">
        <v>764</v>
      </c>
      <c r="FJ38" s="231">
        <f>(FH38+FI38*2+FK38)/4</f>
        <v>764.5</v>
      </c>
      <c r="FK38" s="64">
        <v>788</v>
      </c>
      <c r="FL38" s="64">
        <v>800</v>
      </c>
      <c r="FM38" s="231">
        <f>(FK38+FL38*2+FN38)/4</f>
        <v>798</v>
      </c>
      <c r="FN38" s="64">
        <v>804</v>
      </c>
      <c r="FO38" s="64">
        <v>839</v>
      </c>
      <c r="FP38" s="231">
        <f>(FN38+FO38*2+FQ38)/4</f>
        <v>837.5</v>
      </c>
      <c r="FQ38" s="64">
        <v>868</v>
      </c>
      <c r="FR38" s="64">
        <v>867</v>
      </c>
      <c r="FS38" s="231">
        <f>(FQ38+FR38*2+FT38)/4</f>
        <v>876.5</v>
      </c>
      <c r="FT38" s="64">
        <v>904</v>
      </c>
      <c r="FU38" s="64">
        <v>893</v>
      </c>
      <c r="FV38" s="231">
        <f>(FT38+FU38*2+FW38)/4</f>
        <v>905.5</v>
      </c>
      <c r="FW38" s="107">
        <v>932</v>
      </c>
      <c r="FX38" s="29">
        <v>1043</v>
      </c>
      <c r="FY38" s="237">
        <f>(FW38+FX38*2+FZ38)/4</f>
        <v>754.5</v>
      </c>
      <c r="FZ38" s="64"/>
      <c r="GA38" s="64"/>
      <c r="GB38" s="231">
        <f>(FZ38+GA38*2+GC38)/4</f>
        <v>0</v>
      </c>
      <c r="GC38" s="64"/>
      <c r="GD38" s="64"/>
      <c r="GE38" s="231">
        <f>(GC38+GD38*2+GF38)/4</f>
        <v>0</v>
      </c>
      <c r="GF38" s="64"/>
      <c r="GG38" s="64"/>
      <c r="GH38" s="57">
        <f>(GF38+GG38*2+GI38)/4</f>
        <v>0</v>
      </c>
      <c r="GI38" s="64"/>
      <c r="GJ38" s="64"/>
      <c r="GK38" s="57">
        <f>(GI38+GJ38*2+GL38)/4</f>
        <v>0</v>
      </c>
      <c r="GL38" s="64"/>
      <c r="GM38" s="64"/>
      <c r="GN38" s="57">
        <f>(GL38+GM38*2+GO38)/4</f>
        <v>0</v>
      </c>
      <c r="GO38" s="64"/>
      <c r="GP38" s="64"/>
      <c r="GQ38" s="57"/>
      <c r="GR38" s="64"/>
    </row>
    <row r="39" spans="1:200" ht="10.5" hidden="1" customHeight="1" outlineLevel="1">
      <c r="A39" s="55">
        <v>31</v>
      </c>
      <c r="B39" s="56"/>
      <c r="C39" s="61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229"/>
      <c r="BO39" s="59"/>
      <c r="BP39" s="59"/>
      <c r="BQ39" s="59"/>
      <c r="BR39" s="59"/>
      <c r="BS39" s="59"/>
      <c r="BT39" s="230"/>
      <c r="BU39" s="231"/>
      <c r="BV39" s="231"/>
      <c r="BW39" s="61"/>
      <c r="BX39" s="59"/>
      <c r="BY39" s="59"/>
      <c r="BZ39" s="230"/>
      <c r="CA39" s="231"/>
      <c r="CB39" s="61"/>
      <c r="CC39" s="59"/>
      <c r="CD39" s="59"/>
      <c r="CE39" s="59"/>
      <c r="CF39" s="59"/>
      <c r="CG39" s="230"/>
      <c r="CH39" s="231"/>
      <c r="CI39" s="231"/>
      <c r="CJ39" s="231"/>
      <c r="CK39" s="231"/>
      <c r="CL39" s="231"/>
      <c r="CM39" s="231"/>
      <c r="CN39" s="231"/>
      <c r="CO39" s="231"/>
      <c r="CP39" s="231"/>
      <c r="CQ39" s="231"/>
      <c r="CR39" s="231"/>
      <c r="CS39" s="231"/>
      <c r="CT39" s="231"/>
      <c r="CU39" s="231"/>
      <c r="CV39" s="231"/>
      <c r="CW39" s="231"/>
      <c r="CX39" s="231"/>
      <c r="CY39" s="231"/>
      <c r="CZ39" s="231"/>
      <c r="DA39" s="231"/>
      <c r="DB39" s="231"/>
      <c r="DC39" s="231"/>
      <c r="DD39" s="231"/>
      <c r="DE39" s="231"/>
      <c r="DF39" s="231"/>
      <c r="DG39" s="231"/>
      <c r="DH39" s="231"/>
      <c r="DI39" s="231"/>
      <c r="DJ39" s="231"/>
      <c r="DK39" s="231"/>
      <c r="DL39" s="231"/>
      <c r="DM39" s="231"/>
      <c r="DN39" s="231"/>
      <c r="DO39" s="231"/>
      <c r="DP39" s="231"/>
      <c r="DQ39" s="231"/>
      <c r="DR39" s="231"/>
      <c r="DS39" s="231"/>
      <c r="DT39" s="231"/>
      <c r="DU39" s="231"/>
      <c r="DV39" s="231"/>
      <c r="DW39" s="231"/>
      <c r="DX39" s="231"/>
      <c r="DY39" s="231"/>
      <c r="DZ39" s="231"/>
      <c r="EA39" s="231"/>
      <c r="EB39" s="231"/>
      <c r="EC39" s="231"/>
      <c r="ED39" s="238"/>
      <c r="EE39" s="238"/>
      <c r="EF39" s="231"/>
      <c r="EG39" s="238"/>
      <c r="EH39" s="238"/>
      <c r="EI39" s="231"/>
      <c r="EJ39" s="238"/>
      <c r="EK39" s="238"/>
      <c r="EL39" s="231"/>
      <c r="EM39" s="238"/>
      <c r="EN39" s="238"/>
      <c r="EO39" s="231"/>
      <c r="EP39" s="238"/>
      <c r="EQ39" s="239"/>
      <c r="ER39" s="231"/>
      <c r="ES39" s="64"/>
      <c r="ET39" s="64"/>
      <c r="EU39" s="231"/>
      <c r="EV39" s="64"/>
      <c r="EW39" s="64"/>
      <c r="EX39" s="231"/>
      <c r="EY39" s="64"/>
      <c r="EZ39" s="64"/>
      <c r="FA39" s="231"/>
      <c r="FB39" s="107"/>
      <c r="FC39" s="64"/>
      <c r="FD39" s="237"/>
      <c r="FE39" s="64"/>
      <c r="FF39" s="64"/>
      <c r="FG39" s="231"/>
      <c r="FH39" s="64"/>
      <c r="FI39" s="64"/>
      <c r="FJ39" s="231"/>
      <c r="FK39" s="64"/>
      <c r="FL39" s="64"/>
      <c r="FM39" s="231"/>
      <c r="FN39" s="64"/>
      <c r="FO39" s="64"/>
      <c r="FP39" s="231"/>
      <c r="FQ39" s="64"/>
      <c r="FR39" s="64"/>
      <c r="FS39" s="231"/>
      <c r="FT39" s="64"/>
      <c r="FU39" s="64"/>
      <c r="FV39" s="231"/>
      <c r="FW39" s="107"/>
      <c r="FX39" s="29"/>
      <c r="FY39" s="237"/>
      <c r="FZ39" s="64"/>
      <c r="GA39" s="64"/>
      <c r="GB39" s="231"/>
      <c r="GC39" s="64"/>
      <c r="GD39" s="64"/>
      <c r="GE39" s="231"/>
      <c r="GF39" s="64"/>
      <c r="GG39" s="64"/>
      <c r="GH39" s="57"/>
      <c r="GI39" s="64"/>
      <c r="GJ39" s="64"/>
      <c r="GK39" s="57"/>
      <c r="GL39" s="64"/>
      <c r="GM39" s="64"/>
      <c r="GN39" s="57"/>
      <c r="GO39" s="64"/>
      <c r="GP39" s="64"/>
      <c r="GQ39" s="57"/>
      <c r="GR39" s="64"/>
    </row>
    <row r="40" spans="1:200" ht="10.5" hidden="1" customHeight="1" outlineLevel="1">
      <c r="A40" s="55">
        <v>32</v>
      </c>
      <c r="B40" s="56"/>
      <c r="C40" s="61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229"/>
      <c r="BO40" s="59"/>
      <c r="BP40" s="59"/>
      <c r="BQ40" s="59"/>
      <c r="BR40" s="59"/>
      <c r="BS40" s="59"/>
      <c r="BT40" s="230"/>
      <c r="BU40" s="231"/>
      <c r="BV40" s="231"/>
      <c r="BW40" s="61"/>
      <c r="BX40" s="59"/>
      <c r="BY40" s="59"/>
      <c r="BZ40" s="230"/>
      <c r="CA40" s="231"/>
      <c r="CB40" s="61"/>
      <c r="CC40" s="59"/>
      <c r="CD40" s="59"/>
      <c r="CE40" s="59"/>
      <c r="CF40" s="59"/>
      <c r="CG40" s="230"/>
      <c r="CH40" s="231"/>
      <c r="CI40" s="231"/>
      <c r="CJ40" s="231"/>
      <c r="CK40" s="231"/>
      <c r="CL40" s="231"/>
      <c r="CM40" s="231"/>
      <c r="CN40" s="231"/>
      <c r="CO40" s="231"/>
      <c r="CP40" s="231"/>
      <c r="CQ40" s="231"/>
      <c r="CR40" s="231"/>
      <c r="CS40" s="231"/>
      <c r="CT40" s="231"/>
      <c r="CU40" s="231"/>
      <c r="CV40" s="231"/>
      <c r="CW40" s="231"/>
      <c r="CX40" s="231"/>
      <c r="CY40" s="231"/>
      <c r="CZ40" s="231"/>
      <c r="DA40" s="231"/>
      <c r="DB40" s="231"/>
      <c r="DC40" s="231"/>
      <c r="DD40" s="231"/>
      <c r="DE40" s="231"/>
      <c r="DF40" s="231"/>
      <c r="DG40" s="231"/>
      <c r="DH40" s="231"/>
      <c r="DI40" s="231"/>
      <c r="DJ40" s="231"/>
      <c r="DK40" s="231"/>
      <c r="DL40" s="231"/>
      <c r="DM40" s="231"/>
      <c r="DN40" s="231"/>
      <c r="DO40" s="231"/>
      <c r="DP40" s="231"/>
      <c r="DQ40" s="231"/>
      <c r="DR40" s="231"/>
      <c r="DS40" s="231"/>
      <c r="DT40" s="231"/>
      <c r="DU40" s="231"/>
      <c r="DV40" s="231"/>
      <c r="DW40" s="231"/>
      <c r="DX40" s="231"/>
      <c r="DY40" s="231"/>
      <c r="DZ40" s="231"/>
      <c r="EA40" s="231"/>
      <c r="EB40" s="231"/>
      <c r="EC40" s="231"/>
      <c r="ED40" s="238"/>
      <c r="EE40" s="238"/>
      <c r="EF40" s="231"/>
      <c r="EG40" s="238"/>
      <c r="EH40" s="238"/>
      <c r="EI40" s="231"/>
      <c r="EJ40" s="238"/>
      <c r="EK40" s="238"/>
      <c r="EL40" s="231"/>
      <c r="EM40" s="238"/>
      <c r="EN40" s="238"/>
      <c r="EO40" s="231"/>
      <c r="EP40" s="238"/>
      <c r="EQ40" s="239"/>
      <c r="ER40" s="231"/>
      <c r="ES40" s="64"/>
      <c r="ET40" s="64"/>
      <c r="EU40" s="231"/>
      <c r="EV40" s="64"/>
      <c r="EW40" s="64"/>
      <c r="EX40" s="231"/>
      <c r="EY40" s="64"/>
      <c r="EZ40" s="64"/>
      <c r="FA40" s="231"/>
      <c r="FB40" s="107"/>
      <c r="FC40" s="64"/>
      <c r="FD40" s="237"/>
      <c r="FE40" s="64"/>
      <c r="FF40" s="64"/>
      <c r="FG40" s="231"/>
      <c r="FH40" s="64"/>
      <c r="FI40" s="64"/>
      <c r="FJ40" s="231"/>
      <c r="FK40" s="64"/>
      <c r="FL40" s="64"/>
      <c r="FM40" s="231"/>
      <c r="FN40" s="64"/>
      <c r="FO40" s="64"/>
      <c r="FP40" s="231"/>
      <c r="FQ40" s="64"/>
      <c r="FR40" s="64"/>
      <c r="FS40" s="231"/>
      <c r="FT40" s="64"/>
      <c r="FU40" s="64"/>
      <c r="FV40" s="231"/>
      <c r="FW40" s="107"/>
      <c r="FX40" s="29"/>
      <c r="FY40" s="237"/>
      <c r="FZ40" s="64"/>
      <c r="GA40" s="64"/>
      <c r="GB40" s="231"/>
      <c r="GC40" s="64"/>
      <c r="GD40" s="64"/>
      <c r="GE40" s="231"/>
      <c r="GF40" s="64"/>
      <c r="GG40" s="64"/>
      <c r="GH40" s="57"/>
      <c r="GI40" s="64"/>
      <c r="GJ40" s="64"/>
      <c r="GK40" s="57"/>
      <c r="GL40" s="64"/>
      <c r="GM40" s="64"/>
      <c r="GN40" s="57"/>
      <c r="GO40" s="64"/>
      <c r="GP40" s="64"/>
      <c r="GQ40" s="57"/>
      <c r="GR40" s="64"/>
    </row>
    <row r="41" spans="1:200" ht="10.5" hidden="1" customHeight="1" outlineLevel="1">
      <c r="A41" s="55">
        <v>33</v>
      </c>
      <c r="B41" s="56"/>
      <c r="C41" s="61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229"/>
      <c r="BO41" s="59"/>
      <c r="BP41" s="59"/>
      <c r="BQ41" s="59"/>
      <c r="BR41" s="59"/>
      <c r="BS41" s="59"/>
      <c r="BT41" s="230"/>
      <c r="BU41" s="231"/>
      <c r="BV41" s="231"/>
      <c r="BW41" s="61"/>
      <c r="BX41" s="59"/>
      <c r="BY41" s="59"/>
      <c r="BZ41" s="230"/>
      <c r="CA41" s="231"/>
      <c r="CB41" s="61"/>
      <c r="CC41" s="59"/>
      <c r="CD41" s="59"/>
      <c r="CE41" s="59"/>
      <c r="CF41" s="59"/>
      <c r="CG41" s="230"/>
      <c r="CH41" s="231"/>
      <c r="CI41" s="231"/>
      <c r="CJ41" s="231"/>
      <c r="CK41" s="231"/>
      <c r="CL41" s="231"/>
      <c r="CM41" s="231"/>
      <c r="CN41" s="231"/>
      <c r="CO41" s="231"/>
      <c r="CP41" s="231"/>
      <c r="CQ41" s="231"/>
      <c r="CR41" s="231"/>
      <c r="CS41" s="231"/>
      <c r="CT41" s="231"/>
      <c r="CU41" s="231"/>
      <c r="CV41" s="231"/>
      <c r="CW41" s="231"/>
      <c r="CX41" s="231"/>
      <c r="CY41" s="231"/>
      <c r="CZ41" s="231"/>
      <c r="DA41" s="231"/>
      <c r="DB41" s="231"/>
      <c r="DC41" s="231"/>
      <c r="DD41" s="231"/>
      <c r="DE41" s="231"/>
      <c r="DF41" s="231"/>
      <c r="DG41" s="231"/>
      <c r="DH41" s="231"/>
      <c r="DI41" s="231"/>
      <c r="DJ41" s="231"/>
      <c r="DK41" s="231"/>
      <c r="DL41" s="231"/>
      <c r="DM41" s="231"/>
      <c r="DN41" s="231"/>
      <c r="DO41" s="231"/>
      <c r="DP41" s="231"/>
      <c r="DQ41" s="231"/>
      <c r="DR41" s="231"/>
      <c r="DS41" s="231"/>
      <c r="DT41" s="231"/>
      <c r="DU41" s="231"/>
      <c r="DV41" s="231"/>
      <c r="DW41" s="231"/>
      <c r="DX41" s="231"/>
      <c r="DY41" s="231"/>
      <c r="DZ41" s="231"/>
      <c r="EA41" s="231"/>
      <c r="EB41" s="231"/>
      <c r="EC41" s="231"/>
      <c r="ED41" s="238"/>
      <c r="EE41" s="238"/>
      <c r="EF41" s="231"/>
      <c r="EG41" s="238"/>
      <c r="EH41" s="238"/>
      <c r="EI41" s="231"/>
      <c r="EJ41" s="238"/>
      <c r="EK41" s="238"/>
      <c r="EL41" s="231"/>
      <c r="EM41" s="238"/>
      <c r="EN41" s="238"/>
      <c r="EO41" s="231"/>
      <c r="EP41" s="238"/>
      <c r="EQ41" s="239"/>
      <c r="ER41" s="231"/>
      <c r="ES41" s="64"/>
      <c r="ET41" s="64"/>
      <c r="EU41" s="231"/>
      <c r="EV41" s="64"/>
      <c r="EW41" s="64"/>
      <c r="EX41" s="231"/>
      <c r="EY41" s="64"/>
      <c r="EZ41" s="64"/>
      <c r="FA41" s="231"/>
      <c r="FB41" s="107"/>
      <c r="FC41" s="64"/>
      <c r="FD41" s="237"/>
      <c r="FE41" s="64"/>
      <c r="FF41" s="64"/>
      <c r="FG41" s="231"/>
      <c r="FH41" s="64"/>
      <c r="FI41" s="64"/>
      <c r="FJ41" s="231"/>
      <c r="FK41" s="64"/>
      <c r="FL41" s="64"/>
      <c r="FM41" s="231"/>
      <c r="FN41" s="64"/>
      <c r="FO41" s="64"/>
      <c r="FP41" s="231"/>
      <c r="FQ41" s="64"/>
      <c r="FR41" s="64"/>
      <c r="FS41" s="231"/>
      <c r="FT41" s="64"/>
      <c r="FU41" s="64"/>
      <c r="FV41" s="231"/>
      <c r="FW41" s="107"/>
      <c r="FX41" s="29"/>
      <c r="FY41" s="237"/>
      <c r="FZ41" s="64"/>
      <c r="GA41" s="64"/>
      <c r="GB41" s="231"/>
      <c r="GC41" s="64"/>
      <c r="GD41" s="64"/>
      <c r="GE41" s="231"/>
      <c r="GF41" s="64"/>
      <c r="GG41" s="64"/>
      <c r="GH41" s="57"/>
      <c r="GI41" s="64"/>
      <c r="GJ41" s="64"/>
      <c r="GK41" s="57"/>
      <c r="GL41" s="64"/>
      <c r="GM41" s="64"/>
      <c r="GN41" s="57"/>
      <c r="GO41" s="64"/>
      <c r="GP41" s="64"/>
      <c r="GQ41" s="57"/>
      <c r="GR41" s="64"/>
    </row>
    <row r="42" spans="1:200" ht="10.5" hidden="1" customHeight="1" outlineLevel="1">
      <c r="A42" s="55">
        <v>34</v>
      </c>
      <c r="B42" s="56"/>
      <c r="C42" s="61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229"/>
      <c r="BO42" s="59"/>
      <c r="BP42" s="59"/>
      <c r="BQ42" s="59"/>
      <c r="BR42" s="59"/>
      <c r="BS42" s="59"/>
      <c r="BT42" s="230"/>
      <c r="BU42" s="231"/>
      <c r="BV42" s="231"/>
      <c r="BW42" s="61"/>
      <c r="BX42" s="59"/>
      <c r="BY42" s="59"/>
      <c r="BZ42" s="230"/>
      <c r="CA42" s="231"/>
      <c r="CB42" s="61"/>
      <c r="CC42" s="59"/>
      <c r="CD42" s="59"/>
      <c r="CE42" s="59"/>
      <c r="CF42" s="59"/>
      <c r="CG42" s="230"/>
      <c r="CH42" s="231"/>
      <c r="CI42" s="231"/>
      <c r="CJ42" s="231"/>
      <c r="CK42" s="231"/>
      <c r="CL42" s="231"/>
      <c r="CM42" s="231"/>
      <c r="CN42" s="231"/>
      <c r="CO42" s="231"/>
      <c r="CP42" s="231"/>
      <c r="CQ42" s="231"/>
      <c r="CR42" s="231"/>
      <c r="CS42" s="231"/>
      <c r="CT42" s="231"/>
      <c r="CU42" s="231"/>
      <c r="CV42" s="231"/>
      <c r="CW42" s="231"/>
      <c r="CX42" s="231"/>
      <c r="CY42" s="231"/>
      <c r="CZ42" s="231"/>
      <c r="DA42" s="231"/>
      <c r="DB42" s="231"/>
      <c r="DC42" s="231"/>
      <c r="DD42" s="231"/>
      <c r="DE42" s="231"/>
      <c r="DF42" s="231"/>
      <c r="DG42" s="231"/>
      <c r="DH42" s="231"/>
      <c r="DI42" s="231"/>
      <c r="DJ42" s="231"/>
      <c r="DK42" s="231"/>
      <c r="DL42" s="231"/>
      <c r="DM42" s="231"/>
      <c r="DN42" s="231"/>
      <c r="DO42" s="231"/>
      <c r="DP42" s="231"/>
      <c r="DQ42" s="231"/>
      <c r="DR42" s="231"/>
      <c r="DS42" s="231"/>
      <c r="DT42" s="231"/>
      <c r="DU42" s="231"/>
      <c r="DV42" s="231"/>
      <c r="DW42" s="231"/>
      <c r="DX42" s="231"/>
      <c r="DY42" s="231"/>
      <c r="DZ42" s="231"/>
      <c r="EA42" s="231"/>
      <c r="EB42" s="231"/>
      <c r="EC42" s="231"/>
      <c r="ED42" s="238"/>
      <c r="EE42" s="238"/>
      <c r="EF42" s="231"/>
      <c r="EG42" s="238"/>
      <c r="EH42" s="238"/>
      <c r="EI42" s="231"/>
      <c r="EJ42" s="238"/>
      <c r="EK42" s="238"/>
      <c r="EL42" s="231"/>
      <c r="EM42" s="238"/>
      <c r="EN42" s="238"/>
      <c r="EO42" s="231"/>
      <c r="EP42" s="238"/>
      <c r="EQ42" s="239"/>
      <c r="ER42" s="231"/>
      <c r="ES42" s="64"/>
      <c r="ET42" s="64"/>
      <c r="EU42" s="231"/>
      <c r="EV42" s="64"/>
      <c r="EW42" s="64"/>
      <c r="EX42" s="231"/>
      <c r="EY42" s="64"/>
      <c r="EZ42" s="64"/>
      <c r="FA42" s="231"/>
      <c r="FB42" s="107"/>
      <c r="FC42" s="64"/>
      <c r="FD42" s="237"/>
      <c r="FE42" s="64"/>
      <c r="FF42" s="64"/>
      <c r="FG42" s="231"/>
      <c r="FH42" s="64"/>
      <c r="FI42" s="64"/>
      <c r="FJ42" s="231"/>
      <c r="FK42" s="64"/>
      <c r="FL42" s="64"/>
      <c r="FM42" s="231"/>
      <c r="FN42" s="64"/>
      <c r="FO42" s="64"/>
      <c r="FP42" s="231"/>
      <c r="FQ42" s="64"/>
      <c r="FR42" s="64"/>
      <c r="FS42" s="231"/>
      <c r="FT42" s="64"/>
      <c r="FU42" s="64"/>
      <c r="FV42" s="231"/>
      <c r="FW42" s="107"/>
      <c r="FX42" s="29"/>
      <c r="FY42" s="237"/>
      <c r="FZ42" s="64"/>
      <c r="GA42" s="64"/>
      <c r="GB42" s="231"/>
      <c r="GC42" s="64"/>
      <c r="GD42" s="64"/>
      <c r="GE42" s="231"/>
      <c r="GF42" s="64"/>
      <c r="GG42" s="64"/>
      <c r="GH42" s="57"/>
      <c r="GI42" s="64"/>
      <c r="GJ42" s="64"/>
      <c r="GK42" s="57"/>
      <c r="GL42" s="64"/>
      <c r="GM42" s="64"/>
      <c r="GN42" s="57"/>
      <c r="GO42" s="64"/>
      <c r="GP42" s="64"/>
      <c r="GQ42" s="57"/>
      <c r="GR42" s="64"/>
    </row>
    <row r="43" spans="1:200" ht="10.5" hidden="1" customHeight="1" outlineLevel="1">
      <c r="A43" s="55">
        <v>35</v>
      </c>
      <c r="B43" s="56"/>
      <c r="C43" s="61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229"/>
      <c r="BO43" s="59"/>
      <c r="BP43" s="59"/>
      <c r="BQ43" s="59"/>
      <c r="BR43" s="59"/>
      <c r="BS43" s="59"/>
      <c r="BT43" s="230"/>
      <c r="BU43" s="231"/>
      <c r="BV43" s="231"/>
      <c r="BW43" s="61"/>
      <c r="BX43" s="59"/>
      <c r="BY43" s="59"/>
      <c r="BZ43" s="230"/>
      <c r="CA43" s="231"/>
      <c r="CB43" s="61"/>
      <c r="CC43" s="59"/>
      <c r="CD43" s="59"/>
      <c r="CE43" s="59"/>
      <c r="CF43" s="59"/>
      <c r="CG43" s="230"/>
      <c r="CH43" s="231"/>
      <c r="CI43" s="231"/>
      <c r="CJ43" s="231"/>
      <c r="CK43" s="231"/>
      <c r="CL43" s="231"/>
      <c r="CM43" s="231"/>
      <c r="CN43" s="231"/>
      <c r="CO43" s="231"/>
      <c r="CP43" s="231"/>
      <c r="CQ43" s="231"/>
      <c r="CR43" s="231"/>
      <c r="CS43" s="231"/>
      <c r="CT43" s="231"/>
      <c r="CU43" s="231"/>
      <c r="CV43" s="231"/>
      <c r="CW43" s="231"/>
      <c r="CX43" s="231"/>
      <c r="CY43" s="231"/>
      <c r="CZ43" s="231"/>
      <c r="DA43" s="231"/>
      <c r="DB43" s="231"/>
      <c r="DC43" s="231"/>
      <c r="DD43" s="231"/>
      <c r="DE43" s="231"/>
      <c r="DF43" s="231"/>
      <c r="DG43" s="231"/>
      <c r="DH43" s="231"/>
      <c r="DI43" s="231"/>
      <c r="DJ43" s="231"/>
      <c r="DK43" s="231"/>
      <c r="DL43" s="231"/>
      <c r="DM43" s="231"/>
      <c r="DN43" s="231"/>
      <c r="DO43" s="231"/>
      <c r="DP43" s="231"/>
      <c r="DQ43" s="231"/>
      <c r="DR43" s="231"/>
      <c r="DS43" s="231"/>
      <c r="DT43" s="231"/>
      <c r="DU43" s="231"/>
      <c r="DV43" s="231"/>
      <c r="DW43" s="231"/>
      <c r="DX43" s="231"/>
      <c r="DY43" s="231"/>
      <c r="DZ43" s="231"/>
      <c r="EA43" s="231"/>
      <c r="EB43" s="231"/>
      <c r="EC43" s="231"/>
      <c r="ED43" s="238"/>
      <c r="EE43" s="238"/>
      <c r="EF43" s="231"/>
      <c r="EG43" s="238"/>
      <c r="EH43" s="238"/>
      <c r="EI43" s="231"/>
      <c r="EJ43" s="238"/>
      <c r="EK43" s="238"/>
      <c r="EL43" s="231"/>
      <c r="EM43" s="238"/>
      <c r="EN43" s="238"/>
      <c r="EO43" s="231"/>
      <c r="EP43" s="238"/>
      <c r="EQ43" s="239"/>
      <c r="ER43" s="231"/>
      <c r="ES43" s="64"/>
      <c r="ET43" s="64"/>
      <c r="EU43" s="231"/>
      <c r="EV43" s="64"/>
      <c r="EW43" s="64"/>
      <c r="EX43" s="231"/>
      <c r="EY43" s="64"/>
      <c r="EZ43" s="64"/>
      <c r="FA43" s="231"/>
      <c r="FB43" s="107"/>
      <c r="FC43" s="64"/>
      <c r="FD43" s="237"/>
      <c r="FE43" s="64"/>
      <c r="FF43" s="64"/>
      <c r="FG43" s="231"/>
      <c r="FH43" s="64"/>
      <c r="FI43" s="64"/>
      <c r="FJ43" s="231"/>
      <c r="FK43" s="64"/>
      <c r="FL43" s="64"/>
      <c r="FM43" s="231"/>
      <c r="FN43" s="64"/>
      <c r="FO43" s="64"/>
      <c r="FP43" s="231"/>
      <c r="FQ43" s="64"/>
      <c r="FR43" s="64"/>
      <c r="FS43" s="231"/>
      <c r="FT43" s="64"/>
      <c r="FU43" s="64"/>
      <c r="FV43" s="231"/>
      <c r="FW43" s="107"/>
      <c r="FX43" s="29"/>
      <c r="FY43" s="237"/>
      <c r="FZ43" s="64"/>
      <c r="GA43" s="64"/>
      <c r="GB43" s="231"/>
      <c r="GC43" s="64"/>
      <c r="GD43" s="64"/>
      <c r="GE43" s="231"/>
      <c r="GF43" s="64"/>
      <c r="GG43" s="64"/>
      <c r="GH43" s="57"/>
      <c r="GI43" s="64"/>
      <c r="GJ43" s="64"/>
      <c r="GK43" s="57"/>
      <c r="GL43" s="64"/>
      <c r="GM43" s="64"/>
      <c r="GN43" s="57"/>
      <c r="GO43" s="64"/>
      <c r="GP43" s="64"/>
      <c r="GQ43" s="57"/>
      <c r="GR43" s="64"/>
    </row>
    <row r="44" spans="1:200" ht="10.5" hidden="1" customHeight="1" outlineLevel="1">
      <c r="A44" s="55">
        <v>36</v>
      </c>
      <c r="B44" s="56"/>
      <c r="C44" s="61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229"/>
      <c r="BO44" s="59"/>
      <c r="BP44" s="59"/>
      <c r="BQ44" s="59"/>
      <c r="BR44" s="59"/>
      <c r="BS44" s="59"/>
      <c r="BT44" s="230"/>
      <c r="BU44" s="231"/>
      <c r="BV44" s="231"/>
      <c r="BW44" s="61"/>
      <c r="BX44" s="59"/>
      <c r="BY44" s="59"/>
      <c r="BZ44" s="230"/>
      <c r="CA44" s="231"/>
      <c r="CB44" s="61"/>
      <c r="CC44" s="59"/>
      <c r="CD44" s="59"/>
      <c r="CE44" s="59"/>
      <c r="CF44" s="59"/>
      <c r="CG44" s="230"/>
      <c r="CH44" s="231"/>
      <c r="CI44" s="231"/>
      <c r="CJ44" s="231"/>
      <c r="CK44" s="231"/>
      <c r="CL44" s="231"/>
      <c r="CM44" s="231"/>
      <c r="CN44" s="231"/>
      <c r="CO44" s="231"/>
      <c r="CP44" s="231"/>
      <c r="CQ44" s="231"/>
      <c r="CR44" s="231"/>
      <c r="CS44" s="231"/>
      <c r="CT44" s="231"/>
      <c r="CU44" s="231"/>
      <c r="CV44" s="231"/>
      <c r="CW44" s="231"/>
      <c r="CX44" s="231"/>
      <c r="CY44" s="231"/>
      <c r="CZ44" s="231"/>
      <c r="DA44" s="231"/>
      <c r="DB44" s="231"/>
      <c r="DC44" s="231"/>
      <c r="DD44" s="231"/>
      <c r="DE44" s="231"/>
      <c r="DF44" s="231"/>
      <c r="DG44" s="231"/>
      <c r="DH44" s="231"/>
      <c r="DI44" s="231"/>
      <c r="DJ44" s="231"/>
      <c r="DK44" s="231"/>
      <c r="DL44" s="231"/>
      <c r="DM44" s="231"/>
      <c r="DN44" s="231"/>
      <c r="DO44" s="231"/>
      <c r="DP44" s="231"/>
      <c r="DQ44" s="231"/>
      <c r="DR44" s="231"/>
      <c r="DS44" s="231"/>
      <c r="DT44" s="231"/>
      <c r="DU44" s="231"/>
      <c r="DV44" s="231"/>
      <c r="DW44" s="231"/>
      <c r="DX44" s="231"/>
      <c r="DY44" s="231"/>
      <c r="DZ44" s="231"/>
      <c r="EA44" s="231"/>
      <c r="EB44" s="231"/>
      <c r="EC44" s="231"/>
      <c r="ED44" s="238"/>
      <c r="EE44" s="238"/>
      <c r="EF44" s="231"/>
      <c r="EG44" s="238"/>
      <c r="EH44" s="238"/>
      <c r="EI44" s="231"/>
      <c r="EJ44" s="238"/>
      <c r="EK44" s="238"/>
      <c r="EL44" s="231"/>
      <c r="EM44" s="238"/>
      <c r="EN44" s="238"/>
      <c r="EO44" s="231"/>
      <c r="EP44" s="238"/>
      <c r="EQ44" s="239"/>
      <c r="ER44" s="231"/>
      <c r="ES44" s="64"/>
      <c r="ET44" s="64"/>
      <c r="EU44" s="231"/>
      <c r="EV44" s="64"/>
      <c r="EW44" s="64"/>
      <c r="EX44" s="231"/>
      <c r="EY44" s="64"/>
      <c r="EZ44" s="64"/>
      <c r="FA44" s="231"/>
      <c r="FB44" s="107"/>
      <c r="FC44" s="64"/>
      <c r="FD44" s="237"/>
      <c r="FE44" s="64"/>
      <c r="FF44" s="64"/>
      <c r="FG44" s="231"/>
      <c r="FH44" s="64"/>
      <c r="FI44" s="64"/>
      <c r="FJ44" s="231"/>
      <c r="FK44" s="64"/>
      <c r="FL44" s="64"/>
      <c r="FM44" s="231"/>
      <c r="FN44" s="64"/>
      <c r="FO44" s="64"/>
      <c r="FP44" s="231"/>
      <c r="FQ44" s="64"/>
      <c r="FR44" s="64"/>
      <c r="FS44" s="231"/>
      <c r="FT44" s="64"/>
      <c r="FU44" s="64"/>
      <c r="FV44" s="231"/>
      <c r="FW44" s="107"/>
      <c r="FX44" s="29"/>
      <c r="FY44" s="237"/>
      <c r="FZ44" s="64"/>
      <c r="GA44" s="64"/>
      <c r="GB44" s="231"/>
      <c r="GC44" s="64"/>
      <c r="GD44" s="64"/>
      <c r="GE44" s="231"/>
      <c r="GF44" s="64"/>
      <c r="GG44" s="64"/>
      <c r="GH44" s="57"/>
      <c r="GI44" s="64"/>
      <c r="GJ44" s="64"/>
      <c r="GK44" s="57"/>
      <c r="GL44" s="64"/>
      <c r="GM44" s="64"/>
      <c r="GN44" s="57"/>
      <c r="GO44" s="64"/>
      <c r="GP44" s="64"/>
      <c r="GQ44" s="57"/>
      <c r="GR44" s="64"/>
    </row>
    <row r="45" spans="1:200" ht="10.5" hidden="1" customHeight="1" outlineLevel="1">
      <c r="A45" s="55">
        <v>37</v>
      </c>
      <c r="B45" s="56"/>
      <c r="C45" s="61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229"/>
      <c r="BO45" s="59"/>
      <c r="BP45" s="59"/>
      <c r="BQ45" s="59"/>
      <c r="BR45" s="59"/>
      <c r="BS45" s="59"/>
      <c r="BT45" s="230"/>
      <c r="BU45" s="231"/>
      <c r="BV45" s="231"/>
      <c r="BW45" s="61"/>
      <c r="BX45" s="59"/>
      <c r="BY45" s="59"/>
      <c r="BZ45" s="230"/>
      <c r="CA45" s="231"/>
      <c r="CB45" s="61"/>
      <c r="CC45" s="59"/>
      <c r="CD45" s="59"/>
      <c r="CE45" s="59"/>
      <c r="CF45" s="59"/>
      <c r="CG45" s="230"/>
      <c r="CH45" s="231"/>
      <c r="CI45" s="231"/>
      <c r="CJ45" s="231"/>
      <c r="CK45" s="231"/>
      <c r="CL45" s="231"/>
      <c r="CM45" s="231"/>
      <c r="CN45" s="231"/>
      <c r="CO45" s="231"/>
      <c r="CP45" s="231"/>
      <c r="CQ45" s="231"/>
      <c r="CR45" s="231"/>
      <c r="CS45" s="231"/>
      <c r="CT45" s="231"/>
      <c r="CU45" s="231"/>
      <c r="CV45" s="231"/>
      <c r="CW45" s="231"/>
      <c r="CX45" s="231"/>
      <c r="CY45" s="231"/>
      <c r="CZ45" s="231"/>
      <c r="DA45" s="231"/>
      <c r="DB45" s="231"/>
      <c r="DC45" s="231"/>
      <c r="DD45" s="231"/>
      <c r="DE45" s="231"/>
      <c r="DF45" s="231"/>
      <c r="DG45" s="231"/>
      <c r="DH45" s="231"/>
      <c r="DI45" s="231"/>
      <c r="DJ45" s="231"/>
      <c r="DK45" s="231"/>
      <c r="DL45" s="231"/>
      <c r="DM45" s="231"/>
      <c r="DN45" s="231"/>
      <c r="DO45" s="231"/>
      <c r="DP45" s="231"/>
      <c r="DQ45" s="231"/>
      <c r="DR45" s="231"/>
      <c r="DS45" s="231"/>
      <c r="DT45" s="231"/>
      <c r="DU45" s="231"/>
      <c r="DV45" s="231"/>
      <c r="DW45" s="231"/>
      <c r="DX45" s="231"/>
      <c r="DY45" s="231"/>
      <c r="DZ45" s="231"/>
      <c r="EA45" s="231"/>
      <c r="EB45" s="231"/>
      <c r="EC45" s="231"/>
      <c r="ED45" s="238"/>
      <c r="EE45" s="238"/>
      <c r="EF45" s="231"/>
      <c r="EG45" s="238"/>
      <c r="EH45" s="238"/>
      <c r="EI45" s="231"/>
      <c r="EJ45" s="238"/>
      <c r="EK45" s="238"/>
      <c r="EL45" s="231"/>
      <c r="EM45" s="238"/>
      <c r="EN45" s="238"/>
      <c r="EO45" s="231"/>
      <c r="EP45" s="238"/>
      <c r="EQ45" s="239"/>
      <c r="ER45" s="231"/>
      <c r="ES45" s="64"/>
      <c r="ET45" s="64"/>
      <c r="EU45" s="231"/>
      <c r="EV45" s="64"/>
      <c r="EW45" s="64"/>
      <c r="EX45" s="231"/>
      <c r="EY45" s="64"/>
      <c r="EZ45" s="64"/>
      <c r="FA45" s="231"/>
      <c r="FB45" s="107"/>
      <c r="FC45" s="64"/>
      <c r="FD45" s="237"/>
      <c r="FE45" s="64"/>
      <c r="FF45" s="64"/>
      <c r="FG45" s="231"/>
      <c r="FH45" s="64"/>
      <c r="FI45" s="64"/>
      <c r="FJ45" s="231"/>
      <c r="FK45" s="64"/>
      <c r="FL45" s="64"/>
      <c r="FM45" s="231"/>
      <c r="FN45" s="64"/>
      <c r="FO45" s="64"/>
      <c r="FP45" s="231"/>
      <c r="FQ45" s="64"/>
      <c r="FR45" s="64"/>
      <c r="FS45" s="231"/>
      <c r="FT45" s="64"/>
      <c r="FU45" s="64"/>
      <c r="FV45" s="231"/>
      <c r="FW45" s="107"/>
      <c r="FX45" s="29"/>
      <c r="FY45" s="237"/>
      <c r="FZ45" s="64"/>
      <c r="GA45" s="64"/>
      <c r="GB45" s="231"/>
      <c r="GC45" s="64"/>
      <c r="GD45" s="64"/>
      <c r="GE45" s="231"/>
      <c r="GF45" s="64"/>
      <c r="GG45" s="64"/>
      <c r="GH45" s="57"/>
      <c r="GI45" s="64"/>
      <c r="GJ45" s="64"/>
      <c r="GK45" s="57"/>
      <c r="GL45" s="64"/>
      <c r="GM45" s="64"/>
      <c r="GN45" s="57"/>
      <c r="GO45" s="64"/>
      <c r="GP45" s="64"/>
      <c r="GQ45" s="57"/>
      <c r="GR45" s="64"/>
    </row>
    <row r="46" spans="1:200" ht="10.5" hidden="1" customHeight="1" outlineLevel="1">
      <c r="A46" s="55">
        <v>38</v>
      </c>
      <c r="B46" s="56"/>
      <c r="C46" s="61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229"/>
      <c r="BO46" s="59"/>
      <c r="BP46" s="59"/>
      <c r="BQ46" s="59"/>
      <c r="BR46" s="59"/>
      <c r="BS46" s="59"/>
      <c r="BT46" s="230"/>
      <c r="BU46" s="231"/>
      <c r="BV46" s="231"/>
      <c r="BW46" s="61"/>
      <c r="BX46" s="59"/>
      <c r="BY46" s="59"/>
      <c r="BZ46" s="230"/>
      <c r="CA46" s="231"/>
      <c r="CB46" s="61"/>
      <c r="CC46" s="59"/>
      <c r="CD46" s="59"/>
      <c r="CE46" s="59"/>
      <c r="CF46" s="59"/>
      <c r="CG46" s="230"/>
      <c r="CH46" s="231"/>
      <c r="CI46" s="231"/>
      <c r="CJ46" s="231"/>
      <c r="CK46" s="231"/>
      <c r="CL46" s="231"/>
      <c r="CM46" s="231"/>
      <c r="CN46" s="231"/>
      <c r="CO46" s="231"/>
      <c r="CP46" s="231"/>
      <c r="CQ46" s="231"/>
      <c r="CR46" s="231"/>
      <c r="CS46" s="231"/>
      <c r="CT46" s="231"/>
      <c r="CU46" s="231"/>
      <c r="CV46" s="231"/>
      <c r="CW46" s="231"/>
      <c r="CX46" s="231"/>
      <c r="CY46" s="231"/>
      <c r="CZ46" s="231"/>
      <c r="DA46" s="231"/>
      <c r="DB46" s="231"/>
      <c r="DC46" s="231"/>
      <c r="DD46" s="231"/>
      <c r="DE46" s="231"/>
      <c r="DF46" s="231"/>
      <c r="DG46" s="231"/>
      <c r="DH46" s="231"/>
      <c r="DI46" s="231"/>
      <c r="DJ46" s="231"/>
      <c r="DK46" s="231"/>
      <c r="DL46" s="231"/>
      <c r="DM46" s="231"/>
      <c r="DN46" s="231"/>
      <c r="DO46" s="231"/>
      <c r="DP46" s="231"/>
      <c r="DQ46" s="231"/>
      <c r="DR46" s="231"/>
      <c r="DS46" s="231"/>
      <c r="DT46" s="231"/>
      <c r="DU46" s="231"/>
      <c r="DV46" s="231"/>
      <c r="DW46" s="231"/>
      <c r="DX46" s="231"/>
      <c r="DY46" s="231"/>
      <c r="DZ46" s="231"/>
      <c r="EA46" s="231"/>
      <c r="EB46" s="231"/>
      <c r="EC46" s="231"/>
      <c r="ED46" s="238"/>
      <c r="EE46" s="238"/>
      <c r="EF46" s="231"/>
      <c r="EG46" s="238"/>
      <c r="EH46" s="238"/>
      <c r="EI46" s="231"/>
      <c r="EJ46" s="238"/>
      <c r="EK46" s="238"/>
      <c r="EL46" s="231"/>
      <c r="EM46" s="238"/>
      <c r="EN46" s="238"/>
      <c r="EO46" s="231"/>
      <c r="EP46" s="238"/>
      <c r="EQ46" s="239"/>
      <c r="ER46" s="231"/>
      <c r="ES46" s="64"/>
      <c r="ET46" s="64"/>
      <c r="EU46" s="231"/>
      <c r="EV46" s="64"/>
      <c r="EW46" s="64"/>
      <c r="EX46" s="231"/>
      <c r="EY46" s="64"/>
      <c r="EZ46" s="64"/>
      <c r="FA46" s="231"/>
      <c r="FB46" s="107"/>
      <c r="FC46" s="64"/>
      <c r="FD46" s="237"/>
      <c r="FE46" s="64"/>
      <c r="FF46" s="64"/>
      <c r="FG46" s="231"/>
      <c r="FH46" s="64"/>
      <c r="FI46" s="64"/>
      <c r="FJ46" s="231"/>
      <c r="FK46" s="64"/>
      <c r="FL46" s="64"/>
      <c r="FM46" s="231"/>
      <c r="FN46" s="64"/>
      <c r="FO46" s="64"/>
      <c r="FP46" s="231"/>
      <c r="FQ46" s="64"/>
      <c r="FR46" s="64"/>
      <c r="FS46" s="231"/>
      <c r="FT46" s="64"/>
      <c r="FU46" s="64"/>
      <c r="FV46" s="231"/>
      <c r="FW46" s="107"/>
      <c r="FX46" s="29"/>
      <c r="FY46" s="237"/>
      <c r="FZ46" s="64"/>
      <c r="GA46" s="64"/>
      <c r="GB46" s="231"/>
      <c r="GC46" s="64"/>
      <c r="GD46" s="64"/>
      <c r="GE46" s="231"/>
      <c r="GF46" s="64"/>
      <c r="GG46" s="64"/>
      <c r="GH46" s="57"/>
      <c r="GI46" s="64"/>
      <c r="GJ46" s="64"/>
      <c r="GK46" s="57"/>
      <c r="GL46" s="64"/>
      <c r="GM46" s="64"/>
      <c r="GN46" s="57"/>
      <c r="GO46" s="64"/>
      <c r="GP46" s="64"/>
      <c r="GQ46" s="57"/>
      <c r="GR46" s="64"/>
    </row>
    <row r="47" spans="1:200" ht="10.5" hidden="1" customHeight="1" outlineLevel="1">
      <c r="A47" s="55">
        <v>39</v>
      </c>
      <c r="B47" s="56"/>
      <c r="C47" s="61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229"/>
      <c r="BO47" s="59"/>
      <c r="BP47" s="59"/>
      <c r="BQ47" s="59"/>
      <c r="BR47" s="59"/>
      <c r="BS47" s="59"/>
      <c r="BT47" s="230"/>
      <c r="BU47" s="231"/>
      <c r="BV47" s="231"/>
      <c r="BW47" s="61"/>
      <c r="BX47" s="59"/>
      <c r="BY47" s="59"/>
      <c r="BZ47" s="230"/>
      <c r="CA47" s="231"/>
      <c r="CB47" s="61"/>
      <c r="CC47" s="59"/>
      <c r="CD47" s="59"/>
      <c r="CE47" s="59"/>
      <c r="CF47" s="59"/>
      <c r="CG47" s="230"/>
      <c r="CH47" s="231"/>
      <c r="CI47" s="231"/>
      <c r="CJ47" s="231"/>
      <c r="CK47" s="231"/>
      <c r="CL47" s="231"/>
      <c r="CM47" s="231"/>
      <c r="CN47" s="231"/>
      <c r="CO47" s="231"/>
      <c r="CP47" s="231"/>
      <c r="CQ47" s="231"/>
      <c r="CR47" s="231"/>
      <c r="CS47" s="231"/>
      <c r="CT47" s="231"/>
      <c r="CU47" s="231"/>
      <c r="CV47" s="231"/>
      <c r="CW47" s="231"/>
      <c r="CX47" s="231"/>
      <c r="CY47" s="231"/>
      <c r="CZ47" s="231"/>
      <c r="DA47" s="231"/>
      <c r="DB47" s="231"/>
      <c r="DC47" s="231"/>
      <c r="DD47" s="231"/>
      <c r="DE47" s="231"/>
      <c r="DF47" s="231"/>
      <c r="DG47" s="231"/>
      <c r="DH47" s="231"/>
      <c r="DI47" s="231"/>
      <c r="DJ47" s="231"/>
      <c r="DK47" s="231"/>
      <c r="DL47" s="231"/>
      <c r="DM47" s="231"/>
      <c r="DN47" s="231"/>
      <c r="DO47" s="231"/>
      <c r="DP47" s="231"/>
      <c r="DQ47" s="231"/>
      <c r="DR47" s="231"/>
      <c r="DS47" s="231"/>
      <c r="DT47" s="231"/>
      <c r="DU47" s="231"/>
      <c r="DV47" s="231"/>
      <c r="DW47" s="231"/>
      <c r="DX47" s="231"/>
      <c r="DY47" s="231"/>
      <c r="DZ47" s="231"/>
      <c r="EA47" s="231"/>
      <c r="EB47" s="231"/>
      <c r="EC47" s="231"/>
      <c r="ED47" s="238"/>
      <c r="EE47" s="238"/>
      <c r="EF47" s="231"/>
      <c r="EG47" s="238"/>
      <c r="EH47" s="238"/>
      <c r="EI47" s="231"/>
      <c r="EJ47" s="238"/>
      <c r="EK47" s="238"/>
      <c r="EL47" s="231"/>
      <c r="EM47" s="238"/>
      <c r="EN47" s="238"/>
      <c r="EO47" s="231"/>
      <c r="EP47" s="238"/>
      <c r="EQ47" s="239"/>
      <c r="ER47" s="231"/>
      <c r="ES47" s="64"/>
      <c r="ET47" s="64"/>
      <c r="EU47" s="231"/>
      <c r="EV47" s="64"/>
      <c r="EW47" s="64"/>
      <c r="EX47" s="231"/>
      <c r="EY47" s="64"/>
      <c r="EZ47" s="64"/>
      <c r="FA47" s="231"/>
      <c r="FB47" s="107"/>
      <c r="FC47" s="64"/>
      <c r="FD47" s="237"/>
      <c r="FE47" s="64"/>
      <c r="FF47" s="64"/>
      <c r="FG47" s="231"/>
      <c r="FH47" s="64"/>
      <c r="FI47" s="64"/>
      <c r="FJ47" s="231"/>
      <c r="FK47" s="64"/>
      <c r="FL47" s="64"/>
      <c r="FM47" s="231"/>
      <c r="FN47" s="64"/>
      <c r="FO47" s="64"/>
      <c r="FP47" s="231"/>
      <c r="FQ47" s="64"/>
      <c r="FR47" s="64"/>
      <c r="FS47" s="231"/>
      <c r="FT47" s="64"/>
      <c r="FU47" s="64"/>
      <c r="FV47" s="231"/>
      <c r="FW47" s="107"/>
      <c r="FX47" s="29"/>
      <c r="FY47" s="237"/>
      <c r="FZ47" s="64"/>
      <c r="GA47" s="64"/>
      <c r="GB47" s="231"/>
      <c r="GC47" s="64"/>
      <c r="GD47" s="64"/>
      <c r="GE47" s="231"/>
      <c r="GF47" s="64"/>
      <c r="GG47" s="64"/>
      <c r="GH47" s="57"/>
      <c r="GI47" s="64"/>
      <c r="GJ47" s="64"/>
      <c r="GK47" s="57"/>
      <c r="GL47" s="64"/>
      <c r="GM47" s="64"/>
      <c r="GN47" s="57"/>
      <c r="GO47" s="64"/>
      <c r="GP47" s="64"/>
      <c r="GQ47" s="57"/>
      <c r="GR47" s="64"/>
    </row>
    <row r="48" spans="1:200" ht="10.5" hidden="1" customHeight="1" outlineLevel="1">
      <c r="A48" s="55">
        <v>40</v>
      </c>
      <c r="B48" s="56"/>
      <c r="C48" s="61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229"/>
      <c r="BO48" s="59"/>
      <c r="BP48" s="59"/>
      <c r="BQ48" s="59"/>
      <c r="BR48" s="59"/>
      <c r="BS48" s="59"/>
      <c r="BT48" s="230"/>
      <c r="BU48" s="231"/>
      <c r="BV48" s="231"/>
      <c r="BW48" s="61"/>
      <c r="BX48" s="59"/>
      <c r="BY48" s="59"/>
      <c r="BZ48" s="230"/>
      <c r="CA48" s="231"/>
      <c r="CB48" s="61"/>
      <c r="CC48" s="59"/>
      <c r="CD48" s="59"/>
      <c r="CE48" s="59"/>
      <c r="CF48" s="59"/>
      <c r="CG48" s="230"/>
      <c r="CH48" s="231"/>
      <c r="CI48" s="231"/>
      <c r="CJ48" s="231"/>
      <c r="CK48" s="231"/>
      <c r="CL48" s="231"/>
      <c r="CM48" s="231"/>
      <c r="CN48" s="231"/>
      <c r="CO48" s="231"/>
      <c r="CP48" s="231"/>
      <c r="CQ48" s="231"/>
      <c r="CR48" s="231"/>
      <c r="CS48" s="231"/>
      <c r="CT48" s="231"/>
      <c r="CU48" s="231"/>
      <c r="CV48" s="231"/>
      <c r="CW48" s="231"/>
      <c r="CX48" s="231"/>
      <c r="CY48" s="231"/>
      <c r="CZ48" s="231"/>
      <c r="DA48" s="231"/>
      <c r="DB48" s="231"/>
      <c r="DC48" s="231"/>
      <c r="DD48" s="231"/>
      <c r="DE48" s="231"/>
      <c r="DF48" s="231"/>
      <c r="DG48" s="231"/>
      <c r="DH48" s="231"/>
      <c r="DI48" s="231"/>
      <c r="DJ48" s="231"/>
      <c r="DK48" s="231"/>
      <c r="DL48" s="231"/>
      <c r="DM48" s="231"/>
      <c r="DN48" s="231"/>
      <c r="DO48" s="231"/>
      <c r="DP48" s="231"/>
      <c r="DQ48" s="231"/>
      <c r="DR48" s="231"/>
      <c r="DS48" s="231"/>
      <c r="DT48" s="231"/>
      <c r="DU48" s="231"/>
      <c r="DV48" s="231"/>
      <c r="DW48" s="231"/>
      <c r="DX48" s="231"/>
      <c r="DY48" s="231"/>
      <c r="DZ48" s="231"/>
      <c r="EA48" s="231"/>
      <c r="EB48" s="231"/>
      <c r="EC48" s="231"/>
      <c r="ED48" s="238"/>
      <c r="EE48" s="238"/>
      <c r="EF48" s="231"/>
      <c r="EG48" s="238"/>
      <c r="EH48" s="238"/>
      <c r="EI48" s="231"/>
      <c r="EJ48" s="238"/>
      <c r="EK48" s="238"/>
      <c r="EL48" s="231"/>
      <c r="EM48" s="238"/>
      <c r="EN48" s="238"/>
      <c r="EO48" s="231"/>
      <c r="EP48" s="238"/>
      <c r="EQ48" s="239"/>
      <c r="ER48" s="231"/>
      <c r="ES48" s="64"/>
      <c r="ET48" s="64"/>
      <c r="EU48" s="231"/>
      <c r="EV48" s="64"/>
      <c r="EW48" s="64"/>
      <c r="EX48" s="231"/>
      <c r="EY48" s="64"/>
      <c r="EZ48" s="64"/>
      <c r="FA48" s="231"/>
      <c r="FB48" s="107"/>
      <c r="FC48" s="64"/>
      <c r="FD48" s="237"/>
      <c r="FE48" s="64"/>
      <c r="FF48" s="64"/>
      <c r="FG48" s="231"/>
      <c r="FH48" s="64"/>
      <c r="FI48" s="64"/>
      <c r="FJ48" s="231"/>
      <c r="FK48" s="64"/>
      <c r="FL48" s="64"/>
      <c r="FM48" s="231"/>
      <c r="FN48" s="64"/>
      <c r="FO48" s="64"/>
      <c r="FP48" s="231"/>
      <c r="FQ48" s="64"/>
      <c r="FR48" s="64"/>
      <c r="FS48" s="231"/>
      <c r="FT48" s="64"/>
      <c r="FU48" s="64"/>
      <c r="FV48" s="231"/>
      <c r="FW48" s="107"/>
      <c r="FX48" s="29"/>
      <c r="FY48" s="237"/>
      <c r="FZ48" s="64"/>
      <c r="GA48" s="64"/>
      <c r="GB48" s="231"/>
      <c r="GC48" s="64"/>
      <c r="GD48" s="64"/>
      <c r="GE48" s="231"/>
      <c r="GF48" s="64"/>
      <c r="GG48" s="64"/>
      <c r="GH48" s="57"/>
      <c r="GI48" s="64"/>
      <c r="GJ48" s="64"/>
      <c r="GK48" s="57"/>
      <c r="GL48" s="64"/>
      <c r="GM48" s="64"/>
      <c r="GN48" s="57"/>
      <c r="GO48" s="64"/>
      <c r="GP48" s="64"/>
      <c r="GR48" s="64"/>
    </row>
    <row r="49" spans="1:200" ht="10.5" hidden="1" customHeight="1" outlineLevel="1">
      <c r="A49" s="55">
        <v>41</v>
      </c>
      <c r="B49" s="66" t="s">
        <v>45</v>
      </c>
      <c r="C49" s="61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229"/>
      <c r="BO49" s="59"/>
      <c r="BP49" s="59"/>
      <c r="BQ49" s="59"/>
      <c r="BR49" s="59"/>
      <c r="BS49" s="59"/>
      <c r="BT49" s="230"/>
      <c r="BU49" s="231"/>
      <c r="BV49" s="231"/>
      <c r="BW49" s="61"/>
      <c r="BX49" s="59"/>
      <c r="BY49" s="59"/>
      <c r="BZ49" s="230"/>
      <c r="CA49" s="231"/>
      <c r="CB49" s="61"/>
      <c r="CC49" s="59"/>
      <c r="CD49" s="59"/>
      <c r="CE49" s="59"/>
      <c r="CF49" s="59"/>
      <c r="CG49" s="230"/>
      <c r="CH49" s="231"/>
      <c r="CI49" s="231"/>
      <c r="CJ49" s="231"/>
      <c r="CK49" s="231"/>
      <c r="CL49" s="231"/>
      <c r="CM49" s="231"/>
      <c r="CN49" s="231"/>
      <c r="CO49" s="231"/>
      <c r="CP49" s="231"/>
      <c r="CQ49" s="231"/>
      <c r="CR49" s="231"/>
      <c r="CS49" s="231"/>
      <c r="CT49" s="231"/>
      <c r="CU49" s="231"/>
      <c r="CV49" s="231"/>
      <c r="CW49" s="231"/>
      <c r="CX49" s="231"/>
      <c r="CY49" s="231"/>
      <c r="CZ49" s="231"/>
      <c r="DA49" s="231"/>
      <c r="DB49" s="231"/>
      <c r="DC49" s="231"/>
      <c r="DD49" s="231"/>
      <c r="DE49" s="231"/>
      <c r="DF49" s="231"/>
      <c r="DG49" s="231"/>
      <c r="DH49" s="231"/>
      <c r="DI49" s="231"/>
      <c r="DJ49" s="231"/>
      <c r="DK49" s="231"/>
      <c r="DL49" s="231"/>
      <c r="DM49" s="231"/>
      <c r="DN49" s="231"/>
      <c r="DO49" s="231"/>
      <c r="DP49" s="231"/>
      <c r="DQ49" s="231"/>
      <c r="DR49" s="231"/>
      <c r="DS49" s="231"/>
      <c r="DT49" s="231"/>
      <c r="DU49" s="231"/>
      <c r="DV49" s="231"/>
      <c r="DW49" s="231"/>
      <c r="DX49" s="231"/>
      <c r="DY49" s="231"/>
      <c r="DZ49" s="231"/>
      <c r="EA49" s="231"/>
      <c r="EB49" s="231"/>
      <c r="EC49" s="231"/>
      <c r="ED49" s="238"/>
      <c r="EE49" s="238"/>
      <c r="EF49" s="231"/>
      <c r="EG49" s="238"/>
      <c r="EH49" s="238"/>
      <c r="EI49" s="231"/>
      <c r="EJ49" s="238"/>
      <c r="EK49" s="238"/>
      <c r="EL49" s="231"/>
      <c r="EM49" s="238"/>
      <c r="EN49" s="238"/>
      <c r="EO49" s="231"/>
      <c r="EP49" s="238"/>
      <c r="EQ49" s="239"/>
      <c r="ER49" s="231"/>
      <c r="ES49" s="64"/>
      <c r="ET49" s="64"/>
      <c r="EU49" s="231"/>
      <c r="EV49" s="64"/>
      <c r="EW49" s="64"/>
      <c r="EX49" s="231"/>
      <c r="EY49" s="64"/>
      <c r="EZ49" s="64"/>
      <c r="FA49" s="231"/>
      <c r="FB49" s="107"/>
      <c r="FC49" s="64"/>
      <c r="FD49" s="237"/>
      <c r="FE49" s="64"/>
      <c r="FF49" s="64"/>
      <c r="FG49" s="231"/>
      <c r="FH49" s="64"/>
      <c r="FI49" s="64"/>
      <c r="FJ49" s="231"/>
      <c r="FK49" s="64"/>
      <c r="FL49" s="64"/>
      <c r="FM49" s="231"/>
      <c r="FN49" s="64"/>
      <c r="FO49" s="64"/>
      <c r="FP49" s="231"/>
      <c r="FQ49" s="64"/>
      <c r="FR49" s="64"/>
      <c r="FS49" s="231"/>
      <c r="FT49" s="64"/>
      <c r="FU49" s="64"/>
      <c r="FV49" s="231"/>
      <c r="FW49" s="107"/>
      <c r="FX49" s="29"/>
      <c r="FY49" s="237"/>
      <c r="FZ49" s="64"/>
      <c r="GA49" s="64"/>
      <c r="GB49" s="231"/>
      <c r="GC49" s="64"/>
      <c r="GD49" s="64"/>
      <c r="GE49" s="231"/>
      <c r="GF49" s="64"/>
      <c r="GG49" s="64"/>
      <c r="GH49" s="57"/>
      <c r="GI49" s="64"/>
      <c r="GJ49" s="64"/>
      <c r="GK49" s="57"/>
      <c r="GL49" s="64"/>
      <c r="GM49" s="64"/>
      <c r="GN49" s="57"/>
      <c r="GO49" s="64"/>
      <c r="GP49" s="64"/>
      <c r="GQ49" s="57"/>
      <c r="GR49" s="64"/>
    </row>
    <row r="50" spans="1:200" ht="10.5" hidden="1" customHeight="1" outlineLevel="1">
      <c r="A50" s="55">
        <v>42</v>
      </c>
      <c r="B50" s="56" t="s">
        <v>5</v>
      </c>
      <c r="C50" s="61">
        <v>375</v>
      </c>
      <c r="D50" s="59">
        <v>9</v>
      </c>
      <c r="E50" s="59">
        <v>9</v>
      </c>
      <c r="F50" s="59">
        <v>9</v>
      </c>
      <c r="G50" s="59">
        <v>10</v>
      </c>
      <c r="H50" s="59">
        <v>13</v>
      </c>
      <c r="I50" s="59">
        <v>19</v>
      </c>
      <c r="J50" s="59">
        <v>20</v>
      </c>
      <c r="K50" s="59">
        <v>20</v>
      </c>
      <c r="L50" s="59">
        <v>21</v>
      </c>
      <c r="M50" s="59">
        <v>18</v>
      </c>
      <c r="N50" s="59">
        <v>17</v>
      </c>
      <c r="O50" s="59">
        <v>18</v>
      </c>
      <c r="P50" s="59">
        <v>18</v>
      </c>
      <c r="Q50" s="59">
        <v>18</v>
      </c>
      <c r="R50" s="59">
        <v>17</v>
      </c>
      <c r="S50" s="59">
        <v>17</v>
      </c>
      <c r="T50" s="59">
        <v>17</v>
      </c>
      <c r="U50" s="59">
        <v>17</v>
      </c>
      <c r="V50" s="59">
        <v>17</v>
      </c>
      <c r="W50" s="59">
        <v>15</v>
      </c>
      <c r="X50" s="59">
        <v>14</v>
      </c>
      <c r="Y50" s="59">
        <v>14</v>
      </c>
      <c r="Z50" s="59">
        <v>16</v>
      </c>
      <c r="AA50" s="59">
        <v>16</v>
      </c>
      <c r="AB50" s="59">
        <v>16</v>
      </c>
      <c r="AC50" s="59">
        <v>18</v>
      </c>
      <c r="AD50" s="59">
        <v>18</v>
      </c>
      <c r="AE50" s="59">
        <v>18</v>
      </c>
      <c r="AF50" s="59">
        <v>18</v>
      </c>
      <c r="AG50" s="59">
        <v>20</v>
      </c>
      <c r="AH50" s="59">
        <v>22</v>
      </c>
      <c r="AI50" s="59">
        <v>22</v>
      </c>
      <c r="AJ50" s="59">
        <v>23</v>
      </c>
      <c r="AK50" s="59">
        <v>23</v>
      </c>
      <c r="AL50" s="59">
        <v>27</v>
      </c>
      <c r="AM50" s="59">
        <v>32</v>
      </c>
      <c r="AN50" s="59">
        <v>36</v>
      </c>
      <c r="AO50" s="59">
        <v>36</v>
      </c>
      <c r="AP50" s="59">
        <v>38</v>
      </c>
      <c r="AQ50" s="59">
        <v>41</v>
      </c>
      <c r="AR50" s="59">
        <v>41</v>
      </c>
      <c r="AS50" s="59">
        <v>43</v>
      </c>
      <c r="AT50" s="59">
        <v>45</v>
      </c>
      <c r="AU50" s="59">
        <v>47</v>
      </c>
      <c r="AV50" s="59">
        <v>51</v>
      </c>
      <c r="AW50" s="59">
        <v>52</v>
      </c>
      <c r="AX50" s="59">
        <v>54</v>
      </c>
      <c r="AY50" s="59">
        <v>57</v>
      </c>
      <c r="AZ50" s="59">
        <v>58</v>
      </c>
      <c r="BA50" s="59">
        <v>58</v>
      </c>
      <c r="BB50" s="59">
        <v>59</v>
      </c>
      <c r="BC50" s="59">
        <v>60</v>
      </c>
      <c r="BD50" s="59">
        <v>61</v>
      </c>
      <c r="BE50" s="59">
        <v>63</v>
      </c>
      <c r="BF50" s="59">
        <v>66</v>
      </c>
      <c r="BG50" s="59">
        <v>69</v>
      </c>
      <c r="BH50" s="59">
        <v>73</v>
      </c>
      <c r="BI50" s="59">
        <v>78</v>
      </c>
      <c r="BJ50" s="59">
        <v>80</v>
      </c>
      <c r="BK50" s="59">
        <v>86</v>
      </c>
      <c r="BL50" s="59">
        <v>92</v>
      </c>
      <c r="BM50" s="59">
        <v>100</v>
      </c>
      <c r="BN50" s="229">
        <v>119</v>
      </c>
      <c r="BO50" s="59">
        <v>136</v>
      </c>
      <c r="BP50" s="59">
        <v>141</v>
      </c>
      <c r="BQ50" s="59">
        <v>149</v>
      </c>
      <c r="BR50" s="59">
        <v>162</v>
      </c>
      <c r="BS50" s="59">
        <v>181</v>
      </c>
      <c r="BT50" s="230">
        <v>200</v>
      </c>
      <c r="BU50" s="231">
        <v>216</v>
      </c>
      <c r="BV50" s="231">
        <v>225</v>
      </c>
      <c r="BW50" s="61">
        <v>231</v>
      </c>
      <c r="BX50" s="59">
        <v>240</v>
      </c>
      <c r="BY50" s="59">
        <v>246</v>
      </c>
      <c r="BZ50" s="230">
        <v>249</v>
      </c>
      <c r="CA50" s="231">
        <v>253</v>
      </c>
      <c r="CB50" s="61">
        <v>255</v>
      </c>
      <c r="CC50" s="59">
        <v>262</v>
      </c>
      <c r="CD50" s="59">
        <v>260.75</v>
      </c>
      <c r="CE50" s="59">
        <v>270</v>
      </c>
      <c r="CF50" s="59">
        <v>264</v>
      </c>
      <c r="CG50" s="230">
        <v>272</v>
      </c>
      <c r="CH50" s="231">
        <v>273.25</v>
      </c>
      <c r="CI50" s="231">
        <v>272</v>
      </c>
      <c r="CJ50" s="231">
        <v>275</v>
      </c>
      <c r="CK50" s="231">
        <v>272.5</v>
      </c>
      <c r="CL50" s="231">
        <v>271</v>
      </c>
      <c r="CM50" s="231">
        <v>274</v>
      </c>
      <c r="CN50" s="231">
        <v>276.25</v>
      </c>
      <c r="CO50" s="231">
        <v>271</v>
      </c>
      <c r="CP50" s="231">
        <v>278</v>
      </c>
      <c r="CQ50" s="231">
        <v>286.25</v>
      </c>
      <c r="CR50" s="231">
        <v>278</v>
      </c>
      <c r="CS50" s="231">
        <v>288</v>
      </c>
      <c r="CT50" s="231">
        <v>300.75</v>
      </c>
      <c r="CU50" s="231">
        <v>291</v>
      </c>
      <c r="CV50" s="231">
        <v>303</v>
      </c>
      <c r="CW50" s="231">
        <v>308.75</v>
      </c>
      <c r="CX50" s="231">
        <v>306</v>
      </c>
      <c r="CY50" s="231">
        <v>309</v>
      </c>
      <c r="CZ50" s="231">
        <v>317.75</v>
      </c>
      <c r="DA50" s="231">
        <v>311</v>
      </c>
      <c r="DB50" s="231">
        <v>319</v>
      </c>
      <c r="DC50" s="231">
        <v>322</v>
      </c>
      <c r="DD50" s="231">
        <v>327</v>
      </c>
      <c r="DE50" s="231">
        <f t="shared" ref="DE50:DE62" si="0">(DC50+DD50*2+DF50)/4</f>
        <v>326</v>
      </c>
      <c r="DF50" s="231">
        <v>328</v>
      </c>
      <c r="DG50" s="231">
        <v>332</v>
      </c>
      <c r="DH50" s="231">
        <f t="shared" ref="DH50:DH62" si="1">(DF50+DG50*2+DI50)/4</f>
        <v>331.5</v>
      </c>
      <c r="DI50" s="231">
        <v>334</v>
      </c>
      <c r="DJ50" s="232">
        <v>337</v>
      </c>
      <c r="DK50" s="231">
        <f t="shared" ref="DK50:DK62" si="2">(DI50+DJ50*2+DL50)/4</f>
        <v>337.5</v>
      </c>
      <c r="DL50" s="231">
        <v>342</v>
      </c>
      <c r="DM50" s="231">
        <v>345</v>
      </c>
      <c r="DN50" s="231">
        <f t="shared" ref="DN50:DN62" si="3">(DL50+DM50*2+DO50)/4</f>
        <v>345.25</v>
      </c>
      <c r="DO50" s="231">
        <v>349</v>
      </c>
      <c r="DP50" s="231">
        <v>355</v>
      </c>
      <c r="DQ50" s="231">
        <f t="shared" ref="DQ50:DQ62" si="4">(DO50+DP50*2+DR50)/4</f>
        <v>354.75</v>
      </c>
      <c r="DR50" s="231">
        <v>360</v>
      </c>
      <c r="DS50" s="231">
        <v>365</v>
      </c>
      <c r="DT50" s="231">
        <f t="shared" ref="DT50:DT62" si="5">(DR50+DS50*2+DU50)/4</f>
        <v>365.25</v>
      </c>
      <c r="DU50" s="231">
        <v>371</v>
      </c>
      <c r="DV50" s="231">
        <v>372</v>
      </c>
      <c r="DW50" s="231">
        <f t="shared" ref="DW50:DW62" si="6">(DU50+DV50*2+DX50)/4</f>
        <v>376</v>
      </c>
      <c r="DX50" s="231">
        <v>389</v>
      </c>
      <c r="DY50" s="231">
        <v>395</v>
      </c>
      <c r="DZ50" s="231">
        <f t="shared" ref="DZ50:DZ62" si="7">(DX50+DY50*2+EA50)/4</f>
        <v>398.25</v>
      </c>
      <c r="EA50" s="232">
        <v>414</v>
      </c>
      <c r="EB50" s="231">
        <v>415</v>
      </c>
      <c r="EC50" s="231">
        <f t="shared" ref="EC50:EC62" si="8">(EA50+EB50*2+ED50)/4</f>
        <v>417.75</v>
      </c>
      <c r="ED50" s="238">
        <v>427</v>
      </c>
      <c r="EE50" s="238">
        <v>432</v>
      </c>
      <c r="EF50" s="231">
        <f t="shared" ref="EF50:EF62" si="9">(ED50+EE50*2+EG50)/4</f>
        <v>434.25</v>
      </c>
      <c r="EG50" s="238">
        <v>446</v>
      </c>
      <c r="EH50" s="238">
        <v>460.25494485954187</v>
      </c>
      <c r="EI50" s="231">
        <f t="shared" ref="EI50:EI62" si="10">(EG50+EH50*2+EJ50)/4</f>
        <v>459.37747242977093</v>
      </c>
      <c r="EJ50" s="238">
        <v>471</v>
      </c>
      <c r="EK50" s="238">
        <v>489</v>
      </c>
      <c r="EL50" s="231">
        <f t="shared" ref="EL50:EL62" si="11">(EJ50+EK50*2+EM50)/4</f>
        <v>483</v>
      </c>
      <c r="EM50" s="238">
        <v>483</v>
      </c>
      <c r="EN50" s="238">
        <v>471</v>
      </c>
      <c r="EO50" s="231">
        <f t="shared" ref="EO50:EO62" si="12">(EM50+EN50*2+EP50)/4</f>
        <v>478.75</v>
      </c>
      <c r="EP50" s="238">
        <v>490</v>
      </c>
      <c r="EQ50" s="239">
        <v>497</v>
      </c>
      <c r="ER50" s="231">
        <f t="shared" ref="ER50:ER62" si="13">(EP50+EQ50*2+ES50)/4</f>
        <v>498.25</v>
      </c>
      <c r="ES50" s="64">
        <v>509</v>
      </c>
      <c r="ET50" s="64">
        <v>511</v>
      </c>
      <c r="EU50" s="231">
        <f t="shared" ref="EU50:EU62" si="14">(ES50+ET50*2+EV50)/4</f>
        <v>512.25</v>
      </c>
      <c r="EV50" s="64">
        <v>518</v>
      </c>
      <c r="EW50" s="64">
        <v>518</v>
      </c>
      <c r="EX50" s="231">
        <f t="shared" ref="EX50:EX62" si="15">(EV50+EW50*2+EY50)/4</f>
        <v>520</v>
      </c>
      <c r="EY50" s="64">
        <v>526</v>
      </c>
      <c r="EZ50" s="64">
        <v>525</v>
      </c>
      <c r="FA50" s="231">
        <f t="shared" ref="FA50:FA62" si="16">(EY50+EZ50*2+FB50)/4</f>
        <v>528</v>
      </c>
      <c r="FB50" s="107">
        <v>536</v>
      </c>
      <c r="FC50" s="64">
        <v>538</v>
      </c>
      <c r="FD50" s="237">
        <f t="shared" ref="FD50:FD62" si="17">(FB50+FC50*2+FE50)/4</f>
        <v>539.75</v>
      </c>
      <c r="FE50" s="64">
        <v>547</v>
      </c>
      <c r="FF50" s="64">
        <v>540</v>
      </c>
      <c r="FG50" s="231">
        <f t="shared" ref="FG50:FG62" si="18">(FE50+FF50*2+FH50)/4</f>
        <v>543.25</v>
      </c>
      <c r="FH50" s="64">
        <v>546</v>
      </c>
      <c r="FI50" s="64">
        <v>553</v>
      </c>
      <c r="FJ50" s="231">
        <f t="shared" ref="FJ50:FJ62" si="19">(FH50+FI50*2+FK50)/4</f>
        <v>555</v>
      </c>
      <c r="FK50" s="64">
        <v>568</v>
      </c>
      <c r="FL50" s="64">
        <v>575</v>
      </c>
      <c r="FM50" s="231">
        <f t="shared" ref="FM50:FM62" si="20">(FK50+FL50*2+FN50)/4</f>
        <v>577.5</v>
      </c>
      <c r="FN50" s="64">
        <v>592</v>
      </c>
      <c r="FO50" s="64">
        <v>605</v>
      </c>
      <c r="FP50" s="231">
        <f t="shared" ref="FP50:FP62" si="21">(FN50+FO50*2+FQ50)/4</f>
        <v>605.25</v>
      </c>
      <c r="FQ50" s="64">
        <v>619</v>
      </c>
      <c r="FR50" s="64">
        <v>614</v>
      </c>
      <c r="FS50" s="231">
        <f t="shared" ref="FS50:FS62" si="22">(FQ50+FR50*2+FT50)/4</f>
        <v>618.5</v>
      </c>
      <c r="FT50" s="64">
        <v>627</v>
      </c>
      <c r="FU50" s="64">
        <v>623</v>
      </c>
      <c r="FV50" s="231">
        <f t="shared" ref="FV50:FV62" si="23">(FT50+FU50*2+FW50)/4</f>
        <v>634.25</v>
      </c>
      <c r="FW50" s="107">
        <v>664</v>
      </c>
      <c r="FX50" s="29">
        <v>721</v>
      </c>
      <c r="FY50" s="237">
        <f t="shared" ref="FY50:FY62" si="24">(FW50+FX50*2+FZ50)/4</f>
        <v>526.5</v>
      </c>
      <c r="FZ50" s="64"/>
      <c r="GA50" s="64"/>
      <c r="GB50" s="231">
        <f t="shared" ref="GB50:GB62" si="25">(FZ50+GA50*2+GC50)/4</f>
        <v>0</v>
      </c>
      <c r="GC50" s="64"/>
      <c r="GD50" s="64"/>
      <c r="GE50" s="231">
        <f t="shared" ref="GE50:GE62" si="26">(GC50+GD50*2+GF50)/4</f>
        <v>0</v>
      </c>
      <c r="GF50" s="64"/>
      <c r="GG50" s="64"/>
      <c r="GH50" s="57">
        <f t="shared" ref="GH50:GH62" si="27">(GF50+GG50*2+GI50)/4</f>
        <v>0</v>
      </c>
      <c r="GI50" s="64"/>
      <c r="GJ50" s="64"/>
      <c r="GK50" s="57">
        <f t="shared" ref="GK50:GK62" si="28">(GI50+GJ50*2+GL50)/4</f>
        <v>0</v>
      </c>
      <c r="GL50" s="64"/>
      <c r="GM50" s="64"/>
      <c r="GN50" s="57">
        <f t="shared" ref="GN50:GN62" si="29">(GL50+GM50*2+GO50)/4</f>
        <v>0</v>
      </c>
      <c r="GO50" s="64"/>
      <c r="GP50" s="64"/>
      <c r="GQ50" s="57"/>
      <c r="GR50" s="64"/>
    </row>
    <row r="51" spans="1:200" ht="10.5" hidden="1" customHeight="1" outlineLevel="1">
      <c r="A51" s="55">
        <v>43</v>
      </c>
      <c r="B51" s="56" t="s">
        <v>7</v>
      </c>
      <c r="C51" s="61">
        <v>376</v>
      </c>
      <c r="D51" s="59">
        <v>10</v>
      </c>
      <c r="E51" s="59">
        <v>11</v>
      </c>
      <c r="F51" s="59">
        <v>10</v>
      </c>
      <c r="G51" s="59">
        <v>11</v>
      </c>
      <c r="H51" s="59">
        <v>13</v>
      </c>
      <c r="I51" s="59">
        <v>20</v>
      </c>
      <c r="J51" s="59">
        <v>22</v>
      </c>
      <c r="K51" s="59">
        <v>24</v>
      </c>
      <c r="L51" s="59">
        <v>29</v>
      </c>
      <c r="M51" s="59">
        <v>27</v>
      </c>
      <c r="N51" s="59">
        <v>24</v>
      </c>
      <c r="O51" s="59">
        <v>24</v>
      </c>
      <c r="P51" s="59">
        <v>25</v>
      </c>
      <c r="Q51" s="59">
        <v>23</v>
      </c>
      <c r="R51" s="59">
        <v>23</v>
      </c>
      <c r="S51" s="59">
        <v>22</v>
      </c>
      <c r="T51" s="59">
        <v>21</v>
      </c>
      <c r="U51" s="59">
        <v>21</v>
      </c>
      <c r="V51" s="59">
        <v>21</v>
      </c>
      <c r="W51" s="59">
        <v>20</v>
      </c>
      <c r="X51" s="59">
        <v>19</v>
      </c>
      <c r="Y51" s="59">
        <v>19</v>
      </c>
      <c r="Z51" s="59">
        <v>21</v>
      </c>
      <c r="AA51" s="59">
        <v>21</v>
      </c>
      <c r="AB51" s="59">
        <v>22</v>
      </c>
      <c r="AC51" s="59">
        <v>24</v>
      </c>
      <c r="AD51" s="59">
        <v>25</v>
      </c>
      <c r="AE51" s="59">
        <v>25</v>
      </c>
      <c r="AF51" s="59">
        <v>25</v>
      </c>
      <c r="AG51" s="59">
        <v>27</v>
      </c>
      <c r="AH51" s="59">
        <v>28</v>
      </c>
      <c r="AI51" s="59">
        <v>29</v>
      </c>
      <c r="AJ51" s="59">
        <v>29</v>
      </c>
      <c r="AK51" s="59">
        <v>30</v>
      </c>
      <c r="AL51" s="59">
        <v>35</v>
      </c>
      <c r="AM51" s="59">
        <v>42</v>
      </c>
      <c r="AN51" s="59">
        <v>49</v>
      </c>
      <c r="AO51" s="59">
        <v>49</v>
      </c>
      <c r="AP51" s="59">
        <v>50</v>
      </c>
      <c r="AQ51" s="59">
        <v>54</v>
      </c>
      <c r="AR51" s="59">
        <v>55</v>
      </c>
      <c r="AS51" s="59">
        <v>56</v>
      </c>
      <c r="AT51" s="59">
        <v>60</v>
      </c>
      <c r="AU51" s="59">
        <v>63</v>
      </c>
      <c r="AV51" s="59">
        <v>66</v>
      </c>
      <c r="AW51" s="59">
        <v>69</v>
      </c>
      <c r="AX51" s="59">
        <v>73</v>
      </c>
      <c r="AY51" s="59">
        <v>75</v>
      </c>
      <c r="AZ51" s="59">
        <v>78</v>
      </c>
      <c r="BA51" s="59">
        <v>80</v>
      </c>
      <c r="BB51" s="59">
        <v>80</v>
      </c>
      <c r="BC51" s="59">
        <v>82</v>
      </c>
      <c r="BD51" s="59">
        <v>83</v>
      </c>
      <c r="BE51" s="59">
        <v>84</v>
      </c>
      <c r="BF51" s="59">
        <v>85</v>
      </c>
      <c r="BG51" s="59">
        <v>87</v>
      </c>
      <c r="BH51" s="59">
        <v>88</v>
      </c>
      <c r="BI51" s="59">
        <v>90</v>
      </c>
      <c r="BJ51" s="59">
        <v>93</v>
      </c>
      <c r="BK51" s="59">
        <v>97</v>
      </c>
      <c r="BL51" s="59">
        <v>99</v>
      </c>
      <c r="BM51" s="59">
        <v>100</v>
      </c>
      <c r="BN51" s="229">
        <v>140</v>
      </c>
      <c r="BO51" s="59">
        <v>159</v>
      </c>
      <c r="BP51" s="59">
        <v>164</v>
      </c>
      <c r="BQ51" s="59">
        <v>169</v>
      </c>
      <c r="BR51" s="59">
        <v>180</v>
      </c>
      <c r="BS51" s="59">
        <v>188</v>
      </c>
      <c r="BT51" s="230">
        <v>206</v>
      </c>
      <c r="BU51" s="231">
        <v>226</v>
      </c>
      <c r="BV51" s="231">
        <v>233</v>
      </c>
      <c r="BW51" s="61">
        <v>250</v>
      </c>
      <c r="BX51" s="59">
        <v>248</v>
      </c>
      <c r="BY51" s="59">
        <v>261</v>
      </c>
      <c r="BZ51" s="230">
        <v>253</v>
      </c>
      <c r="CA51" s="231">
        <v>262</v>
      </c>
      <c r="CB51" s="61">
        <v>263</v>
      </c>
      <c r="CC51" s="59">
        <v>276</v>
      </c>
      <c r="CD51" s="59">
        <v>275</v>
      </c>
      <c r="CE51" s="59">
        <v>289</v>
      </c>
      <c r="CF51" s="59">
        <v>285</v>
      </c>
      <c r="CG51" s="230">
        <v>291</v>
      </c>
      <c r="CH51" s="231">
        <v>289.25</v>
      </c>
      <c r="CI51" s="231">
        <v>289</v>
      </c>
      <c r="CJ51" s="231">
        <v>290</v>
      </c>
      <c r="CK51" s="231">
        <v>291</v>
      </c>
      <c r="CL51" s="231">
        <v>288</v>
      </c>
      <c r="CM51" s="231">
        <v>292</v>
      </c>
      <c r="CN51" s="231">
        <v>292.25</v>
      </c>
      <c r="CO51" s="231">
        <v>292</v>
      </c>
      <c r="CP51" s="231">
        <v>292</v>
      </c>
      <c r="CQ51" s="231">
        <v>298.5</v>
      </c>
      <c r="CR51" s="231">
        <v>293</v>
      </c>
      <c r="CS51" s="231">
        <v>300</v>
      </c>
      <c r="CT51" s="231">
        <v>307.5</v>
      </c>
      <c r="CU51" s="231">
        <v>301</v>
      </c>
      <c r="CV51" s="231">
        <v>308</v>
      </c>
      <c r="CW51" s="231">
        <v>303</v>
      </c>
      <c r="CX51" s="231">
        <v>313</v>
      </c>
      <c r="CY51" s="231">
        <v>299</v>
      </c>
      <c r="CZ51" s="231">
        <v>305.75</v>
      </c>
      <c r="DA51" s="231">
        <v>301</v>
      </c>
      <c r="DB51" s="231">
        <v>304</v>
      </c>
      <c r="DC51" s="231">
        <v>314</v>
      </c>
      <c r="DD51" s="231">
        <v>316</v>
      </c>
      <c r="DE51" s="231">
        <f t="shared" si="0"/>
        <v>315.5</v>
      </c>
      <c r="DF51" s="231">
        <v>316</v>
      </c>
      <c r="DG51" s="231">
        <v>317</v>
      </c>
      <c r="DH51" s="231">
        <f t="shared" si="1"/>
        <v>318</v>
      </c>
      <c r="DI51" s="231">
        <v>322</v>
      </c>
      <c r="DJ51" s="232">
        <v>322</v>
      </c>
      <c r="DK51" s="231">
        <f t="shared" si="2"/>
        <v>322.5</v>
      </c>
      <c r="DL51" s="231">
        <v>324</v>
      </c>
      <c r="DM51" s="231">
        <v>328</v>
      </c>
      <c r="DN51" s="231">
        <f t="shared" si="3"/>
        <v>327.5</v>
      </c>
      <c r="DO51" s="231">
        <v>330</v>
      </c>
      <c r="DP51" s="231">
        <v>334</v>
      </c>
      <c r="DQ51" s="231">
        <f t="shared" si="4"/>
        <v>334.5</v>
      </c>
      <c r="DR51" s="231">
        <v>340</v>
      </c>
      <c r="DS51" s="231">
        <v>357</v>
      </c>
      <c r="DT51" s="231">
        <f t="shared" si="5"/>
        <v>353.75</v>
      </c>
      <c r="DU51" s="231">
        <v>361</v>
      </c>
      <c r="DV51" s="231">
        <v>359</v>
      </c>
      <c r="DW51" s="231">
        <f t="shared" si="6"/>
        <v>361.5</v>
      </c>
      <c r="DX51" s="231">
        <v>367</v>
      </c>
      <c r="DY51" s="231">
        <v>359</v>
      </c>
      <c r="DZ51" s="231">
        <f t="shared" si="7"/>
        <v>369.75</v>
      </c>
      <c r="EA51" s="232">
        <v>394</v>
      </c>
      <c r="EB51" s="231">
        <v>395</v>
      </c>
      <c r="EC51" s="231">
        <f t="shared" si="8"/>
        <v>402</v>
      </c>
      <c r="ED51" s="238">
        <v>424</v>
      </c>
      <c r="EE51" s="238">
        <v>430</v>
      </c>
      <c r="EF51" s="231">
        <f t="shared" si="9"/>
        <v>437.75</v>
      </c>
      <c r="EG51" s="238">
        <v>467</v>
      </c>
      <c r="EH51" s="238">
        <v>469.55214269860392</v>
      </c>
      <c r="EI51" s="231">
        <f t="shared" si="10"/>
        <v>475.77607134930196</v>
      </c>
      <c r="EJ51" s="238">
        <v>497</v>
      </c>
      <c r="EK51" s="238">
        <v>533</v>
      </c>
      <c r="EL51" s="231">
        <f t="shared" si="11"/>
        <v>538.25</v>
      </c>
      <c r="EM51" s="238">
        <v>590</v>
      </c>
      <c r="EN51" s="238">
        <v>592</v>
      </c>
      <c r="EO51" s="231">
        <f t="shared" si="12"/>
        <v>599.25</v>
      </c>
      <c r="EP51" s="238">
        <v>623</v>
      </c>
      <c r="EQ51" s="239">
        <v>623</v>
      </c>
      <c r="ER51" s="231">
        <f t="shared" si="13"/>
        <v>621.5</v>
      </c>
      <c r="ES51" s="64">
        <v>617</v>
      </c>
      <c r="ET51" s="64">
        <v>618</v>
      </c>
      <c r="EU51" s="231">
        <f t="shared" si="14"/>
        <v>626</v>
      </c>
      <c r="EV51" s="64">
        <v>651</v>
      </c>
      <c r="EW51" s="64">
        <v>720</v>
      </c>
      <c r="EX51" s="231">
        <f t="shared" si="15"/>
        <v>706.25</v>
      </c>
      <c r="EY51" s="64">
        <v>734</v>
      </c>
      <c r="EZ51" s="64">
        <v>742</v>
      </c>
      <c r="FA51" s="231">
        <f t="shared" si="16"/>
        <v>754.25</v>
      </c>
      <c r="FB51" s="107">
        <v>799</v>
      </c>
      <c r="FC51" s="64">
        <v>830</v>
      </c>
      <c r="FD51" s="237">
        <f t="shared" si="17"/>
        <v>815.75</v>
      </c>
      <c r="FE51" s="64">
        <v>804</v>
      </c>
      <c r="FF51" s="64">
        <v>805</v>
      </c>
      <c r="FG51" s="231">
        <f t="shared" si="18"/>
        <v>805.75</v>
      </c>
      <c r="FH51" s="64">
        <v>809</v>
      </c>
      <c r="FI51" s="64">
        <v>815</v>
      </c>
      <c r="FJ51" s="231">
        <f t="shared" si="19"/>
        <v>828.5</v>
      </c>
      <c r="FK51" s="64">
        <v>875</v>
      </c>
      <c r="FL51" s="64">
        <v>875</v>
      </c>
      <c r="FM51" s="231">
        <f t="shared" si="20"/>
        <v>884</v>
      </c>
      <c r="FN51" s="64">
        <v>911</v>
      </c>
      <c r="FO51" s="64">
        <v>924</v>
      </c>
      <c r="FP51" s="231">
        <f t="shared" si="21"/>
        <v>926</v>
      </c>
      <c r="FQ51" s="64">
        <v>945</v>
      </c>
      <c r="FR51" s="64">
        <v>964</v>
      </c>
      <c r="FS51" s="231">
        <f t="shared" si="22"/>
        <v>970.5</v>
      </c>
      <c r="FT51" s="64">
        <v>1009</v>
      </c>
      <c r="FU51" s="64">
        <v>1001</v>
      </c>
      <c r="FV51" s="231">
        <f t="shared" si="23"/>
        <v>1013.25</v>
      </c>
      <c r="FW51" s="107">
        <v>1042</v>
      </c>
      <c r="FX51" s="29">
        <v>1077</v>
      </c>
      <c r="FY51" s="237">
        <f t="shared" si="24"/>
        <v>799</v>
      </c>
      <c r="FZ51" s="64"/>
      <c r="GA51" s="64"/>
      <c r="GB51" s="231">
        <f t="shared" si="25"/>
        <v>0</v>
      </c>
      <c r="GC51" s="64"/>
      <c r="GD51" s="64"/>
      <c r="GE51" s="231">
        <f t="shared" si="26"/>
        <v>0</v>
      </c>
      <c r="GF51" s="64"/>
      <c r="GG51" s="64"/>
      <c r="GH51" s="57">
        <f t="shared" si="27"/>
        <v>0</v>
      </c>
      <c r="GI51" s="64"/>
      <c r="GJ51" s="64"/>
      <c r="GK51" s="57">
        <f t="shared" si="28"/>
        <v>0</v>
      </c>
      <c r="GL51" s="64"/>
      <c r="GM51" s="64"/>
      <c r="GN51" s="57">
        <f t="shared" si="29"/>
        <v>0</v>
      </c>
      <c r="GO51" s="64"/>
      <c r="GP51" s="64"/>
      <c r="GQ51" s="57"/>
      <c r="GR51" s="64"/>
    </row>
    <row r="52" spans="1:200" ht="10.5" hidden="1" customHeight="1" outlineLevel="1">
      <c r="A52" s="55">
        <v>44</v>
      </c>
      <c r="B52" s="56" t="s">
        <v>8</v>
      </c>
      <c r="C52" s="61">
        <v>376</v>
      </c>
      <c r="D52" s="59">
        <v>8</v>
      </c>
      <c r="E52" s="59">
        <v>9</v>
      </c>
      <c r="F52" s="59">
        <v>9</v>
      </c>
      <c r="G52" s="59">
        <v>9</v>
      </c>
      <c r="H52" s="59">
        <v>12</v>
      </c>
      <c r="I52" s="59">
        <v>15</v>
      </c>
      <c r="J52" s="59">
        <v>17</v>
      </c>
      <c r="K52" s="59">
        <v>17</v>
      </c>
      <c r="L52" s="59">
        <v>18</v>
      </c>
      <c r="M52" s="59">
        <v>17</v>
      </c>
      <c r="N52" s="59">
        <v>17</v>
      </c>
      <c r="O52" s="59">
        <v>17</v>
      </c>
      <c r="P52" s="59">
        <v>16</v>
      </c>
      <c r="Q52" s="59">
        <v>16</v>
      </c>
      <c r="R52" s="59">
        <v>16</v>
      </c>
      <c r="S52" s="59">
        <v>17</v>
      </c>
      <c r="T52" s="59">
        <v>17</v>
      </c>
      <c r="U52" s="59">
        <v>17</v>
      </c>
      <c r="V52" s="59">
        <v>17</v>
      </c>
      <c r="W52" s="59">
        <v>16</v>
      </c>
      <c r="X52" s="59">
        <v>15</v>
      </c>
      <c r="Y52" s="59">
        <v>15</v>
      </c>
      <c r="Z52" s="59">
        <v>16</v>
      </c>
      <c r="AA52" s="59">
        <v>16</v>
      </c>
      <c r="AB52" s="59">
        <v>16</v>
      </c>
      <c r="AC52" s="59">
        <v>17</v>
      </c>
      <c r="AD52" s="59">
        <v>18</v>
      </c>
      <c r="AE52" s="59">
        <v>18</v>
      </c>
      <c r="AF52" s="59">
        <v>17</v>
      </c>
      <c r="AG52" s="59">
        <v>19</v>
      </c>
      <c r="AH52" s="59">
        <v>20</v>
      </c>
      <c r="AI52" s="59">
        <v>21</v>
      </c>
      <c r="AJ52" s="59">
        <v>21</v>
      </c>
      <c r="AK52" s="59">
        <v>22</v>
      </c>
      <c r="AL52" s="59">
        <v>24</v>
      </c>
      <c r="AM52" s="59">
        <v>28</v>
      </c>
      <c r="AN52" s="59">
        <v>31</v>
      </c>
      <c r="AO52" s="59">
        <v>34</v>
      </c>
      <c r="AP52" s="59">
        <v>35</v>
      </c>
      <c r="AQ52" s="59">
        <v>37</v>
      </c>
      <c r="AR52" s="59">
        <v>38</v>
      </c>
      <c r="AS52" s="59">
        <v>41</v>
      </c>
      <c r="AT52" s="59">
        <v>44</v>
      </c>
      <c r="AU52" s="59">
        <v>46</v>
      </c>
      <c r="AV52" s="59">
        <v>48</v>
      </c>
      <c r="AW52" s="59">
        <v>52</v>
      </c>
      <c r="AX52" s="59">
        <v>55</v>
      </c>
      <c r="AY52" s="59">
        <v>57</v>
      </c>
      <c r="AZ52" s="59">
        <v>61</v>
      </c>
      <c r="BA52" s="59">
        <v>63</v>
      </c>
      <c r="BB52" s="59">
        <v>64</v>
      </c>
      <c r="BC52" s="59">
        <v>65</v>
      </c>
      <c r="BD52" s="59">
        <v>67</v>
      </c>
      <c r="BE52" s="59">
        <v>70</v>
      </c>
      <c r="BF52" s="59">
        <v>72</v>
      </c>
      <c r="BG52" s="59">
        <v>75</v>
      </c>
      <c r="BH52" s="59">
        <v>78</v>
      </c>
      <c r="BI52" s="59">
        <v>82</v>
      </c>
      <c r="BJ52" s="59">
        <v>86</v>
      </c>
      <c r="BK52" s="59">
        <v>92</v>
      </c>
      <c r="BL52" s="59">
        <v>96</v>
      </c>
      <c r="BM52" s="59">
        <v>100</v>
      </c>
      <c r="BN52" s="229">
        <v>117</v>
      </c>
      <c r="BO52" s="59">
        <v>134</v>
      </c>
      <c r="BP52" s="59">
        <v>146</v>
      </c>
      <c r="BQ52" s="59">
        <v>157</v>
      </c>
      <c r="BR52" s="59">
        <v>173</v>
      </c>
      <c r="BS52" s="59">
        <v>187</v>
      </c>
      <c r="BT52" s="230">
        <v>204</v>
      </c>
      <c r="BU52" s="231">
        <v>231</v>
      </c>
      <c r="BV52" s="231">
        <v>252</v>
      </c>
      <c r="BW52" s="61">
        <v>260</v>
      </c>
      <c r="BX52" s="59">
        <v>271</v>
      </c>
      <c r="BY52" s="59">
        <v>270</v>
      </c>
      <c r="BZ52" s="230">
        <v>260</v>
      </c>
      <c r="CA52" s="231">
        <v>268</v>
      </c>
      <c r="CB52" s="61">
        <v>277</v>
      </c>
      <c r="CC52" s="59">
        <v>287</v>
      </c>
      <c r="CD52" s="59">
        <v>286.25</v>
      </c>
      <c r="CE52" s="59">
        <v>299.75</v>
      </c>
      <c r="CF52" s="59">
        <v>294</v>
      </c>
      <c r="CG52" s="230">
        <v>302</v>
      </c>
      <c r="CH52" s="231">
        <v>303.5</v>
      </c>
      <c r="CI52" s="231">
        <v>301</v>
      </c>
      <c r="CJ52" s="231">
        <v>303</v>
      </c>
      <c r="CK52" s="231">
        <v>312.25</v>
      </c>
      <c r="CL52" s="231">
        <v>307</v>
      </c>
      <c r="CM52" s="231">
        <v>315</v>
      </c>
      <c r="CN52" s="231">
        <v>315</v>
      </c>
      <c r="CO52" s="231">
        <v>312</v>
      </c>
      <c r="CP52" s="231">
        <v>315</v>
      </c>
      <c r="CQ52" s="231">
        <v>323.5</v>
      </c>
      <c r="CR52" s="231">
        <v>318</v>
      </c>
      <c r="CS52" s="231">
        <v>318</v>
      </c>
      <c r="CT52" s="231">
        <v>345.5</v>
      </c>
      <c r="CU52" s="231">
        <v>340</v>
      </c>
      <c r="CV52" s="231">
        <v>342</v>
      </c>
      <c r="CW52" s="231">
        <v>357.75</v>
      </c>
      <c r="CX52" s="231">
        <v>358</v>
      </c>
      <c r="CY52" s="231">
        <v>361</v>
      </c>
      <c r="CZ52" s="231">
        <v>359.25</v>
      </c>
      <c r="DA52" s="231">
        <v>351</v>
      </c>
      <c r="DB52" s="231">
        <v>361</v>
      </c>
      <c r="DC52" s="231">
        <v>364</v>
      </c>
      <c r="DD52" s="231">
        <v>369</v>
      </c>
      <c r="DE52" s="231">
        <f t="shared" si="0"/>
        <v>368</v>
      </c>
      <c r="DF52" s="231">
        <v>370</v>
      </c>
      <c r="DG52" s="231">
        <v>372</v>
      </c>
      <c r="DH52" s="231">
        <f t="shared" si="1"/>
        <v>372.25</v>
      </c>
      <c r="DI52" s="231">
        <v>375</v>
      </c>
      <c r="DJ52" s="232">
        <v>378</v>
      </c>
      <c r="DK52" s="231">
        <f t="shared" si="2"/>
        <v>381.5</v>
      </c>
      <c r="DL52" s="231">
        <v>395</v>
      </c>
      <c r="DM52" s="231">
        <v>395</v>
      </c>
      <c r="DN52" s="231">
        <f t="shared" si="3"/>
        <v>395.75</v>
      </c>
      <c r="DO52" s="231">
        <v>398</v>
      </c>
      <c r="DP52" s="231">
        <v>399</v>
      </c>
      <c r="DQ52" s="231">
        <f t="shared" si="4"/>
        <v>399.75</v>
      </c>
      <c r="DR52" s="231">
        <v>403</v>
      </c>
      <c r="DS52" s="231">
        <v>407</v>
      </c>
      <c r="DT52" s="231">
        <f t="shared" si="5"/>
        <v>407.25</v>
      </c>
      <c r="DU52" s="231">
        <v>412</v>
      </c>
      <c r="DV52" s="231">
        <v>413</v>
      </c>
      <c r="DW52" s="231">
        <f t="shared" si="6"/>
        <v>423.5</v>
      </c>
      <c r="DX52" s="231">
        <v>456</v>
      </c>
      <c r="DY52" s="231">
        <v>477</v>
      </c>
      <c r="DZ52" s="231">
        <f t="shared" si="7"/>
        <v>502.75</v>
      </c>
      <c r="EA52" s="232">
        <v>601</v>
      </c>
      <c r="EB52" s="231">
        <v>595</v>
      </c>
      <c r="EC52" s="231">
        <f t="shared" si="8"/>
        <v>605.5</v>
      </c>
      <c r="ED52" s="238">
        <v>631</v>
      </c>
      <c r="EE52" s="238">
        <v>644</v>
      </c>
      <c r="EF52" s="231">
        <f t="shared" si="9"/>
        <v>630.75</v>
      </c>
      <c r="EG52" s="238">
        <v>604</v>
      </c>
      <c r="EH52" s="238">
        <v>608.24317756375706</v>
      </c>
      <c r="EI52" s="231">
        <f t="shared" si="10"/>
        <v>610.37158878187847</v>
      </c>
      <c r="EJ52" s="238">
        <v>621</v>
      </c>
      <c r="EK52" s="238">
        <v>731</v>
      </c>
      <c r="EL52" s="231">
        <f t="shared" si="11"/>
        <v>697.5</v>
      </c>
      <c r="EM52" s="238">
        <v>707</v>
      </c>
      <c r="EN52" s="238">
        <v>673</v>
      </c>
      <c r="EO52" s="231">
        <f t="shared" si="12"/>
        <v>683.75</v>
      </c>
      <c r="EP52" s="238">
        <v>682</v>
      </c>
      <c r="EQ52" s="239">
        <v>711</v>
      </c>
      <c r="ER52" s="231">
        <f t="shared" si="13"/>
        <v>715.25</v>
      </c>
      <c r="ES52" s="64">
        <v>757</v>
      </c>
      <c r="ET52" s="64">
        <v>774</v>
      </c>
      <c r="EU52" s="231">
        <f t="shared" si="14"/>
        <v>793.75</v>
      </c>
      <c r="EV52" s="64">
        <v>870</v>
      </c>
      <c r="EW52" s="64">
        <v>863</v>
      </c>
      <c r="EX52" s="231">
        <f t="shared" si="15"/>
        <v>864.5</v>
      </c>
      <c r="EY52" s="64">
        <v>862</v>
      </c>
      <c r="EZ52" s="64">
        <v>851</v>
      </c>
      <c r="FA52" s="231">
        <f t="shared" si="16"/>
        <v>854.5</v>
      </c>
      <c r="FB52" s="107">
        <v>854</v>
      </c>
      <c r="FC52" s="64">
        <v>860</v>
      </c>
      <c r="FD52" s="237">
        <f t="shared" si="17"/>
        <v>858.25</v>
      </c>
      <c r="FE52" s="64">
        <v>859</v>
      </c>
      <c r="FF52" s="64">
        <v>840</v>
      </c>
      <c r="FG52" s="231">
        <f t="shared" si="18"/>
        <v>837.75</v>
      </c>
      <c r="FH52" s="64">
        <v>812</v>
      </c>
      <c r="FI52" s="64">
        <v>823</v>
      </c>
      <c r="FJ52" s="231">
        <f t="shared" si="19"/>
        <v>829.25</v>
      </c>
      <c r="FK52" s="64">
        <v>859</v>
      </c>
      <c r="FL52" s="64">
        <v>886</v>
      </c>
      <c r="FM52" s="231">
        <f t="shared" si="20"/>
        <v>878</v>
      </c>
      <c r="FN52" s="64">
        <v>881</v>
      </c>
      <c r="FO52" s="64">
        <v>943</v>
      </c>
      <c r="FP52" s="231">
        <f t="shared" si="21"/>
        <v>935</v>
      </c>
      <c r="FQ52" s="64">
        <v>973</v>
      </c>
      <c r="FR52" s="64">
        <v>960</v>
      </c>
      <c r="FS52" s="231">
        <f t="shared" si="22"/>
        <v>984</v>
      </c>
      <c r="FT52" s="64">
        <v>1043</v>
      </c>
      <c r="FU52" s="64">
        <v>1030</v>
      </c>
      <c r="FV52" s="231">
        <f t="shared" si="23"/>
        <v>1039.25</v>
      </c>
      <c r="FW52" s="107">
        <v>1054</v>
      </c>
      <c r="FX52" s="29">
        <v>1246</v>
      </c>
      <c r="FY52" s="237">
        <f t="shared" si="24"/>
        <v>886.5</v>
      </c>
      <c r="FZ52" s="64"/>
      <c r="GA52" s="64"/>
      <c r="GB52" s="231">
        <f t="shared" si="25"/>
        <v>0</v>
      </c>
      <c r="GC52" s="64"/>
      <c r="GD52" s="64"/>
      <c r="GE52" s="231">
        <f t="shared" si="26"/>
        <v>0</v>
      </c>
      <c r="GF52" s="64"/>
      <c r="GG52" s="64"/>
      <c r="GH52" s="57">
        <f t="shared" si="27"/>
        <v>0</v>
      </c>
      <c r="GI52" s="64"/>
      <c r="GJ52" s="64"/>
      <c r="GK52" s="57">
        <f t="shared" si="28"/>
        <v>0</v>
      </c>
      <c r="GL52" s="64"/>
      <c r="GM52" s="64"/>
      <c r="GN52" s="57">
        <f t="shared" si="29"/>
        <v>0</v>
      </c>
      <c r="GO52" s="64"/>
      <c r="GP52" s="64"/>
      <c r="GQ52" s="57"/>
      <c r="GR52" s="64"/>
    </row>
    <row r="53" spans="1:200" ht="10.5" hidden="1" customHeight="1" outlineLevel="1">
      <c r="A53" s="55">
        <v>45</v>
      </c>
      <c r="B53" s="56" t="s">
        <v>10</v>
      </c>
      <c r="C53" s="61">
        <v>376</v>
      </c>
      <c r="D53" s="67" t="s">
        <v>35</v>
      </c>
      <c r="E53" s="67" t="s">
        <v>35</v>
      </c>
      <c r="F53" s="67" t="s">
        <v>35</v>
      </c>
      <c r="G53" s="67" t="s">
        <v>35</v>
      </c>
      <c r="H53" s="67" t="s">
        <v>35</v>
      </c>
      <c r="I53" s="67" t="s">
        <v>35</v>
      </c>
      <c r="J53" s="67" t="s">
        <v>35</v>
      </c>
      <c r="K53" s="67" t="s">
        <v>35</v>
      </c>
      <c r="L53" s="67" t="s">
        <v>35</v>
      </c>
      <c r="M53" s="67" t="s">
        <v>35</v>
      </c>
      <c r="N53" s="67" t="s">
        <v>35</v>
      </c>
      <c r="O53" s="67" t="s">
        <v>35</v>
      </c>
      <c r="P53" s="67" t="s">
        <v>35</v>
      </c>
      <c r="Q53" s="67" t="s">
        <v>35</v>
      </c>
      <c r="R53" s="67" t="s">
        <v>35</v>
      </c>
      <c r="S53" s="67" t="s">
        <v>35</v>
      </c>
      <c r="T53" s="67" t="s">
        <v>35</v>
      </c>
      <c r="U53" s="67" t="s">
        <v>35</v>
      </c>
      <c r="V53" s="67" t="s">
        <v>35</v>
      </c>
      <c r="W53" s="67" t="s">
        <v>35</v>
      </c>
      <c r="X53" s="67" t="s">
        <v>35</v>
      </c>
      <c r="Y53" s="67" t="s">
        <v>35</v>
      </c>
      <c r="Z53" s="67" t="s">
        <v>35</v>
      </c>
      <c r="AA53" s="67" t="s">
        <v>35</v>
      </c>
      <c r="AB53" s="67" t="s">
        <v>35</v>
      </c>
      <c r="AC53" s="67" t="s">
        <v>35</v>
      </c>
      <c r="AD53" s="67" t="s">
        <v>35</v>
      </c>
      <c r="AE53" s="67" t="s">
        <v>35</v>
      </c>
      <c r="AF53" s="67" t="s">
        <v>35</v>
      </c>
      <c r="AG53" s="67" t="s">
        <v>35</v>
      </c>
      <c r="AH53" s="67" t="s">
        <v>35</v>
      </c>
      <c r="AI53" s="67" t="s">
        <v>35</v>
      </c>
      <c r="AJ53" s="67" t="s">
        <v>35</v>
      </c>
      <c r="AK53" s="67" t="s">
        <v>35</v>
      </c>
      <c r="AL53" s="67" t="s">
        <v>35</v>
      </c>
      <c r="AM53" s="67" t="s">
        <v>35</v>
      </c>
      <c r="AN53" s="67" t="s">
        <v>35</v>
      </c>
      <c r="AO53" s="67" t="s">
        <v>35</v>
      </c>
      <c r="AP53" s="67" t="s">
        <v>35</v>
      </c>
      <c r="AQ53" s="67" t="s">
        <v>35</v>
      </c>
      <c r="AR53" s="67" t="s">
        <v>35</v>
      </c>
      <c r="AS53" s="67" t="s">
        <v>35</v>
      </c>
      <c r="AT53" s="67" t="s">
        <v>35</v>
      </c>
      <c r="AU53" s="67" t="s">
        <v>35</v>
      </c>
      <c r="AV53" s="67" t="s">
        <v>35</v>
      </c>
      <c r="AW53" s="67" t="s">
        <v>35</v>
      </c>
      <c r="AX53" s="67" t="s">
        <v>35</v>
      </c>
      <c r="AY53" s="67" t="s">
        <v>35</v>
      </c>
      <c r="AZ53" s="67" t="s">
        <v>35</v>
      </c>
      <c r="BA53" s="67" t="s">
        <v>35</v>
      </c>
      <c r="BB53" s="59">
        <v>70</v>
      </c>
      <c r="BC53" s="59">
        <v>72</v>
      </c>
      <c r="BD53" s="59">
        <v>72</v>
      </c>
      <c r="BE53" s="59">
        <v>74</v>
      </c>
      <c r="BF53" s="59">
        <v>76</v>
      </c>
      <c r="BG53" s="59">
        <v>79</v>
      </c>
      <c r="BH53" s="59">
        <v>81</v>
      </c>
      <c r="BI53" s="59">
        <v>84</v>
      </c>
      <c r="BJ53" s="59">
        <v>88</v>
      </c>
      <c r="BK53" s="59">
        <v>92</v>
      </c>
      <c r="BL53" s="59">
        <v>96</v>
      </c>
      <c r="BM53" s="59">
        <v>100</v>
      </c>
      <c r="BN53" s="229">
        <v>112</v>
      </c>
      <c r="BO53" s="59">
        <v>130</v>
      </c>
      <c r="BP53" s="59">
        <v>140</v>
      </c>
      <c r="BQ53" s="59">
        <v>149</v>
      </c>
      <c r="BR53" s="59">
        <v>160</v>
      </c>
      <c r="BS53" s="59">
        <v>175</v>
      </c>
      <c r="BT53" s="230">
        <v>196</v>
      </c>
      <c r="BU53" s="231">
        <v>216</v>
      </c>
      <c r="BV53" s="231">
        <v>232</v>
      </c>
      <c r="BW53" s="61">
        <v>241</v>
      </c>
      <c r="BX53" s="59">
        <v>247</v>
      </c>
      <c r="BY53" s="59">
        <v>250</v>
      </c>
      <c r="BZ53" s="230">
        <v>253</v>
      </c>
      <c r="CA53" s="231">
        <v>260</v>
      </c>
      <c r="CB53" s="61">
        <v>266</v>
      </c>
      <c r="CC53" s="59">
        <v>268</v>
      </c>
      <c r="CD53" s="59">
        <v>271.25</v>
      </c>
      <c r="CE53" s="59">
        <v>287.5</v>
      </c>
      <c r="CF53" s="59">
        <v>283</v>
      </c>
      <c r="CG53" s="230">
        <v>288</v>
      </c>
      <c r="CH53" s="231">
        <v>295</v>
      </c>
      <c r="CI53" s="231">
        <v>291</v>
      </c>
      <c r="CJ53" s="231">
        <v>295</v>
      </c>
      <c r="CK53" s="231">
        <v>302.75</v>
      </c>
      <c r="CL53" s="231">
        <v>299</v>
      </c>
      <c r="CM53" s="231">
        <v>305</v>
      </c>
      <c r="CN53" s="231">
        <v>305</v>
      </c>
      <c r="CO53" s="231">
        <v>302</v>
      </c>
      <c r="CP53" s="231">
        <v>304</v>
      </c>
      <c r="CQ53" s="231">
        <v>313</v>
      </c>
      <c r="CR53" s="231">
        <v>310</v>
      </c>
      <c r="CS53" s="231">
        <v>313</v>
      </c>
      <c r="CT53" s="231">
        <v>318.5</v>
      </c>
      <c r="CU53" s="231">
        <v>316</v>
      </c>
      <c r="CV53" s="231">
        <v>317</v>
      </c>
      <c r="CW53" s="231">
        <v>327.5</v>
      </c>
      <c r="CX53" s="231">
        <v>324</v>
      </c>
      <c r="CY53" s="231">
        <v>328</v>
      </c>
      <c r="CZ53" s="231">
        <v>334.25</v>
      </c>
      <c r="DA53" s="231">
        <v>330</v>
      </c>
      <c r="DB53" s="231">
        <v>335</v>
      </c>
      <c r="DC53" s="231">
        <v>337</v>
      </c>
      <c r="DD53" s="231">
        <v>341</v>
      </c>
      <c r="DE53" s="231">
        <f t="shared" si="0"/>
        <v>340.5</v>
      </c>
      <c r="DF53" s="231">
        <v>343</v>
      </c>
      <c r="DG53" s="231">
        <v>346</v>
      </c>
      <c r="DH53" s="231">
        <f t="shared" si="1"/>
        <v>345.75</v>
      </c>
      <c r="DI53" s="231">
        <v>348</v>
      </c>
      <c r="DJ53" s="232">
        <v>352</v>
      </c>
      <c r="DK53" s="231">
        <f t="shared" si="2"/>
        <v>351.5</v>
      </c>
      <c r="DL53" s="231">
        <v>354</v>
      </c>
      <c r="DM53" s="231">
        <v>355</v>
      </c>
      <c r="DN53" s="231">
        <f t="shared" si="3"/>
        <v>356.25</v>
      </c>
      <c r="DO53" s="231">
        <v>361</v>
      </c>
      <c r="DP53" s="231">
        <v>363</v>
      </c>
      <c r="DQ53" s="231">
        <f t="shared" si="4"/>
        <v>363</v>
      </c>
      <c r="DR53" s="231">
        <v>365</v>
      </c>
      <c r="DS53" s="231">
        <v>373</v>
      </c>
      <c r="DT53" s="231">
        <f t="shared" si="5"/>
        <v>371.25</v>
      </c>
      <c r="DU53" s="231">
        <v>374</v>
      </c>
      <c r="DV53" s="231">
        <v>377</v>
      </c>
      <c r="DW53" s="231">
        <f t="shared" si="6"/>
        <v>377.5</v>
      </c>
      <c r="DX53" s="231">
        <v>382</v>
      </c>
      <c r="DY53" s="231">
        <v>387</v>
      </c>
      <c r="DZ53" s="231">
        <f t="shared" si="7"/>
        <v>390</v>
      </c>
      <c r="EA53" s="232">
        <v>404</v>
      </c>
      <c r="EB53" s="231">
        <v>414</v>
      </c>
      <c r="EC53" s="231">
        <f t="shared" si="8"/>
        <v>414.5</v>
      </c>
      <c r="ED53" s="238">
        <v>426</v>
      </c>
      <c r="EE53" s="238">
        <v>434</v>
      </c>
      <c r="EF53" s="231">
        <f t="shared" si="9"/>
        <v>436</v>
      </c>
      <c r="EG53" s="238">
        <v>450</v>
      </c>
      <c r="EH53" s="238">
        <v>455.00122745632535</v>
      </c>
      <c r="EI53" s="231">
        <f t="shared" si="10"/>
        <v>457.00061372816265</v>
      </c>
      <c r="EJ53" s="238">
        <v>468</v>
      </c>
      <c r="EK53" s="238">
        <v>474</v>
      </c>
      <c r="EL53" s="231">
        <f t="shared" si="11"/>
        <v>479</v>
      </c>
      <c r="EM53" s="238">
        <v>500</v>
      </c>
      <c r="EN53" s="238">
        <v>502</v>
      </c>
      <c r="EO53" s="231">
        <f t="shared" si="12"/>
        <v>498.75</v>
      </c>
      <c r="EP53" s="238">
        <v>491</v>
      </c>
      <c r="EQ53" s="239">
        <v>491</v>
      </c>
      <c r="ER53" s="231">
        <f t="shared" si="13"/>
        <v>493</v>
      </c>
      <c r="ES53" s="64">
        <v>499</v>
      </c>
      <c r="ET53" s="64">
        <v>506</v>
      </c>
      <c r="EU53" s="231">
        <f t="shared" si="14"/>
        <v>508.75</v>
      </c>
      <c r="EV53" s="64">
        <v>524</v>
      </c>
      <c r="EW53" s="64">
        <v>531</v>
      </c>
      <c r="EX53" s="231">
        <f t="shared" si="15"/>
        <v>529.5</v>
      </c>
      <c r="EY53" s="64">
        <v>532</v>
      </c>
      <c r="EZ53" s="64">
        <v>535</v>
      </c>
      <c r="FA53" s="231">
        <f t="shared" si="16"/>
        <v>534.25</v>
      </c>
      <c r="FB53" s="107">
        <v>535</v>
      </c>
      <c r="FC53" s="64">
        <v>540</v>
      </c>
      <c r="FD53" s="237">
        <f t="shared" si="17"/>
        <v>540.25</v>
      </c>
      <c r="FE53" s="64">
        <v>546</v>
      </c>
      <c r="FF53" s="64">
        <v>548</v>
      </c>
      <c r="FG53" s="231">
        <f t="shared" si="18"/>
        <v>549</v>
      </c>
      <c r="FH53" s="64">
        <v>554</v>
      </c>
      <c r="FI53" s="64">
        <v>557</v>
      </c>
      <c r="FJ53" s="231">
        <f t="shared" si="19"/>
        <v>557.75</v>
      </c>
      <c r="FK53" s="64">
        <v>563</v>
      </c>
      <c r="FL53" s="64">
        <v>565</v>
      </c>
      <c r="FM53" s="231">
        <f t="shared" si="20"/>
        <v>565.75</v>
      </c>
      <c r="FN53" s="64">
        <v>570</v>
      </c>
      <c r="FO53" s="64">
        <v>567</v>
      </c>
      <c r="FP53" s="231">
        <f t="shared" si="21"/>
        <v>572.75</v>
      </c>
      <c r="FQ53" s="64">
        <v>587</v>
      </c>
      <c r="FR53" s="64">
        <v>592</v>
      </c>
      <c r="FS53" s="231">
        <f t="shared" si="22"/>
        <v>593.5</v>
      </c>
      <c r="FT53" s="64">
        <v>603</v>
      </c>
      <c r="FU53" s="64">
        <v>607</v>
      </c>
      <c r="FV53" s="231">
        <f t="shared" si="23"/>
        <v>611.5</v>
      </c>
      <c r="FW53" s="107">
        <v>629</v>
      </c>
      <c r="FX53" s="29">
        <v>641</v>
      </c>
      <c r="FY53" s="237">
        <f t="shared" si="24"/>
        <v>477.75</v>
      </c>
      <c r="FZ53" s="64"/>
      <c r="GA53" s="64"/>
      <c r="GB53" s="231">
        <f t="shared" si="25"/>
        <v>0</v>
      </c>
      <c r="GC53" s="64"/>
      <c r="GD53" s="64"/>
      <c r="GE53" s="231">
        <f t="shared" si="26"/>
        <v>0</v>
      </c>
      <c r="GF53" s="64"/>
      <c r="GG53" s="64"/>
      <c r="GH53" s="57">
        <f t="shared" si="27"/>
        <v>0</v>
      </c>
      <c r="GI53" s="64"/>
      <c r="GJ53" s="64"/>
      <c r="GK53" s="57">
        <f t="shared" si="28"/>
        <v>0</v>
      </c>
      <c r="GL53" s="64"/>
      <c r="GM53" s="64"/>
      <c r="GN53" s="57">
        <f t="shared" si="29"/>
        <v>0</v>
      </c>
      <c r="GO53" s="64"/>
      <c r="GP53" s="64"/>
      <c r="GQ53" s="57"/>
      <c r="GR53" s="64"/>
    </row>
    <row r="54" spans="1:200" ht="10.5" hidden="1" customHeight="1" outlineLevel="1">
      <c r="A54" s="55">
        <v>46</v>
      </c>
      <c r="B54" s="56" t="s">
        <v>11</v>
      </c>
      <c r="C54" s="61">
        <v>377</v>
      </c>
      <c r="D54" s="59">
        <v>14</v>
      </c>
      <c r="E54" s="59">
        <v>14</v>
      </c>
      <c r="F54" s="59">
        <v>14</v>
      </c>
      <c r="G54" s="59">
        <v>13</v>
      </c>
      <c r="H54" s="59">
        <v>15</v>
      </c>
      <c r="I54" s="59">
        <v>18</v>
      </c>
      <c r="J54" s="59">
        <v>23</v>
      </c>
      <c r="K54" s="59">
        <v>22</v>
      </c>
      <c r="L54" s="59">
        <v>23</v>
      </c>
      <c r="M54" s="59">
        <v>22</v>
      </c>
      <c r="N54" s="59">
        <v>21</v>
      </c>
      <c r="O54" s="59">
        <v>21</v>
      </c>
      <c r="P54" s="59">
        <v>22</v>
      </c>
      <c r="Q54" s="59">
        <v>22</v>
      </c>
      <c r="R54" s="59">
        <v>21</v>
      </c>
      <c r="S54" s="59">
        <v>21</v>
      </c>
      <c r="T54" s="59">
        <v>21</v>
      </c>
      <c r="U54" s="59">
        <v>22</v>
      </c>
      <c r="V54" s="59">
        <v>22</v>
      </c>
      <c r="W54" s="59">
        <v>22</v>
      </c>
      <c r="X54" s="59">
        <v>21</v>
      </c>
      <c r="Y54" s="59">
        <v>21</v>
      </c>
      <c r="Z54" s="59">
        <v>21</v>
      </c>
      <c r="AA54" s="59">
        <v>21</v>
      </c>
      <c r="AB54" s="59">
        <v>21</v>
      </c>
      <c r="AC54" s="59">
        <v>22</v>
      </c>
      <c r="AD54" s="59">
        <v>22</v>
      </c>
      <c r="AE54" s="59">
        <v>22</v>
      </c>
      <c r="AF54" s="59">
        <v>23</v>
      </c>
      <c r="AG54" s="59">
        <v>24</v>
      </c>
      <c r="AH54" s="59">
        <v>25</v>
      </c>
      <c r="AI54" s="59">
        <v>25</v>
      </c>
      <c r="AJ54" s="59">
        <v>24</v>
      </c>
      <c r="AK54" s="59">
        <v>25</v>
      </c>
      <c r="AL54" s="59">
        <v>28</v>
      </c>
      <c r="AM54" s="59">
        <v>30</v>
      </c>
      <c r="AN54" s="59">
        <v>33</v>
      </c>
      <c r="AO54" s="59">
        <v>36</v>
      </c>
      <c r="AP54" s="59">
        <v>39</v>
      </c>
      <c r="AQ54" s="59">
        <v>40</v>
      </c>
      <c r="AR54" s="59">
        <v>41</v>
      </c>
      <c r="AS54" s="59">
        <v>43</v>
      </c>
      <c r="AT54" s="59">
        <v>45</v>
      </c>
      <c r="AU54" s="59">
        <v>47</v>
      </c>
      <c r="AV54" s="59">
        <v>51</v>
      </c>
      <c r="AW54" s="59">
        <v>56</v>
      </c>
      <c r="AX54" s="59">
        <v>59</v>
      </c>
      <c r="AY54" s="59">
        <v>61</v>
      </c>
      <c r="AZ54" s="59">
        <v>62</v>
      </c>
      <c r="BA54" s="59">
        <v>62</v>
      </c>
      <c r="BB54" s="59">
        <v>61</v>
      </c>
      <c r="BC54" s="59">
        <v>63</v>
      </c>
      <c r="BD54" s="59">
        <v>66</v>
      </c>
      <c r="BE54" s="59">
        <v>69</v>
      </c>
      <c r="BF54" s="59">
        <v>71</v>
      </c>
      <c r="BG54" s="59">
        <v>75</v>
      </c>
      <c r="BH54" s="59">
        <v>79</v>
      </c>
      <c r="BI54" s="59">
        <v>83</v>
      </c>
      <c r="BJ54" s="59">
        <v>87</v>
      </c>
      <c r="BK54" s="59">
        <v>90</v>
      </c>
      <c r="BL54" s="59">
        <v>94</v>
      </c>
      <c r="BM54" s="59">
        <v>100</v>
      </c>
      <c r="BN54" s="229">
        <v>116</v>
      </c>
      <c r="BO54" s="59">
        <v>139</v>
      </c>
      <c r="BP54" s="59">
        <v>150</v>
      </c>
      <c r="BQ54" s="59">
        <v>162</v>
      </c>
      <c r="BR54" s="59">
        <v>178</v>
      </c>
      <c r="BS54" s="59">
        <v>198</v>
      </c>
      <c r="BT54" s="230">
        <v>218</v>
      </c>
      <c r="BU54" s="231">
        <v>243</v>
      </c>
      <c r="BV54" s="231">
        <v>260</v>
      </c>
      <c r="BW54" s="61">
        <v>263</v>
      </c>
      <c r="BX54" s="59">
        <v>270</v>
      </c>
      <c r="BY54" s="59">
        <v>274</v>
      </c>
      <c r="BZ54" s="230">
        <v>274</v>
      </c>
      <c r="CA54" s="231">
        <v>282</v>
      </c>
      <c r="CB54" s="61">
        <v>290</v>
      </c>
      <c r="CC54" s="59">
        <v>301</v>
      </c>
      <c r="CD54" s="59">
        <v>300.75</v>
      </c>
      <c r="CE54" s="59">
        <v>319</v>
      </c>
      <c r="CF54" s="59">
        <v>311</v>
      </c>
      <c r="CG54" s="230">
        <v>321</v>
      </c>
      <c r="CH54" s="231">
        <v>328.25</v>
      </c>
      <c r="CI54" s="231">
        <v>323</v>
      </c>
      <c r="CJ54" s="231">
        <v>331</v>
      </c>
      <c r="CK54" s="231">
        <v>343.25</v>
      </c>
      <c r="CL54" s="231">
        <v>328</v>
      </c>
      <c r="CM54" s="231">
        <v>348</v>
      </c>
      <c r="CN54" s="231">
        <v>356.25</v>
      </c>
      <c r="CO54" s="231">
        <v>349</v>
      </c>
      <c r="CP54" s="231">
        <v>356</v>
      </c>
      <c r="CQ54" s="231">
        <v>366.75</v>
      </c>
      <c r="CR54" s="231">
        <v>364</v>
      </c>
      <c r="CS54" s="231">
        <v>367</v>
      </c>
      <c r="CT54" s="231">
        <v>373.5</v>
      </c>
      <c r="CU54" s="231">
        <v>369</v>
      </c>
      <c r="CV54" s="231">
        <v>372</v>
      </c>
      <c r="CW54" s="231">
        <v>385.5</v>
      </c>
      <c r="CX54" s="231">
        <v>381</v>
      </c>
      <c r="CY54" s="231">
        <v>386</v>
      </c>
      <c r="CZ54" s="231">
        <v>391</v>
      </c>
      <c r="DA54" s="231">
        <v>389</v>
      </c>
      <c r="DB54" s="231">
        <v>391</v>
      </c>
      <c r="DC54" s="231">
        <v>393</v>
      </c>
      <c r="DD54" s="231">
        <v>398</v>
      </c>
      <c r="DE54" s="231">
        <f t="shared" si="0"/>
        <v>397</v>
      </c>
      <c r="DF54" s="231">
        <v>399</v>
      </c>
      <c r="DG54" s="231">
        <v>404</v>
      </c>
      <c r="DH54" s="231">
        <f t="shared" si="1"/>
        <v>403.25</v>
      </c>
      <c r="DI54" s="231">
        <v>406</v>
      </c>
      <c r="DJ54" s="232">
        <v>405</v>
      </c>
      <c r="DK54" s="231">
        <f t="shared" si="2"/>
        <v>405.25</v>
      </c>
      <c r="DL54" s="231">
        <v>405</v>
      </c>
      <c r="DM54" s="231">
        <v>411</v>
      </c>
      <c r="DN54" s="231">
        <f t="shared" si="3"/>
        <v>410.25</v>
      </c>
      <c r="DO54" s="231">
        <v>414</v>
      </c>
      <c r="DP54" s="231">
        <v>413</v>
      </c>
      <c r="DQ54" s="231">
        <f t="shared" si="4"/>
        <v>415.25</v>
      </c>
      <c r="DR54" s="231">
        <v>421</v>
      </c>
      <c r="DS54" s="231">
        <v>425</v>
      </c>
      <c r="DT54" s="231">
        <f t="shared" si="5"/>
        <v>424.5</v>
      </c>
      <c r="DU54" s="231">
        <v>427</v>
      </c>
      <c r="DV54" s="231">
        <v>427</v>
      </c>
      <c r="DW54" s="231">
        <f t="shared" si="6"/>
        <v>428.75</v>
      </c>
      <c r="DX54" s="231">
        <v>434</v>
      </c>
      <c r="DY54" s="231">
        <v>447</v>
      </c>
      <c r="DZ54" s="231">
        <f t="shared" si="7"/>
        <v>448.75</v>
      </c>
      <c r="EA54" s="232">
        <v>467</v>
      </c>
      <c r="EB54" s="231">
        <v>504</v>
      </c>
      <c r="EC54" s="231">
        <f t="shared" si="8"/>
        <v>491.25</v>
      </c>
      <c r="ED54" s="238">
        <v>490</v>
      </c>
      <c r="EE54" s="238">
        <v>499</v>
      </c>
      <c r="EF54" s="231">
        <f t="shared" si="9"/>
        <v>500</v>
      </c>
      <c r="EG54" s="238">
        <v>512</v>
      </c>
      <c r="EH54" s="238">
        <v>522.8372105445452</v>
      </c>
      <c r="EI54" s="231">
        <f t="shared" si="10"/>
        <v>523.91860527227254</v>
      </c>
      <c r="EJ54" s="238">
        <v>538</v>
      </c>
      <c r="EK54" s="238">
        <v>570</v>
      </c>
      <c r="EL54" s="231">
        <f t="shared" si="11"/>
        <v>564.5</v>
      </c>
      <c r="EM54" s="238">
        <v>580</v>
      </c>
      <c r="EN54" s="238">
        <v>576</v>
      </c>
      <c r="EO54" s="231">
        <f t="shared" si="12"/>
        <v>579</v>
      </c>
      <c r="EP54" s="238">
        <v>584</v>
      </c>
      <c r="EQ54" s="239">
        <v>595</v>
      </c>
      <c r="ER54" s="231">
        <f t="shared" si="13"/>
        <v>594.25</v>
      </c>
      <c r="ES54" s="64">
        <v>603</v>
      </c>
      <c r="ET54" s="64">
        <v>621</v>
      </c>
      <c r="EU54" s="231">
        <f t="shared" si="14"/>
        <v>619.75</v>
      </c>
      <c r="EV54" s="64">
        <v>634</v>
      </c>
      <c r="EW54" s="64">
        <v>641</v>
      </c>
      <c r="EX54" s="231">
        <f t="shared" si="15"/>
        <v>641</v>
      </c>
      <c r="EY54" s="64">
        <v>648</v>
      </c>
      <c r="EZ54" s="64">
        <v>650</v>
      </c>
      <c r="FA54" s="231">
        <f t="shared" si="16"/>
        <v>651.5</v>
      </c>
      <c r="FB54" s="107">
        <v>658</v>
      </c>
      <c r="FC54" s="64">
        <v>668</v>
      </c>
      <c r="FD54" s="237">
        <f t="shared" si="17"/>
        <v>667</v>
      </c>
      <c r="FE54" s="64">
        <v>674</v>
      </c>
      <c r="FF54" s="64">
        <v>678</v>
      </c>
      <c r="FG54" s="231">
        <f t="shared" si="18"/>
        <v>678</v>
      </c>
      <c r="FH54" s="64">
        <v>682</v>
      </c>
      <c r="FI54" s="64">
        <v>688</v>
      </c>
      <c r="FJ54" s="231">
        <f t="shared" si="19"/>
        <v>689</v>
      </c>
      <c r="FK54" s="64">
        <v>698</v>
      </c>
      <c r="FL54" s="64">
        <v>700</v>
      </c>
      <c r="FM54" s="231">
        <f t="shared" si="20"/>
        <v>702</v>
      </c>
      <c r="FN54" s="64">
        <v>710</v>
      </c>
      <c r="FO54" s="64">
        <v>727</v>
      </c>
      <c r="FP54" s="231">
        <f t="shared" si="21"/>
        <v>728</v>
      </c>
      <c r="FQ54" s="64">
        <v>748</v>
      </c>
      <c r="FR54" s="64">
        <v>749</v>
      </c>
      <c r="FS54" s="231">
        <f t="shared" si="22"/>
        <v>750</v>
      </c>
      <c r="FT54" s="64">
        <v>754</v>
      </c>
      <c r="FU54" s="64">
        <v>765</v>
      </c>
      <c r="FV54" s="231">
        <f t="shared" si="23"/>
        <v>766.75</v>
      </c>
      <c r="FW54" s="107">
        <v>783</v>
      </c>
      <c r="FX54" s="29">
        <v>815</v>
      </c>
      <c r="FY54" s="237">
        <f t="shared" si="24"/>
        <v>603.25</v>
      </c>
      <c r="FZ54" s="64"/>
      <c r="GA54" s="64"/>
      <c r="GB54" s="231">
        <f t="shared" si="25"/>
        <v>0</v>
      </c>
      <c r="GC54" s="64"/>
      <c r="GD54" s="64"/>
      <c r="GE54" s="231">
        <f t="shared" si="26"/>
        <v>0</v>
      </c>
      <c r="GF54" s="64"/>
      <c r="GG54" s="64"/>
      <c r="GH54" s="57">
        <f t="shared" si="27"/>
        <v>0</v>
      </c>
      <c r="GI54" s="64"/>
      <c r="GJ54" s="64"/>
      <c r="GK54" s="57">
        <f t="shared" si="28"/>
        <v>0</v>
      </c>
      <c r="GL54" s="64"/>
      <c r="GM54" s="64"/>
      <c r="GN54" s="57">
        <f t="shared" si="29"/>
        <v>0</v>
      </c>
      <c r="GO54" s="64"/>
      <c r="GP54" s="64"/>
      <c r="GQ54" s="57"/>
      <c r="GR54" s="64"/>
    </row>
    <row r="55" spans="1:200" ht="10.5" hidden="1" customHeight="1" outlineLevel="1">
      <c r="A55" s="55">
        <v>47</v>
      </c>
      <c r="B55" s="56" t="s">
        <v>13</v>
      </c>
      <c r="C55" s="61">
        <v>378</v>
      </c>
      <c r="D55" s="59">
        <v>12</v>
      </c>
      <c r="E55" s="59">
        <v>13</v>
      </c>
      <c r="F55" s="59">
        <v>13</v>
      </c>
      <c r="G55" s="59">
        <v>13</v>
      </c>
      <c r="H55" s="59">
        <v>14</v>
      </c>
      <c r="I55" s="59">
        <v>18</v>
      </c>
      <c r="J55" s="59">
        <v>23</v>
      </c>
      <c r="K55" s="59">
        <v>24</v>
      </c>
      <c r="L55" s="59">
        <v>24</v>
      </c>
      <c r="M55" s="59">
        <v>24</v>
      </c>
      <c r="N55" s="59">
        <v>22</v>
      </c>
      <c r="O55" s="59">
        <v>23</v>
      </c>
      <c r="P55" s="59">
        <v>23</v>
      </c>
      <c r="Q55" s="59">
        <v>22</v>
      </c>
      <c r="R55" s="59">
        <v>22</v>
      </c>
      <c r="S55" s="59">
        <v>23</v>
      </c>
      <c r="T55" s="59">
        <v>23</v>
      </c>
      <c r="U55" s="59">
        <v>23</v>
      </c>
      <c r="V55" s="59">
        <v>22</v>
      </c>
      <c r="W55" s="59">
        <v>22</v>
      </c>
      <c r="X55" s="59">
        <v>21</v>
      </c>
      <c r="Y55" s="59">
        <v>20</v>
      </c>
      <c r="Z55" s="59">
        <v>20</v>
      </c>
      <c r="AA55" s="59">
        <v>20</v>
      </c>
      <c r="AB55" s="59">
        <v>21</v>
      </c>
      <c r="AC55" s="59">
        <v>22</v>
      </c>
      <c r="AD55" s="59">
        <v>23</v>
      </c>
      <c r="AE55" s="59">
        <v>23</v>
      </c>
      <c r="AF55" s="59">
        <v>24</v>
      </c>
      <c r="AG55" s="59">
        <v>24</v>
      </c>
      <c r="AH55" s="59">
        <v>25</v>
      </c>
      <c r="AI55" s="59">
        <v>25</v>
      </c>
      <c r="AJ55" s="59">
        <v>25</v>
      </c>
      <c r="AK55" s="59">
        <v>25</v>
      </c>
      <c r="AL55" s="59">
        <v>28</v>
      </c>
      <c r="AM55" s="59">
        <v>33</v>
      </c>
      <c r="AN55" s="59">
        <v>35</v>
      </c>
      <c r="AO55" s="59">
        <v>38</v>
      </c>
      <c r="AP55" s="59">
        <v>39</v>
      </c>
      <c r="AQ55" s="59">
        <v>43</v>
      </c>
      <c r="AR55" s="59">
        <v>43</v>
      </c>
      <c r="AS55" s="59">
        <v>44</v>
      </c>
      <c r="AT55" s="59">
        <v>46</v>
      </c>
      <c r="AU55" s="59">
        <v>48</v>
      </c>
      <c r="AV55" s="59">
        <v>53</v>
      </c>
      <c r="AW55" s="59">
        <v>56</v>
      </c>
      <c r="AX55" s="59">
        <v>59</v>
      </c>
      <c r="AY55" s="59">
        <v>61</v>
      </c>
      <c r="AZ55" s="59">
        <v>63</v>
      </c>
      <c r="BA55" s="59">
        <v>64</v>
      </c>
      <c r="BB55" s="59">
        <v>66</v>
      </c>
      <c r="BC55" s="59">
        <v>66</v>
      </c>
      <c r="BD55" s="59">
        <v>67</v>
      </c>
      <c r="BE55" s="59">
        <v>68</v>
      </c>
      <c r="BF55" s="59">
        <v>71</v>
      </c>
      <c r="BG55" s="59">
        <v>72</v>
      </c>
      <c r="BH55" s="59">
        <v>74</v>
      </c>
      <c r="BI55" s="59">
        <v>77</v>
      </c>
      <c r="BJ55" s="59">
        <v>84</v>
      </c>
      <c r="BK55" s="59">
        <v>90</v>
      </c>
      <c r="BL55" s="59">
        <v>97</v>
      </c>
      <c r="BM55" s="59">
        <v>100</v>
      </c>
      <c r="BN55" s="229">
        <v>115</v>
      </c>
      <c r="BO55" s="59">
        <v>135</v>
      </c>
      <c r="BP55" s="59">
        <v>149</v>
      </c>
      <c r="BQ55" s="59">
        <v>159</v>
      </c>
      <c r="BR55" s="59">
        <v>176</v>
      </c>
      <c r="BS55" s="59">
        <v>187</v>
      </c>
      <c r="BT55" s="230">
        <v>206</v>
      </c>
      <c r="BU55" s="231">
        <v>236</v>
      </c>
      <c r="BV55" s="231">
        <v>256</v>
      </c>
      <c r="BW55" s="61">
        <v>257</v>
      </c>
      <c r="BX55" s="59">
        <v>265</v>
      </c>
      <c r="BY55" s="59">
        <v>268</v>
      </c>
      <c r="BZ55" s="230">
        <v>269</v>
      </c>
      <c r="CA55" s="231">
        <v>277</v>
      </c>
      <c r="CB55" s="61">
        <v>284</v>
      </c>
      <c r="CC55" s="59">
        <v>295</v>
      </c>
      <c r="CD55" s="59">
        <v>292.75</v>
      </c>
      <c r="CE55" s="59">
        <v>301.5</v>
      </c>
      <c r="CF55" s="59">
        <v>297</v>
      </c>
      <c r="CG55" s="230">
        <v>303</v>
      </c>
      <c r="CH55" s="231">
        <v>300</v>
      </c>
      <c r="CI55" s="231">
        <v>303</v>
      </c>
      <c r="CJ55" s="231">
        <v>298</v>
      </c>
      <c r="CK55" s="231">
        <v>306.5</v>
      </c>
      <c r="CL55" s="231">
        <v>301</v>
      </c>
      <c r="CM55" s="231">
        <v>308</v>
      </c>
      <c r="CN55" s="231">
        <v>315.25</v>
      </c>
      <c r="CO55" s="231">
        <v>309</v>
      </c>
      <c r="CP55" s="231">
        <v>314</v>
      </c>
      <c r="CQ55" s="231">
        <v>327.5</v>
      </c>
      <c r="CR55" s="231">
        <v>324</v>
      </c>
      <c r="CS55" s="231">
        <v>325</v>
      </c>
      <c r="CT55" s="231">
        <v>340</v>
      </c>
      <c r="CU55" s="231">
        <v>336</v>
      </c>
      <c r="CV55" s="231">
        <v>336</v>
      </c>
      <c r="CW55" s="231">
        <v>353.25</v>
      </c>
      <c r="CX55" s="231">
        <v>352</v>
      </c>
      <c r="CY55" s="231">
        <v>352</v>
      </c>
      <c r="CZ55" s="231">
        <v>360.5</v>
      </c>
      <c r="DA55" s="231">
        <v>357</v>
      </c>
      <c r="DB55" s="231">
        <v>360</v>
      </c>
      <c r="DC55" s="231">
        <v>365</v>
      </c>
      <c r="DD55" s="231">
        <v>369</v>
      </c>
      <c r="DE55" s="231">
        <f t="shared" si="0"/>
        <v>368.5</v>
      </c>
      <c r="DF55" s="231">
        <v>371</v>
      </c>
      <c r="DG55" s="231">
        <v>373</v>
      </c>
      <c r="DH55" s="231">
        <f t="shared" si="1"/>
        <v>372.75</v>
      </c>
      <c r="DI55" s="231">
        <v>374</v>
      </c>
      <c r="DJ55" s="232">
        <v>375</v>
      </c>
      <c r="DK55" s="231">
        <f t="shared" si="2"/>
        <v>377</v>
      </c>
      <c r="DL55" s="231">
        <v>384</v>
      </c>
      <c r="DM55" s="231">
        <v>386</v>
      </c>
      <c r="DN55" s="231">
        <f t="shared" si="3"/>
        <v>385.5</v>
      </c>
      <c r="DO55" s="231">
        <v>386</v>
      </c>
      <c r="DP55" s="231">
        <v>386</v>
      </c>
      <c r="DQ55" s="231">
        <f t="shared" si="4"/>
        <v>388.5</v>
      </c>
      <c r="DR55" s="231">
        <v>396</v>
      </c>
      <c r="DS55" s="231">
        <v>400</v>
      </c>
      <c r="DT55" s="231">
        <f t="shared" si="5"/>
        <v>397</v>
      </c>
      <c r="DU55" s="231">
        <v>392</v>
      </c>
      <c r="DV55" s="231">
        <v>394</v>
      </c>
      <c r="DW55" s="231">
        <f t="shared" si="6"/>
        <v>398.5</v>
      </c>
      <c r="DX55" s="231">
        <v>414</v>
      </c>
      <c r="DY55" s="231">
        <v>448</v>
      </c>
      <c r="DZ55" s="231">
        <f t="shared" si="7"/>
        <v>454.75</v>
      </c>
      <c r="EA55" s="232">
        <v>509</v>
      </c>
      <c r="EB55" s="231">
        <v>508</v>
      </c>
      <c r="EC55" s="231">
        <f t="shared" si="8"/>
        <v>513</v>
      </c>
      <c r="ED55" s="238">
        <v>527</v>
      </c>
      <c r="EE55" s="238">
        <v>537</v>
      </c>
      <c r="EF55" s="231">
        <f t="shared" si="9"/>
        <v>534.25</v>
      </c>
      <c r="EG55" s="238">
        <v>536</v>
      </c>
      <c r="EH55" s="238">
        <v>530.14428772247516</v>
      </c>
      <c r="EI55" s="231">
        <f t="shared" si="10"/>
        <v>537.32214386123758</v>
      </c>
      <c r="EJ55" s="238">
        <v>553</v>
      </c>
      <c r="EK55" s="238">
        <v>614</v>
      </c>
      <c r="EL55" s="231">
        <f t="shared" si="11"/>
        <v>598</v>
      </c>
      <c r="EM55" s="238">
        <v>611</v>
      </c>
      <c r="EN55" s="238">
        <v>584</v>
      </c>
      <c r="EO55" s="231">
        <f t="shared" si="12"/>
        <v>592.5</v>
      </c>
      <c r="EP55" s="238">
        <v>591</v>
      </c>
      <c r="EQ55" s="239">
        <v>586</v>
      </c>
      <c r="ER55" s="231">
        <f t="shared" si="13"/>
        <v>606.5</v>
      </c>
      <c r="ES55" s="64">
        <v>663</v>
      </c>
      <c r="ET55" s="64">
        <v>677</v>
      </c>
      <c r="EU55" s="231">
        <f t="shared" si="14"/>
        <v>686.5</v>
      </c>
      <c r="EV55" s="64">
        <v>729</v>
      </c>
      <c r="EW55" s="64">
        <v>732</v>
      </c>
      <c r="EX55" s="231">
        <f t="shared" si="15"/>
        <v>726.75</v>
      </c>
      <c r="EY55" s="64">
        <v>714</v>
      </c>
      <c r="EZ55" s="64">
        <v>709</v>
      </c>
      <c r="FA55" s="231">
        <f t="shared" si="16"/>
        <v>717</v>
      </c>
      <c r="FB55" s="107">
        <v>736</v>
      </c>
      <c r="FC55" s="64">
        <v>738</v>
      </c>
      <c r="FD55" s="237">
        <f t="shared" si="17"/>
        <v>738.75</v>
      </c>
      <c r="FE55" s="64">
        <v>743</v>
      </c>
      <c r="FF55" s="64">
        <v>732</v>
      </c>
      <c r="FG55" s="231">
        <f t="shared" si="18"/>
        <v>733.25</v>
      </c>
      <c r="FH55" s="64">
        <v>726</v>
      </c>
      <c r="FI55" s="64">
        <v>739</v>
      </c>
      <c r="FJ55" s="231">
        <f t="shared" si="19"/>
        <v>741.5</v>
      </c>
      <c r="FK55" s="64">
        <v>762</v>
      </c>
      <c r="FL55" s="64">
        <v>777</v>
      </c>
      <c r="FM55" s="231">
        <f t="shared" si="20"/>
        <v>773.25</v>
      </c>
      <c r="FN55" s="64">
        <v>777</v>
      </c>
      <c r="FO55" s="64">
        <v>813</v>
      </c>
      <c r="FP55" s="231">
        <f t="shared" si="21"/>
        <v>810.5</v>
      </c>
      <c r="FQ55" s="64">
        <v>839</v>
      </c>
      <c r="FR55" s="64">
        <v>833</v>
      </c>
      <c r="FS55" s="231">
        <f t="shared" si="22"/>
        <v>844</v>
      </c>
      <c r="FT55" s="64">
        <v>871</v>
      </c>
      <c r="FU55" s="64">
        <v>859</v>
      </c>
      <c r="FV55" s="231">
        <f t="shared" si="23"/>
        <v>871.5</v>
      </c>
      <c r="FW55" s="107">
        <v>897</v>
      </c>
      <c r="FX55" s="29">
        <v>1012</v>
      </c>
      <c r="FY55" s="237">
        <f t="shared" si="24"/>
        <v>730.25</v>
      </c>
      <c r="FZ55" s="64"/>
      <c r="GA55" s="64"/>
      <c r="GB55" s="231">
        <f t="shared" si="25"/>
        <v>0</v>
      </c>
      <c r="GC55" s="64"/>
      <c r="GD55" s="64"/>
      <c r="GE55" s="231">
        <f t="shared" si="26"/>
        <v>0</v>
      </c>
      <c r="GF55" s="64"/>
      <c r="GG55" s="64"/>
      <c r="GH55" s="57">
        <f t="shared" si="27"/>
        <v>0</v>
      </c>
      <c r="GI55" s="64"/>
      <c r="GJ55" s="64"/>
      <c r="GK55" s="57">
        <f t="shared" si="28"/>
        <v>0</v>
      </c>
      <c r="GL55" s="64"/>
      <c r="GM55" s="64"/>
      <c r="GN55" s="57">
        <f t="shared" si="29"/>
        <v>0</v>
      </c>
      <c r="GO55" s="64"/>
      <c r="GP55" s="64"/>
      <c r="GQ55" s="57"/>
      <c r="GR55" s="64"/>
    </row>
    <row r="56" spans="1:200" ht="10.5" hidden="1" customHeight="1" outlineLevel="1">
      <c r="A56" s="55">
        <v>48</v>
      </c>
      <c r="B56" s="56" t="s">
        <v>14</v>
      </c>
      <c r="C56" s="61">
        <v>379</v>
      </c>
      <c r="D56" s="59">
        <v>12</v>
      </c>
      <c r="E56" s="59">
        <v>13</v>
      </c>
      <c r="F56" s="59">
        <v>13</v>
      </c>
      <c r="G56" s="59">
        <v>13</v>
      </c>
      <c r="H56" s="59">
        <v>14</v>
      </c>
      <c r="I56" s="59">
        <v>18</v>
      </c>
      <c r="J56" s="59">
        <v>23</v>
      </c>
      <c r="K56" s="59">
        <v>24</v>
      </c>
      <c r="L56" s="59">
        <v>24</v>
      </c>
      <c r="M56" s="59">
        <v>24</v>
      </c>
      <c r="N56" s="59">
        <v>22</v>
      </c>
      <c r="O56" s="59">
        <v>23</v>
      </c>
      <c r="P56" s="59">
        <v>23</v>
      </c>
      <c r="Q56" s="59">
        <v>22</v>
      </c>
      <c r="R56" s="59">
        <v>22</v>
      </c>
      <c r="S56" s="59">
        <v>23</v>
      </c>
      <c r="T56" s="59">
        <v>23</v>
      </c>
      <c r="U56" s="59">
        <v>23</v>
      </c>
      <c r="V56" s="59">
        <v>22</v>
      </c>
      <c r="W56" s="59">
        <v>22</v>
      </c>
      <c r="X56" s="59">
        <v>21</v>
      </c>
      <c r="Y56" s="59">
        <v>20</v>
      </c>
      <c r="Z56" s="59">
        <v>20</v>
      </c>
      <c r="AA56" s="59">
        <v>20</v>
      </c>
      <c r="AB56" s="59">
        <v>21</v>
      </c>
      <c r="AC56" s="59">
        <v>22</v>
      </c>
      <c r="AD56" s="59">
        <v>23</v>
      </c>
      <c r="AE56" s="59">
        <v>23</v>
      </c>
      <c r="AF56" s="59">
        <v>24</v>
      </c>
      <c r="AG56" s="59">
        <v>24</v>
      </c>
      <c r="AH56" s="59">
        <v>25</v>
      </c>
      <c r="AI56" s="59">
        <v>25</v>
      </c>
      <c r="AJ56" s="59">
        <v>25</v>
      </c>
      <c r="AK56" s="59">
        <v>25</v>
      </c>
      <c r="AL56" s="59">
        <v>28</v>
      </c>
      <c r="AM56" s="59">
        <v>33</v>
      </c>
      <c r="AN56" s="59">
        <v>35</v>
      </c>
      <c r="AO56" s="59">
        <v>38</v>
      </c>
      <c r="AP56" s="59">
        <v>39</v>
      </c>
      <c r="AQ56" s="59">
        <v>43</v>
      </c>
      <c r="AR56" s="59">
        <v>43</v>
      </c>
      <c r="AS56" s="59">
        <v>44</v>
      </c>
      <c r="AT56" s="59">
        <v>46</v>
      </c>
      <c r="AU56" s="59">
        <v>48</v>
      </c>
      <c r="AV56" s="59">
        <v>51</v>
      </c>
      <c r="AW56" s="59">
        <v>55</v>
      </c>
      <c r="AX56" s="59">
        <v>57</v>
      </c>
      <c r="AY56" s="59">
        <v>59</v>
      </c>
      <c r="AZ56" s="59">
        <v>61</v>
      </c>
      <c r="BA56" s="59">
        <v>62</v>
      </c>
      <c r="BB56" s="59">
        <v>63</v>
      </c>
      <c r="BC56" s="59">
        <v>64</v>
      </c>
      <c r="BD56" s="59">
        <v>66</v>
      </c>
      <c r="BE56" s="59">
        <v>67</v>
      </c>
      <c r="BF56" s="59">
        <v>69</v>
      </c>
      <c r="BG56" s="59">
        <v>71</v>
      </c>
      <c r="BH56" s="59">
        <v>74</v>
      </c>
      <c r="BI56" s="59">
        <v>78</v>
      </c>
      <c r="BJ56" s="59">
        <v>84</v>
      </c>
      <c r="BK56" s="59">
        <v>90</v>
      </c>
      <c r="BL56" s="59">
        <v>97</v>
      </c>
      <c r="BM56" s="59">
        <v>100</v>
      </c>
      <c r="BN56" s="229">
        <v>115</v>
      </c>
      <c r="BO56" s="59">
        <v>135</v>
      </c>
      <c r="BP56" s="59">
        <v>149</v>
      </c>
      <c r="BQ56" s="59">
        <v>159</v>
      </c>
      <c r="BR56" s="59">
        <v>176</v>
      </c>
      <c r="BS56" s="59">
        <v>187</v>
      </c>
      <c r="BT56" s="230">
        <v>207</v>
      </c>
      <c r="BU56" s="231">
        <v>236</v>
      </c>
      <c r="BV56" s="231">
        <v>256</v>
      </c>
      <c r="BW56" s="61">
        <v>257</v>
      </c>
      <c r="BX56" s="59">
        <v>265</v>
      </c>
      <c r="BY56" s="59">
        <v>268</v>
      </c>
      <c r="BZ56" s="230">
        <v>268</v>
      </c>
      <c r="CA56" s="231">
        <v>275</v>
      </c>
      <c r="CB56" s="61">
        <v>282</v>
      </c>
      <c r="CC56" s="59">
        <v>294</v>
      </c>
      <c r="CD56" s="59">
        <v>291.5</v>
      </c>
      <c r="CE56" s="59">
        <v>301</v>
      </c>
      <c r="CF56" s="59">
        <v>296</v>
      </c>
      <c r="CG56" s="230">
        <v>303</v>
      </c>
      <c r="CH56" s="231">
        <v>299.25</v>
      </c>
      <c r="CI56" s="231">
        <v>302</v>
      </c>
      <c r="CJ56" s="231">
        <v>297</v>
      </c>
      <c r="CK56" s="231">
        <v>305.5</v>
      </c>
      <c r="CL56" s="231">
        <v>301</v>
      </c>
      <c r="CM56" s="231">
        <v>307</v>
      </c>
      <c r="CN56" s="231">
        <v>313.75</v>
      </c>
      <c r="CO56" s="231">
        <v>307</v>
      </c>
      <c r="CP56" s="231">
        <v>313</v>
      </c>
      <c r="CQ56" s="231">
        <v>325.75</v>
      </c>
      <c r="CR56" s="231">
        <v>322</v>
      </c>
      <c r="CS56" s="231">
        <v>323</v>
      </c>
      <c r="CT56" s="231">
        <v>338.25</v>
      </c>
      <c r="CU56" s="231">
        <v>335</v>
      </c>
      <c r="CV56" s="231">
        <v>334</v>
      </c>
      <c r="CW56" s="231">
        <v>351</v>
      </c>
      <c r="CX56" s="231">
        <v>350</v>
      </c>
      <c r="CY56" s="231">
        <v>350</v>
      </c>
      <c r="CZ56" s="231">
        <v>358</v>
      </c>
      <c r="DA56" s="231">
        <v>354</v>
      </c>
      <c r="DB56" s="231">
        <v>358</v>
      </c>
      <c r="DC56" s="231">
        <v>362</v>
      </c>
      <c r="DD56" s="231">
        <v>366</v>
      </c>
      <c r="DE56" s="231">
        <f t="shared" si="0"/>
        <v>365.5</v>
      </c>
      <c r="DF56" s="231">
        <v>368</v>
      </c>
      <c r="DG56" s="231">
        <v>370</v>
      </c>
      <c r="DH56" s="231">
        <f t="shared" si="1"/>
        <v>369.75</v>
      </c>
      <c r="DI56" s="231">
        <v>371</v>
      </c>
      <c r="DJ56" s="232">
        <v>372</v>
      </c>
      <c r="DK56" s="231">
        <f t="shared" si="2"/>
        <v>374</v>
      </c>
      <c r="DL56" s="231">
        <v>381</v>
      </c>
      <c r="DM56" s="231">
        <v>384</v>
      </c>
      <c r="DN56" s="231">
        <f t="shared" si="3"/>
        <v>383.25</v>
      </c>
      <c r="DO56" s="231">
        <v>384</v>
      </c>
      <c r="DP56" s="231">
        <v>383</v>
      </c>
      <c r="DQ56" s="231">
        <f t="shared" si="4"/>
        <v>385.5</v>
      </c>
      <c r="DR56" s="231">
        <v>392</v>
      </c>
      <c r="DS56" s="231">
        <v>396</v>
      </c>
      <c r="DT56" s="231">
        <f t="shared" si="5"/>
        <v>393.5</v>
      </c>
      <c r="DU56" s="231">
        <v>390</v>
      </c>
      <c r="DV56" s="231">
        <v>391</v>
      </c>
      <c r="DW56" s="231">
        <f t="shared" si="6"/>
        <v>396.25</v>
      </c>
      <c r="DX56" s="231">
        <v>413</v>
      </c>
      <c r="DY56" s="231">
        <v>446</v>
      </c>
      <c r="DZ56" s="231">
        <f t="shared" si="7"/>
        <v>454.25</v>
      </c>
      <c r="EA56" s="232">
        <v>512</v>
      </c>
      <c r="EB56" s="231">
        <v>512</v>
      </c>
      <c r="EC56" s="231">
        <f t="shared" si="8"/>
        <v>516.75</v>
      </c>
      <c r="ED56" s="238">
        <v>531</v>
      </c>
      <c r="EE56" s="238">
        <v>541</v>
      </c>
      <c r="EF56" s="231">
        <f t="shared" si="9"/>
        <v>537.25</v>
      </c>
      <c r="EG56" s="238">
        <v>536</v>
      </c>
      <c r="EH56" s="238">
        <v>531.31251638110496</v>
      </c>
      <c r="EI56" s="231">
        <f t="shared" si="10"/>
        <v>537.90625819055253</v>
      </c>
      <c r="EJ56" s="238">
        <v>553</v>
      </c>
      <c r="EK56" s="238">
        <v>618</v>
      </c>
      <c r="EL56" s="231">
        <f t="shared" si="11"/>
        <v>600.5</v>
      </c>
      <c r="EM56" s="238">
        <v>613</v>
      </c>
      <c r="EN56" s="238">
        <v>584</v>
      </c>
      <c r="EO56" s="231">
        <f t="shared" si="12"/>
        <v>592.75</v>
      </c>
      <c r="EP56" s="238">
        <v>590</v>
      </c>
      <c r="EQ56" s="239">
        <v>588</v>
      </c>
      <c r="ER56" s="231">
        <f t="shared" si="13"/>
        <v>607.25</v>
      </c>
      <c r="ES56" s="64">
        <v>663</v>
      </c>
      <c r="ET56" s="64">
        <v>677</v>
      </c>
      <c r="EU56" s="231">
        <f t="shared" si="14"/>
        <v>687.5</v>
      </c>
      <c r="EV56" s="64">
        <v>733</v>
      </c>
      <c r="EW56" s="64">
        <v>735</v>
      </c>
      <c r="EX56" s="231">
        <f t="shared" si="15"/>
        <v>730.25</v>
      </c>
      <c r="EY56" s="64">
        <v>718</v>
      </c>
      <c r="EZ56" s="64">
        <v>712</v>
      </c>
      <c r="FA56" s="231">
        <f t="shared" si="16"/>
        <v>719.5</v>
      </c>
      <c r="FB56" s="107">
        <v>736</v>
      </c>
      <c r="FC56" s="64">
        <v>739</v>
      </c>
      <c r="FD56" s="237">
        <f t="shared" si="17"/>
        <v>739.25</v>
      </c>
      <c r="FE56" s="64">
        <v>743</v>
      </c>
      <c r="FF56" s="64">
        <v>732</v>
      </c>
      <c r="FG56" s="231">
        <f t="shared" si="18"/>
        <v>732.25</v>
      </c>
      <c r="FH56" s="64">
        <v>722</v>
      </c>
      <c r="FI56" s="64">
        <v>735</v>
      </c>
      <c r="FJ56" s="231">
        <f t="shared" si="19"/>
        <v>737.75</v>
      </c>
      <c r="FK56" s="64">
        <v>759</v>
      </c>
      <c r="FL56" s="64">
        <v>776</v>
      </c>
      <c r="FM56" s="231">
        <f t="shared" si="20"/>
        <v>771.25</v>
      </c>
      <c r="FN56" s="64">
        <v>774</v>
      </c>
      <c r="FO56" s="64">
        <v>813</v>
      </c>
      <c r="FP56" s="231">
        <f t="shared" si="21"/>
        <v>809.75</v>
      </c>
      <c r="FQ56" s="64">
        <v>839</v>
      </c>
      <c r="FR56" s="64">
        <v>832</v>
      </c>
      <c r="FS56" s="231">
        <f t="shared" si="22"/>
        <v>844.25</v>
      </c>
      <c r="FT56" s="64">
        <v>874</v>
      </c>
      <c r="FU56" s="64">
        <v>862</v>
      </c>
      <c r="FV56" s="231">
        <f t="shared" si="23"/>
        <v>873.75</v>
      </c>
      <c r="FW56" s="107">
        <v>897</v>
      </c>
      <c r="FX56" s="29">
        <v>1021</v>
      </c>
      <c r="FY56" s="237">
        <f t="shared" si="24"/>
        <v>734.75</v>
      </c>
      <c r="FZ56" s="64"/>
      <c r="GA56" s="64"/>
      <c r="GB56" s="231">
        <f t="shared" si="25"/>
        <v>0</v>
      </c>
      <c r="GC56" s="64"/>
      <c r="GD56" s="64"/>
      <c r="GE56" s="231">
        <f t="shared" si="26"/>
        <v>0</v>
      </c>
      <c r="GF56" s="64"/>
      <c r="GG56" s="64"/>
      <c r="GH56" s="57">
        <f t="shared" si="27"/>
        <v>0</v>
      </c>
      <c r="GI56" s="64"/>
      <c r="GJ56" s="64"/>
      <c r="GK56" s="57">
        <f t="shared" si="28"/>
        <v>0</v>
      </c>
      <c r="GL56" s="64"/>
      <c r="GM56" s="64"/>
      <c r="GN56" s="57">
        <f t="shared" si="29"/>
        <v>0</v>
      </c>
      <c r="GO56" s="64"/>
      <c r="GP56" s="64"/>
      <c r="GQ56" s="57"/>
      <c r="GR56" s="64"/>
    </row>
    <row r="57" spans="1:200" ht="10.5" hidden="1" customHeight="1" outlineLevel="1">
      <c r="A57" s="55">
        <v>49</v>
      </c>
      <c r="B57" s="56" t="s">
        <v>16</v>
      </c>
      <c r="C57" s="61">
        <v>380</v>
      </c>
      <c r="D57" s="59">
        <v>6</v>
      </c>
      <c r="E57" s="59">
        <v>7</v>
      </c>
      <c r="F57" s="59">
        <v>7</v>
      </c>
      <c r="G57" s="59">
        <v>7</v>
      </c>
      <c r="H57" s="59">
        <v>7</v>
      </c>
      <c r="I57" s="59">
        <v>10</v>
      </c>
      <c r="J57" s="59">
        <v>11</v>
      </c>
      <c r="K57" s="59">
        <v>13</v>
      </c>
      <c r="L57" s="59">
        <v>15</v>
      </c>
      <c r="M57" s="59">
        <v>16</v>
      </c>
      <c r="N57" s="59">
        <v>14</v>
      </c>
      <c r="O57" s="59">
        <v>13</v>
      </c>
      <c r="P57" s="59">
        <v>13</v>
      </c>
      <c r="Q57" s="59">
        <v>13</v>
      </c>
      <c r="R57" s="59">
        <v>14</v>
      </c>
      <c r="S57" s="59">
        <v>14</v>
      </c>
      <c r="T57" s="59">
        <v>14</v>
      </c>
      <c r="U57" s="59">
        <v>14</v>
      </c>
      <c r="V57" s="59">
        <v>14</v>
      </c>
      <c r="W57" s="59">
        <v>14</v>
      </c>
      <c r="X57" s="59">
        <v>14</v>
      </c>
      <c r="Y57" s="59">
        <v>13</v>
      </c>
      <c r="Z57" s="59">
        <v>13</v>
      </c>
      <c r="AA57" s="59">
        <v>13</v>
      </c>
      <c r="AB57" s="59">
        <v>14</v>
      </c>
      <c r="AC57" s="59">
        <v>15</v>
      </c>
      <c r="AD57" s="59">
        <v>16</v>
      </c>
      <c r="AE57" s="59">
        <v>16</v>
      </c>
      <c r="AF57" s="59">
        <v>16</v>
      </c>
      <c r="AG57" s="59">
        <v>17</v>
      </c>
      <c r="AH57" s="59">
        <v>18</v>
      </c>
      <c r="AI57" s="59">
        <v>18</v>
      </c>
      <c r="AJ57" s="59">
        <v>19</v>
      </c>
      <c r="AK57" s="59">
        <v>19</v>
      </c>
      <c r="AL57" s="59">
        <v>22</v>
      </c>
      <c r="AM57" s="59">
        <v>25</v>
      </c>
      <c r="AN57" s="59">
        <v>29</v>
      </c>
      <c r="AO57" s="59">
        <v>30</v>
      </c>
      <c r="AP57" s="59">
        <v>31</v>
      </c>
      <c r="AQ57" s="59">
        <v>34</v>
      </c>
      <c r="AR57" s="59">
        <v>35</v>
      </c>
      <c r="AS57" s="59">
        <v>37</v>
      </c>
      <c r="AT57" s="59">
        <v>39</v>
      </c>
      <c r="AU57" s="59">
        <v>41</v>
      </c>
      <c r="AV57" s="59">
        <v>45</v>
      </c>
      <c r="AW57" s="59">
        <v>48</v>
      </c>
      <c r="AX57" s="59">
        <v>51</v>
      </c>
      <c r="AY57" s="59">
        <v>53</v>
      </c>
      <c r="AZ57" s="59">
        <v>57</v>
      </c>
      <c r="BA57" s="59">
        <v>59</v>
      </c>
      <c r="BB57" s="59">
        <v>60</v>
      </c>
      <c r="BC57" s="59">
        <v>61</v>
      </c>
      <c r="BD57" s="59">
        <v>63</v>
      </c>
      <c r="BE57" s="59">
        <v>65</v>
      </c>
      <c r="BF57" s="59">
        <v>68</v>
      </c>
      <c r="BG57" s="59">
        <v>71</v>
      </c>
      <c r="BH57" s="59">
        <v>74</v>
      </c>
      <c r="BI57" s="59">
        <v>78</v>
      </c>
      <c r="BJ57" s="59">
        <v>84</v>
      </c>
      <c r="BK57" s="59">
        <v>90</v>
      </c>
      <c r="BL57" s="59">
        <v>96</v>
      </c>
      <c r="BM57" s="59">
        <v>100</v>
      </c>
      <c r="BN57" s="229">
        <v>113</v>
      </c>
      <c r="BO57" s="59">
        <v>133</v>
      </c>
      <c r="BP57" s="59">
        <v>143</v>
      </c>
      <c r="BQ57" s="59">
        <v>153</v>
      </c>
      <c r="BR57" s="59">
        <v>166</v>
      </c>
      <c r="BS57" s="59">
        <v>178</v>
      </c>
      <c r="BT57" s="230">
        <v>198</v>
      </c>
      <c r="BU57" s="231">
        <v>222</v>
      </c>
      <c r="BV57" s="231">
        <v>245</v>
      </c>
      <c r="BW57" s="61">
        <v>254</v>
      </c>
      <c r="BX57" s="59">
        <v>262</v>
      </c>
      <c r="BY57" s="59">
        <v>266</v>
      </c>
      <c r="BZ57" s="230">
        <v>264</v>
      </c>
      <c r="CA57" s="231">
        <v>273</v>
      </c>
      <c r="CB57" s="61">
        <v>278</v>
      </c>
      <c r="CC57" s="59">
        <v>283</v>
      </c>
      <c r="CD57" s="59">
        <v>283.25</v>
      </c>
      <c r="CE57" s="59">
        <v>294.25</v>
      </c>
      <c r="CF57" s="59">
        <v>289</v>
      </c>
      <c r="CG57" s="230">
        <v>296</v>
      </c>
      <c r="CH57" s="231">
        <v>299.5</v>
      </c>
      <c r="CI57" s="231">
        <v>296</v>
      </c>
      <c r="CJ57" s="231">
        <v>300</v>
      </c>
      <c r="CK57" s="231">
        <v>308</v>
      </c>
      <c r="CL57" s="231">
        <v>302</v>
      </c>
      <c r="CM57" s="231">
        <v>310</v>
      </c>
      <c r="CN57" s="231">
        <v>313</v>
      </c>
      <c r="CO57" s="231">
        <v>310</v>
      </c>
      <c r="CP57" s="231">
        <v>314</v>
      </c>
      <c r="CQ57" s="231">
        <v>319.25</v>
      </c>
      <c r="CR57" s="231">
        <v>314</v>
      </c>
      <c r="CS57" s="231">
        <v>318</v>
      </c>
      <c r="CT57" s="231">
        <v>332.5</v>
      </c>
      <c r="CU57" s="231">
        <v>327</v>
      </c>
      <c r="CV57" s="231">
        <v>332</v>
      </c>
      <c r="CW57" s="231">
        <v>342.25</v>
      </c>
      <c r="CX57" s="231">
        <v>339</v>
      </c>
      <c r="CY57" s="231">
        <v>345</v>
      </c>
      <c r="CZ57" s="231">
        <v>347.75</v>
      </c>
      <c r="DA57" s="231">
        <v>340</v>
      </c>
      <c r="DB57" s="231">
        <v>350</v>
      </c>
      <c r="DC57" s="231">
        <v>351</v>
      </c>
      <c r="DD57" s="231">
        <v>357</v>
      </c>
      <c r="DE57" s="231">
        <f t="shared" si="0"/>
        <v>356</v>
      </c>
      <c r="DF57" s="231">
        <v>359</v>
      </c>
      <c r="DG57" s="231">
        <v>361</v>
      </c>
      <c r="DH57" s="231">
        <f t="shared" si="1"/>
        <v>361.75</v>
      </c>
      <c r="DI57" s="231">
        <v>366</v>
      </c>
      <c r="DJ57" s="232">
        <v>370</v>
      </c>
      <c r="DK57" s="231">
        <f t="shared" si="2"/>
        <v>370.75</v>
      </c>
      <c r="DL57" s="231">
        <v>377</v>
      </c>
      <c r="DM57" s="231">
        <v>380</v>
      </c>
      <c r="DN57" s="231">
        <f t="shared" si="3"/>
        <v>380</v>
      </c>
      <c r="DO57" s="231">
        <v>383</v>
      </c>
      <c r="DP57" s="231">
        <v>386</v>
      </c>
      <c r="DQ57" s="231">
        <f t="shared" si="4"/>
        <v>385.75</v>
      </c>
      <c r="DR57" s="231">
        <v>388</v>
      </c>
      <c r="DS57" s="231">
        <v>397</v>
      </c>
      <c r="DT57" s="231">
        <f t="shared" si="5"/>
        <v>395.75</v>
      </c>
      <c r="DU57" s="231">
        <v>401</v>
      </c>
      <c r="DV57" s="231">
        <v>402</v>
      </c>
      <c r="DW57" s="231">
        <f t="shared" si="6"/>
        <v>406.75</v>
      </c>
      <c r="DX57" s="231">
        <v>422</v>
      </c>
      <c r="DY57" s="231">
        <v>432</v>
      </c>
      <c r="DZ57" s="231">
        <f t="shared" si="7"/>
        <v>443.5</v>
      </c>
      <c r="EA57" s="232">
        <v>488</v>
      </c>
      <c r="EB57" s="231">
        <v>489</v>
      </c>
      <c r="EC57" s="231">
        <f t="shared" si="8"/>
        <v>494</v>
      </c>
      <c r="ED57" s="238">
        <v>510</v>
      </c>
      <c r="EE57" s="238">
        <v>517</v>
      </c>
      <c r="EF57" s="231">
        <f t="shared" si="9"/>
        <v>513.5</v>
      </c>
      <c r="EG57" s="238">
        <v>510</v>
      </c>
      <c r="EH57" s="238">
        <v>513.51444884943589</v>
      </c>
      <c r="EI57" s="231">
        <f t="shared" si="10"/>
        <v>515.75722442471795</v>
      </c>
      <c r="EJ57" s="238">
        <v>526</v>
      </c>
      <c r="EK57" s="238">
        <v>568</v>
      </c>
      <c r="EL57" s="231">
        <f t="shared" si="11"/>
        <v>558.75</v>
      </c>
      <c r="EM57" s="238">
        <v>573</v>
      </c>
      <c r="EN57" s="238">
        <v>561</v>
      </c>
      <c r="EO57" s="231">
        <f t="shared" si="12"/>
        <v>567</v>
      </c>
      <c r="EP57" s="238">
        <v>573</v>
      </c>
      <c r="EQ57" s="239">
        <v>583</v>
      </c>
      <c r="ER57" s="231">
        <f t="shared" si="13"/>
        <v>586.75</v>
      </c>
      <c r="ES57" s="64">
        <v>608</v>
      </c>
      <c r="ET57" s="64">
        <v>616</v>
      </c>
      <c r="EU57" s="231">
        <f t="shared" si="14"/>
        <v>625.5</v>
      </c>
      <c r="EV57" s="64">
        <v>662</v>
      </c>
      <c r="EW57" s="64">
        <v>661</v>
      </c>
      <c r="EX57" s="231">
        <f t="shared" si="15"/>
        <v>662.25</v>
      </c>
      <c r="EY57" s="64">
        <v>665</v>
      </c>
      <c r="EZ57" s="64">
        <v>662</v>
      </c>
      <c r="FA57" s="231">
        <f t="shared" si="16"/>
        <v>665.25</v>
      </c>
      <c r="FB57" s="107">
        <v>672</v>
      </c>
      <c r="FC57" s="64">
        <v>675</v>
      </c>
      <c r="FD57" s="237">
        <f t="shared" si="17"/>
        <v>676.25</v>
      </c>
      <c r="FE57" s="64">
        <v>683</v>
      </c>
      <c r="FF57" s="64">
        <v>677</v>
      </c>
      <c r="FG57" s="231">
        <f t="shared" si="18"/>
        <v>678.25</v>
      </c>
      <c r="FH57" s="64">
        <v>676</v>
      </c>
      <c r="FI57" s="64">
        <v>681</v>
      </c>
      <c r="FJ57" s="231">
        <f t="shared" si="19"/>
        <v>685</v>
      </c>
      <c r="FK57" s="64">
        <v>702</v>
      </c>
      <c r="FL57" s="64">
        <v>713</v>
      </c>
      <c r="FM57" s="231">
        <f t="shared" si="20"/>
        <v>712.5</v>
      </c>
      <c r="FN57" s="64">
        <v>722</v>
      </c>
      <c r="FO57" s="64">
        <v>744</v>
      </c>
      <c r="FP57" s="231">
        <f t="shared" si="21"/>
        <v>743.75</v>
      </c>
      <c r="FQ57" s="64">
        <v>765</v>
      </c>
      <c r="FR57" s="64">
        <v>762</v>
      </c>
      <c r="FS57" s="231">
        <f t="shared" si="22"/>
        <v>771.75</v>
      </c>
      <c r="FT57" s="64">
        <v>798</v>
      </c>
      <c r="FU57" s="64">
        <v>795</v>
      </c>
      <c r="FV57" s="231">
        <f t="shared" si="23"/>
        <v>802.5</v>
      </c>
      <c r="FW57" s="107">
        <v>822</v>
      </c>
      <c r="FX57" s="29">
        <v>896</v>
      </c>
      <c r="FY57" s="237">
        <f t="shared" si="24"/>
        <v>653.5</v>
      </c>
      <c r="FZ57" s="64"/>
      <c r="GA57" s="64"/>
      <c r="GB57" s="231">
        <f t="shared" si="25"/>
        <v>0</v>
      </c>
      <c r="GC57" s="64"/>
      <c r="GD57" s="64"/>
      <c r="GE57" s="231">
        <f t="shared" si="26"/>
        <v>0</v>
      </c>
      <c r="GF57" s="64"/>
      <c r="GG57" s="64"/>
      <c r="GH57" s="57">
        <f t="shared" si="27"/>
        <v>0</v>
      </c>
      <c r="GI57" s="64"/>
      <c r="GJ57" s="64"/>
      <c r="GK57" s="57">
        <f t="shared" si="28"/>
        <v>0</v>
      </c>
      <c r="GL57" s="64"/>
      <c r="GM57" s="64"/>
      <c r="GN57" s="57">
        <f t="shared" si="29"/>
        <v>0</v>
      </c>
      <c r="GO57" s="64"/>
      <c r="GP57" s="64"/>
      <c r="GQ57" s="57"/>
      <c r="GR57" s="64"/>
    </row>
    <row r="58" spans="1:200" ht="10.5" hidden="1" customHeight="1" outlineLevel="1">
      <c r="A58" s="55">
        <v>50</v>
      </c>
      <c r="B58" s="56" t="s">
        <v>17</v>
      </c>
      <c r="C58" s="61">
        <v>380</v>
      </c>
      <c r="D58" s="67" t="s">
        <v>35</v>
      </c>
      <c r="E58" s="67" t="s">
        <v>35</v>
      </c>
      <c r="F58" s="67" t="s">
        <v>35</v>
      </c>
      <c r="G58" s="67" t="s">
        <v>35</v>
      </c>
      <c r="H58" s="67" t="s">
        <v>35</v>
      </c>
      <c r="I58" s="67" t="s">
        <v>35</v>
      </c>
      <c r="J58" s="67" t="s">
        <v>35</v>
      </c>
      <c r="K58" s="67" t="s">
        <v>35</v>
      </c>
      <c r="L58" s="67" t="s">
        <v>35</v>
      </c>
      <c r="M58" s="67" t="s">
        <v>35</v>
      </c>
      <c r="N58" s="67" t="s">
        <v>35</v>
      </c>
      <c r="O58" s="67" t="s">
        <v>35</v>
      </c>
      <c r="P58" s="67" t="s">
        <v>35</v>
      </c>
      <c r="Q58" s="67" t="s">
        <v>35</v>
      </c>
      <c r="R58" s="67" t="s">
        <v>35</v>
      </c>
      <c r="S58" s="67" t="s">
        <v>35</v>
      </c>
      <c r="T58" s="67" t="s">
        <v>35</v>
      </c>
      <c r="U58" s="67" t="s">
        <v>35</v>
      </c>
      <c r="V58" s="67" t="s">
        <v>35</v>
      </c>
      <c r="W58" s="67" t="s">
        <v>35</v>
      </c>
      <c r="X58" s="67" t="s">
        <v>35</v>
      </c>
      <c r="Y58" s="67" t="s">
        <v>35</v>
      </c>
      <c r="Z58" s="67" t="s">
        <v>35</v>
      </c>
      <c r="AA58" s="67" t="s">
        <v>35</v>
      </c>
      <c r="AB58" s="67" t="s">
        <v>35</v>
      </c>
      <c r="AC58" s="67" t="s">
        <v>35</v>
      </c>
      <c r="AD58" s="67" t="s">
        <v>35</v>
      </c>
      <c r="AE58" s="67" t="s">
        <v>35</v>
      </c>
      <c r="AF58" s="67" t="s">
        <v>35</v>
      </c>
      <c r="AG58" s="67" t="s">
        <v>35</v>
      </c>
      <c r="AH58" s="67" t="s">
        <v>35</v>
      </c>
      <c r="AI58" s="67" t="s">
        <v>35</v>
      </c>
      <c r="AJ58" s="67" t="s">
        <v>35</v>
      </c>
      <c r="AK58" s="67" t="s">
        <v>35</v>
      </c>
      <c r="AL58" s="67" t="s">
        <v>35</v>
      </c>
      <c r="AM58" s="67" t="s">
        <v>35</v>
      </c>
      <c r="AN58" s="67" t="s">
        <v>35</v>
      </c>
      <c r="AO58" s="67" t="s">
        <v>35</v>
      </c>
      <c r="AP58" s="67" t="s">
        <v>35</v>
      </c>
      <c r="AQ58" s="67" t="s">
        <v>35</v>
      </c>
      <c r="AR58" s="67" t="s">
        <v>35</v>
      </c>
      <c r="AS58" s="59">
        <v>44</v>
      </c>
      <c r="AT58" s="59">
        <v>45</v>
      </c>
      <c r="AU58" s="59">
        <v>46</v>
      </c>
      <c r="AV58" s="59">
        <v>48</v>
      </c>
      <c r="AW58" s="59">
        <v>51</v>
      </c>
      <c r="AX58" s="59">
        <v>54</v>
      </c>
      <c r="AY58" s="59">
        <v>56</v>
      </c>
      <c r="AZ58" s="59">
        <v>58</v>
      </c>
      <c r="BA58" s="59">
        <v>60</v>
      </c>
      <c r="BB58" s="59">
        <v>61</v>
      </c>
      <c r="BC58" s="59">
        <v>62</v>
      </c>
      <c r="BD58" s="59">
        <v>64</v>
      </c>
      <c r="BE58" s="59">
        <v>66</v>
      </c>
      <c r="BF58" s="59">
        <v>69</v>
      </c>
      <c r="BG58" s="59">
        <v>72</v>
      </c>
      <c r="BH58" s="59">
        <v>75</v>
      </c>
      <c r="BI58" s="59">
        <v>79</v>
      </c>
      <c r="BJ58" s="59">
        <v>84</v>
      </c>
      <c r="BK58" s="59">
        <v>90</v>
      </c>
      <c r="BL58" s="59">
        <v>96</v>
      </c>
      <c r="BM58" s="59">
        <v>100</v>
      </c>
      <c r="BN58" s="229">
        <v>111</v>
      </c>
      <c r="BO58" s="59">
        <v>131</v>
      </c>
      <c r="BP58" s="59">
        <v>141</v>
      </c>
      <c r="BQ58" s="59">
        <v>149</v>
      </c>
      <c r="BR58" s="59">
        <v>160</v>
      </c>
      <c r="BS58" s="59">
        <v>172</v>
      </c>
      <c r="BT58" s="230">
        <v>192</v>
      </c>
      <c r="BU58" s="231">
        <v>216</v>
      </c>
      <c r="BV58" s="231">
        <v>238</v>
      </c>
      <c r="BW58" s="61">
        <v>249</v>
      </c>
      <c r="BX58" s="59">
        <v>258</v>
      </c>
      <c r="BY58" s="59">
        <v>263</v>
      </c>
      <c r="BZ58" s="230">
        <v>267</v>
      </c>
      <c r="CA58" s="231">
        <v>274</v>
      </c>
      <c r="CB58" s="61">
        <v>278</v>
      </c>
      <c r="CC58" s="59">
        <v>279</v>
      </c>
      <c r="CD58" s="59">
        <v>280.5</v>
      </c>
      <c r="CE58" s="59">
        <v>290</v>
      </c>
      <c r="CF58" s="59">
        <v>286</v>
      </c>
      <c r="CG58" s="230">
        <v>291</v>
      </c>
      <c r="CH58" s="231">
        <v>295.75</v>
      </c>
      <c r="CI58" s="231">
        <v>292</v>
      </c>
      <c r="CJ58" s="231">
        <v>296</v>
      </c>
      <c r="CK58" s="231">
        <v>306.5</v>
      </c>
      <c r="CL58" s="231">
        <v>299</v>
      </c>
      <c r="CM58" s="231">
        <v>309</v>
      </c>
      <c r="CN58" s="231">
        <v>310</v>
      </c>
      <c r="CO58" s="231">
        <v>309</v>
      </c>
      <c r="CP58" s="231">
        <v>309</v>
      </c>
      <c r="CQ58" s="231">
        <v>318.5</v>
      </c>
      <c r="CR58" s="231">
        <v>313</v>
      </c>
      <c r="CS58" s="231">
        <v>320</v>
      </c>
      <c r="CT58" s="231">
        <v>326.25</v>
      </c>
      <c r="CU58" s="231">
        <v>321</v>
      </c>
      <c r="CV58" s="231">
        <v>325</v>
      </c>
      <c r="CW58" s="231">
        <v>338</v>
      </c>
      <c r="CX58" s="231">
        <v>334</v>
      </c>
      <c r="CY58" s="231">
        <v>339</v>
      </c>
      <c r="CZ58" s="231">
        <v>344.25</v>
      </c>
      <c r="DA58" s="231">
        <v>340</v>
      </c>
      <c r="DB58" s="231">
        <v>345</v>
      </c>
      <c r="DC58" s="231">
        <v>347</v>
      </c>
      <c r="DD58" s="231">
        <v>352</v>
      </c>
      <c r="DE58" s="231">
        <f t="shared" si="0"/>
        <v>351</v>
      </c>
      <c r="DF58" s="231">
        <v>353</v>
      </c>
      <c r="DG58" s="231">
        <v>357</v>
      </c>
      <c r="DH58" s="231">
        <f t="shared" si="1"/>
        <v>357</v>
      </c>
      <c r="DI58" s="231">
        <v>361</v>
      </c>
      <c r="DJ58" s="232">
        <v>365</v>
      </c>
      <c r="DK58" s="231">
        <f t="shared" si="2"/>
        <v>364.5</v>
      </c>
      <c r="DL58" s="231">
        <v>367</v>
      </c>
      <c r="DM58" s="231">
        <v>369</v>
      </c>
      <c r="DN58" s="231">
        <f t="shared" si="3"/>
        <v>370</v>
      </c>
      <c r="DO58" s="231">
        <v>375</v>
      </c>
      <c r="DP58" s="231">
        <v>378</v>
      </c>
      <c r="DQ58" s="231">
        <f t="shared" si="4"/>
        <v>378.5</v>
      </c>
      <c r="DR58" s="231">
        <v>383</v>
      </c>
      <c r="DS58" s="231">
        <v>393</v>
      </c>
      <c r="DT58" s="231">
        <f t="shared" si="5"/>
        <v>391.5</v>
      </c>
      <c r="DU58" s="231">
        <v>397</v>
      </c>
      <c r="DV58" s="231">
        <v>398</v>
      </c>
      <c r="DW58" s="231">
        <f t="shared" si="6"/>
        <v>400</v>
      </c>
      <c r="DX58" s="231">
        <v>407</v>
      </c>
      <c r="DY58" s="231">
        <v>409</v>
      </c>
      <c r="DZ58" s="231">
        <f t="shared" si="7"/>
        <v>413</v>
      </c>
      <c r="EA58" s="232">
        <v>427</v>
      </c>
      <c r="EB58" s="231">
        <v>431</v>
      </c>
      <c r="EC58" s="231">
        <f t="shared" si="8"/>
        <v>434</v>
      </c>
      <c r="ED58" s="238">
        <v>447</v>
      </c>
      <c r="EE58" s="238">
        <v>450</v>
      </c>
      <c r="EF58" s="231">
        <f t="shared" si="9"/>
        <v>453</v>
      </c>
      <c r="EG58" s="238">
        <v>465</v>
      </c>
      <c r="EH58" s="238">
        <v>466.94179523948839</v>
      </c>
      <c r="EI58" s="231">
        <f t="shared" si="10"/>
        <v>471.72089761974416</v>
      </c>
      <c r="EJ58" s="238">
        <v>488</v>
      </c>
      <c r="EK58" s="238">
        <v>491</v>
      </c>
      <c r="EL58" s="231">
        <f t="shared" si="11"/>
        <v>496.5</v>
      </c>
      <c r="EM58" s="238">
        <v>516</v>
      </c>
      <c r="EN58" s="238">
        <v>517</v>
      </c>
      <c r="EO58" s="231">
        <f t="shared" si="12"/>
        <v>519.75</v>
      </c>
      <c r="EP58" s="238">
        <v>529</v>
      </c>
      <c r="EQ58" s="239">
        <v>529</v>
      </c>
      <c r="ER58" s="231">
        <f t="shared" si="13"/>
        <v>532.75</v>
      </c>
      <c r="ES58" s="64">
        <v>544</v>
      </c>
      <c r="ET58" s="64">
        <v>547</v>
      </c>
      <c r="EU58" s="231">
        <f t="shared" si="14"/>
        <v>550.75</v>
      </c>
      <c r="EV58" s="64">
        <v>565</v>
      </c>
      <c r="EW58" s="64">
        <v>569</v>
      </c>
      <c r="EX58" s="231">
        <f t="shared" si="15"/>
        <v>569.5</v>
      </c>
      <c r="EY58" s="64">
        <v>575</v>
      </c>
      <c r="EZ58" s="64">
        <v>577</v>
      </c>
      <c r="FA58" s="231">
        <f t="shared" si="16"/>
        <v>579.75</v>
      </c>
      <c r="FB58" s="107">
        <v>590</v>
      </c>
      <c r="FC58" s="64">
        <v>592</v>
      </c>
      <c r="FD58" s="237">
        <f t="shared" si="17"/>
        <v>594.25</v>
      </c>
      <c r="FE58" s="64">
        <v>603</v>
      </c>
      <c r="FF58" s="64">
        <v>604</v>
      </c>
      <c r="FG58" s="231">
        <f t="shared" si="18"/>
        <v>607.5</v>
      </c>
      <c r="FH58" s="64">
        <v>619</v>
      </c>
      <c r="FI58" s="64">
        <v>620</v>
      </c>
      <c r="FJ58" s="231">
        <f t="shared" si="19"/>
        <v>623.75</v>
      </c>
      <c r="FK58" s="64">
        <v>636</v>
      </c>
      <c r="FL58" s="64">
        <v>637</v>
      </c>
      <c r="FM58" s="231">
        <f t="shared" si="20"/>
        <v>639.25</v>
      </c>
      <c r="FN58" s="64">
        <v>647</v>
      </c>
      <c r="FO58" s="64">
        <v>646</v>
      </c>
      <c r="FP58" s="231">
        <f t="shared" si="21"/>
        <v>650.75</v>
      </c>
      <c r="FQ58" s="64">
        <v>664</v>
      </c>
      <c r="FR58" s="64">
        <v>667</v>
      </c>
      <c r="FS58" s="231">
        <f t="shared" si="22"/>
        <v>669.5</v>
      </c>
      <c r="FT58" s="64">
        <v>680</v>
      </c>
      <c r="FU58" s="64">
        <v>682</v>
      </c>
      <c r="FV58" s="231">
        <f t="shared" si="23"/>
        <v>689.5</v>
      </c>
      <c r="FW58" s="107">
        <v>714</v>
      </c>
      <c r="FX58" s="29">
        <v>719</v>
      </c>
      <c r="FY58" s="237">
        <f t="shared" si="24"/>
        <v>538</v>
      </c>
      <c r="FZ58" s="64"/>
      <c r="GA58" s="64"/>
      <c r="GB58" s="231">
        <f t="shared" si="25"/>
        <v>0</v>
      </c>
      <c r="GC58" s="64"/>
      <c r="GD58" s="64"/>
      <c r="GE58" s="231">
        <f t="shared" si="26"/>
        <v>0</v>
      </c>
      <c r="GF58" s="64"/>
      <c r="GG58" s="64"/>
      <c r="GH58" s="57">
        <f t="shared" si="27"/>
        <v>0</v>
      </c>
      <c r="GI58" s="64"/>
      <c r="GJ58" s="64"/>
      <c r="GK58" s="57">
        <f t="shared" si="28"/>
        <v>0</v>
      </c>
      <c r="GL58" s="64"/>
      <c r="GM58" s="64"/>
      <c r="GN58" s="57">
        <f t="shared" si="29"/>
        <v>0</v>
      </c>
      <c r="GO58" s="64"/>
      <c r="GP58" s="64"/>
      <c r="GQ58" s="57"/>
      <c r="GR58" s="64"/>
    </row>
    <row r="59" spans="1:200" ht="10.5" hidden="1" customHeight="1" outlineLevel="1">
      <c r="A59" s="55">
        <v>51</v>
      </c>
      <c r="B59" s="56" t="s">
        <v>19</v>
      </c>
      <c r="C59" s="61">
        <v>381</v>
      </c>
      <c r="D59" s="59">
        <v>17</v>
      </c>
      <c r="E59" s="59">
        <v>18</v>
      </c>
      <c r="F59" s="59">
        <v>18</v>
      </c>
      <c r="G59" s="59">
        <v>18</v>
      </c>
      <c r="H59" s="59">
        <v>19</v>
      </c>
      <c r="I59" s="59">
        <v>23</v>
      </c>
      <c r="J59" s="59">
        <v>33</v>
      </c>
      <c r="K59" s="59">
        <v>33</v>
      </c>
      <c r="L59" s="59">
        <v>32</v>
      </c>
      <c r="M59" s="59">
        <v>33</v>
      </c>
      <c r="N59" s="59">
        <v>30</v>
      </c>
      <c r="O59" s="59">
        <v>30</v>
      </c>
      <c r="P59" s="59">
        <v>28</v>
      </c>
      <c r="Q59" s="59">
        <v>27</v>
      </c>
      <c r="R59" s="59">
        <v>27</v>
      </c>
      <c r="S59" s="59">
        <v>27</v>
      </c>
      <c r="T59" s="59">
        <v>27</v>
      </c>
      <c r="U59" s="59">
        <v>27</v>
      </c>
      <c r="V59" s="59">
        <v>27</v>
      </c>
      <c r="W59" s="59">
        <v>26</v>
      </c>
      <c r="X59" s="59">
        <v>25</v>
      </c>
      <c r="Y59" s="59">
        <v>25</v>
      </c>
      <c r="Z59" s="59">
        <v>25</v>
      </c>
      <c r="AA59" s="59">
        <v>25</v>
      </c>
      <c r="AB59" s="59">
        <v>25</v>
      </c>
      <c r="AC59" s="59">
        <v>26</v>
      </c>
      <c r="AD59" s="59">
        <v>26</v>
      </c>
      <c r="AE59" s="59">
        <v>26</v>
      </c>
      <c r="AF59" s="59">
        <v>26</v>
      </c>
      <c r="AG59" s="59">
        <v>26</v>
      </c>
      <c r="AH59" s="59">
        <v>26</v>
      </c>
      <c r="AI59" s="59">
        <v>26</v>
      </c>
      <c r="AJ59" s="59">
        <v>26</v>
      </c>
      <c r="AK59" s="59">
        <v>26</v>
      </c>
      <c r="AL59" s="59">
        <v>33</v>
      </c>
      <c r="AM59" s="59">
        <v>41</v>
      </c>
      <c r="AN59" s="59">
        <v>42</v>
      </c>
      <c r="AO59" s="59">
        <v>45</v>
      </c>
      <c r="AP59" s="59">
        <v>48</v>
      </c>
      <c r="AQ59" s="59">
        <v>55</v>
      </c>
      <c r="AR59" s="59">
        <v>55</v>
      </c>
      <c r="AS59" s="59">
        <v>55</v>
      </c>
      <c r="AT59" s="59">
        <v>55</v>
      </c>
      <c r="AU59" s="59">
        <v>56</v>
      </c>
      <c r="AV59" s="59">
        <v>63</v>
      </c>
      <c r="AW59" s="59">
        <v>66</v>
      </c>
      <c r="AX59" s="59">
        <v>71</v>
      </c>
      <c r="AY59" s="59">
        <v>71</v>
      </c>
      <c r="AZ59" s="59">
        <v>71</v>
      </c>
      <c r="BA59" s="59">
        <v>73</v>
      </c>
      <c r="BB59" s="59">
        <v>79</v>
      </c>
      <c r="BC59" s="59">
        <v>79</v>
      </c>
      <c r="BD59" s="59">
        <v>79</v>
      </c>
      <c r="BE59" s="59">
        <v>79</v>
      </c>
      <c r="BF59" s="59">
        <v>86</v>
      </c>
      <c r="BG59" s="59">
        <v>88</v>
      </c>
      <c r="BH59" s="59">
        <v>88</v>
      </c>
      <c r="BI59" s="59">
        <v>89</v>
      </c>
      <c r="BJ59" s="59">
        <v>94</v>
      </c>
      <c r="BK59" s="59">
        <v>100</v>
      </c>
      <c r="BL59" s="59">
        <v>100</v>
      </c>
      <c r="BM59" s="59">
        <v>100</v>
      </c>
      <c r="BN59" s="229">
        <v>111</v>
      </c>
      <c r="BO59" s="59">
        <v>128</v>
      </c>
      <c r="BP59" s="59">
        <v>131</v>
      </c>
      <c r="BQ59" s="59">
        <v>136</v>
      </c>
      <c r="BR59" s="59">
        <v>139</v>
      </c>
      <c r="BS59" s="59">
        <v>143</v>
      </c>
      <c r="BT59" s="230">
        <v>149</v>
      </c>
      <c r="BU59" s="231">
        <v>158</v>
      </c>
      <c r="BV59" s="231">
        <v>158</v>
      </c>
      <c r="BW59" s="61">
        <v>146</v>
      </c>
      <c r="BX59" s="59">
        <v>147</v>
      </c>
      <c r="BY59" s="59">
        <v>158</v>
      </c>
      <c r="BZ59" s="230">
        <v>166</v>
      </c>
      <c r="CA59" s="231">
        <v>165</v>
      </c>
      <c r="CB59" s="61">
        <v>168</v>
      </c>
      <c r="CC59" s="59">
        <v>170</v>
      </c>
      <c r="CD59" s="59">
        <v>170.25</v>
      </c>
      <c r="CE59" s="59">
        <v>176.75</v>
      </c>
      <c r="CF59" s="59">
        <v>173</v>
      </c>
      <c r="CG59" s="230">
        <v>175</v>
      </c>
      <c r="CH59" s="231">
        <v>185</v>
      </c>
      <c r="CI59" s="231">
        <v>184</v>
      </c>
      <c r="CJ59" s="231">
        <v>184</v>
      </c>
      <c r="CK59" s="231">
        <v>190.25</v>
      </c>
      <c r="CL59" s="231">
        <v>188</v>
      </c>
      <c r="CM59" s="231">
        <v>191</v>
      </c>
      <c r="CN59" s="231">
        <v>191.5</v>
      </c>
      <c r="CO59" s="231">
        <v>191</v>
      </c>
      <c r="CP59" s="231">
        <v>192</v>
      </c>
      <c r="CQ59" s="231">
        <v>190.5</v>
      </c>
      <c r="CR59" s="231">
        <v>191</v>
      </c>
      <c r="CS59" s="231">
        <v>191</v>
      </c>
      <c r="CT59" s="231">
        <v>188.5</v>
      </c>
      <c r="CU59" s="231">
        <v>189</v>
      </c>
      <c r="CV59" s="231">
        <v>188</v>
      </c>
      <c r="CW59" s="231">
        <v>190</v>
      </c>
      <c r="CX59" s="231">
        <v>189</v>
      </c>
      <c r="CY59" s="231">
        <v>190</v>
      </c>
      <c r="CZ59" s="231">
        <v>191.75</v>
      </c>
      <c r="DA59" s="231">
        <v>191</v>
      </c>
      <c r="DB59" s="231">
        <v>193</v>
      </c>
      <c r="DC59" s="231">
        <v>190</v>
      </c>
      <c r="DD59" s="231">
        <v>197</v>
      </c>
      <c r="DE59" s="231">
        <f t="shared" si="0"/>
        <v>195.5</v>
      </c>
      <c r="DF59" s="231">
        <v>198</v>
      </c>
      <c r="DG59" s="231">
        <v>196</v>
      </c>
      <c r="DH59" s="231">
        <f t="shared" si="1"/>
        <v>196</v>
      </c>
      <c r="DI59" s="231">
        <v>194</v>
      </c>
      <c r="DJ59" s="232">
        <v>184</v>
      </c>
      <c r="DK59" s="231">
        <f t="shared" si="2"/>
        <v>190.75</v>
      </c>
      <c r="DL59" s="231">
        <v>201</v>
      </c>
      <c r="DM59" s="231">
        <v>202</v>
      </c>
      <c r="DN59" s="231">
        <f t="shared" si="3"/>
        <v>201.75</v>
      </c>
      <c r="DO59" s="231">
        <v>202</v>
      </c>
      <c r="DP59" s="231">
        <v>210</v>
      </c>
      <c r="DQ59" s="231">
        <f t="shared" si="4"/>
        <v>209.25</v>
      </c>
      <c r="DR59" s="231">
        <v>215</v>
      </c>
      <c r="DS59" s="231">
        <v>197</v>
      </c>
      <c r="DT59" s="231">
        <f t="shared" si="5"/>
        <v>201.5</v>
      </c>
      <c r="DU59" s="231">
        <v>197</v>
      </c>
      <c r="DV59" s="231">
        <v>197</v>
      </c>
      <c r="DW59" s="231">
        <f t="shared" si="6"/>
        <v>192.75</v>
      </c>
      <c r="DX59" s="231">
        <v>180</v>
      </c>
      <c r="DY59" s="231">
        <v>183</v>
      </c>
      <c r="DZ59" s="231">
        <f t="shared" si="7"/>
        <v>182.75</v>
      </c>
      <c r="EA59" s="232">
        <v>185</v>
      </c>
      <c r="EB59" s="231">
        <v>184</v>
      </c>
      <c r="EC59" s="231">
        <f t="shared" si="8"/>
        <v>185.25</v>
      </c>
      <c r="ED59" s="238">
        <v>188</v>
      </c>
      <c r="EE59" s="238">
        <v>197</v>
      </c>
      <c r="EF59" s="231">
        <f t="shared" si="9"/>
        <v>196.75</v>
      </c>
      <c r="EG59" s="238">
        <v>205</v>
      </c>
      <c r="EH59" s="238">
        <v>231.25789012396282</v>
      </c>
      <c r="EI59" s="231">
        <f t="shared" si="10"/>
        <v>227.12894506198143</v>
      </c>
      <c r="EJ59" s="238">
        <v>241</v>
      </c>
      <c r="EK59" s="238">
        <v>250</v>
      </c>
      <c r="EL59" s="231">
        <f t="shared" si="11"/>
        <v>250.5</v>
      </c>
      <c r="EM59" s="238">
        <v>261</v>
      </c>
      <c r="EN59" s="238">
        <v>252</v>
      </c>
      <c r="EO59" s="231">
        <f t="shared" si="12"/>
        <v>255.5</v>
      </c>
      <c r="EP59" s="238">
        <v>257</v>
      </c>
      <c r="EQ59" s="239">
        <v>252</v>
      </c>
      <c r="ER59" s="231">
        <f t="shared" si="13"/>
        <v>253.25</v>
      </c>
      <c r="ES59" s="64">
        <v>252</v>
      </c>
      <c r="ET59" s="64">
        <v>256</v>
      </c>
      <c r="EU59" s="231">
        <f t="shared" si="14"/>
        <v>256.25</v>
      </c>
      <c r="EV59" s="64">
        <v>261</v>
      </c>
      <c r="EW59" s="64">
        <v>271</v>
      </c>
      <c r="EX59" s="231">
        <f t="shared" si="15"/>
        <v>268.5</v>
      </c>
      <c r="EY59" s="64">
        <v>271</v>
      </c>
      <c r="EZ59" s="64">
        <v>272</v>
      </c>
      <c r="FA59" s="231">
        <f t="shared" si="16"/>
        <v>289</v>
      </c>
      <c r="FB59" s="107">
        <v>341</v>
      </c>
      <c r="FC59" s="64">
        <v>342</v>
      </c>
      <c r="FD59" s="237">
        <f t="shared" si="17"/>
        <v>349.25</v>
      </c>
      <c r="FE59" s="64">
        <v>372</v>
      </c>
      <c r="FF59" s="64">
        <v>372</v>
      </c>
      <c r="FG59" s="231">
        <f t="shared" si="18"/>
        <v>376</v>
      </c>
      <c r="FH59" s="64">
        <v>388</v>
      </c>
      <c r="FI59" s="64">
        <v>388</v>
      </c>
      <c r="FJ59" s="231">
        <f t="shared" si="19"/>
        <v>401.5</v>
      </c>
      <c r="FK59" s="64">
        <v>442</v>
      </c>
      <c r="FL59" s="64">
        <v>442</v>
      </c>
      <c r="FM59" s="231">
        <f t="shared" si="20"/>
        <v>450.25</v>
      </c>
      <c r="FN59" s="64">
        <v>475</v>
      </c>
      <c r="FO59" s="64">
        <v>477</v>
      </c>
      <c r="FP59" s="231">
        <f t="shared" si="21"/>
        <v>485</v>
      </c>
      <c r="FQ59" s="64">
        <v>511</v>
      </c>
      <c r="FR59" s="64">
        <v>511</v>
      </c>
      <c r="FS59" s="231">
        <f t="shared" si="22"/>
        <v>505.5</v>
      </c>
      <c r="FT59" s="64">
        <v>489</v>
      </c>
      <c r="FU59" s="64">
        <v>490</v>
      </c>
      <c r="FV59" s="231">
        <f t="shared" si="23"/>
        <v>484.5</v>
      </c>
      <c r="FW59" s="107">
        <v>469</v>
      </c>
      <c r="FX59" s="29">
        <v>469</v>
      </c>
      <c r="FY59" s="237">
        <f t="shared" si="24"/>
        <v>351.75</v>
      </c>
      <c r="FZ59" s="64"/>
      <c r="GA59" s="64"/>
      <c r="GB59" s="231">
        <f t="shared" si="25"/>
        <v>0</v>
      </c>
      <c r="GC59" s="64"/>
      <c r="GD59" s="64"/>
      <c r="GE59" s="231">
        <f t="shared" si="26"/>
        <v>0</v>
      </c>
      <c r="GF59" s="64"/>
      <c r="GG59" s="64"/>
      <c r="GH59" s="57">
        <f t="shared" si="27"/>
        <v>0</v>
      </c>
      <c r="GI59" s="64"/>
      <c r="GJ59" s="64"/>
      <c r="GK59" s="57">
        <f t="shared" si="28"/>
        <v>0</v>
      </c>
      <c r="GL59" s="64"/>
      <c r="GM59" s="64"/>
      <c r="GN59" s="57">
        <f t="shared" si="29"/>
        <v>0</v>
      </c>
      <c r="GO59" s="64"/>
      <c r="GP59" s="64"/>
      <c r="GQ59" s="57"/>
      <c r="GR59" s="64"/>
    </row>
    <row r="60" spans="1:200" ht="10.5" hidden="1" customHeight="1" outlineLevel="1">
      <c r="A60" s="55">
        <v>52</v>
      </c>
      <c r="B60" s="56" t="s">
        <v>46</v>
      </c>
      <c r="C60" s="61">
        <v>382</v>
      </c>
      <c r="D60" s="59">
        <v>9</v>
      </c>
      <c r="E60" s="59">
        <v>9</v>
      </c>
      <c r="F60" s="59">
        <v>9</v>
      </c>
      <c r="G60" s="59">
        <v>9</v>
      </c>
      <c r="H60" s="59">
        <v>11</v>
      </c>
      <c r="I60" s="59">
        <v>16</v>
      </c>
      <c r="J60" s="59">
        <v>17</v>
      </c>
      <c r="K60" s="59">
        <v>19</v>
      </c>
      <c r="L60" s="59">
        <v>19</v>
      </c>
      <c r="M60" s="59">
        <v>18</v>
      </c>
      <c r="N60" s="59">
        <v>18</v>
      </c>
      <c r="O60" s="59">
        <v>19</v>
      </c>
      <c r="P60" s="59">
        <v>19</v>
      </c>
      <c r="Q60" s="59">
        <v>19</v>
      </c>
      <c r="R60" s="59">
        <v>19</v>
      </c>
      <c r="S60" s="59">
        <v>20</v>
      </c>
      <c r="T60" s="59">
        <v>20</v>
      </c>
      <c r="U60" s="59">
        <v>20</v>
      </c>
      <c r="V60" s="59">
        <v>20</v>
      </c>
      <c r="W60" s="59">
        <v>20</v>
      </c>
      <c r="X60" s="59">
        <v>19</v>
      </c>
      <c r="Y60" s="59">
        <v>17</v>
      </c>
      <c r="Z60" s="59">
        <v>17</v>
      </c>
      <c r="AA60" s="59">
        <v>17</v>
      </c>
      <c r="AB60" s="59">
        <v>18</v>
      </c>
      <c r="AC60" s="59">
        <v>20</v>
      </c>
      <c r="AD60" s="59">
        <v>20</v>
      </c>
      <c r="AE60" s="59">
        <v>20</v>
      </c>
      <c r="AF60" s="59">
        <v>20</v>
      </c>
      <c r="AG60" s="59">
        <v>21</v>
      </c>
      <c r="AH60" s="59">
        <v>21</v>
      </c>
      <c r="AI60" s="59">
        <v>22</v>
      </c>
      <c r="AJ60" s="59">
        <v>22</v>
      </c>
      <c r="AK60" s="59">
        <v>22</v>
      </c>
      <c r="AL60" s="59">
        <v>23</v>
      </c>
      <c r="AM60" s="59">
        <v>27</v>
      </c>
      <c r="AN60" s="59">
        <v>30</v>
      </c>
      <c r="AO60" s="59">
        <v>32</v>
      </c>
      <c r="AP60" s="59">
        <v>33</v>
      </c>
      <c r="AQ60" s="59">
        <v>35</v>
      </c>
      <c r="AR60" s="59">
        <v>37</v>
      </c>
      <c r="AS60" s="59">
        <v>38</v>
      </c>
      <c r="AT60" s="59">
        <v>41</v>
      </c>
      <c r="AU60" s="59">
        <v>43</v>
      </c>
      <c r="AV60" s="59">
        <v>49</v>
      </c>
      <c r="AW60" s="59">
        <v>54</v>
      </c>
      <c r="AX60" s="59">
        <v>56</v>
      </c>
      <c r="AY60" s="59">
        <v>58</v>
      </c>
      <c r="AZ60" s="59">
        <v>61</v>
      </c>
      <c r="BA60" s="59">
        <v>62</v>
      </c>
      <c r="BB60" s="59">
        <v>63</v>
      </c>
      <c r="BC60" s="59">
        <v>64</v>
      </c>
      <c r="BD60" s="59">
        <v>65</v>
      </c>
      <c r="BE60" s="59">
        <v>67</v>
      </c>
      <c r="BF60" s="59">
        <v>68</v>
      </c>
      <c r="BG60" s="59">
        <v>70</v>
      </c>
      <c r="BH60" s="59">
        <v>72</v>
      </c>
      <c r="BI60" s="59">
        <v>76</v>
      </c>
      <c r="BJ60" s="59">
        <v>84</v>
      </c>
      <c r="BK60" s="59">
        <v>90</v>
      </c>
      <c r="BL60" s="59">
        <v>96</v>
      </c>
      <c r="BM60" s="59">
        <v>100</v>
      </c>
      <c r="BN60" s="229">
        <v>119</v>
      </c>
      <c r="BO60" s="59">
        <v>136</v>
      </c>
      <c r="BP60" s="59">
        <v>147</v>
      </c>
      <c r="BQ60" s="59">
        <v>159</v>
      </c>
      <c r="BR60" s="59">
        <v>178</v>
      </c>
      <c r="BS60" s="59">
        <v>192</v>
      </c>
      <c r="BT60" s="230">
        <v>207</v>
      </c>
      <c r="BU60" s="231">
        <v>236</v>
      </c>
      <c r="BV60" s="231">
        <v>256</v>
      </c>
      <c r="BW60" s="61">
        <v>265</v>
      </c>
      <c r="BX60" s="59">
        <v>277</v>
      </c>
      <c r="BY60" s="59">
        <v>275</v>
      </c>
      <c r="BZ60" s="230">
        <v>259</v>
      </c>
      <c r="CA60" s="231">
        <v>268</v>
      </c>
      <c r="CB60" s="61">
        <v>278</v>
      </c>
      <c r="CC60" s="59">
        <v>291</v>
      </c>
      <c r="CD60" s="59">
        <v>289.5</v>
      </c>
      <c r="CE60" s="59">
        <v>303</v>
      </c>
      <c r="CF60" s="59">
        <v>298</v>
      </c>
      <c r="CG60" s="230">
        <v>305</v>
      </c>
      <c r="CH60" s="231">
        <v>305.25</v>
      </c>
      <c r="CI60" s="231">
        <v>304</v>
      </c>
      <c r="CJ60" s="231">
        <v>304</v>
      </c>
      <c r="CK60" s="231">
        <v>315.25</v>
      </c>
      <c r="CL60" s="231">
        <v>309</v>
      </c>
      <c r="CM60" s="231">
        <v>319</v>
      </c>
      <c r="CN60" s="231">
        <v>316.25</v>
      </c>
      <c r="CO60" s="231">
        <v>314</v>
      </c>
      <c r="CP60" s="231">
        <v>314</v>
      </c>
      <c r="CQ60" s="231">
        <v>329</v>
      </c>
      <c r="CR60" s="231">
        <v>323</v>
      </c>
      <c r="CS60" s="231">
        <v>321</v>
      </c>
      <c r="CT60" s="231">
        <v>355.75</v>
      </c>
      <c r="CU60" s="231">
        <v>351</v>
      </c>
      <c r="CV60" s="231">
        <v>349</v>
      </c>
      <c r="CW60" s="231">
        <v>371</v>
      </c>
      <c r="CX60" s="231">
        <v>374</v>
      </c>
      <c r="CY60" s="231">
        <v>374</v>
      </c>
      <c r="CZ60" s="231">
        <v>369.75</v>
      </c>
      <c r="DA60" s="231">
        <v>362</v>
      </c>
      <c r="DB60" s="231">
        <v>371</v>
      </c>
      <c r="DC60" s="231">
        <v>375</v>
      </c>
      <c r="DD60" s="231">
        <v>380</v>
      </c>
      <c r="DE60" s="231">
        <f t="shared" si="0"/>
        <v>378.5</v>
      </c>
      <c r="DF60" s="231">
        <v>379</v>
      </c>
      <c r="DG60" s="231">
        <v>381</v>
      </c>
      <c r="DH60" s="231">
        <f t="shared" si="1"/>
        <v>381</v>
      </c>
      <c r="DI60" s="231">
        <v>383</v>
      </c>
      <c r="DJ60" s="232">
        <v>385</v>
      </c>
      <c r="DK60" s="231">
        <f t="shared" si="2"/>
        <v>390</v>
      </c>
      <c r="DL60" s="231">
        <v>407</v>
      </c>
      <c r="DM60" s="231">
        <v>406</v>
      </c>
      <c r="DN60" s="231">
        <f t="shared" si="3"/>
        <v>407.25</v>
      </c>
      <c r="DO60" s="231">
        <v>410</v>
      </c>
      <c r="DP60" s="231">
        <v>408</v>
      </c>
      <c r="DQ60" s="231">
        <f t="shared" si="4"/>
        <v>410</v>
      </c>
      <c r="DR60" s="231">
        <v>414</v>
      </c>
      <c r="DS60" s="231">
        <v>417</v>
      </c>
      <c r="DT60" s="231">
        <f t="shared" si="5"/>
        <v>417.5</v>
      </c>
      <c r="DU60" s="231">
        <v>422</v>
      </c>
      <c r="DV60" s="231">
        <v>423</v>
      </c>
      <c r="DW60" s="231">
        <f t="shared" si="6"/>
        <v>437</v>
      </c>
      <c r="DX60" s="231">
        <v>480</v>
      </c>
      <c r="DY60" s="231">
        <v>509</v>
      </c>
      <c r="DZ60" s="231">
        <f t="shared" si="7"/>
        <v>542.75</v>
      </c>
      <c r="EA60" s="232">
        <v>673</v>
      </c>
      <c r="EB60" s="231">
        <v>663</v>
      </c>
      <c r="EC60" s="231">
        <f t="shared" si="8"/>
        <v>677</v>
      </c>
      <c r="ED60" s="238">
        <v>709</v>
      </c>
      <c r="EE60" s="238">
        <v>724</v>
      </c>
      <c r="EF60" s="231">
        <f t="shared" si="9"/>
        <v>705.25</v>
      </c>
      <c r="EG60" s="238">
        <v>664</v>
      </c>
      <c r="EH60" s="238">
        <v>668.60502545958411</v>
      </c>
      <c r="EI60" s="231">
        <f t="shared" si="10"/>
        <v>671.80251272979206</v>
      </c>
      <c r="EJ60" s="238">
        <v>686</v>
      </c>
      <c r="EK60" s="238">
        <v>837</v>
      </c>
      <c r="EL60" s="231">
        <f t="shared" si="11"/>
        <v>788.75</v>
      </c>
      <c r="EM60" s="238">
        <v>795</v>
      </c>
      <c r="EN60" s="238">
        <v>748</v>
      </c>
      <c r="EO60" s="231">
        <f t="shared" si="12"/>
        <v>762.25</v>
      </c>
      <c r="EP60" s="238">
        <v>758</v>
      </c>
      <c r="EQ60" s="239">
        <v>798</v>
      </c>
      <c r="ER60" s="231">
        <f t="shared" si="13"/>
        <v>803.25</v>
      </c>
      <c r="ES60" s="64">
        <v>859</v>
      </c>
      <c r="ET60" s="64">
        <v>881</v>
      </c>
      <c r="EU60" s="231">
        <f t="shared" si="14"/>
        <v>907.5</v>
      </c>
      <c r="EV60" s="64">
        <v>1009</v>
      </c>
      <c r="EW60" s="64">
        <v>997</v>
      </c>
      <c r="EX60" s="231">
        <f t="shared" si="15"/>
        <v>999.5</v>
      </c>
      <c r="EY60" s="64">
        <v>995</v>
      </c>
      <c r="EZ60" s="64">
        <v>980</v>
      </c>
      <c r="FA60" s="231">
        <f t="shared" si="16"/>
        <v>983.75</v>
      </c>
      <c r="FB60" s="107">
        <v>980</v>
      </c>
      <c r="FC60" s="64">
        <v>987</v>
      </c>
      <c r="FD60" s="237">
        <f t="shared" si="17"/>
        <v>983.75</v>
      </c>
      <c r="FE60" s="64">
        <v>981</v>
      </c>
      <c r="FF60" s="64">
        <v>953</v>
      </c>
      <c r="FG60" s="231">
        <f t="shared" si="18"/>
        <v>949.25</v>
      </c>
      <c r="FH60" s="64">
        <v>910</v>
      </c>
      <c r="FI60" s="64">
        <v>924</v>
      </c>
      <c r="FJ60" s="231">
        <f t="shared" si="19"/>
        <v>932</v>
      </c>
      <c r="FK60" s="64">
        <v>970</v>
      </c>
      <c r="FL60" s="64">
        <v>1008</v>
      </c>
      <c r="FM60" s="231">
        <f t="shared" si="20"/>
        <v>994.5</v>
      </c>
      <c r="FN60" s="64">
        <v>992</v>
      </c>
      <c r="FO60" s="64">
        <v>1077</v>
      </c>
      <c r="FP60" s="231">
        <f t="shared" si="21"/>
        <v>1065</v>
      </c>
      <c r="FQ60" s="64">
        <v>1114</v>
      </c>
      <c r="FR60" s="64">
        <v>1094</v>
      </c>
      <c r="FS60" s="231">
        <f t="shared" si="22"/>
        <v>1127.5</v>
      </c>
      <c r="FT60" s="64">
        <v>1208</v>
      </c>
      <c r="FU60" s="64">
        <v>1189</v>
      </c>
      <c r="FV60" s="231">
        <f t="shared" si="23"/>
        <v>1199.25</v>
      </c>
      <c r="FW60" s="107">
        <v>1211</v>
      </c>
      <c r="FX60" s="29">
        <v>1473</v>
      </c>
      <c r="FY60" s="237">
        <f t="shared" si="24"/>
        <v>1039.25</v>
      </c>
      <c r="FZ60" s="64"/>
      <c r="GA60" s="64"/>
      <c r="GB60" s="231">
        <f t="shared" si="25"/>
        <v>0</v>
      </c>
      <c r="GC60" s="64"/>
      <c r="GD60" s="64"/>
      <c r="GE60" s="231">
        <f t="shared" si="26"/>
        <v>0</v>
      </c>
      <c r="GF60" s="64"/>
      <c r="GG60" s="64"/>
      <c r="GH60" s="57">
        <f t="shared" si="27"/>
        <v>0</v>
      </c>
      <c r="GI60" s="64"/>
      <c r="GJ60" s="64"/>
      <c r="GK60" s="57">
        <f t="shared" si="28"/>
        <v>0</v>
      </c>
      <c r="GL60" s="64"/>
      <c r="GM60" s="64"/>
      <c r="GN60" s="57">
        <f t="shared" si="29"/>
        <v>0</v>
      </c>
      <c r="GO60" s="64"/>
      <c r="GP60" s="64"/>
      <c r="GQ60" s="57"/>
      <c r="GR60" s="64"/>
    </row>
    <row r="61" spans="1:200" ht="10.5" hidden="1" customHeight="1" outlineLevel="1">
      <c r="A61" s="55">
        <v>53</v>
      </c>
      <c r="B61" s="56" t="s">
        <v>47</v>
      </c>
      <c r="C61" s="61">
        <v>383</v>
      </c>
      <c r="D61" s="59">
        <v>24</v>
      </c>
      <c r="E61" s="59">
        <v>25</v>
      </c>
      <c r="F61" s="59">
        <v>25</v>
      </c>
      <c r="G61" s="59">
        <v>25</v>
      </c>
      <c r="H61" s="59">
        <v>26</v>
      </c>
      <c r="I61" s="59">
        <v>31</v>
      </c>
      <c r="J61" s="59">
        <v>47</v>
      </c>
      <c r="K61" s="59">
        <v>46</v>
      </c>
      <c r="L61" s="59">
        <v>45</v>
      </c>
      <c r="M61" s="59">
        <v>45</v>
      </c>
      <c r="N61" s="59">
        <v>41</v>
      </c>
      <c r="O61" s="59">
        <v>41</v>
      </c>
      <c r="P61" s="59">
        <v>39</v>
      </c>
      <c r="Q61" s="59">
        <v>37</v>
      </c>
      <c r="R61" s="59">
        <v>37</v>
      </c>
      <c r="S61" s="59">
        <v>38</v>
      </c>
      <c r="T61" s="59">
        <v>38</v>
      </c>
      <c r="U61" s="59">
        <v>38</v>
      </c>
      <c r="V61" s="59">
        <v>37</v>
      </c>
      <c r="W61" s="59">
        <v>36</v>
      </c>
      <c r="X61" s="59">
        <v>34</v>
      </c>
      <c r="Y61" s="59">
        <v>34</v>
      </c>
      <c r="Z61" s="59">
        <v>34</v>
      </c>
      <c r="AA61" s="59">
        <v>34</v>
      </c>
      <c r="AB61" s="59">
        <v>34</v>
      </c>
      <c r="AC61" s="59">
        <v>35</v>
      </c>
      <c r="AD61" s="59">
        <v>37</v>
      </c>
      <c r="AE61" s="59">
        <v>40</v>
      </c>
      <c r="AF61" s="59">
        <v>48</v>
      </c>
      <c r="AG61" s="59">
        <v>48</v>
      </c>
      <c r="AH61" s="59">
        <v>48</v>
      </c>
      <c r="AI61" s="59">
        <v>48</v>
      </c>
      <c r="AJ61" s="59">
        <v>48</v>
      </c>
      <c r="AK61" s="59">
        <v>48</v>
      </c>
      <c r="AL61" s="59">
        <v>53</v>
      </c>
      <c r="AM61" s="59">
        <v>63</v>
      </c>
      <c r="AN61" s="59">
        <v>64</v>
      </c>
      <c r="AO61" s="59">
        <v>68</v>
      </c>
      <c r="AP61" s="59">
        <v>69</v>
      </c>
      <c r="AQ61" s="59">
        <v>74</v>
      </c>
      <c r="AR61" s="59">
        <v>74</v>
      </c>
      <c r="AS61" s="59">
        <v>74</v>
      </c>
      <c r="AT61" s="59">
        <v>74</v>
      </c>
      <c r="AU61" s="59">
        <v>74</v>
      </c>
      <c r="AV61" s="59">
        <v>74</v>
      </c>
      <c r="AW61" s="59">
        <v>76</v>
      </c>
      <c r="AX61" s="59">
        <v>80</v>
      </c>
      <c r="AY61" s="59">
        <v>80</v>
      </c>
      <c r="AZ61" s="59">
        <v>80</v>
      </c>
      <c r="BA61" s="59">
        <v>81</v>
      </c>
      <c r="BB61" s="59">
        <v>82</v>
      </c>
      <c r="BC61" s="59">
        <v>82</v>
      </c>
      <c r="BD61" s="59">
        <v>82</v>
      </c>
      <c r="BE61" s="59">
        <v>80</v>
      </c>
      <c r="BF61" s="59">
        <v>80</v>
      </c>
      <c r="BG61" s="59">
        <v>80</v>
      </c>
      <c r="BH61" s="59">
        <v>81</v>
      </c>
      <c r="BI61" s="59">
        <v>83</v>
      </c>
      <c r="BJ61" s="59">
        <v>92</v>
      </c>
      <c r="BK61" s="59">
        <v>98</v>
      </c>
      <c r="BL61" s="59">
        <v>100</v>
      </c>
      <c r="BM61" s="59">
        <v>100</v>
      </c>
      <c r="BN61" s="229">
        <v>106</v>
      </c>
      <c r="BO61" s="59">
        <v>125</v>
      </c>
      <c r="BP61" s="59">
        <v>132</v>
      </c>
      <c r="BQ61" s="59">
        <v>136</v>
      </c>
      <c r="BR61" s="59">
        <v>144</v>
      </c>
      <c r="BS61" s="59">
        <v>171</v>
      </c>
      <c r="BT61" s="230">
        <v>201</v>
      </c>
      <c r="BU61" s="231">
        <v>210</v>
      </c>
      <c r="BV61" s="231">
        <v>217</v>
      </c>
      <c r="BW61" s="61">
        <v>221</v>
      </c>
      <c r="BX61" s="59">
        <v>230</v>
      </c>
      <c r="BY61" s="59">
        <v>237</v>
      </c>
      <c r="BZ61" s="230">
        <v>236</v>
      </c>
      <c r="CA61" s="231">
        <v>243</v>
      </c>
      <c r="CB61" s="61">
        <v>247</v>
      </c>
      <c r="CC61" s="59">
        <v>245</v>
      </c>
      <c r="CD61" s="59">
        <v>246.75</v>
      </c>
      <c r="CE61" s="59">
        <v>253</v>
      </c>
      <c r="CF61" s="59">
        <v>250</v>
      </c>
      <c r="CG61" s="230">
        <v>250</v>
      </c>
      <c r="CH61" s="231">
        <v>268.75</v>
      </c>
      <c r="CI61" s="231">
        <v>262</v>
      </c>
      <c r="CJ61" s="231">
        <v>270</v>
      </c>
      <c r="CK61" s="231">
        <v>282.75</v>
      </c>
      <c r="CL61" s="231">
        <v>273</v>
      </c>
      <c r="CM61" s="231">
        <v>286</v>
      </c>
      <c r="CN61" s="231">
        <v>294</v>
      </c>
      <c r="CO61" s="231">
        <v>286</v>
      </c>
      <c r="CP61" s="231">
        <v>301</v>
      </c>
      <c r="CQ61" s="231">
        <v>297.25</v>
      </c>
      <c r="CR61" s="231">
        <v>288</v>
      </c>
      <c r="CS61" s="231">
        <v>299</v>
      </c>
      <c r="CT61" s="231">
        <v>303.25</v>
      </c>
      <c r="CU61" s="231">
        <v>303</v>
      </c>
      <c r="CV61" s="231">
        <v>303</v>
      </c>
      <c r="CW61" s="231">
        <v>302.25</v>
      </c>
      <c r="CX61" s="231">
        <v>304</v>
      </c>
      <c r="CY61" s="231">
        <v>301</v>
      </c>
      <c r="CZ61" s="231">
        <v>303.25</v>
      </c>
      <c r="DA61" s="231">
        <v>303</v>
      </c>
      <c r="DB61" s="231">
        <v>304</v>
      </c>
      <c r="DC61" s="231">
        <v>302</v>
      </c>
      <c r="DD61" s="231">
        <v>302</v>
      </c>
      <c r="DE61" s="231">
        <f t="shared" si="0"/>
        <v>302.75</v>
      </c>
      <c r="DF61" s="231">
        <v>305</v>
      </c>
      <c r="DG61" s="231">
        <v>307</v>
      </c>
      <c r="DH61" s="231">
        <f t="shared" si="1"/>
        <v>306.75</v>
      </c>
      <c r="DI61" s="231">
        <v>308</v>
      </c>
      <c r="DJ61" s="232">
        <v>304</v>
      </c>
      <c r="DK61" s="231">
        <f t="shared" si="2"/>
        <v>305.5</v>
      </c>
      <c r="DL61" s="231">
        <v>306</v>
      </c>
      <c r="DM61" s="231">
        <v>307</v>
      </c>
      <c r="DN61" s="231">
        <f t="shared" si="3"/>
        <v>305.25</v>
      </c>
      <c r="DO61" s="231">
        <v>301</v>
      </c>
      <c r="DP61" s="231">
        <v>313</v>
      </c>
      <c r="DQ61" s="231">
        <f t="shared" si="4"/>
        <v>311.75</v>
      </c>
      <c r="DR61" s="231">
        <v>320</v>
      </c>
      <c r="DS61" s="231">
        <v>318</v>
      </c>
      <c r="DT61" s="231">
        <f t="shared" si="5"/>
        <v>318.5</v>
      </c>
      <c r="DU61" s="231">
        <v>318</v>
      </c>
      <c r="DV61" s="231">
        <v>321</v>
      </c>
      <c r="DW61" s="231">
        <f t="shared" si="6"/>
        <v>317.75</v>
      </c>
      <c r="DX61" s="231">
        <v>311</v>
      </c>
      <c r="DY61" s="231">
        <v>322</v>
      </c>
      <c r="DZ61" s="231">
        <f t="shared" si="7"/>
        <v>322.75</v>
      </c>
      <c r="EA61" s="232">
        <v>336</v>
      </c>
      <c r="EB61" s="231">
        <v>339</v>
      </c>
      <c r="EC61" s="231">
        <f t="shared" si="8"/>
        <v>339.5</v>
      </c>
      <c r="ED61" s="238">
        <v>344</v>
      </c>
      <c r="EE61" s="238">
        <v>356</v>
      </c>
      <c r="EF61" s="231">
        <f t="shared" si="9"/>
        <v>358.25</v>
      </c>
      <c r="EG61" s="238">
        <v>377</v>
      </c>
      <c r="EH61" s="238">
        <v>377.01615000000004</v>
      </c>
      <c r="EI61" s="231">
        <f t="shared" si="10"/>
        <v>379.50807500000002</v>
      </c>
      <c r="EJ61" s="238">
        <v>387</v>
      </c>
      <c r="EK61" s="238">
        <v>392</v>
      </c>
      <c r="EL61" s="231">
        <f t="shared" si="11"/>
        <v>395.75</v>
      </c>
      <c r="EM61" s="238">
        <v>412</v>
      </c>
      <c r="EN61" s="238">
        <v>400</v>
      </c>
      <c r="EO61" s="231">
        <f t="shared" si="12"/>
        <v>404.5</v>
      </c>
      <c r="EP61" s="238">
        <v>406</v>
      </c>
      <c r="EQ61" s="239">
        <v>414</v>
      </c>
      <c r="ER61" s="231">
        <f t="shared" si="13"/>
        <v>414.75</v>
      </c>
      <c r="ES61" s="64">
        <v>425</v>
      </c>
      <c r="ET61" s="64">
        <v>430</v>
      </c>
      <c r="EU61" s="231">
        <f t="shared" si="14"/>
        <v>429.25</v>
      </c>
      <c r="EV61" s="64">
        <v>432</v>
      </c>
      <c r="EW61" s="64">
        <v>438</v>
      </c>
      <c r="EX61" s="231">
        <f t="shared" si="15"/>
        <v>437.75</v>
      </c>
      <c r="EY61" s="64">
        <v>443</v>
      </c>
      <c r="EZ61" s="64">
        <v>443</v>
      </c>
      <c r="FA61" s="231">
        <f t="shared" si="16"/>
        <v>445.75</v>
      </c>
      <c r="FB61" s="107">
        <v>454</v>
      </c>
      <c r="FC61" s="64">
        <v>454</v>
      </c>
      <c r="FD61" s="237">
        <f t="shared" si="17"/>
        <v>457.75</v>
      </c>
      <c r="FE61" s="64">
        <v>469</v>
      </c>
      <c r="FF61" s="64">
        <v>469</v>
      </c>
      <c r="FG61" s="231">
        <f t="shared" si="18"/>
        <v>472</v>
      </c>
      <c r="FH61" s="64">
        <v>481</v>
      </c>
      <c r="FI61" s="64">
        <v>481</v>
      </c>
      <c r="FJ61" s="231">
        <f t="shared" si="19"/>
        <v>482.5</v>
      </c>
      <c r="FK61" s="64">
        <v>487</v>
      </c>
      <c r="FL61" s="64">
        <v>487</v>
      </c>
      <c r="FM61" s="231">
        <f t="shared" si="20"/>
        <v>498.5</v>
      </c>
      <c r="FN61" s="64">
        <v>533</v>
      </c>
      <c r="FO61" s="64">
        <v>533</v>
      </c>
      <c r="FP61" s="231">
        <f t="shared" si="21"/>
        <v>539.25</v>
      </c>
      <c r="FQ61" s="64">
        <v>558</v>
      </c>
      <c r="FR61" s="64">
        <v>565</v>
      </c>
      <c r="FS61" s="231">
        <f t="shared" si="22"/>
        <v>561.75</v>
      </c>
      <c r="FT61" s="64">
        <v>559</v>
      </c>
      <c r="FU61" s="64">
        <v>559</v>
      </c>
      <c r="FV61" s="231">
        <f t="shared" si="23"/>
        <v>556.5</v>
      </c>
      <c r="FW61" s="107">
        <v>549</v>
      </c>
      <c r="FX61" s="29">
        <v>549</v>
      </c>
      <c r="FY61" s="237">
        <f t="shared" si="24"/>
        <v>411.75</v>
      </c>
      <c r="FZ61" s="64"/>
      <c r="GA61" s="64"/>
      <c r="GB61" s="231">
        <f t="shared" si="25"/>
        <v>0</v>
      </c>
      <c r="GC61" s="64"/>
      <c r="GD61" s="64"/>
      <c r="GE61" s="231">
        <f t="shared" si="26"/>
        <v>0</v>
      </c>
      <c r="GF61" s="64"/>
      <c r="GG61" s="64"/>
      <c r="GH61" s="57">
        <f t="shared" si="27"/>
        <v>0</v>
      </c>
      <c r="GI61" s="64"/>
      <c r="GJ61" s="64"/>
      <c r="GK61" s="57">
        <f t="shared" si="28"/>
        <v>0</v>
      </c>
      <c r="GL61" s="64"/>
      <c r="GM61" s="64"/>
      <c r="GN61" s="57">
        <f t="shared" si="29"/>
        <v>0</v>
      </c>
      <c r="GO61" s="64"/>
      <c r="GP61" s="64"/>
      <c r="GQ61" s="57"/>
      <c r="GR61" s="64"/>
    </row>
    <row r="62" spans="1:200" ht="10.5" hidden="1" customHeight="1" outlineLevel="1">
      <c r="A62" s="55">
        <v>54</v>
      </c>
      <c r="B62" s="56" t="s">
        <v>48</v>
      </c>
      <c r="C62" s="61">
        <v>384</v>
      </c>
      <c r="D62" s="59">
        <v>9</v>
      </c>
      <c r="E62" s="59">
        <v>9</v>
      </c>
      <c r="F62" s="59">
        <v>9</v>
      </c>
      <c r="G62" s="59">
        <v>10</v>
      </c>
      <c r="H62" s="59">
        <v>11</v>
      </c>
      <c r="I62" s="59">
        <v>15</v>
      </c>
      <c r="J62" s="59">
        <v>17</v>
      </c>
      <c r="K62" s="59">
        <v>18</v>
      </c>
      <c r="L62" s="59">
        <v>19</v>
      </c>
      <c r="M62" s="59">
        <v>19</v>
      </c>
      <c r="N62" s="59">
        <v>18</v>
      </c>
      <c r="O62" s="59">
        <v>19</v>
      </c>
      <c r="P62" s="59">
        <v>20</v>
      </c>
      <c r="Q62" s="59">
        <v>20</v>
      </c>
      <c r="R62" s="59">
        <v>20</v>
      </c>
      <c r="S62" s="59">
        <v>20</v>
      </c>
      <c r="T62" s="59">
        <v>20</v>
      </c>
      <c r="U62" s="59">
        <v>20</v>
      </c>
      <c r="V62" s="59">
        <v>20</v>
      </c>
      <c r="W62" s="59">
        <v>20</v>
      </c>
      <c r="X62" s="59">
        <v>18</v>
      </c>
      <c r="Y62" s="59">
        <v>18</v>
      </c>
      <c r="Z62" s="59">
        <v>18</v>
      </c>
      <c r="AA62" s="59">
        <v>18</v>
      </c>
      <c r="AB62" s="59">
        <v>19</v>
      </c>
      <c r="AC62" s="59">
        <v>20</v>
      </c>
      <c r="AD62" s="59">
        <v>20</v>
      </c>
      <c r="AE62" s="59">
        <v>20</v>
      </c>
      <c r="AF62" s="59">
        <v>20</v>
      </c>
      <c r="AG62" s="59">
        <v>21</v>
      </c>
      <c r="AH62" s="59">
        <v>22</v>
      </c>
      <c r="AI62" s="59">
        <v>22</v>
      </c>
      <c r="AJ62" s="59">
        <v>22</v>
      </c>
      <c r="AK62" s="59">
        <v>22</v>
      </c>
      <c r="AL62" s="59">
        <v>24</v>
      </c>
      <c r="AM62" s="59">
        <v>27</v>
      </c>
      <c r="AN62" s="59">
        <v>31</v>
      </c>
      <c r="AO62" s="59">
        <v>33</v>
      </c>
      <c r="AP62" s="59">
        <v>33</v>
      </c>
      <c r="AQ62" s="59">
        <v>35</v>
      </c>
      <c r="AR62" s="59">
        <v>37</v>
      </c>
      <c r="AS62" s="59">
        <v>38</v>
      </c>
      <c r="AT62" s="59">
        <v>41</v>
      </c>
      <c r="AU62" s="59">
        <v>43</v>
      </c>
      <c r="AV62" s="59">
        <v>49</v>
      </c>
      <c r="AW62" s="59">
        <v>53</v>
      </c>
      <c r="AX62" s="59">
        <v>55</v>
      </c>
      <c r="AY62" s="59">
        <v>57</v>
      </c>
      <c r="AZ62" s="59">
        <v>60</v>
      </c>
      <c r="BA62" s="59">
        <v>61</v>
      </c>
      <c r="BB62" s="59">
        <v>62</v>
      </c>
      <c r="BC62" s="59">
        <v>63</v>
      </c>
      <c r="BD62" s="59">
        <v>65</v>
      </c>
      <c r="BE62" s="59">
        <v>66</v>
      </c>
      <c r="BF62" s="59">
        <v>68</v>
      </c>
      <c r="BG62" s="59">
        <v>70</v>
      </c>
      <c r="BH62" s="59">
        <v>72</v>
      </c>
      <c r="BI62" s="59">
        <v>76</v>
      </c>
      <c r="BJ62" s="59">
        <v>84</v>
      </c>
      <c r="BK62" s="59">
        <v>90</v>
      </c>
      <c r="BL62" s="59">
        <v>96</v>
      </c>
      <c r="BM62" s="59">
        <v>100</v>
      </c>
      <c r="BN62" s="229">
        <v>118</v>
      </c>
      <c r="BO62" s="59">
        <v>136</v>
      </c>
      <c r="BP62" s="59">
        <v>146</v>
      </c>
      <c r="BQ62" s="59">
        <v>158</v>
      </c>
      <c r="BR62" s="59">
        <v>177</v>
      </c>
      <c r="BS62" s="59">
        <v>190</v>
      </c>
      <c r="BT62" s="230">
        <v>205</v>
      </c>
      <c r="BU62" s="231">
        <v>234</v>
      </c>
      <c r="BV62" s="231">
        <v>255</v>
      </c>
      <c r="BW62" s="61">
        <v>265</v>
      </c>
      <c r="BX62" s="59">
        <v>277</v>
      </c>
      <c r="BY62" s="59">
        <v>276</v>
      </c>
      <c r="BZ62" s="230">
        <v>262</v>
      </c>
      <c r="CA62" s="231">
        <v>269</v>
      </c>
      <c r="CB62" s="61">
        <v>279</v>
      </c>
      <c r="CC62" s="59">
        <v>291</v>
      </c>
      <c r="CD62" s="59">
        <v>289.5</v>
      </c>
      <c r="CE62" s="59">
        <v>302</v>
      </c>
      <c r="CF62" s="59">
        <v>297</v>
      </c>
      <c r="CG62" s="230">
        <v>304</v>
      </c>
      <c r="CH62" s="231">
        <v>304.25</v>
      </c>
      <c r="CI62" s="231">
        <v>303</v>
      </c>
      <c r="CJ62" s="231">
        <v>303</v>
      </c>
      <c r="CK62" s="231">
        <v>315.25</v>
      </c>
      <c r="CL62" s="231">
        <v>308</v>
      </c>
      <c r="CM62" s="231">
        <v>319</v>
      </c>
      <c r="CN62" s="231">
        <v>316.5</v>
      </c>
      <c r="CO62" s="231">
        <v>315</v>
      </c>
      <c r="CP62" s="231">
        <v>314</v>
      </c>
      <c r="CQ62" s="231">
        <v>329.25</v>
      </c>
      <c r="CR62" s="231">
        <v>323</v>
      </c>
      <c r="CS62" s="231">
        <v>322</v>
      </c>
      <c r="CT62" s="231">
        <v>354.75</v>
      </c>
      <c r="CU62" s="231">
        <v>350</v>
      </c>
      <c r="CV62" s="231">
        <v>348</v>
      </c>
      <c r="CW62" s="231">
        <v>370.25</v>
      </c>
      <c r="CX62" s="231">
        <v>373</v>
      </c>
      <c r="CY62" s="231">
        <v>373</v>
      </c>
      <c r="CZ62" s="231">
        <v>369.75</v>
      </c>
      <c r="DA62" s="231">
        <v>362</v>
      </c>
      <c r="DB62" s="231">
        <v>371</v>
      </c>
      <c r="DC62" s="231">
        <v>375</v>
      </c>
      <c r="DD62" s="231">
        <v>379</v>
      </c>
      <c r="DE62" s="231">
        <f t="shared" si="0"/>
        <v>378</v>
      </c>
      <c r="DF62" s="231">
        <v>379</v>
      </c>
      <c r="DG62" s="231">
        <v>380</v>
      </c>
      <c r="DH62" s="231">
        <f t="shared" si="1"/>
        <v>380.5</v>
      </c>
      <c r="DI62" s="231">
        <v>383</v>
      </c>
      <c r="DJ62" s="232">
        <v>385</v>
      </c>
      <c r="DK62" s="231">
        <f t="shared" si="2"/>
        <v>389.5</v>
      </c>
      <c r="DL62" s="231">
        <v>405</v>
      </c>
      <c r="DM62" s="231">
        <v>404</v>
      </c>
      <c r="DN62" s="231">
        <f t="shared" si="3"/>
        <v>405.5</v>
      </c>
      <c r="DO62" s="231">
        <v>409</v>
      </c>
      <c r="DP62" s="231">
        <v>407</v>
      </c>
      <c r="DQ62" s="231">
        <f t="shared" si="4"/>
        <v>409.25</v>
      </c>
      <c r="DR62" s="231">
        <v>414</v>
      </c>
      <c r="DS62" s="231">
        <v>417</v>
      </c>
      <c r="DT62" s="231">
        <f t="shared" si="5"/>
        <v>417.5</v>
      </c>
      <c r="DU62" s="231">
        <v>422</v>
      </c>
      <c r="DV62" s="231">
        <v>423</v>
      </c>
      <c r="DW62" s="231">
        <f t="shared" si="6"/>
        <v>436</v>
      </c>
      <c r="DX62" s="231">
        <v>476</v>
      </c>
      <c r="DY62" s="231">
        <v>503</v>
      </c>
      <c r="DZ62" s="231">
        <f t="shared" si="7"/>
        <v>534.25</v>
      </c>
      <c r="EA62" s="232">
        <v>655</v>
      </c>
      <c r="EB62" s="231">
        <v>646</v>
      </c>
      <c r="EC62" s="231">
        <f t="shared" si="8"/>
        <v>659.25</v>
      </c>
      <c r="ED62" s="238">
        <v>690</v>
      </c>
      <c r="EE62" s="238">
        <v>704</v>
      </c>
      <c r="EF62" s="231">
        <f t="shared" si="9"/>
        <v>686.75</v>
      </c>
      <c r="EG62" s="238">
        <v>649</v>
      </c>
      <c r="EH62" s="238">
        <v>653.72051895310108</v>
      </c>
      <c r="EI62" s="231">
        <f t="shared" si="10"/>
        <v>657.61025947655048</v>
      </c>
      <c r="EJ62" s="238">
        <v>674</v>
      </c>
      <c r="EK62" s="238">
        <v>812</v>
      </c>
      <c r="EL62" s="231">
        <f t="shared" si="11"/>
        <v>768.25</v>
      </c>
      <c r="EM62" s="238">
        <v>775</v>
      </c>
      <c r="EN62" s="238">
        <v>732</v>
      </c>
      <c r="EO62" s="231">
        <f t="shared" si="12"/>
        <v>746</v>
      </c>
      <c r="EP62" s="238">
        <v>745</v>
      </c>
      <c r="EQ62" s="239">
        <v>781</v>
      </c>
      <c r="ER62" s="231">
        <f t="shared" si="13"/>
        <v>786.75</v>
      </c>
      <c r="ES62" s="64">
        <v>840</v>
      </c>
      <c r="ET62" s="64">
        <v>860</v>
      </c>
      <c r="EU62" s="231">
        <f t="shared" si="14"/>
        <v>884.75</v>
      </c>
      <c r="EV62" s="64">
        <v>979</v>
      </c>
      <c r="EW62" s="64">
        <v>968</v>
      </c>
      <c r="EX62" s="231">
        <f t="shared" si="15"/>
        <v>970.75</v>
      </c>
      <c r="EY62" s="64">
        <v>968</v>
      </c>
      <c r="EZ62" s="64">
        <v>954</v>
      </c>
      <c r="FA62" s="231">
        <f t="shared" si="16"/>
        <v>958</v>
      </c>
      <c r="FB62" s="107">
        <v>956</v>
      </c>
      <c r="FC62" s="64">
        <v>962</v>
      </c>
      <c r="FD62" s="237">
        <f t="shared" si="17"/>
        <v>959.5</v>
      </c>
      <c r="FE62" s="64">
        <v>958</v>
      </c>
      <c r="FF62" s="64">
        <v>932</v>
      </c>
      <c r="FG62" s="231">
        <f t="shared" si="18"/>
        <v>929</v>
      </c>
      <c r="FH62" s="64">
        <v>894</v>
      </c>
      <c r="FI62" s="64">
        <v>908</v>
      </c>
      <c r="FJ62" s="231">
        <f t="shared" si="19"/>
        <v>915.5</v>
      </c>
      <c r="FK62" s="64">
        <v>952</v>
      </c>
      <c r="FL62" s="64">
        <v>987</v>
      </c>
      <c r="FM62" s="231">
        <f t="shared" si="20"/>
        <v>974.5</v>
      </c>
      <c r="FN62" s="64">
        <v>972</v>
      </c>
      <c r="FO62" s="64">
        <v>1051</v>
      </c>
      <c r="FP62" s="231">
        <f t="shared" si="21"/>
        <v>1040</v>
      </c>
      <c r="FQ62" s="64">
        <v>1086</v>
      </c>
      <c r="FR62" s="64">
        <v>1067</v>
      </c>
      <c r="FS62" s="231">
        <f t="shared" si="22"/>
        <v>1098.5</v>
      </c>
      <c r="FT62" s="64">
        <v>1174</v>
      </c>
      <c r="FU62" s="64">
        <v>1157</v>
      </c>
      <c r="FV62" s="231">
        <f t="shared" si="23"/>
        <v>1167</v>
      </c>
      <c r="FW62" s="107">
        <v>1180</v>
      </c>
      <c r="FX62" s="29">
        <v>1421</v>
      </c>
      <c r="FY62" s="237">
        <f t="shared" si="24"/>
        <v>1005.5</v>
      </c>
      <c r="FZ62" s="64"/>
      <c r="GA62" s="64"/>
      <c r="GB62" s="231">
        <f t="shared" si="25"/>
        <v>0</v>
      </c>
      <c r="GC62" s="64"/>
      <c r="GD62" s="64"/>
      <c r="GE62" s="231">
        <f t="shared" si="26"/>
        <v>0</v>
      </c>
      <c r="GF62" s="64"/>
      <c r="GG62" s="64"/>
      <c r="GH62" s="57">
        <f t="shared" si="27"/>
        <v>0</v>
      </c>
      <c r="GI62" s="64"/>
      <c r="GJ62" s="64"/>
      <c r="GK62" s="57">
        <f t="shared" si="28"/>
        <v>0</v>
      </c>
      <c r="GL62" s="64"/>
      <c r="GM62" s="64"/>
      <c r="GN62" s="57">
        <f t="shared" si="29"/>
        <v>0</v>
      </c>
      <c r="GO62" s="64"/>
      <c r="GP62" s="64"/>
      <c r="GQ62" s="57"/>
      <c r="GR62" s="64"/>
    </row>
    <row r="63" spans="1:200" ht="10.5" hidden="1" customHeight="1" outlineLevel="1">
      <c r="A63" s="55">
        <v>55</v>
      </c>
      <c r="B63" s="56"/>
      <c r="C63" s="61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230"/>
      <c r="BU63" s="231"/>
      <c r="BV63" s="231"/>
      <c r="BW63" s="61"/>
      <c r="BX63" s="59"/>
      <c r="BY63" s="59"/>
      <c r="BZ63" s="230"/>
      <c r="CA63" s="231"/>
      <c r="CB63" s="61"/>
      <c r="CC63" s="59"/>
      <c r="CD63" s="59"/>
      <c r="CE63" s="59"/>
      <c r="CF63" s="59"/>
      <c r="CG63" s="230"/>
      <c r="CH63" s="231"/>
      <c r="CI63" s="231"/>
      <c r="CJ63" s="231"/>
      <c r="CK63" s="231"/>
      <c r="CL63" s="231"/>
      <c r="CM63" s="231"/>
      <c r="CN63" s="231"/>
      <c r="CO63" s="231"/>
      <c r="CP63" s="231"/>
      <c r="CQ63" s="231"/>
      <c r="CR63" s="231"/>
      <c r="CS63" s="231"/>
      <c r="CT63" s="231"/>
      <c r="CU63" s="231"/>
      <c r="CV63" s="231"/>
      <c r="CW63" s="231"/>
      <c r="CX63" s="231"/>
      <c r="CY63" s="231"/>
      <c r="CZ63" s="231"/>
      <c r="DA63" s="231"/>
      <c r="DB63" s="231"/>
      <c r="DC63" s="231"/>
      <c r="DD63" s="231"/>
      <c r="DE63" s="231"/>
      <c r="DF63" s="231"/>
      <c r="DG63" s="231"/>
      <c r="DH63" s="231"/>
      <c r="DI63" s="231"/>
      <c r="DJ63" s="231"/>
      <c r="DK63" s="231"/>
      <c r="DL63" s="231"/>
      <c r="DM63" s="231"/>
      <c r="DN63" s="231"/>
      <c r="DO63" s="231"/>
      <c r="DP63" s="231"/>
      <c r="DQ63" s="231"/>
      <c r="DR63" s="231"/>
      <c r="DS63" s="231"/>
      <c r="DT63" s="231"/>
      <c r="DU63" s="231"/>
      <c r="DV63" s="231"/>
      <c r="DW63" s="231"/>
      <c r="DX63" s="231"/>
      <c r="DY63" s="231"/>
      <c r="DZ63" s="231"/>
      <c r="EA63" s="231"/>
      <c r="EB63" s="231"/>
      <c r="EC63" s="231"/>
      <c r="ED63" s="238"/>
      <c r="EE63" s="238"/>
      <c r="EF63" s="231"/>
      <c r="EG63" s="238"/>
      <c r="EH63" s="238"/>
      <c r="EI63" s="231"/>
      <c r="EJ63" s="238"/>
      <c r="EK63" s="238"/>
      <c r="EL63" s="231"/>
      <c r="EM63" s="238"/>
      <c r="EN63" s="238"/>
      <c r="EO63" s="231"/>
      <c r="EP63" s="238"/>
      <c r="EQ63" s="239"/>
      <c r="ER63" s="231"/>
      <c r="ES63" s="64"/>
      <c r="ET63" s="64"/>
      <c r="EU63" s="231"/>
      <c r="EV63" s="64"/>
      <c r="EW63" s="64"/>
      <c r="EX63" s="231"/>
      <c r="EY63" s="64"/>
      <c r="EZ63" s="64"/>
      <c r="FA63" s="231"/>
      <c r="FB63" s="107"/>
      <c r="FC63" s="64"/>
      <c r="FD63" s="237"/>
      <c r="FE63" s="64"/>
      <c r="FF63" s="64"/>
      <c r="FG63" s="231"/>
      <c r="FH63" s="64"/>
      <c r="FI63" s="64"/>
      <c r="FJ63" s="231"/>
      <c r="FK63" s="64"/>
      <c r="FL63" s="64"/>
      <c r="FM63" s="231"/>
      <c r="FN63" s="64"/>
      <c r="FO63" s="64"/>
      <c r="FP63" s="231"/>
      <c r="FQ63" s="64"/>
      <c r="FR63" s="64"/>
      <c r="FS63" s="231"/>
      <c r="FT63" s="64"/>
      <c r="FU63" s="64"/>
      <c r="FV63" s="231"/>
      <c r="FW63" s="107"/>
      <c r="FX63" s="29"/>
      <c r="FY63" s="237"/>
      <c r="FZ63" s="64"/>
      <c r="GA63" s="64"/>
      <c r="GB63" s="231"/>
      <c r="GC63" s="64"/>
      <c r="GD63" s="64"/>
      <c r="GE63" s="231"/>
      <c r="GF63" s="64"/>
      <c r="GG63" s="64"/>
      <c r="GH63" s="57"/>
      <c r="GI63" s="64"/>
      <c r="GJ63" s="64"/>
      <c r="GK63" s="57"/>
      <c r="GL63" s="64"/>
      <c r="GM63" s="64"/>
      <c r="GN63" s="57"/>
      <c r="GO63" s="64"/>
      <c r="GP63" s="64"/>
      <c r="GQ63" s="57"/>
      <c r="GR63" s="64"/>
    </row>
    <row r="64" spans="1:200" ht="10.5" hidden="1" customHeight="1" outlineLevel="1">
      <c r="A64" s="69">
        <v>56</v>
      </c>
      <c r="B64" s="70"/>
      <c r="C64" s="73"/>
      <c r="D64" s="74"/>
      <c r="E64" s="74"/>
      <c r="F64" s="74"/>
      <c r="G64" s="240"/>
      <c r="H64" s="74"/>
      <c r="I64" s="74"/>
      <c r="J64" s="74"/>
      <c r="K64" s="74"/>
      <c r="L64" s="240"/>
      <c r="M64" s="74"/>
      <c r="N64" s="74"/>
      <c r="O64" s="74"/>
      <c r="P64" s="74"/>
      <c r="Q64" s="73"/>
      <c r="R64" s="74"/>
      <c r="S64" s="241"/>
      <c r="T64" s="74"/>
      <c r="U64" s="240"/>
      <c r="V64" s="74"/>
      <c r="W64" s="240"/>
      <c r="X64" s="74"/>
      <c r="Y64" s="240"/>
      <c r="Z64" s="74"/>
      <c r="AA64" s="240"/>
      <c r="AB64" s="74"/>
      <c r="AC64" s="240"/>
      <c r="AD64" s="74"/>
      <c r="AE64" s="73"/>
      <c r="AF64" s="74"/>
      <c r="AG64" s="73"/>
      <c r="AH64" s="74"/>
      <c r="AI64" s="240"/>
      <c r="AJ64" s="74"/>
      <c r="AK64" s="240"/>
      <c r="AL64" s="74"/>
      <c r="AM64" s="74"/>
      <c r="AN64" s="74"/>
      <c r="AO64" s="74"/>
      <c r="AP64" s="74"/>
      <c r="AQ64" s="240"/>
      <c r="AR64" s="74"/>
      <c r="AS64" s="73"/>
      <c r="AT64" s="74"/>
      <c r="AU64" s="240"/>
      <c r="AV64" s="74"/>
      <c r="AW64" s="241"/>
      <c r="AX64" s="74"/>
      <c r="AY64" s="240"/>
      <c r="AZ64" s="74"/>
      <c r="BA64" s="240"/>
      <c r="BB64" s="74"/>
      <c r="BC64" s="240"/>
      <c r="BD64" s="74"/>
      <c r="BE64" s="240"/>
      <c r="BF64" s="74"/>
      <c r="BG64" s="73"/>
      <c r="BH64" s="74"/>
      <c r="BI64" s="240"/>
      <c r="BJ64" s="74"/>
      <c r="BK64" s="74"/>
      <c r="BL64" s="74"/>
      <c r="BM64" s="240"/>
      <c r="BN64" s="74"/>
      <c r="BO64" s="240"/>
      <c r="BP64" s="74"/>
      <c r="BQ64" s="240"/>
      <c r="BR64" s="74"/>
      <c r="BS64" s="240"/>
      <c r="BT64" s="241"/>
      <c r="BU64" s="242"/>
      <c r="BV64" s="242"/>
      <c r="BW64" s="240"/>
      <c r="BX64" s="74"/>
      <c r="BY64" s="240"/>
      <c r="BZ64" s="241"/>
      <c r="CA64" s="242"/>
      <c r="CB64" s="73"/>
      <c r="CC64" s="240"/>
      <c r="CD64" s="240"/>
      <c r="CE64" s="240"/>
      <c r="CF64" s="74"/>
      <c r="CG64" s="240"/>
      <c r="CH64" s="242"/>
      <c r="CI64" s="243"/>
      <c r="CJ64" s="243"/>
      <c r="CK64" s="243"/>
      <c r="CL64" s="243"/>
      <c r="CM64" s="243"/>
      <c r="CN64" s="242"/>
      <c r="CO64" s="243"/>
      <c r="CP64" s="243"/>
      <c r="CQ64" s="242"/>
      <c r="CR64" s="243"/>
      <c r="CS64" s="243"/>
      <c r="CT64" s="242"/>
      <c r="CU64" s="243"/>
      <c r="CV64" s="243"/>
      <c r="CW64" s="243"/>
      <c r="CX64" s="243"/>
      <c r="CY64" s="243"/>
      <c r="CZ64" s="242"/>
      <c r="DA64" s="243"/>
      <c r="DB64" s="243"/>
      <c r="DC64" s="243"/>
      <c r="DD64" s="243"/>
      <c r="DE64" s="243"/>
      <c r="DF64" s="243"/>
      <c r="DG64" s="243"/>
      <c r="DH64" s="243"/>
      <c r="DI64" s="243"/>
      <c r="DJ64" s="243"/>
      <c r="DK64" s="243"/>
      <c r="DL64" s="243"/>
      <c r="DM64" s="243"/>
      <c r="DN64" s="243"/>
      <c r="DO64" s="243"/>
      <c r="DP64" s="243"/>
      <c r="DQ64" s="243"/>
      <c r="DR64" s="243"/>
      <c r="DS64" s="243"/>
      <c r="DT64" s="243"/>
      <c r="DU64" s="243"/>
      <c r="DV64" s="243"/>
      <c r="DW64" s="243"/>
      <c r="DX64" s="243"/>
      <c r="DY64" s="243"/>
      <c r="DZ64" s="243"/>
      <c r="EA64" s="243"/>
      <c r="EB64" s="243"/>
      <c r="EC64" s="243"/>
      <c r="ED64" s="244"/>
      <c r="EE64" s="244"/>
      <c r="EF64" s="243"/>
      <c r="EG64" s="245"/>
      <c r="EH64" s="245"/>
      <c r="EI64" s="243"/>
      <c r="EJ64" s="245"/>
      <c r="EK64" s="245"/>
      <c r="EL64" s="243"/>
      <c r="EM64" s="245"/>
      <c r="EN64" s="245"/>
      <c r="EO64" s="243"/>
      <c r="EP64" s="245"/>
      <c r="EQ64" s="246"/>
      <c r="ER64" s="243"/>
      <c r="ES64" s="101"/>
      <c r="ET64" s="101"/>
      <c r="EU64" s="243"/>
      <c r="EV64" s="101"/>
      <c r="EW64" s="101"/>
      <c r="EX64" s="243"/>
      <c r="EY64" s="101"/>
      <c r="EZ64" s="101"/>
      <c r="FA64" s="243"/>
      <c r="FB64" s="247"/>
      <c r="FC64" s="101"/>
      <c r="FD64" s="248"/>
      <c r="FE64" s="101"/>
      <c r="FF64" s="101"/>
      <c r="FG64" s="243"/>
      <c r="FH64" s="101"/>
      <c r="FI64" s="101"/>
      <c r="FJ64" s="243"/>
      <c r="FK64" s="101"/>
      <c r="FL64" s="101"/>
      <c r="FM64" s="243"/>
      <c r="FN64" s="101"/>
      <c r="FO64" s="101"/>
      <c r="FP64" s="243"/>
      <c r="FQ64" s="101"/>
      <c r="FR64" s="101"/>
      <c r="FS64" s="243"/>
      <c r="FT64" s="101"/>
      <c r="FU64" s="101"/>
      <c r="FV64" s="243"/>
      <c r="FW64" s="247"/>
      <c r="FX64" s="249"/>
      <c r="FY64" s="248"/>
      <c r="FZ64" s="101"/>
      <c r="GA64" s="101"/>
      <c r="GB64" s="243"/>
      <c r="GC64" s="101"/>
      <c r="GD64" s="101"/>
      <c r="GE64" s="243"/>
      <c r="GF64" s="101"/>
      <c r="GG64" s="101"/>
      <c r="GH64" s="71"/>
      <c r="GI64" s="76"/>
      <c r="GJ64" s="76"/>
      <c r="GK64" s="71"/>
      <c r="GL64" s="76"/>
      <c r="GM64" s="76"/>
      <c r="GN64" s="71"/>
      <c r="GO64" s="76"/>
      <c r="GP64" s="76"/>
      <c r="GQ64" s="71"/>
      <c r="GR64" s="76"/>
    </row>
    <row r="65" spans="1:199" hidden="1" outlineLevel="1">
      <c r="A65" s="77"/>
      <c r="B65" s="11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F65" s="78"/>
      <c r="EI65" s="78"/>
      <c r="EL65" s="78"/>
      <c r="EO65" s="78"/>
      <c r="ER65" s="78"/>
      <c r="EU65" s="78"/>
      <c r="EX65" s="78"/>
      <c r="FA65" s="78"/>
      <c r="FD65" s="78"/>
      <c r="FG65" s="78"/>
      <c r="FJ65" s="78"/>
      <c r="FM65" s="78"/>
      <c r="FP65" s="78"/>
      <c r="FS65" s="78"/>
      <c r="FV65" s="78"/>
      <c r="FY65" s="78"/>
      <c r="GB65" s="78"/>
      <c r="GE65" s="78"/>
      <c r="GH65" s="78"/>
      <c r="GK65" s="78"/>
      <c r="GN65" s="78"/>
      <c r="GQ65" s="78"/>
    </row>
    <row r="66" spans="1:199" hidden="1" outlineLevel="1">
      <c r="A66" s="77"/>
    </row>
    <row r="67" spans="1:199" collapsed="1">
      <c r="CD67" s="262" t="s">
        <v>49</v>
      </c>
      <c r="CE67" s="262"/>
      <c r="CF67" s="262"/>
      <c r="CG67" s="262"/>
      <c r="CH67" s="262"/>
      <c r="CI67" s="262"/>
      <c r="CJ67" s="262"/>
      <c r="CK67" s="262"/>
      <c r="CL67" s="262"/>
      <c r="CM67" s="262"/>
      <c r="CN67" s="262"/>
      <c r="CO67" s="262"/>
      <c r="CP67" s="262"/>
      <c r="CQ67" s="262"/>
      <c r="CR67" s="262"/>
      <c r="CS67" s="262"/>
    </row>
    <row r="68" spans="1:199">
      <c r="D68" s="1">
        <v>22</v>
      </c>
      <c r="E68" s="1">
        <v>23</v>
      </c>
      <c r="F68" s="1">
        <v>24</v>
      </c>
      <c r="G68" s="1">
        <v>25</v>
      </c>
      <c r="H68" s="1">
        <v>26</v>
      </c>
      <c r="I68" s="1">
        <v>27</v>
      </c>
      <c r="J68" s="1">
        <v>28</v>
      </c>
      <c r="K68" s="1">
        <v>29</v>
      </c>
      <c r="L68" s="1">
        <v>30</v>
      </c>
      <c r="M68" s="1">
        <v>31</v>
      </c>
      <c r="N68" s="1">
        <v>32</v>
      </c>
      <c r="O68" s="1">
        <v>33</v>
      </c>
      <c r="P68" s="1">
        <v>34</v>
      </c>
      <c r="Q68" s="1">
        <v>35</v>
      </c>
      <c r="R68" s="1">
        <v>36</v>
      </c>
      <c r="S68" s="1">
        <v>37</v>
      </c>
      <c r="T68" s="1">
        <v>38</v>
      </c>
      <c r="U68" s="1">
        <v>39</v>
      </c>
      <c r="V68" s="1">
        <v>40</v>
      </c>
      <c r="W68" s="1">
        <v>41</v>
      </c>
      <c r="X68" s="1">
        <v>42</v>
      </c>
      <c r="Y68" s="1">
        <v>43</v>
      </c>
      <c r="Z68" s="1">
        <v>44</v>
      </c>
      <c r="AA68" s="1">
        <v>45</v>
      </c>
      <c r="AB68" s="1">
        <v>46</v>
      </c>
      <c r="AC68" s="1">
        <v>47</v>
      </c>
      <c r="AD68" s="1">
        <v>48</v>
      </c>
      <c r="AE68" s="1">
        <v>49</v>
      </c>
      <c r="AF68" s="1">
        <v>50</v>
      </c>
      <c r="AG68" s="1">
        <v>51</v>
      </c>
      <c r="AH68" s="1">
        <v>52</v>
      </c>
      <c r="AI68" s="1">
        <v>53</v>
      </c>
      <c r="AJ68" s="1">
        <v>54</v>
      </c>
      <c r="AK68" s="1">
        <v>55</v>
      </c>
      <c r="AL68" s="1">
        <v>56</v>
      </c>
      <c r="AM68" s="1">
        <v>57</v>
      </c>
      <c r="AN68" s="1">
        <v>58</v>
      </c>
      <c r="AO68" s="1">
        <v>59</v>
      </c>
      <c r="AP68" s="1">
        <v>60</v>
      </c>
      <c r="AQ68" s="1">
        <v>61</v>
      </c>
      <c r="AR68" s="1">
        <v>62</v>
      </c>
      <c r="AS68" s="1">
        <v>63</v>
      </c>
      <c r="AT68" s="1">
        <v>64</v>
      </c>
      <c r="AU68" s="1">
        <v>65</v>
      </c>
      <c r="AV68" s="1">
        <v>66</v>
      </c>
      <c r="AW68" s="1">
        <v>67</v>
      </c>
      <c r="AX68" s="1">
        <v>68</v>
      </c>
      <c r="AY68" s="1">
        <v>69</v>
      </c>
      <c r="AZ68" s="1">
        <v>70</v>
      </c>
      <c r="BA68" s="1">
        <v>71</v>
      </c>
      <c r="BB68" s="1">
        <v>72</v>
      </c>
      <c r="BC68" s="1">
        <v>73</v>
      </c>
      <c r="BD68" s="1">
        <v>74</v>
      </c>
      <c r="BE68" s="1">
        <v>75</v>
      </c>
      <c r="BF68" s="1">
        <v>76</v>
      </c>
      <c r="BG68" s="1">
        <v>77</v>
      </c>
      <c r="BH68" s="1">
        <v>78</v>
      </c>
      <c r="BI68" s="1">
        <v>79</v>
      </c>
      <c r="BJ68" s="1">
        <v>82</v>
      </c>
      <c r="BK68" s="1">
        <v>85</v>
      </c>
      <c r="BL68" s="1">
        <v>88</v>
      </c>
      <c r="BM68" s="1">
        <v>91</v>
      </c>
      <c r="BN68" s="1">
        <v>94</v>
      </c>
      <c r="BO68" s="1">
        <v>97</v>
      </c>
      <c r="BP68" s="1">
        <v>100</v>
      </c>
      <c r="BQ68" s="1">
        <v>103</v>
      </c>
      <c r="BR68" s="1">
        <v>106</v>
      </c>
      <c r="BS68" s="1">
        <v>109</v>
      </c>
      <c r="BT68" s="1">
        <v>112</v>
      </c>
      <c r="BU68" s="1">
        <v>115</v>
      </c>
      <c r="BV68" s="1">
        <v>118</v>
      </c>
      <c r="BW68" s="1">
        <v>121</v>
      </c>
      <c r="BX68" s="1">
        <v>124</v>
      </c>
      <c r="BY68" s="1">
        <v>127</v>
      </c>
      <c r="BZ68" s="1">
        <v>130</v>
      </c>
      <c r="CA68" s="1">
        <v>132</v>
      </c>
      <c r="CB68" s="1">
        <v>135</v>
      </c>
      <c r="CC68" s="1">
        <v>138</v>
      </c>
      <c r="CD68" s="1">
        <v>141</v>
      </c>
      <c r="CE68" s="1">
        <v>144</v>
      </c>
      <c r="CF68" s="1">
        <v>147</v>
      </c>
      <c r="CG68" s="1">
        <v>150</v>
      </c>
      <c r="CH68" s="1">
        <v>153</v>
      </c>
      <c r="CI68" s="1">
        <v>156</v>
      </c>
      <c r="CJ68" s="1">
        <v>159</v>
      </c>
      <c r="CK68" s="1">
        <v>162</v>
      </c>
      <c r="CL68" s="1">
        <v>165</v>
      </c>
      <c r="CM68" s="1">
        <v>168</v>
      </c>
      <c r="CN68" s="1">
        <v>171</v>
      </c>
      <c r="CO68" s="1">
        <v>174</v>
      </c>
      <c r="CP68" s="1">
        <v>177</v>
      </c>
      <c r="CQ68" s="1">
        <v>180</v>
      </c>
    </row>
    <row r="69" spans="1:199">
      <c r="D69" s="213">
        <v>1930</v>
      </c>
      <c r="E69" s="213">
        <v>1931</v>
      </c>
      <c r="F69" s="213">
        <v>1932</v>
      </c>
      <c r="G69" s="213">
        <v>1933</v>
      </c>
      <c r="H69" s="213">
        <v>1934</v>
      </c>
      <c r="I69" s="213">
        <v>1935</v>
      </c>
      <c r="J69" s="213">
        <v>1936</v>
      </c>
      <c r="K69" s="213">
        <v>1937</v>
      </c>
      <c r="L69" s="213">
        <v>1938</v>
      </c>
      <c r="M69" s="213">
        <v>1939</v>
      </c>
      <c r="N69" s="213">
        <v>1940</v>
      </c>
      <c r="O69" s="213">
        <v>1941</v>
      </c>
      <c r="P69" s="213">
        <v>1942</v>
      </c>
      <c r="Q69" s="213">
        <v>1943</v>
      </c>
      <c r="R69" s="213">
        <v>1944</v>
      </c>
      <c r="S69" s="213">
        <v>1945</v>
      </c>
      <c r="T69" s="213">
        <v>1946</v>
      </c>
      <c r="U69" s="213">
        <v>1947</v>
      </c>
      <c r="V69" s="213">
        <v>1948</v>
      </c>
      <c r="W69" s="213">
        <v>1949</v>
      </c>
      <c r="X69" s="213">
        <v>1950</v>
      </c>
      <c r="Y69" s="213">
        <v>1951</v>
      </c>
      <c r="Z69" s="213">
        <v>1952</v>
      </c>
      <c r="AA69" s="213">
        <v>1953</v>
      </c>
      <c r="AB69" s="213">
        <v>1954</v>
      </c>
      <c r="AC69" s="213">
        <v>1955</v>
      </c>
      <c r="AD69" s="213">
        <v>1956</v>
      </c>
      <c r="AE69" s="213">
        <v>1957</v>
      </c>
      <c r="AF69" s="213">
        <v>1958</v>
      </c>
      <c r="AG69" s="213">
        <v>1959</v>
      </c>
      <c r="AH69" s="213">
        <v>1960</v>
      </c>
      <c r="AI69" s="213">
        <v>1961</v>
      </c>
      <c r="AJ69" s="213">
        <v>1962</v>
      </c>
      <c r="AK69" s="213">
        <v>1963</v>
      </c>
      <c r="AL69" s="213">
        <v>1964</v>
      </c>
      <c r="AM69" s="213">
        <v>1965</v>
      </c>
      <c r="AN69" s="213">
        <v>1966</v>
      </c>
      <c r="AO69" s="213">
        <v>1967</v>
      </c>
      <c r="AP69" s="213">
        <v>1968</v>
      </c>
      <c r="AQ69" s="213">
        <v>1969</v>
      </c>
      <c r="AR69" s="213">
        <v>1970</v>
      </c>
      <c r="AS69" s="213">
        <v>1971</v>
      </c>
      <c r="AT69" s="213">
        <v>1972</v>
      </c>
      <c r="AU69" s="213">
        <v>1973</v>
      </c>
      <c r="AV69" s="213">
        <v>1974</v>
      </c>
      <c r="AW69" s="213">
        <v>1975</v>
      </c>
      <c r="AX69" s="213">
        <v>1976</v>
      </c>
      <c r="AY69" s="213">
        <v>1977</v>
      </c>
      <c r="AZ69" s="213">
        <v>1978</v>
      </c>
      <c r="BA69" s="213">
        <v>1979</v>
      </c>
      <c r="BB69" s="213">
        <v>1980</v>
      </c>
      <c r="BC69" s="213">
        <v>1981</v>
      </c>
      <c r="BD69" s="213">
        <v>1982</v>
      </c>
      <c r="BE69" s="213">
        <v>1983</v>
      </c>
      <c r="BF69" s="213">
        <v>1984</v>
      </c>
      <c r="BG69" s="213">
        <v>1985</v>
      </c>
      <c r="BH69" s="213">
        <v>1986</v>
      </c>
      <c r="BI69" s="213">
        <v>1987</v>
      </c>
      <c r="BJ69" s="213">
        <v>1988</v>
      </c>
      <c r="BK69" s="213">
        <v>1989</v>
      </c>
      <c r="BL69" s="213">
        <v>1990</v>
      </c>
      <c r="BM69" s="213">
        <v>1991</v>
      </c>
      <c r="BN69" s="213">
        <v>1992</v>
      </c>
      <c r="BO69" s="213">
        <v>1993</v>
      </c>
      <c r="BP69" s="213">
        <v>1994</v>
      </c>
      <c r="BQ69" s="213">
        <v>1995</v>
      </c>
      <c r="BR69" s="213">
        <v>1996</v>
      </c>
      <c r="BS69" s="213">
        <v>1997</v>
      </c>
      <c r="BT69" s="213">
        <v>1998</v>
      </c>
      <c r="BU69" s="213">
        <v>1999</v>
      </c>
      <c r="BV69" s="213">
        <v>2000</v>
      </c>
      <c r="BW69" s="213">
        <v>2001</v>
      </c>
      <c r="BX69" s="213">
        <v>2002</v>
      </c>
      <c r="BY69" s="213">
        <v>2003</v>
      </c>
      <c r="BZ69" s="213">
        <v>2004</v>
      </c>
      <c r="CA69" s="213">
        <v>2005</v>
      </c>
      <c r="CB69" s="213">
        <v>2006</v>
      </c>
      <c r="CC69" s="213">
        <v>2007</v>
      </c>
      <c r="CD69" s="213">
        <v>2008</v>
      </c>
      <c r="CE69" s="213">
        <v>2009</v>
      </c>
      <c r="CF69" s="213">
        <v>2010</v>
      </c>
      <c r="CG69" s="213">
        <v>2011</v>
      </c>
      <c r="CH69" s="213">
        <v>2012</v>
      </c>
      <c r="CI69" s="213">
        <v>2013</v>
      </c>
      <c r="CJ69" s="213">
        <v>2014</v>
      </c>
      <c r="CK69" s="213">
        <v>2015</v>
      </c>
      <c r="CL69" s="213">
        <v>2016</v>
      </c>
      <c r="CM69" s="213">
        <v>2017</v>
      </c>
      <c r="CN69" s="213">
        <v>2018</v>
      </c>
      <c r="CO69" s="213">
        <v>2019</v>
      </c>
      <c r="CP69" s="213">
        <v>2020</v>
      </c>
      <c r="CQ69" s="213">
        <v>2021</v>
      </c>
    </row>
    <row r="70" spans="1:199" ht="3.75" customHeight="1"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</row>
    <row r="71" spans="1:199">
      <c r="B71" s="56" t="s">
        <v>32</v>
      </c>
      <c r="C71" s="250"/>
      <c r="D71" s="1">
        <f t="shared" ref="D71:BK71" si="30">INDEX($D$9:$FU$62,MATCH($B71,$B$9:$B$62,0),MATCH(D$68,$D$1:$FU$1,0))</f>
        <v>18</v>
      </c>
      <c r="E71" s="1">
        <f t="shared" si="30"/>
        <v>17</v>
      </c>
      <c r="F71" s="1">
        <f t="shared" si="30"/>
        <v>16</v>
      </c>
      <c r="G71" s="1">
        <f t="shared" si="30"/>
        <v>16</v>
      </c>
      <c r="H71" s="1">
        <f t="shared" si="30"/>
        <v>17</v>
      </c>
      <c r="I71" s="1">
        <f t="shared" si="30"/>
        <v>17</v>
      </c>
      <c r="J71" s="1">
        <f t="shared" si="30"/>
        <v>18</v>
      </c>
      <c r="K71" s="1">
        <f t="shared" si="30"/>
        <v>20</v>
      </c>
      <c r="L71" s="1">
        <f t="shared" si="30"/>
        <v>21</v>
      </c>
      <c r="M71" s="1">
        <f t="shared" si="30"/>
        <v>21</v>
      </c>
      <c r="N71" s="1">
        <f t="shared" si="30"/>
        <v>21</v>
      </c>
      <c r="O71" s="1">
        <f t="shared" si="30"/>
        <v>22</v>
      </c>
      <c r="P71" s="1">
        <f t="shared" si="30"/>
        <v>23</v>
      </c>
      <c r="Q71" s="1">
        <f t="shared" si="30"/>
        <v>23</v>
      </c>
      <c r="R71" s="1">
        <f t="shared" si="30"/>
        <v>24</v>
      </c>
      <c r="S71" s="1">
        <f t="shared" si="30"/>
        <v>24</v>
      </c>
      <c r="T71" s="1">
        <f t="shared" si="30"/>
        <v>28</v>
      </c>
      <c r="U71" s="1">
        <f t="shared" si="30"/>
        <v>33</v>
      </c>
      <c r="V71" s="1">
        <f t="shared" si="30"/>
        <v>37</v>
      </c>
      <c r="W71" s="1">
        <f t="shared" si="30"/>
        <v>39</v>
      </c>
      <c r="X71" s="1">
        <f t="shared" si="30"/>
        <v>40</v>
      </c>
      <c r="Y71" s="1">
        <f t="shared" si="30"/>
        <v>43</v>
      </c>
      <c r="Z71" s="1">
        <f t="shared" si="30"/>
        <v>44</v>
      </c>
      <c r="AA71" s="1">
        <f t="shared" si="30"/>
        <v>46</v>
      </c>
      <c r="AB71" s="1">
        <f t="shared" si="30"/>
        <v>48</v>
      </c>
      <c r="AC71" s="1">
        <f t="shared" si="30"/>
        <v>51</v>
      </c>
      <c r="AD71" s="1">
        <f t="shared" si="30"/>
        <v>55</v>
      </c>
      <c r="AE71" s="1">
        <f t="shared" si="30"/>
        <v>59</v>
      </c>
      <c r="AF71" s="1">
        <f t="shared" si="30"/>
        <v>62</v>
      </c>
      <c r="AG71" s="1">
        <f t="shared" si="30"/>
        <v>63</v>
      </c>
      <c r="AH71" s="1">
        <f t="shared" si="30"/>
        <v>65</v>
      </c>
      <c r="AI71" s="1">
        <f t="shared" si="30"/>
        <v>66</v>
      </c>
      <c r="AJ71" s="1">
        <f t="shared" si="30"/>
        <v>67</v>
      </c>
      <c r="AK71" s="1">
        <f t="shared" si="30"/>
        <v>68</v>
      </c>
      <c r="AL71" s="1">
        <f t="shared" si="30"/>
        <v>70</v>
      </c>
      <c r="AM71" s="1">
        <f t="shared" si="30"/>
        <v>71</v>
      </c>
      <c r="AN71" s="1">
        <f t="shared" si="30"/>
        <v>73</v>
      </c>
      <c r="AO71" s="1">
        <f t="shared" si="30"/>
        <v>74</v>
      </c>
      <c r="AP71" s="1">
        <f t="shared" si="30"/>
        <v>76</v>
      </c>
      <c r="AQ71" s="1">
        <f t="shared" si="30"/>
        <v>80</v>
      </c>
      <c r="AR71" s="1">
        <f t="shared" si="30"/>
        <v>84</v>
      </c>
      <c r="AS71" s="1">
        <f t="shared" si="30"/>
        <v>91</v>
      </c>
      <c r="AT71" s="1">
        <f t="shared" si="30"/>
        <v>96</v>
      </c>
      <c r="AU71" s="1">
        <f t="shared" si="30"/>
        <v>100</v>
      </c>
      <c r="AV71" s="1">
        <f t="shared" si="30"/>
        <v>114</v>
      </c>
      <c r="AW71" s="1">
        <f t="shared" si="30"/>
        <v>134</v>
      </c>
      <c r="AX71" s="1">
        <f t="shared" si="30"/>
        <v>146</v>
      </c>
      <c r="AY71" s="1">
        <f t="shared" si="30"/>
        <v>156</v>
      </c>
      <c r="AZ71" s="1">
        <f t="shared" si="30"/>
        <v>171</v>
      </c>
      <c r="BA71" s="1">
        <f t="shared" si="30"/>
        <v>184</v>
      </c>
      <c r="BB71" s="1">
        <f t="shared" si="30"/>
        <v>202</v>
      </c>
      <c r="BC71" s="1">
        <f t="shared" si="30"/>
        <v>227</v>
      </c>
      <c r="BD71" s="1">
        <f t="shared" si="30"/>
        <v>247</v>
      </c>
      <c r="BE71" s="1">
        <f t="shared" si="30"/>
        <v>254</v>
      </c>
      <c r="BF71" s="1">
        <f t="shared" si="30"/>
        <v>264</v>
      </c>
      <c r="BG71" s="1">
        <f t="shared" si="30"/>
        <v>266</v>
      </c>
      <c r="BH71" s="1">
        <f t="shared" si="30"/>
        <v>259</v>
      </c>
      <c r="BI71" s="1">
        <f t="shared" si="30"/>
        <v>266</v>
      </c>
      <c r="BJ71" s="1">
        <f t="shared" si="30"/>
        <v>281.75</v>
      </c>
      <c r="BK71" s="1">
        <f t="shared" si="30"/>
        <v>296</v>
      </c>
      <c r="BL71" s="1">
        <f>INDEX($D$9:$FU$62,MATCH($B71,$B$9:$B$62,0),MATCH(BL$68,$D$1:$FU$1,0))</f>
        <v>298</v>
      </c>
      <c r="BM71" s="1">
        <f t="shared" ref="BM71:CB85" si="31">INDEX($D$9:$FU$62,MATCH($B71,$B$9:$B$62,0),MATCH(BM$68,$D$1:$FU$1,0))</f>
        <v>309</v>
      </c>
      <c r="BN71" s="1">
        <f t="shared" si="31"/>
        <v>310</v>
      </c>
      <c r="BO71" s="1">
        <f t="shared" si="31"/>
        <v>315</v>
      </c>
      <c r="BP71" s="1">
        <f t="shared" si="31"/>
        <v>334</v>
      </c>
      <c r="BQ71" s="1">
        <f t="shared" si="31"/>
        <v>351</v>
      </c>
      <c r="BR71" s="1">
        <f t="shared" si="31"/>
        <v>353</v>
      </c>
      <c r="BS71" s="1">
        <f t="shared" si="31"/>
        <v>359</v>
      </c>
      <c r="BT71" s="1">
        <f t="shared" si="31"/>
        <v>363.5</v>
      </c>
      <c r="BU71" s="1">
        <f t="shared" si="31"/>
        <v>372</v>
      </c>
      <c r="BV71" s="1">
        <f t="shared" si="31"/>
        <v>385.5</v>
      </c>
      <c r="BW71" s="1">
        <f t="shared" si="31"/>
        <v>390.75</v>
      </c>
      <c r="BX71" s="1">
        <f t="shared" si="31"/>
        <v>398.75</v>
      </c>
      <c r="BY71" s="1">
        <f t="shared" si="31"/>
        <v>412</v>
      </c>
      <c r="BZ71" s="1">
        <f t="shared" si="31"/>
        <v>474.5</v>
      </c>
      <c r="CA71" s="1">
        <f t="shared" si="31"/>
        <v>549</v>
      </c>
      <c r="CB71" s="1">
        <f t="shared" si="31"/>
        <v>589</v>
      </c>
      <c r="CC71" s="1">
        <f t="shared" ref="CC71:CP85" si="32">INDEX($D$9:$FU$62,MATCH($B71,$B$9:$B$62,0),MATCH(CC$68,$D$1:$FU$1,0))</f>
        <v>566.36838997268728</v>
      </c>
      <c r="CD71" s="1">
        <f t="shared" si="32"/>
        <v>665</v>
      </c>
      <c r="CE71" s="1">
        <f t="shared" si="32"/>
        <v>624</v>
      </c>
      <c r="CF71" s="1">
        <f t="shared" si="32"/>
        <v>657</v>
      </c>
      <c r="CG71" s="1">
        <f t="shared" si="32"/>
        <v>708</v>
      </c>
      <c r="CH71" s="1">
        <f t="shared" si="32"/>
        <v>779</v>
      </c>
      <c r="CI71" s="1">
        <f t="shared" si="32"/>
        <v>772</v>
      </c>
      <c r="CJ71" s="1">
        <f t="shared" si="32"/>
        <v>785</v>
      </c>
      <c r="CK71" s="1">
        <f t="shared" si="32"/>
        <v>774</v>
      </c>
      <c r="CL71" s="1">
        <f t="shared" si="32"/>
        <v>765</v>
      </c>
      <c r="CM71" s="1">
        <f t="shared" si="32"/>
        <v>817</v>
      </c>
      <c r="CN71" s="1">
        <f t="shared" si="32"/>
        <v>865</v>
      </c>
      <c r="CO71" s="1">
        <f t="shared" si="32"/>
        <v>883</v>
      </c>
      <c r="CP71" s="1">
        <f t="shared" si="32"/>
        <v>938</v>
      </c>
      <c r="CQ71" s="1">
        <f>INDEX($D$9:$FX$62,MATCH($B71,$B$9:$B$62,0),MATCH(CQ$68,$D$1:$FX$1,0))</f>
        <v>1111</v>
      </c>
    </row>
    <row r="72" spans="1:199">
      <c r="B72" s="66" t="s">
        <v>33</v>
      </c>
      <c r="C72" s="251"/>
    </row>
    <row r="73" spans="1:199">
      <c r="B73" s="56" t="s">
        <v>34</v>
      </c>
      <c r="C73" s="250"/>
      <c r="D73" s="1" t="str">
        <f t="shared" ref="D73:BK81" si="33">INDEX($D$9:$FU$62,MATCH($B73,$B$9:$B$62,0),MATCH(D$68,$D$1:$FU$1,0))</f>
        <v>-</v>
      </c>
      <c r="E73" s="1" t="str">
        <f t="shared" si="33"/>
        <v>-</v>
      </c>
      <c r="F73" s="1" t="str">
        <f t="shared" si="33"/>
        <v>-</v>
      </c>
      <c r="G73" s="1" t="str">
        <f t="shared" si="33"/>
        <v>-</v>
      </c>
      <c r="H73" s="1" t="str">
        <f t="shared" si="33"/>
        <v>-</v>
      </c>
      <c r="I73" s="1" t="str">
        <f t="shared" si="33"/>
        <v>-</v>
      </c>
      <c r="J73" s="1" t="str">
        <f t="shared" si="33"/>
        <v>-</v>
      </c>
      <c r="K73" s="1" t="str">
        <f t="shared" si="33"/>
        <v>-</v>
      </c>
      <c r="L73" s="1" t="str">
        <f t="shared" si="33"/>
        <v>-</v>
      </c>
      <c r="M73" s="1" t="str">
        <f t="shared" si="33"/>
        <v>-</v>
      </c>
      <c r="N73" s="1" t="str">
        <f t="shared" si="33"/>
        <v>-</v>
      </c>
      <c r="O73" s="1" t="str">
        <f t="shared" si="33"/>
        <v>-</v>
      </c>
      <c r="P73" s="1" t="str">
        <f t="shared" si="33"/>
        <v>-</v>
      </c>
      <c r="Q73" s="1" t="str">
        <f t="shared" si="33"/>
        <v>-</v>
      </c>
      <c r="R73" s="1" t="str">
        <f t="shared" si="33"/>
        <v>-</v>
      </c>
      <c r="S73" s="1" t="str">
        <f t="shared" si="33"/>
        <v>-</v>
      </c>
      <c r="T73" s="1" t="str">
        <f t="shared" si="33"/>
        <v>-</v>
      </c>
      <c r="U73" s="1" t="str">
        <f t="shared" si="33"/>
        <v>-</v>
      </c>
      <c r="V73" s="1">
        <f t="shared" si="33"/>
        <v>34</v>
      </c>
      <c r="W73" s="1">
        <f t="shared" si="33"/>
        <v>35</v>
      </c>
      <c r="X73" s="1">
        <f t="shared" si="33"/>
        <v>36</v>
      </c>
      <c r="Y73" s="1">
        <f t="shared" si="33"/>
        <v>40</v>
      </c>
      <c r="Z73" s="1">
        <f t="shared" si="33"/>
        <v>42</v>
      </c>
      <c r="AA73" s="1">
        <f t="shared" si="33"/>
        <v>43</v>
      </c>
      <c r="AB73" s="1">
        <f t="shared" si="33"/>
        <v>44</v>
      </c>
      <c r="AC73" s="1">
        <f t="shared" si="33"/>
        <v>45</v>
      </c>
      <c r="AD73" s="1">
        <f t="shared" si="33"/>
        <v>50</v>
      </c>
      <c r="AE73" s="1">
        <f t="shared" si="33"/>
        <v>53</v>
      </c>
      <c r="AF73" s="1">
        <f t="shared" si="33"/>
        <v>54</v>
      </c>
      <c r="AG73" s="1">
        <f t="shared" si="33"/>
        <v>54</v>
      </c>
      <c r="AH73" s="1">
        <f t="shared" si="33"/>
        <v>57</v>
      </c>
      <c r="AI73" s="1">
        <f t="shared" si="33"/>
        <v>58</v>
      </c>
      <c r="AJ73" s="1">
        <f t="shared" si="33"/>
        <v>58</v>
      </c>
      <c r="AK73" s="1">
        <f t="shared" si="33"/>
        <v>60</v>
      </c>
      <c r="AL73" s="1">
        <f t="shared" si="33"/>
        <v>62</v>
      </c>
      <c r="AM73" s="1">
        <f t="shared" si="33"/>
        <v>65</v>
      </c>
      <c r="AN73" s="1">
        <f t="shared" si="33"/>
        <v>67</v>
      </c>
      <c r="AO73" s="1">
        <f t="shared" si="33"/>
        <v>70</v>
      </c>
      <c r="AP73" s="1">
        <f t="shared" si="33"/>
        <v>74</v>
      </c>
      <c r="AQ73" s="1">
        <f t="shared" si="33"/>
        <v>79</v>
      </c>
      <c r="AR73" s="1">
        <f t="shared" si="33"/>
        <v>83</v>
      </c>
      <c r="AS73" s="1">
        <f t="shared" si="33"/>
        <v>88</v>
      </c>
      <c r="AT73" s="1">
        <f t="shared" si="33"/>
        <v>94</v>
      </c>
      <c r="AU73" s="1">
        <f t="shared" si="33"/>
        <v>100</v>
      </c>
      <c r="AV73" s="1">
        <f t="shared" si="33"/>
        <v>113</v>
      </c>
      <c r="AW73" s="1">
        <f t="shared" si="33"/>
        <v>126</v>
      </c>
      <c r="AX73" s="1">
        <f t="shared" si="33"/>
        <v>135</v>
      </c>
      <c r="AY73" s="1">
        <f t="shared" si="33"/>
        <v>151</v>
      </c>
      <c r="AZ73" s="1">
        <f t="shared" si="33"/>
        <v>162</v>
      </c>
      <c r="BA73" s="1">
        <f t="shared" si="33"/>
        <v>172</v>
      </c>
      <c r="BB73" s="1">
        <f t="shared" si="33"/>
        <v>188</v>
      </c>
      <c r="BC73" s="1">
        <f t="shared" si="33"/>
        <v>213</v>
      </c>
      <c r="BD73" s="1">
        <f t="shared" si="33"/>
        <v>227</v>
      </c>
      <c r="BE73" s="1">
        <f t="shared" si="33"/>
        <v>231</v>
      </c>
      <c r="BF73" s="1">
        <f t="shared" si="33"/>
        <v>236</v>
      </c>
      <c r="BG73" s="1">
        <f t="shared" si="33"/>
        <v>239</v>
      </c>
      <c r="BH73" s="1">
        <f t="shared" si="33"/>
        <v>242</v>
      </c>
      <c r="BI73" s="1">
        <f t="shared" si="33"/>
        <v>246</v>
      </c>
      <c r="BJ73" s="1">
        <f t="shared" si="33"/>
        <v>257.5</v>
      </c>
      <c r="BK73" s="1">
        <f t="shared" si="33"/>
        <v>269</v>
      </c>
      <c r="BL73" s="1">
        <f t="shared" ref="BL73:BL85" si="34">INDEX($D$9:$FU$62,MATCH($B73,$B$9:$B$62,0),MATCH(BL$68,$D$1:$FU$1,0))</f>
        <v>271</v>
      </c>
      <c r="BM73" s="1">
        <f t="shared" si="31"/>
        <v>283</v>
      </c>
      <c r="BN73" s="1">
        <f t="shared" si="31"/>
        <v>284</v>
      </c>
      <c r="BO73" s="1">
        <f t="shared" si="31"/>
        <v>296</v>
      </c>
      <c r="BP73" s="1">
        <f t="shared" si="31"/>
        <v>300</v>
      </c>
      <c r="BQ73" s="1">
        <f t="shared" si="31"/>
        <v>314</v>
      </c>
      <c r="BR73" s="1">
        <f t="shared" si="31"/>
        <v>317</v>
      </c>
      <c r="BS73" s="1">
        <f t="shared" si="31"/>
        <v>324.25</v>
      </c>
      <c r="BT73" s="1">
        <f t="shared" si="31"/>
        <v>327.25</v>
      </c>
      <c r="BU73" s="1">
        <f t="shared" si="31"/>
        <v>332.25</v>
      </c>
      <c r="BV73" s="1">
        <f t="shared" si="31"/>
        <v>339.75</v>
      </c>
      <c r="BW73" s="1">
        <f t="shared" si="31"/>
        <v>347</v>
      </c>
      <c r="BX73" s="1">
        <f t="shared" si="31"/>
        <v>360.75</v>
      </c>
      <c r="BY73" s="1">
        <f t="shared" si="31"/>
        <v>366.5</v>
      </c>
      <c r="BZ73" s="1">
        <f t="shared" si="31"/>
        <v>401.25</v>
      </c>
      <c r="CA73" s="1">
        <f t="shared" si="31"/>
        <v>433</v>
      </c>
      <c r="CB73" s="1">
        <f t="shared" si="31"/>
        <v>444</v>
      </c>
      <c r="CC73" s="1">
        <f t="shared" si="32"/>
        <v>459.2098913890556</v>
      </c>
      <c r="CD73" s="1">
        <f t="shared" si="32"/>
        <v>495</v>
      </c>
      <c r="CE73" s="1">
        <f t="shared" si="32"/>
        <v>521</v>
      </c>
      <c r="CF73" s="1">
        <f t="shared" si="32"/>
        <v>535</v>
      </c>
      <c r="CG73" s="1">
        <f t="shared" si="32"/>
        <v>589</v>
      </c>
      <c r="CH73" s="1">
        <f t="shared" si="32"/>
        <v>625</v>
      </c>
      <c r="CI73" s="1">
        <f t="shared" si="32"/>
        <v>634</v>
      </c>
      <c r="CJ73" s="1">
        <f t="shared" si="32"/>
        <v>652</v>
      </c>
      <c r="CK73" s="1">
        <f t="shared" si="32"/>
        <v>661</v>
      </c>
      <c r="CL73" s="1">
        <f t="shared" si="32"/>
        <v>678</v>
      </c>
      <c r="CM73" s="1">
        <f t="shared" si="32"/>
        <v>703</v>
      </c>
      <c r="CN73" s="1">
        <f t="shared" si="32"/>
        <v>726</v>
      </c>
      <c r="CO73" s="1">
        <f t="shared" si="32"/>
        <v>752</v>
      </c>
      <c r="CP73" s="1">
        <f t="shared" si="32"/>
        <v>780</v>
      </c>
      <c r="CQ73" s="1">
        <f>INDEX($D$9:$FX$62,MATCH($B73,$B$9:$B$62,0),MATCH(CQ$68,$D$1:$FX$1,0))</f>
        <v>804</v>
      </c>
    </row>
    <row r="74" spans="1:199">
      <c r="B74" s="56" t="s">
        <v>36</v>
      </c>
      <c r="C74" s="250"/>
      <c r="D74" s="1" t="str">
        <f t="shared" si="33"/>
        <v>-</v>
      </c>
      <c r="E74" s="1" t="str">
        <f t="shared" si="33"/>
        <v>-</v>
      </c>
      <c r="F74" s="1" t="str">
        <f t="shared" si="33"/>
        <v>-</v>
      </c>
      <c r="G74" s="1" t="str">
        <f t="shared" si="33"/>
        <v>-</v>
      </c>
      <c r="H74" s="1" t="str">
        <f t="shared" si="33"/>
        <v>-</v>
      </c>
      <c r="I74" s="1" t="str">
        <f t="shared" si="33"/>
        <v>-</v>
      </c>
      <c r="J74" s="1" t="str">
        <f t="shared" si="33"/>
        <v>-</v>
      </c>
      <c r="K74" s="1" t="str">
        <f t="shared" si="33"/>
        <v>-</v>
      </c>
      <c r="L74" s="1" t="str">
        <f t="shared" si="33"/>
        <v>-</v>
      </c>
      <c r="M74" s="1" t="str">
        <f t="shared" si="33"/>
        <v>-</v>
      </c>
      <c r="N74" s="1" t="str">
        <f t="shared" si="33"/>
        <v>-</v>
      </c>
      <c r="O74" s="1" t="str">
        <f t="shared" si="33"/>
        <v>-</v>
      </c>
      <c r="P74" s="1" t="str">
        <f t="shared" si="33"/>
        <v>-</v>
      </c>
      <c r="Q74" s="1" t="str">
        <f t="shared" si="33"/>
        <v>-</v>
      </c>
      <c r="R74" s="1" t="str">
        <f t="shared" si="33"/>
        <v>-</v>
      </c>
      <c r="S74" s="1" t="str">
        <f t="shared" si="33"/>
        <v>-</v>
      </c>
      <c r="T74" s="1" t="str">
        <f t="shared" si="33"/>
        <v>-</v>
      </c>
      <c r="U74" s="1" t="str">
        <f t="shared" si="33"/>
        <v>-</v>
      </c>
      <c r="V74" s="1" t="str">
        <f t="shared" si="33"/>
        <v>-</v>
      </c>
      <c r="W74" s="1" t="str">
        <f t="shared" si="33"/>
        <v>-</v>
      </c>
      <c r="X74" s="1" t="str">
        <f t="shared" si="33"/>
        <v>-</v>
      </c>
      <c r="Y74" s="1" t="str">
        <f t="shared" si="33"/>
        <v>-</v>
      </c>
      <c r="Z74" s="1" t="str">
        <f t="shared" si="33"/>
        <v>-</v>
      </c>
      <c r="AA74" s="1" t="str">
        <f t="shared" si="33"/>
        <v>-</v>
      </c>
      <c r="AB74" s="1" t="str">
        <f t="shared" si="33"/>
        <v>-</v>
      </c>
      <c r="AC74" s="1" t="str">
        <f t="shared" si="33"/>
        <v>-</v>
      </c>
      <c r="AD74" s="1" t="str">
        <f t="shared" si="33"/>
        <v>-</v>
      </c>
      <c r="AE74" s="1" t="str">
        <f t="shared" si="33"/>
        <v>-</v>
      </c>
      <c r="AF74" s="1" t="str">
        <f t="shared" si="33"/>
        <v>-</v>
      </c>
      <c r="AG74" s="1" t="str">
        <f t="shared" si="33"/>
        <v>-</v>
      </c>
      <c r="AH74" s="1" t="str">
        <f t="shared" si="33"/>
        <v>-</v>
      </c>
      <c r="AI74" s="1" t="str">
        <f t="shared" si="33"/>
        <v>-</v>
      </c>
      <c r="AJ74" s="1" t="str">
        <f t="shared" si="33"/>
        <v>-</v>
      </c>
      <c r="AK74" s="1" t="str">
        <f t="shared" si="33"/>
        <v>-</v>
      </c>
      <c r="AL74" s="1" t="str">
        <f t="shared" si="33"/>
        <v>-</v>
      </c>
      <c r="AM74" s="1" t="str">
        <f t="shared" si="33"/>
        <v>-</v>
      </c>
      <c r="AN74" s="1" t="str">
        <f t="shared" si="33"/>
        <v>-</v>
      </c>
      <c r="AO74" s="1" t="str">
        <f t="shared" si="33"/>
        <v>-</v>
      </c>
      <c r="AP74" s="1" t="str">
        <f t="shared" si="33"/>
        <v>-</v>
      </c>
      <c r="AQ74" s="1" t="str">
        <f t="shared" si="33"/>
        <v>-</v>
      </c>
      <c r="AR74" s="1" t="str">
        <f t="shared" si="33"/>
        <v>-</v>
      </c>
      <c r="AS74" s="1" t="str">
        <f t="shared" si="33"/>
        <v>-</v>
      </c>
      <c r="AT74" s="1" t="str">
        <f t="shared" si="33"/>
        <v>-</v>
      </c>
      <c r="AU74" s="1">
        <f t="shared" si="33"/>
        <v>100</v>
      </c>
      <c r="AV74" s="1">
        <f t="shared" si="33"/>
        <v>116</v>
      </c>
      <c r="AW74" s="1">
        <f t="shared" si="33"/>
        <v>131</v>
      </c>
      <c r="AX74" s="1">
        <f t="shared" si="33"/>
        <v>140</v>
      </c>
      <c r="AY74" s="1">
        <f t="shared" si="33"/>
        <v>151</v>
      </c>
      <c r="AZ74" s="1">
        <f t="shared" si="33"/>
        <v>163</v>
      </c>
      <c r="BA74" s="1">
        <f t="shared" si="33"/>
        <v>178</v>
      </c>
      <c r="BB74" s="1">
        <f t="shared" si="33"/>
        <v>198</v>
      </c>
      <c r="BC74" s="1">
        <f t="shared" si="33"/>
        <v>220</v>
      </c>
      <c r="BD74" s="1">
        <f t="shared" si="33"/>
        <v>236</v>
      </c>
      <c r="BE74" s="1">
        <f t="shared" si="33"/>
        <v>243</v>
      </c>
      <c r="BF74" s="1">
        <f t="shared" si="33"/>
        <v>249</v>
      </c>
      <c r="BG74" s="1">
        <f t="shared" si="33"/>
        <v>254</v>
      </c>
      <c r="BH74" s="1">
        <f t="shared" si="33"/>
        <v>258</v>
      </c>
      <c r="BI74" s="1">
        <f t="shared" si="33"/>
        <v>265</v>
      </c>
      <c r="BJ74" s="1">
        <f t="shared" si="33"/>
        <v>276.5</v>
      </c>
      <c r="BK74" s="1">
        <f t="shared" si="33"/>
        <v>287</v>
      </c>
      <c r="BL74" s="1">
        <f t="shared" si="34"/>
        <v>293</v>
      </c>
      <c r="BM74" s="1">
        <f t="shared" si="31"/>
        <v>303</v>
      </c>
      <c r="BN74" s="1">
        <f t="shared" si="31"/>
        <v>303</v>
      </c>
      <c r="BO74" s="1">
        <f t="shared" si="31"/>
        <v>318</v>
      </c>
      <c r="BP74" s="1">
        <f t="shared" si="31"/>
        <v>323</v>
      </c>
      <c r="BQ74" s="1">
        <f t="shared" si="31"/>
        <v>336</v>
      </c>
      <c r="BR74" s="1">
        <f t="shared" si="31"/>
        <v>340</v>
      </c>
      <c r="BS74" s="1">
        <f t="shared" si="31"/>
        <v>347</v>
      </c>
      <c r="BT74" s="1">
        <f t="shared" si="31"/>
        <v>351.25</v>
      </c>
      <c r="BU74" s="1">
        <f t="shared" si="31"/>
        <v>357.5</v>
      </c>
      <c r="BV74" s="1">
        <f t="shared" si="31"/>
        <v>375.5</v>
      </c>
      <c r="BW74" s="1">
        <f t="shared" si="31"/>
        <v>385.5</v>
      </c>
      <c r="BX74" s="1">
        <f t="shared" si="31"/>
        <v>401.75</v>
      </c>
      <c r="BY74" s="1">
        <f t="shared" si="31"/>
        <v>401</v>
      </c>
      <c r="BZ74" s="1">
        <f t="shared" si="31"/>
        <v>413.25</v>
      </c>
      <c r="CA74" s="1">
        <f t="shared" si="31"/>
        <v>441</v>
      </c>
      <c r="CB74" s="1">
        <f t="shared" si="31"/>
        <v>462</v>
      </c>
      <c r="CC74" s="1">
        <f t="shared" si="32"/>
        <v>480.77522076969876</v>
      </c>
      <c r="CD74" s="1">
        <f t="shared" si="32"/>
        <v>519</v>
      </c>
      <c r="CE74" s="1">
        <f t="shared" si="32"/>
        <v>519</v>
      </c>
      <c r="CF74" s="1">
        <f t="shared" si="32"/>
        <v>541</v>
      </c>
      <c r="CG74" s="1">
        <f t="shared" si="32"/>
        <v>562</v>
      </c>
      <c r="CH74" s="1">
        <f t="shared" si="32"/>
        <v>573</v>
      </c>
      <c r="CI74" s="1">
        <f t="shared" si="32"/>
        <v>582</v>
      </c>
      <c r="CJ74" s="1">
        <f t="shared" si="32"/>
        <v>602</v>
      </c>
      <c r="CK74" s="1">
        <f t="shared" si="32"/>
        <v>624</v>
      </c>
      <c r="CL74" s="1">
        <f t="shared" si="32"/>
        <v>636</v>
      </c>
      <c r="CM74" s="1">
        <f t="shared" si="32"/>
        <v>635</v>
      </c>
      <c r="CN74" s="1">
        <f t="shared" si="32"/>
        <v>655</v>
      </c>
      <c r="CO74" s="1">
        <f t="shared" si="32"/>
        <v>671.4</v>
      </c>
      <c r="CP74" s="1">
        <f t="shared" si="32"/>
        <v>683</v>
      </c>
      <c r="CQ74" s="1">
        <f>INDEX($D$9:$FX$62,MATCH($B74,$B$9:$B$62,0),MATCH(CQ$68,$D$1:$FX$1,0))</f>
        <v>742</v>
      </c>
    </row>
    <row r="75" spans="1:199">
      <c r="B75" s="56"/>
      <c r="C75" s="250"/>
    </row>
    <row r="76" spans="1:199">
      <c r="B76" s="66" t="s">
        <v>37</v>
      </c>
      <c r="C76" s="251"/>
    </row>
    <row r="77" spans="1:199">
      <c r="B77" s="56" t="s">
        <v>38</v>
      </c>
      <c r="C77" s="250"/>
      <c r="D77" s="1">
        <f t="shared" si="33"/>
        <v>13</v>
      </c>
      <c r="E77" s="1">
        <f t="shared" si="33"/>
        <v>13</v>
      </c>
      <c r="F77" s="1">
        <f t="shared" si="33"/>
        <v>12</v>
      </c>
      <c r="G77" s="1">
        <f t="shared" si="33"/>
        <v>12</v>
      </c>
      <c r="H77" s="1">
        <f t="shared" si="33"/>
        <v>13</v>
      </c>
      <c r="I77" s="1">
        <f t="shared" si="33"/>
        <v>13</v>
      </c>
      <c r="J77" s="1">
        <f t="shared" si="33"/>
        <v>14</v>
      </c>
      <c r="K77" s="1">
        <f t="shared" si="33"/>
        <v>15</v>
      </c>
      <c r="L77" s="1">
        <f t="shared" si="33"/>
        <v>16</v>
      </c>
      <c r="M77" s="1">
        <f t="shared" si="33"/>
        <v>16</v>
      </c>
      <c r="N77" s="1">
        <f t="shared" si="33"/>
        <v>16</v>
      </c>
      <c r="O77" s="1">
        <f t="shared" si="33"/>
        <v>17</v>
      </c>
      <c r="P77" s="1">
        <f t="shared" si="33"/>
        <v>18</v>
      </c>
      <c r="Q77" s="1">
        <f t="shared" si="33"/>
        <v>19</v>
      </c>
      <c r="R77" s="1">
        <f t="shared" si="33"/>
        <v>19</v>
      </c>
      <c r="S77" s="1">
        <f t="shared" si="33"/>
        <v>19</v>
      </c>
      <c r="T77" s="1">
        <f t="shared" si="33"/>
        <v>21</v>
      </c>
      <c r="U77" s="1">
        <f t="shared" si="33"/>
        <v>26</v>
      </c>
      <c r="V77" s="1">
        <f t="shared" si="33"/>
        <v>29</v>
      </c>
      <c r="W77" s="1">
        <f t="shared" si="33"/>
        <v>30</v>
      </c>
      <c r="X77" s="1">
        <f t="shared" si="33"/>
        <v>31</v>
      </c>
      <c r="Y77" s="1">
        <f t="shared" si="33"/>
        <v>33</v>
      </c>
      <c r="Z77" s="1">
        <f t="shared" si="33"/>
        <v>35</v>
      </c>
      <c r="AA77" s="1">
        <f t="shared" si="33"/>
        <v>38</v>
      </c>
      <c r="AB77" s="1">
        <f t="shared" si="33"/>
        <v>40</v>
      </c>
      <c r="AC77" s="1">
        <f t="shared" si="33"/>
        <v>43</v>
      </c>
      <c r="AD77" s="1">
        <f t="shared" si="33"/>
        <v>47</v>
      </c>
      <c r="AE77" s="1">
        <f t="shared" si="33"/>
        <v>49</v>
      </c>
      <c r="AF77" s="1">
        <f t="shared" si="33"/>
        <v>50</v>
      </c>
      <c r="AG77" s="1">
        <f t="shared" si="33"/>
        <v>52</v>
      </c>
      <c r="AH77" s="1">
        <f t="shared" si="33"/>
        <v>53</v>
      </c>
      <c r="AI77" s="1">
        <f t="shared" si="33"/>
        <v>55</v>
      </c>
      <c r="AJ77" s="1">
        <f t="shared" si="33"/>
        <v>56</v>
      </c>
      <c r="AK77" s="1">
        <f t="shared" si="33"/>
        <v>57</v>
      </c>
      <c r="AL77" s="1">
        <f t="shared" si="33"/>
        <v>59</v>
      </c>
      <c r="AM77" s="1">
        <f t="shared" si="33"/>
        <v>61</v>
      </c>
      <c r="AN77" s="1">
        <f t="shared" si="33"/>
        <v>62</v>
      </c>
      <c r="AO77" s="1">
        <f t="shared" si="33"/>
        <v>64</v>
      </c>
      <c r="AP77" s="1">
        <f t="shared" si="33"/>
        <v>66</v>
      </c>
      <c r="AQ77" s="1">
        <f t="shared" si="33"/>
        <v>71</v>
      </c>
      <c r="AR77" s="1">
        <f t="shared" si="33"/>
        <v>79</v>
      </c>
      <c r="AS77" s="1">
        <f t="shared" si="33"/>
        <v>87</v>
      </c>
      <c r="AT77" s="1">
        <f t="shared" si="33"/>
        <v>96</v>
      </c>
      <c r="AU77" s="1">
        <f t="shared" si="33"/>
        <v>100</v>
      </c>
      <c r="AV77" s="1">
        <f t="shared" si="33"/>
        <v>108</v>
      </c>
      <c r="AW77" s="1">
        <f t="shared" si="33"/>
        <v>131</v>
      </c>
      <c r="AX77" s="1">
        <f t="shared" si="33"/>
        <v>148</v>
      </c>
      <c r="AY77" s="1">
        <f t="shared" si="33"/>
        <v>158</v>
      </c>
      <c r="AZ77" s="1">
        <f t="shared" si="33"/>
        <v>172</v>
      </c>
      <c r="BA77" s="1">
        <f t="shared" si="33"/>
        <v>187</v>
      </c>
      <c r="BB77" s="1">
        <f t="shared" si="33"/>
        <v>210</v>
      </c>
      <c r="BC77" s="1">
        <f t="shared" si="33"/>
        <v>237</v>
      </c>
      <c r="BD77" s="1">
        <f t="shared" si="33"/>
        <v>257</v>
      </c>
      <c r="BE77" s="1">
        <f t="shared" si="33"/>
        <v>269</v>
      </c>
      <c r="BF77" s="1">
        <f t="shared" si="33"/>
        <v>275</v>
      </c>
      <c r="BG77" s="1">
        <f t="shared" si="33"/>
        <v>278</v>
      </c>
      <c r="BH77" s="1">
        <f t="shared" si="33"/>
        <v>280</v>
      </c>
      <c r="BI77" s="1">
        <f t="shared" si="33"/>
        <v>283</v>
      </c>
      <c r="BJ77" s="1">
        <f t="shared" si="33"/>
        <v>287.25</v>
      </c>
      <c r="BK77" s="1">
        <f t="shared" si="33"/>
        <v>296</v>
      </c>
      <c r="BL77" s="1">
        <f t="shared" si="34"/>
        <v>300</v>
      </c>
      <c r="BM77" s="1">
        <f t="shared" si="31"/>
        <v>309</v>
      </c>
      <c r="BN77" s="1">
        <f t="shared" si="31"/>
        <v>312</v>
      </c>
      <c r="BO77" s="1">
        <f t="shared" si="31"/>
        <v>316</v>
      </c>
      <c r="BP77" s="1">
        <f t="shared" si="31"/>
        <v>327</v>
      </c>
      <c r="BQ77" s="1">
        <f t="shared" si="31"/>
        <v>333</v>
      </c>
      <c r="BR77" s="1">
        <f t="shared" si="31"/>
        <v>344</v>
      </c>
      <c r="BS77" s="1">
        <f t="shared" si="31"/>
        <v>349.75</v>
      </c>
      <c r="BT77" s="1">
        <f t="shared" si="31"/>
        <v>356.75</v>
      </c>
      <c r="BU77" s="1">
        <f t="shared" si="31"/>
        <v>362.5</v>
      </c>
      <c r="BV77" s="1">
        <f t="shared" si="31"/>
        <v>369</v>
      </c>
      <c r="BW77" s="1">
        <f t="shared" si="31"/>
        <v>377.75</v>
      </c>
      <c r="BX77" s="1">
        <f t="shared" si="31"/>
        <v>387.25</v>
      </c>
      <c r="BY77" s="1">
        <f t="shared" si="31"/>
        <v>392.75</v>
      </c>
      <c r="BZ77" s="1">
        <f t="shared" si="31"/>
        <v>429.25</v>
      </c>
      <c r="CA77" s="1">
        <f t="shared" si="31"/>
        <v>448</v>
      </c>
      <c r="CB77" s="1">
        <f t="shared" si="31"/>
        <v>468</v>
      </c>
      <c r="CC77" s="1">
        <f t="shared" si="32"/>
        <v>403.25538968391606</v>
      </c>
      <c r="CD77" s="1">
        <f t="shared" si="32"/>
        <v>430</v>
      </c>
      <c r="CE77" s="1">
        <f t="shared" si="32"/>
        <v>435</v>
      </c>
      <c r="CF77" s="1">
        <f t="shared" si="32"/>
        <v>448</v>
      </c>
      <c r="CG77" s="1">
        <f t="shared" si="32"/>
        <v>459</v>
      </c>
      <c r="CH77" s="1">
        <f t="shared" si="32"/>
        <v>471</v>
      </c>
      <c r="CI77" s="1">
        <f t="shared" si="32"/>
        <v>474</v>
      </c>
      <c r="CJ77" s="1">
        <f t="shared" si="32"/>
        <v>485</v>
      </c>
      <c r="CK77" s="1">
        <f t="shared" si="32"/>
        <v>489</v>
      </c>
      <c r="CL77" s="1">
        <f t="shared" si="32"/>
        <v>497</v>
      </c>
      <c r="CM77" s="1">
        <f t="shared" si="32"/>
        <v>498</v>
      </c>
      <c r="CN77" s="1">
        <f t="shared" si="32"/>
        <v>524</v>
      </c>
      <c r="CO77" s="1">
        <f t="shared" si="32"/>
        <v>543</v>
      </c>
      <c r="CP77" s="1">
        <f t="shared" si="32"/>
        <v>551</v>
      </c>
      <c r="CQ77" s="1">
        <f>INDEX($D$9:$FX$62,MATCH($B77,$B$9:$B$62,0),MATCH(CQ$68,$D$1:$FX$1,0))</f>
        <v>615</v>
      </c>
    </row>
    <row r="78" spans="1:199">
      <c r="B78" s="56"/>
      <c r="C78" s="250"/>
    </row>
    <row r="79" spans="1:199">
      <c r="B79" s="66" t="s">
        <v>39</v>
      </c>
      <c r="C79" s="251"/>
    </row>
    <row r="80" spans="1:199">
      <c r="B80" s="56" t="s">
        <v>40</v>
      </c>
      <c r="C80" s="250"/>
      <c r="D80" s="1">
        <f t="shared" si="33"/>
        <v>23</v>
      </c>
      <c r="E80" s="1">
        <f t="shared" si="33"/>
        <v>22</v>
      </c>
      <c r="F80" s="1">
        <f t="shared" si="33"/>
        <v>21</v>
      </c>
      <c r="G80" s="1">
        <f t="shared" si="33"/>
        <v>19</v>
      </c>
      <c r="H80" s="1">
        <f t="shared" si="33"/>
        <v>19</v>
      </c>
      <c r="I80" s="1">
        <f t="shared" si="33"/>
        <v>20</v>
      </c>
      <c r="J80" s="1">
        <f t="shared" si="33"/>
        <v>20</v>
      </c>
      <c r="K80" s="1">
        <f t="shared" si="33"/>
        <v>21</v>
      </c>
      <c r="L80" s="1">
        <f t="shared" si="33"/>
        <v>22</v>
      </c>
      <c r="M80" s="1">
        <f t="shared" si="33"/>
        <v>22</v>
      </c>
      <c r="N80" s="1">
        <f t="shared" si="33"/>
        <v>21</v>
      </c>
      <c r="O80" s="1">
        <f t="shared" si="33"/>
        <v>22</v>
      </c>
      <c r="P80" s="1">
        <f t="shared" si="33"/>
        <v>24</v>
      </c>
      <c r="Q80" s="1">
        <f t="shared" si="33"/>
        <v>24</v>
      </c>
      <c r="R80" s="1">
        <f t="shared" si="33"/>
        <v>24</v>
      </c>
      <c r="S80" s="1">
        <f t="shared" si="33"/>
        <v>25</v>
      </c>
      <c r="T80" s="1">
        <f t="shared" si="33"/>
        <v>27</v>
      </c>
      <c r="U80" s="1">
        <f t="shared" si="33"/>
        <v>31</v>
      </c>
      <c r="V80" s="1">
        <f t="shared" si="33"/>
        <v>34</v>
      </c>
      <c r="W80" s="1">
        <f t="shared" si="33"/>
        <v>37</v>
      </c>
      <c r="X80" s="1">
        <f t="shared" si="33"/>
        <v>38</v>
      </c>
      <c r="Y80" s="1">
        <f t="shared" si="33"/>
        <v>40</v>
      </c>
      <c r="Z80" s="1">
        <f t="shared" si="33"/>
        <v>41</v>
      </c>
      <c r="AA80" s="1">
        <f t="shared" si="33"/>
        <v>43</v>
      </c>
      <c r="AB80" s="1">
        <f t="shared" si="33"/>
        <v>45</v>
      </c>
      <c r="AC80" s="1">
        <f t="shared" si="33"/>
        <v>47</v>
      </c>
      <c r="AD80" s="1">
        <f t="shared" si="33"/>
        <v>49</v>
      </c>
      <c r="AE80" s="1">
        <f t="shared" si="33"/>
        <v>52</v>
      </c>
      <c r="AF80" s="1">
        <f t="shared" si="33"/>
        <v>54</v>
      </c>
      <c r="AG80" s="1">
        <f t="shared" si="33"/>
        <v>56</v>
      </c>
      <c r="AH80" s="1">
        <f t="shared" si="33"/>
        <v>59</v>
      </c>
      <c r="AI80" s="1">
        <f t="shared" si="33"/>
        <v>60</v>
      </c>
      <c r="AJ80" s="1">
        <f t="shared" si="33"/>
        <v>61</v>
      </c>
      <c r="AK80" s="1">
        <f t="shared" si="33"/>
        <v>62</v>
      </c>
      <c r="AL80" s="1">
        <f t="shared" si="33"/>
        <v>64</v>
      </c>
      <c r="AM80" s="1">
        <f t="shared" si="33"/>
        <v>66</v>
      </c>
      <c r="AN80" s="1">
        <f t="shared" si="33"/>
        <v>69</v>
      </c>
      <c r="AO80" s="1">
        <f t="shared" si="33"/>
        <v>70</v>
      </c>
      <c r="AP80" s="1">
        <f t="shared" si="33"/>
        <v>73</v>
      </c>
      <c r="AQ80" s="1">
        <f t="shared" si="33"/>
        <v>78</v>
      </c>
      <c r="AR80" s="1">
        <f t="shared" si="33"/>
        <v>82</v>
      </c>
      <c r="AS80" s="1">
        <f t="shared" si="33"/>
        <v>88</v>
      </c>
      <c r="AT80" s="1">
        <f t="shared" si="33"/>
        <v>96</v>
      </c>
      <c r="AU80" s="1">
        <f t="shared" si="33"/>
        <v>100</v>
      </c>
      <c r="AV80" s="1">
        <f t="shared" si="33"/>
        <v>116</v>
      </c>
      <c r="AW80" s="1">
        <f t="shared" si="33"/>
        <v>137</v>
      </c>
      <c r="AX80" s="1">
        <f t="shared" si="33"/>
        <v>153</v>
      </c>
      <c r="AY80" s="1">
        <f t="shared" si="33"/>
        <v>164</v>
      </c>
      <c r="AZ80" s="1">
        <f t="shared" si="33"/>
        <v>181</v>
      </c>
      <c r="BA80" s="1">
        <f t="shared" si="33"/>
        <v>195</v>
      </c>
      <c r="BB80" s="1">
        <f t="shared" si="33"/>
        <v>217</v>
      </c>
      <c r="BC80" s="1">
        <f t="shared" si="33"/>
        <v>243</v>
      </c>
      <c r="BD80" s="1">
        <f t="shared" si="33"/>
        <v>265</v>
      </c>
      <c r="BE80" s="1">
        <f t="shared" si="33"/>
        <v>253</v>
      </c>
      <c r="BF80" s="1">
        <f t="shared" si="33"/>
        <v>256</v>
      </c>
      <c r="BG80" s="1">
        <f t="shared" si="33"/>
        <v>256</v>
      </c>
      <c r="BH80" s="1">
        <f t="shared" si="33"/>
        <v>263</v>
      </c>
      <c r="BI80" s="1">
        <f t="shared" si="33"/>
        <v>269</v>
      </c>
      <c r="BJ80" s="1">
        <f t="shared" si="33"/>
        <v>284.75</v>
      </c>
      <c r="BK80" s="1">
        <f t="shared" si="33"/>
        <v>292</v>
      </c>
      <c r="BL80" s="1">
        <f t="shared" si="34"/>
        <v>280</v>
      </c>
      <c r="BM80" s="1">
        <f t="shared" si="31"/>
        <v>283</v>
      </c>
      <c r="BN80" s="1">
        <f t="shared" si="31"/>
        <v>281</v>
      </c>
      <c r="BO80" s="1">
        <f t="shared" si="31"/>
        <v>286</v>
      </c>
      <c r="BP80" s="1">
        <f t="shared" si="31"/>
        <v>291</v>
      </c>
      <c r="BQ80" s="1">
        <f t="shared" si="31"/>
        <v>296</v>
      </c>
      <c r="BR80" s="1">
        <f t="shared" si="31"/>
        <v>314</v>
      </c>
      <c r="BS80" s="1">
        <f t="shared" si="31"/>
        <v>321</v>
      </c>
      <c r="BT80" s="1">
        <f t="shared" si="31"/>
        <v>325.25</v>
      </c>
      <c r="BU80" s="1">
        <f t="shared" si="31"/>
        <v>328</v>
      </c>
      <c r="BV80" s="1">
        <f t="shared" si="31"/>
        <v>331</v>
      </c>
      <c r="BW80" s="1">
        <f t="shared" si="31"/>
        <v>333.75</v>
      </c>
      <c r="BX80" s="1">
        <f t="shared" si="31"/>
        <v>339.5</v>
      </c>
      <c r="BY80" s="1">
        <f t="shared" si="31"/>
        <v>344</v>
      </c>
      <c r="BZ80" s="1">
        <f t="shared" si="31"/>
        <v>398.25</v>
      </c>
      <c r="CA80" s="1">
        <f t="shared" si="31"/>
        <v>442</v>
      </c>
      <c r="CB80" s="1">
        <f t="shared" si="31"/>
        <v>453</v>
      </c>
      <c r="CC80" s="1">
        <f t="shared" si="32"/>
        <v>471.80636301136548</v>
      </c>
      <c r="CD80" s="1">
        <f t="shared" si="32"/>
        <v>535</v>
      </c>
      <c r="CE80" s="1">
        <f t="shared" si="32"/>
        <v>507</v>
      </c>
      <c r="CF80" s="1">
        <f t="shared" si="32"/>
        <v>520</v>
      </c>
      <c r="CG80" s="1">
        <f t="shared" si="32"/>
        <v>538</v>
      </c>
      <c r="CH80" s="1">
        <f t="shared" si="32"/>
        <v>583</v>
      </c>
      <c r="CI80" s="1">
        <f t="shared" si="32"/>
        <v>559</v>
      </c>
      <c r="CJ80" s="1">
        <f t="shared" si="32"/>
        <v>604</v>
      </c>
      <c r="CK80" s="1">
        <f t="shared" si="32"/>
        <v>598</v>
      </c>
      <c r="CL80" s="1">
        <f t="shared" si="32"/>
        <v>592</v>
      </c>
      <c r="CM80" s="1">
        <f t="shared" si="32"/>
        <v>625</v>
      </c>
      <c r="CN80" s="1">
        <f t="shared" si="32"/>
        <v>669</v>
      </c>
      <c r="CO80" s="1">
        <f t="shared" si="32"/>
        <v>679</v>
      </c>
      <c r="CP80" s="1">
        <f t="shared" si="32"/>
        <v>670</v>
      </c>
      <c r="CQ80" s="1">
        <f>INDEX($D$9:$FX$62,MATCH($B80,$B$9:$B$62,0),MATCH(CQ$68,$D$1:$FX$1,0))</f>
        <v>834</v>
      </c>
    </row>
    <row r="81" spans="2:95">
      <c r="B81" s="56" t="s">
        <v>41</v>
      </c>
      <c r="C81" s="250"/>
      <c r="D81" s="1">
        <f t="shared" si="33"/>
        <v>17</v>
      </c>
      <c r="E81" s="1">
        <f t="shared" si="33"/>
        <v>15</v>
      </c>
      <c r="F81" s="1">
        <f t="shared" si="33"/>
        <v>14</v>
      </c>
      <c r="G81" s="1">
        <f t="shared" si="33"/>
        <v>14</v>
      </c>
      <c r="H81" s="1">
        <f t="shared" si="33"/>
        <v>16</v>
      </c>
      <c r="I81" s="1">
        <f t="shared" si="33"/>
        <v>16</v>
      </c>
      <c r="J81" s="1">
        <f t="shared" si="33"/>
        <v>16</v>
      </c>
      <c r="K81" s="1">
        <f t="shared" si="33"/>
        <v>18</v>
      </c>
      <c r="L81" s="1">
        <f t="shared" si="33"/>
        <v>18</v>
      </c>
      <c r="M81" s="1">
        <f t="shared" si="33"/>
        <v>18</v>
      </c>
      <c r="N81" s="1">
        <f t="shared" si="33"/>
        <v>18</v>
      </c>
      <c r="O81" s="1">
        <f t="shared" si="33"/>
        <v>20</v>
      </c>
      <c r="P81" s="1">
        <f t="shared" si="33"/>
        <v>22</v>
      </c>
      <c r="Q81" s="1">
        <f t="shared" si="33"/>
        <v>22</v>
      </c>
      <c r="R81" s="1">
        <f t="shared" si="33"/>
        <v>23</v>
      </c>
      <c r="S81" s="1">
        <f t="shared" ref="D81:BK85" si="35">INDEX($D$9:$FU$62,MATCH($B81,$B$9:$B$62,0),MATCH(S$68,$D$1:$FU$1,0))</f>
        <v>23</v>
      </c>
      <c r="T81" s="1">
        <f t="shared" si="35"/>
        <v>27</v>
      </c>
      <c r="U81" s="1">
        <f t="shared" si="35"/>
        <v>32</v>
      </c>
      <c r="V81" s="1">
        <f t="shared" si="35"/>
        <v>36</v>
      </c>
      <c r="W81" s="1">
        <f t="shared" si="35"/>
        <v>36</v>
      </c>
      <c r="X81" s="1">
        <f t="shared" si="35"/>
        <v>38</v>
      </c>
      <c r="Y81" s="1">
        <f t="shared" si="35"/>
        <v>41</v>
      </c>
      <c r="Z81" s="1">
        <f t="shared" si="35"/>
        <v>41</v>
      </c>
      <c r="AA81" s="1">
        <f t="shared" si="35"/>
        <v>43</v>
      </c>
      <c r="AB81" s="1">
        <f t="shared" si="35"/>
        <v>45</v>
      </c>
      <c r="AC81" s="1">
        <f t="shared" si="35"/>
        <v>47</v>
      </c>
      <c r="AD81" s="1">
        <f t="shared" si="35"/>
        <v>51</v>
      </c>
      <c r="AE81" s="1">
        <f t="shared" si="35"/>
        <v>52</v>
      </c>
      <c r="AF81" s="1">
        <f t="shared" si="35"/>
        <v>54</v>
      </c>
      <c r="AG81" s="1">
        <f t="shared" si="35"/>
        <v>57</v>
      </c>
      <c r="AH81" s="1">
        <f t="shared" si="35"/>
        <v>58</v>
      </c>
      <c r="AI81" s="1">
        <f t="shared" si="35"/>
        <v>58</v>
      </c>
      <c r="AJ81" s="1">
        <f t="shared" si="35"/>
        <v>59</v>
      </c>
      <c r="AK81" s="1">
        <f t="shared" si="35"/>
        <v>60</v>
      </c>
      <c r="AL81" s="1">
        <f t="shared" si="35"/>
        <v>61</v>
      </c>
      <c r="AM81" s="1">
        <f t="shared" si="35"/>
        <v>63</v>
      </c>
      <c r="AN81" s="1">
        <f t="shared" si="35"/>
        <v>66</v>
      </c>
      <c r="AO81" s="1">
        <f t="shared" si="35"/>
        <v>69</v>
      </c>
      <c r="AP81" s="1">
        <f t="shared" si="35"/>
        <v>73</v>
      </c>
      <c r="AQ81" s="1">
        <f t="shared" si="35"/>
        <v>78</v>
      </c>
      <c r="AR81" s="1">
        <f t="shared" si="35"/>
        <v>80</v>
      </c>
      <c r="AS81" s="1">
        <f t="shared" si="35"/>
        <v>86</v>
      </c>
      <c r="AT81" s="1">
        <f t="shared" si="35"/>
        <v>92</v>
      </c>
      <c r="AU81" s="1">
        <f t="shared" si="35"/>
        <v>100</v>
      </c>
      <c r="AV81" s="1">
        <f t="shared" si="35"/>
        <v>119</v>
      </c>
      <c r="AW81" s="1">
        <f t="shared" si="35"/>
        <v>136</v>
      </c>
      <c r="AX81" s="1">
        <f t="shared" si="35"/>
        <v>141</v>
      </c>
      <c r="AY81" s="1">
        <f t="shared" si="35"/>
        <v>149</v>
      </c>
      <c r="AZ81" s="1">
        <f t="shared" si="35"/>
        <v>162</v>
      </c>
      <c r="BA81" s="1">
        <f t="shared" si="35"/>
        <v>181</v>
      </c>
      <c r="BB81" s="1">
        <f t="shared" si="35"/>
        <v>200</v>
      </c>
      <c r="BC81" s="1">
        <f t="shared" si="35"/>
        <v>216</v>
      </c>
      <c r="BD81" s="1">
        <f t="shared" si="35"/>
        <v>225</v>
      </c>
      <c r="BE81" s="1">
        <f t="shared" si="35"/>
        <v>231</v>
      </c>
      <c r="BF81" s="1">
        <f t="shared" si="35"/>
        <v>240</v>
      </c>
      <c r="BG81" s="1">
        <f t="shared" si="35"/>
        <v>246</v>
      </c>
      <c r="BH81" s="1">
        <f t="shared" si="35"/>
        <v>249</v>
      </c>
      <c r="BI81" s="1">
        <f t="shared" si="35"/>
        <v>253</v>
      </c>
      <c r="BJ81" s="1">
        <f t="shared" si="35"/>
        <v>260.75</v>
      </c>
      <c r="BK81" s="1">
        <f t="shared" si="35"/>
        <v>272</v>
      </c>
      <c r="BL81" s="1">
        <f t="shared" si="34"/>
        <v>275</v>
      </c>
      <c r="BM81" s="1">
        <f t="shared" si="31"/>
        <v>274</v>
      </c>
      <c r="BN81" s="1">
        <f t="shared" si="31"/>
        <v>278</v>
      </c>
      <c r="BO81" s="1">
        <f t="shared" si="31"/>
        <v>288</v>
      </c>
      <c r="BP81" s="1">
        <f t="shared" si="31"/>
        <v>303</v>
      </c>
      <c r="BQ81" s="1">
        <f t="shared" si="31"/>
        <v>309</v>
      </c>
      <c r="BR81" s="1">
        <f t="shared" si="31"/>
        <v>319</v>
      </c>
      <c r="BS81" s="1">
        <f t="shared" si="31"/>
        <v>326</v>
      </c>
      <c r="BT81" s="1">
        <f t="shared" si="31"/>
        <v>331.5</v>
      </c>
      <c r="BU81" s="1">
        <f t="shared" si="31"/>
        <v>337.5</v>
      </c>
      <c r="BV81" s="1">
        <f t="shared" si="31"/>
        <v>345.25</v>
      </c>
      <c r="BW81" s="1">
        <f t="shared" si="31"/>
        <v>354.75</v>
      </c>
      <c r="BX81" s="1">
        <f t="shared" si="31"/>
        <v>365.25</v>
      </c>
      <c r="BY81" s="1">
        <f t="shared" si="31"/>
        <v>376</v>
      </c>
      <c r="BZ81" s="1">
        <f t="shared" si="31"/>
        <v>398.25</v>
      </c>
      <c r="CA81" s="1">
        <f t="shared" si="31"/>
        <v>415</v>
      </c>
      <c r="CB81" s="1">
        <f t="shared" si="31"/>
        <v>432</v>
      </c>
      <c r="CC81" s="1">
        <f t="shared" si="32"/>
        <v>460.25494485954187</v>
      </c>
      <c r="CD81" s="1">
        <f t="shared" si="32"/>
        <v>489</v>
      </c>
      <c r="CE81" s="1">
        <f t="shared" si="32"/>
        <v>471</v>
      </c>
      <c r="CF81" s="1">
        <f t="shared" si="32"/>
        <v>497</v>
      </c>
      <c r="CG81" s="1">
        <f t="shared" si="32"/>
        <v>511</v>
      </c>
      <c r="CH81" s="1">
        <f t="shared" si="32"/>
        <v>518</v>
      </c>
      <c r="CI81" s="1">
        <f t="shared" si="32"/>
        <v>525</v>
      </c>
      <c r="CJ81" s="1">
        <f t="shared" si="32"/>
        <v>538</v>
      </c>
      <c r="CK81" s="1">
        <f t="shared" si="32"/>
        <v>540</v>
      </c>
      <c r="CL81" s="1">
        <f t="shared" si="32"/>
        <v>553</v>
      </c>
      <c r="CM81" s="1">
        <f t="shared" si="32"/>
        <v>575</v>
      </c>
      <c r="CN81" s="1">
        <f t="shared" si="32"/>
        <v>605</v>
      </c>
      <c r="CO81" s="1">
        <f t="shared" si="32"/>
        <v>614</v>
      </c>
      <c r="CP81" s="1">
        <f t="shared" si="32"/>
        <v>623</v>
      </c>
      <c r="CQ81" s="1">
        <f>INDEX($D$9:$FX$62,MATCH($B81,$B$9:$B$62,0),MATCH(CQ$68,$D$1:$FX$1,0))</f>
        <v>721</v>
      </c>
    </row>
    <row r="82" spans="2:95">
      <c r="B82" s="56" t="s">
        <v>42</v>
      </c>
      <c r="C82" s="250"/>
      <c r="D82" s="1">
        <f t="shared" si="35"/>
        <v>22</v>
      </c>
      <c r="E82" s="1">
        <f t="shared" si="35"/>
        <v>22</v>
      </c>
      <c r="F82" s="1">
        <f t="shared" si="35"/>
        <v>21</v>
      </c>
      <c r="G82" s="1">
        <f t="shared" si="35"/>
        <v>19</v>
      </c>
      <c r="H82" s="1">
        <f t="shared" si="35"/>
        <v>19</v>
      </c>
      <c r="I82" s="1">
        <f t="shared" si="35"/>
        <v>19</v>
      </c>
      <c r="J82" s="1">
        <f t="shared" si="35"/>
        <v>19</v>
      </c>
      <c r="K82" s="1">
        <f t="shared" si="35"/>
        <v>21</v>
      </c>
      <c r="L82" s="1">
        <f t="shared" si="35"/>
        <v>21</v>
      </c>
      <c r="M82" s="1">
        <f t="shared" si="35"/>
        <v>21</v>
      </c>
      <c r="N82" s="1">
        <f t="shared" si="35"/>
        <v>21</v>
      </c>
      <c r="O82" s="1">
        <f t="shared" si="35"/>
        <v>22</v>
      </c>
      <c r="P82" s="1">
        <f t="shared" si="35"/>
        <v>23</v>
      </c>
      <c r="Q82" s="1">
        <f t="shared" si="35"/>
        <v>23</v>
      </c>
      <c r="R82" s="1">
        <f t="shared" si="35"/>
        <v>23</v>
      </c>
      <c r="S82" s="1">
        <f t="shared" si="35"/>
        <v>23</v>
      </c>
      <c r="T82" s="1">
        <f t="shared" si="35"/>
        <v>26</v>
      </c>
      <c r="U82" s="1">
        <f t="shared" si="35"/>
        <v>30</v>
      </c>
      <c r="V82" s="1">
        <f t="shared" si="35"/>
        <v>33</v>
      </c>
      <c r="W82" s="1">
        <f t="shared" si="35"/>
        <v>35</v>
      </c>
      <c r="X82" s="1">
        <f t="shared" si="35"/>
        <v>37</v>
      </c>
      <c r="Y82" s="1">
        <f t="shared" si="35"/>
        <v>38</v>
      </c>
      <c r="Z82" s="1">
        <f t="shared" si="35"/>
        <v>39</v>
      </c>
      <c r="AA82" s="1">
        <f t="shared" si="35"/>
        <v>42</v>
      </c>
      <c r="AB82" s="1">
        <f t="shared" si="35"/>
        <v>44</v>
      </c>
      <c r="AC82" s="1">
        <f t="shared" si="35"/>
        <v>45</v>
      </c>
      <c r="AD82" s="1">
        <f t="shared" si="35"/>
        <v>47</v>
      </c>
      <c r="AE82" s="1">
        <f t="shared" si="35"/>
        <v>51</v>
      </c>
      <c r="AF82" s="1">
        <f t="shared" si="35"/>
        <v>53</v>
      </c>
      <c r="AG82" s="1">
        <f t="shared" si="35"/>
        <v>56</v>
      </c>
      <c r="AH82" s="1">
        <f t="shared" si="35"/>
        <v>58</v>
      </c>
      <c r="AI82" s="1">
        <f t="shared" si="35"/>
        <v>60</v>
      </c>
      <c r="AJ82" s="1">
        <f t="shared" si="35"/>
        <v>61</v>
      </c>
      <c r="AK82" s="1">
        <f t="shared" si="35"/>
        <v>62</v>
      </c>
      <c r="AL82" s="1">
        <f t="shared" si="35"/>
        <v>64</v>
      </c>
      <c r="AM82" s="1">
        <f t="shared" si="35"/>
        <v>66</v>
      </c>
      <c r="AN82" s="1">
        <f t="shared" si="35"/>
        <v>68</v>
      </c>
      <c r="AO82" s="1">
        <f t="shared" si="35"/>
        <v>70</v>
      </c>
      <c r="AP82" s="1">
        <f t="shared" si="35"/>
        <v>73</v>
      </c>
      <c r="AQ82" s="1">
        <f t="shared" si="35"/>
        <v>77</v>
      </c>
      <c r="AR82" s="1">
        <f t="shared" si="35"/>
        <v>82</v>
      </c>
      <c r="AS82" s="1">
        <f t="shared" si="35"/>
        <v>88</v>
      </c>
      <c r="AT82" s="1">
        <f t="shared" si="35"/>
        <v>96</v>
      </c>
      <c r="AU82" s="1">
        <f t="shared" si="35"/>
        <v>100</v>
      </c>
      <c r="AV82" s="1">
        <f t="shared" si="35"/>
        <v>116</v>
      </c>
      <c r="AW82" s="1">
        <f t="shared" si="35"/>
        <v>137</v>
      </c>
      <c r="AX82" s="1">
        <f t="shared" si="35"/>
        <v>154</v>
      </c>
      <c r="AY82" s="1">
        <f t="shared" si="35"/>
        <v>165</v>
      </c>
      <c r="AZ82" s="1">
        <f t="shared" si="35"/>
        <v>183</v>
      </c>
      <c r="BA82" s="1">
        <f t="shared" si="35"/>
        <v>195</v>
      </c>
      <c r="BB82" s="1">
        <f t="shared" si="35"/>
        <v>218</v>
      </c>
      <c r="BC82" s="1">
        <f t="shared" si="35"/>
        <v>246</v>
      </c>
      <c r="BD82" s="1">
        <f t="shared" si="35"/>
        <v>269</v>
      </c>
      <c r="BE82" s="1">
        <f t="shared" si="35"/>
        <v>254</v>
      </c>
      <c r="BF82" s="1">
        <f t="shared" si="35"/>
        <v>255</v>
      </c>
      <c r="BG82" s="1">
        <f t="shared" si="35"/>
        <v>255</v>
      </c>
      <c r="BH82" s="1">
        <f t="shared" si="35"/>
        <v>262</v>
      </c>
      <c r="BI82" s="1">
        <f t="shared" si="35"/>
        <v>269</v>
      </c>
      <c r="BJ82" s="1">
        <f t="shared" si="35"/>
        <v>284.75</v>
      </c>
      <c r="BK82" s="1">
        <f t="shared" si="35"/>
        <v>289</v>
      </c>
      <c r="BL82" s="1">
        <f t="shared" si="34"/>
        <v>274</v>
      </c>
      <c r="BM82" s="1">
        <f t="shared" si="31"/>
        <v>275</v>
      </c>
      <c r="BN82" s="1">
        <f t="shared" si="31"/>
        <v>271</v>
      </c>
      <c r="BO82" s="1">
        <f t="shared" si="31"/>
        <v>274</v>
      </c>
      <c r="BP82" s="1">
        <f t="shared" si="31"/>
        <v>279</v>
      </c>
      <c r="BQ82" s="1">
        <f t="shared" si="31"/>
        <v>282</v>
      </c>
      <c r="BR82" s="1">
        <f t="shared" si="31"/>
        <v>303</v>
      </c>
      <c r="BS82" s="1">
        <f t="shared" si="31"/>
        <v>310</v>
      </c>
      <c r="BT82" s="1">
        <f t="shared" si="31"/>
        <v>314</v>
      </c>
      <c r="BU82" s="1">
        <f t="shared" si="31"/>
        <v>316.75</v>
      </c>
      <c r="BV82" s="1">
        <f t="shared" si="31"/>
        <v>319</v>
      </c>
      <c r="BW82" s="1">
        <f t="shared" si="31"/>
        <v>320.75</v>
      </c>
      <c r="BX82" s="1">
        <f t="shared" si="31"/>
        <v>326.5</v>
      </c>
      <c r="BY82" s="1">
        <f t="shared" si="31"/>
        <v>330.5</v>
      </c>
      <c r="BZ82" s="1">
        <f t="shared" si="31"/>
        <v>391.5</v>
      </c>
      <c r="CA82" s="1">
        <f t="shared" si="31"/>
        <v>436</v>
      </c>
      <c r="CB82" s="1">
        <f t="shared" si="31"/>
        <v>449</v>
      </c>
      <c r="CC82" s="1">
        <f t="shared" si="32"/>
        <v>465.90572122703441</v>
      </c>
      <c r="CD82" s="1">
        <f t="shared" si="32"/>
        <v>535</v>
      </c>
      <c r="CE82" s="1">
        <f t="shared" si="32"/>
        <v>501</v>
      </c>
      <c r="CF82" s="1">
        <f t="shared" si="32"/>
        <v>512</v>
      </c>
      <c r="CG82" s="1">
        <f t="shared" si="32"/>
        <v>529</v>
      </c>
      <c r="CH82" s="1">
        <f t="shared" si="32"/>
        <v>581</v>
      </c>
      <c r="CI82" s="1">
        <f t="shared" si="32"/>
        <v>550</v>
      </c>
      <c r="CJ82" s="1">
        <f t="shared" si="32"/>
        <v>601</v>
      </c>
      <c r="CK82" s="1">
        <f t="shared" si="32"/>
        <v>592</v>
      </c>
      <c r="CL82" s="1">
        <f t="shared" si="32"/>
        <v>582</v>
      </c>
      <c r="CM82" s="1">
        <f t="shared" si="32"/>
        <v>619</v>
      </c>
      <c r="CN82" s="1">
        <f t="shared" si="32"/>
        <v>667</v>
      </c>
      <c r="CO82" s="1">
        <f t="shared" si="32"/>
        <v>675</v>
      </c>
      <c r="CP82" s="1">
        <f t="shared" si="32"/>
        <v>661</v>
      </c>
      <c r="CQ82" s="1">
        <f>INDEX($D$9:$FX$62,MATCH($B82,$B$9:$B$62,0),MATCH(CQ$68,$D$1:$FX$1,0))</f>
        <v>846</v>
      </c>
    </row>
    <row r="83" spans="2:95">
      <c r="B83" s="56"/>
      <c r="C83" s="250"/>
    </row>
    <row r="84" spans="2:95">
      <c r="B84" s="56" t="s">
        <v>43</v>
      </c>
      <c r="C84" s="250"/>
      <c r="D84" s="1">
        <f t="shared" si="35"/>
        <v>22</v>
      </c>
      <c r="E84" s="1">
        <f t="shared" si="35"/>
        <v>22</v>
      </c>
      <c r="F84" s="1">
        <f t="shared" si="35"/>
        <v>21</v>
      </c>
      <c r="G84" s="1">
        <f t="shared" si="35"/>
        <v>21</v>
      </c>
      <c r="H84" s="1">
        <f t="shared" si="35"/>
        <v>21</v>
      </c>
      <c r="I84" s="1">
        <f t="shared" si="35"/>
        <v>21</v>
      </c>
      <c r="J84" s="1">
        <f t="shared" si="35"/>
        <v>21</v>
      </c>
      <c r="K84" s="1">
        <f t="shared" si="35"/>
        <v>22</v>
      </c>
      <c r="L84" s="1">
        <f t="shared" si="35"/>
        <v>22</v>
      </c>
      <c r="M84" s="1">
        <f t="shared" si="35"/>
        <v>22</v>
      </c>
      <c r="N84" s="1">
        <f t="shared" si="35"/>
        <v>23</v>
      </c>
      <c r="O84" s="1">
        <f t="shared" si="35"/>
        <v>24</v>
      </c>
      <c r="P84" s="1">
        <f t="shared" si="35"/>
        <v>25</v>
      </c>
      <c r="Q84" s="1">
        <f t="shared" si="35"/>
        <v>25</v>
      </c>
      <c r="R84" s="1">
        <f t="shared" si="35"/>
        <v>24</v>
      </c>
      <c r="S84" s="1">
        <f t="shared" si="35"/>
        <v>25</v>
      </c>
      <c r="T84" s="1">
        <f t="shared" si="35"/>
        <v>28</v>
      </c>
      <c r="U84" s="1">
        <f t="shared" si="35"/>
        <v>30</v>
      </c>
      <c r="V84" s="1">
        <f t="shared" si="35"/>
        <v>33</v>
      </c>
      <c r="W84" s="1">
        <f t="shared" si="35"/>
        <v>36</v>
      </c>
      <c r="X84" s="1">
        <f t="shared" si="35"/>
        <v>39</v>
      </c>
      <c r="Y84" s="1">
        <f t="shared" si="35"/>
        <v>40</v>
      </c>
      <c r="Z84" s="1">
        <f t="shared" si="35"/>
        <v>41</v>
      </c>
      <c r="AA84" s="1">
        <f t="shared" si="35"/>
        <v>43</v>
      </c>
      <c r="AB84" s="1">
        <f t="shared" si="35"/>
        <v>45</v>
      </c>
      <c r="AC84" s="1">
        <f t="shared" si="35"/>
        <v>47</v>
      </c>
      <c r="AD84" s="1">
        <f t="shared" si="35"/>
        <v>51</v>
      </c>
      <c r="AE84" s="1">
        <f t="shared" si="35"/>
        <v>56</v>
      </c>
      <c r="AF84" s="1">
        <f t="shared" si="35"/>
        <v>59</v>
      </c>
      <c r="AG84" s="1">
        <f t="shared" si="35"/>
        <v>61</v>
      </c>
      <c r="AH84" s="1">
        <f t="shared" si="35"/>
        <v>62</v>
      </c>
      <c r="AI84" s="1">
        <f t="shared" si="35"/>
        <v>62</v>
      </c>
      <c r="AJ84" s="1">
        <f t="shared" si="35"/>
        <v>61</v>
      </c>
      <c r="AK84" s="1">
        <f t="shared" si="35"/>
        <v>63</v>
      </c>
      <c r="AL84" s="1">
        <f t="shared" si="35"/>
        <v>66</v>
      </c>
      <c r="AM84" s="1">
        <f t="shared" si="35"/>
        <v>69</v>
      </c>
      <c r="AN84" s="1">
        <f t="shared" si="35"/>
        <v>71</v>
      </c>
      <c r="AO84" s="1">
        <f t="shared" si="35"/>
        <v>75</v>
      </c>
      <c r="AP84" s="1">
        <f t="shared" si="35"/>
        <v>79</v>
      </c>
      <c r="AQ84" s="1">
        <f t="shared" si="35"/>
        <v>83</v>
      </c>
      <c r="AR84" s="1">
        <f t="shared" si="35"/>
        <v>87</v>
      </c>
      <c r="AS84" s="1">
        <f t="shared" si="35"/>
        <v>90</v>
      </c>
      <c r="AT84" s="1">
        <f t="shared" si="35"/>
        <v>94</v>
      </c>
      <c r="AU84" s="1">
        <f t="shared" si="35"/>
        <v>100</v>
      </c>
      <c r="AV84" s="1">
        <f t="shared" si="35"/>
        <v>116</v>
      </c>
      <c r="AW84" s="1">
        <f t="shared" si="35"/>
        <v>139</v>
      </c>
      <c r="AX84" s="1">
        <f t="shared" si="35"/>
        <v>150</v>
      </c>
      <c r="AY84" s="1">
        <f t="shared" si="35"/>
        <v>162</v>
      </c>
      <c r="AZ84" s="1">
        <f t="shared" si="35"/>
        <v>178</v>
      </c>
      <c r="BA84" s="1">
        <f t="shared" si="35"/>
        <v>198</v>
      </c>
      <c r="BB84" s="1">
        <f t="shared" si="35"/>
        <v>218</v>
      </c>
      <c r="BC84" s="1">
        <f t="shared" si="35"/>
        <v>243</v>
      </c>
      <c r="BD84" s="1">
        <f t="shared" si="35"/>
        <v>260</v>
      </c>
      <c r="BE84" s="1">
        <f t="shared" si="35"/>
        <v>263</v>
      </c>
      <c r="BF84" s="1">
        <f t="shared" si="35"/>
        <v>270</v>
      </c>
      <c r="BG84" s="1">
        <f t="shared" si="35"/>
        <v>274</v>
      </c>
      <c r="BH84" s="1">
        <f t="shared" si="35"/>
        <v>274</v>
      </c>
      <c r="BI84" s="1">
        <f t="shared" si="35"/>
        <v>282</v>
      </c>
      <c r="BJ84" s="1">
        <f t="shared" si="35"/>
        <v>300.75</v>
      </c>
      <c r="BK84" s="1">
        <f t="shared" si="35"/>
        <v>321</v>
      </c>
      <c r="BL84" s="1">
        <f t="shared" si="34"/>
        <v>331</v>
      </c>
      <c r="BM84" s="1">
        <f t="shared" si="31"/>
        <v>348</v>
      </c>
      <c r="BN84" s="1">
        <f t="shared" si="31"/>
        <v>356</v>
      </c>
      <c r="BO84" s="1">
        <f t="shared" si="31"/>
        <v>367</v>
      </c>
      <c r="BP84" s="1">
        <f t="shared" si="31"/>
        <v>372</v>
      </c>
      <c r="BQ84" s="1">
        <f t="shared" si="31"/>
        <v>386</v>
      </c>
      <c r="BR84" s="1">
        <f t="shared" si="31"/>
        <v>391</v>
      </c>
      <c r="BS84" s="1">
        <f t="shared" si="31"/>
        <v>397</v>
      </c>
      <c r="BT84" s="1">
        <f t="shared" si="31"/>
        <v>403.25</v>
      </c>
      <c r="BU84" s="1">
        <f t="shared" si="31"/>
        <v>405.25</v>
      </c>
      <c r="BV84" s="1">
        <f t="shared" si="31"/>
        <v>410.25</v>
      </c>
      <c r="BW84" s="1">
        <f t="shared" si="31"/>
        <v>415.25</v>
      </c>
      <c r="BX84" s="1">
        <f t="shared" si="31"/>
        <v>424.5</v>
      </c>
      <c r="BY84" s="1">
        <f t="shared" si="31"/>
        <v>428.75</v>
      </c>
      <c r="BZ84" s="1">
        <f t="shared" si="31"/>
        <v>448.75</v>
      </c>
      <c r="CA84" s="1">
        <f t="shared" si="31"/>
        <v>504</v>
      </c>
      <c r="CB84" s="1">
        <f t="shared" si="31"/>
        <v>499</v>
      </c>
      <c r="CC84" s="1">
        <f t="shared" si="32"/>
        <v>522.8372105445452</v>
      </c>
      <c r="CD84" s="1">
        <f t="shared" si="32"/>
        <v>570</v>
      </c>
      <c r="CE84" s="1">
        <f t="shared" si="32"/>
        <v>576</v>
      </c>
      <c r="CF84" s="1">
        <f t="shared" si="32"/>
        <v>595</v>
      </c>
      <c r="CG84" s="1">
        <f t="shared" si="32"/>
        <v>621</v>
      </c>
      <c r="CH84" s="1">
        <f t="shared" si="32"/>
        <v>641</v>
      </c>
      <c r="CI84" s="1">
        <f t="shared" si="32"/>
        <v>650</v>
      </c>
      <c r="CJ84" s="1">
        <f t="shared" si="32"/>
        <v>668</v>
      </c>
      <c r="CK84" s="1">
        <f t="shared" si="32"/>
        <v>678</v>
      </c>
      <c r="CL84" s="1">
        <f t="shared" si="32"/>
        <v>688</v>
      </c>
      <c r="CM84" s="1">
        <f t="shared" si="32"/>
        <v>700</v>
      </c>
      <c r="CN84" s="1">
        <f t="shared" si="32"/>
        <v>727</v>
      </c>
      <c r="CO84" s="1">
        <f t="shared" si="32"/>
        <v>749</v>
      </c>
      <c r="CP84" s="1">
        <f t="shared" si="32"/>
        <v>765</v>
      </c>
      <c r="CQ84" s="1">
        <f>INDEX($D$9:$FX$62,MATCH($B84,$B$9:$B$62,0),MATCH(CQ$68,$D$1:$FX$1,0))</f>
        <v>815</v>
      </c>
    </row>
    <row r="85" spans="2:95">
      <c r="B85" s="56" t="s">
        <v>44</v>
      </c>
      <c r="C85" s="250"/>
      <c r="D85" s="1">
        <f t="shared" si="35"/>
        <v>24</v>
      </c>
      <c r="E85" s="1">
        <f t="shared" si="35"/>
        <v>23</v>
      </c>
      <c r="F85" s="1">
        <f t="shared" si="35"/>
        <v>22</v>
      </c>
      <c r="G85" s="1">
        <f t="shared" si="35"/>
        <v>21</v>
      </c>
      <c r="H85" s="1">
        <f t="shared" si="35"/>
        <v>21</v>
      </c>
      <c r="I85" s="1">
        <f t="shared" si="35"/>
        <v>21</v>
      </c>
      <c r="J85" s="1">
        <f t="shared" si="35"/>
        <v>22</v>
      </c>
      <c r="K85" s="1">
        <f t="shared" si="35"/>
        <v>24</v>
      </c>
      <c r="L85" s="1">
        <f t="shared" si="35"/>
        <v>24</v>
      </c>
      <c r="M85" s="1">
        <f t="shared" si="35"/>
        <v>24</v>
      </c>
      <c r="N85" s="1">
        <f t="shared" si="35"/>
        <v>25</v>
      </c>
      <c r="O85" s="1">
        <f t="shared" si="35"/>
        <v>26</v>
      </c>
      <c r="P85" s="1">
        <f t="shared" si="35"/>
        <v>26</v>
      </c>
      <c r="Q85" s="1">
        <f t="shared" si="35"/>
        <v>26</v>
      </c>
      <c r="R85" s="1">
        <f t="shared" si="35"/>
        <v>26</v>
      </c>
      <c r="S85" s="1">
        <f t="shared" si="35"/>
        <v>26</v>
      </c>
      <c r="T85" s="1">
        <f t="shared" si="35"/>
        <v>29</v>
      </c>
      <c r="U85" s="1">
        <f t="shared" si="35"/>
        <v>35</v>
      </c>
      <c r="V85" s="1">
        <f t="shared" si="35"/>
        <v>37</v>
      </c>
      <c r="W85" s="1">
        <f t="shared" si="35"/>
        <v>40</v>
      </c>
      <c r="X85" s="1">
        <f t="shared" si="35"/>
        <v>41</v>
      </c>
      <c r="Y85" s="1">
        <f t="shared" si="35"/>
        <v>45</v>
      </c>
      <c r="Z85" s="1">
        <f t="shared" si="35"/>
        <v>46</v>
      </c>
      <c r="AA85" s="1">
        <f t="shared" si="35"/>
        <v>46</v>
      </c>
      <c r="AB85" s="1">
        <f t="shared" si="35"/>
        <v>48</v>
      </c>
      <c r="AC85" s="1">
        <f t="shared" si="35"/>
        <v>50</v>
      </c>
      <c r="AD85" s="1">
        <f t="shared" si="35"/>
        <v>53</v>
      </c>
      <c r="AE85" s="1">
        <f t="shared" si="35"/>
        <v>56</v>
      </c>
      <c r="AF85" s="1">
        <f t="shared" si="35"/>
        <v>59</v>
      </c>
      <c r="AG85" s="1">
        <f t="shared" si="35"/>
        <v>60</v>
      </c>
      <c r="AH85" s="1">
        <f t="shared" si="35"/>
        <v>62</v>
      </c>
      <c r="AI85" s="1">
        <f t="shared" si="35"/>
        <v>63</v>
      </c>
      <c r="AJ85" s="1">
        <f t="shared" si="35"/>
        <v>64</v>
      </c>
      <c r="AK85" s="1">
        <f t="shared" si="35"/>
        <v>65</v>
      </c>
      <c r="AL85" s="1">
        <f t="shared" si="35"/>
        <v>66</v>
      </c>
      <c r="AM85" s="1">
        <f t="shared" si="35"/>
        <v>68</v>
      </c>
      <c r="AN85" s="1">
        <f t="shared" si="35"/>
        <v>69</v>
      </c>
      <c r="AO85" s="1">
        <f t="shared" si="35"/>
        <v>71</v>
      </c>
      <c r="AP85" s="1">
        <f t="shared" si="35"/>
        <v>74</v>
      </c>
      <c r="AQ85" s="1">
        <f t="shared" si="35"/>
        <v>78</v>
      </c>
      <c r="AR85" s="1">
        <f t="shared" si="35"/>
        <v>84</v>
      </c>
      <c r="AS85" s="1">
        <f t="shared" si="35"/>
        <v>90</v>
      </c>
      <c r="AT85" s="1">
        <f t="shared" si="35"/>
        <v>97</v>
      </c>
      <c r="AU85" s="1">
        <f t="shared" si="35"/>
        <v>100</v>
      </c>
      <c r="AV85" s="1">
        <f t="shared" si="35"/>
        <v>116</v>
      </c>
      <c r="AW85" s="1">
        <f t="shared" si="35"/>
        <v>138</v>
      </c>
      <c r="AX85" s="1">
        <f t="shared" si="35"/>
        <v>152</v>
      </c>
      <c r="AY85" s="1">
        <f t="shared" si="35"/>
        <v>163</v>
      </c>
      <c r="AZ85" s="1">
        <f t="shared" si="35"/>
        <v>180</v>
      </c>
      <c r="BA85" s="1">
        <f t="shared" si="35"/>
        <v>192</v>
      </c>
      <c r="BB85" s="1">
        <f t="shared" si="35"/>
        <v>212</v>
      </c>
      <c r="BC85" s="1">
        <f t="shared" si="35"/>
        <v>244</v>
      </c>
      <c r="BD85" s="1">
        <f t="shared" si="35"/>
        <v>260</v>
      </c>
      <c r="BE85" s="1">
        <f t="shared" si="35"/>
        <v>260</v>
      </c>
      <c r="BF85" s="1">
        <f t="shared" si="35"/>
        <v>268</v>
      </c>
      <c r="BG85" s="1">
        <f t="shared" si="35"/>
        <v>272</v>
      </c>
      <c r="BH85" s="1">
        <f t="shared" si="35"/>
        <v>275</v>
      </c>
      <c r="BI85" s="1">
        <f t="shared" si="35"/>
        <v>284</v>
      </c>
      <c r="BJ85" s="1">
        <f t="shared" si="35"/>
        <v>301.75</v>
      </c>
      <c r="BK85" s="1">
        <f t="shared" si="35"/>
        <v>317</v>
      </c>
      <c r="BL85" s="1">
        <f t="shared" si="34"/>
        <v>311</v>
      </c>
      <c r="BM85" s="1">
        <f t="shared" si="31"/>
        <v>325</v>
      </c>
      <c r="BN85" s="1">
        <f t="shared" si="31"/>
        <v>341</v>
      </c>
      <c r="BO85" s="1">
        <f t="shared" si="31"/>
        <v>347</v>
      </c>
      <c r="BP85" s="1">
        <f t="shared" si="31"/>
        <v>358</v>
      </c>
      <c r="BQ85" s="1">
        <f t="shared" si="31"/>
        <v>374</v>
      </c>
      <c r="BR85" s="1">
        <f t="shared" si="31"/>
        <v>384</v>
      </c>
      <c r="BS85" s="1">
        <f t="shared" si="31"/>
        <v>394.25</v>
      </c>
      <c r="BT85" s="1">
        <f t="shared" si="31"/>
        <v>399.75</v>
      </c>
      <c r="BU85" s="1">
        <f t="shared" si="31"/>
        <v>404.5</v>
      </c>
      <c r="BV85" s="1">
        <f t="shared" si="31"/>
        <v>415.75</v>
      </c>
      <c r="BW85" s="1">
        <f t="shared" si="31"/>
        <v>416.5</v>
      </c>
      <c r="BX85" s="1">
        <f t="shared" si="31"/>
        <v>422.5</v>
      </c>
      <c r="BY85" s="1">
        <f t="shared" si="31"/>
        <v>413.75</v>
      </c>
      <c r="BZ85" s="1">
        <f t="shared" si="31"/>
        <v>471</v>
      </c>
      <c r="CA85" s="1">
        <f t="shared" si="31"/>
        <v>527</v>
      </c>
      <c r="CB85" s="1">
        <f t="shared" si="31"/>
        <v>558</v>
      </c>
      <c r="CC85" s="1">
        <f t="shared" si="32"/>
        <v>553.16017176842047</v>
      </c>
      <c r="CD85" s="1">
        <f t="shared" si="32"/>
        <v>639</v>
      </c>
      <c r="CE85" s="1">
        <f t="shared" si="32"/>
        <v>611</v>
      </c>
      <c r="CF85" s="1">
        <f t="shared" si="32"/>
        <v>612</v>
      </c>
      <c r="CG85" s="1">
        <f t="shared" si="32"/>
        <v>682</v>
      </c>
      <c r="CH85" s="1">
        <f t="shared" si="32"/>
        <v>734</v>
      </c>
      <c r="CI85" s="1">
        <f t="shared" si="32"/>
        <v>728</v>
      </c>
      <c r="CJ85" s="1">
        <f t="shared" si="32"/>
        <v>756</v>
      </c>
      <c r="CK85" s="1">
        <f t="shared" si="32"/>
        <v>751.5</v>
      </c>
      <c r="CL85" s="1">
        <f t="shared" si="32"/>
        <v>764</v>
      </c>
      <c r="CM85" s="1">
        <f t="shared" si="32"/>
        <v>800</v>
      </c>
      <c r="CN85" s="1">
        <f t="shared" si="32"/>
        <v>839</v>
      </c>
      <c r="CO85" s="1">
        <f t="shared" si="32"/>
        <v>867</v>
      </c>
      <c r="CP85" s="1">
        <f t="shared" si="32"/>
        <v>893</v>
      </c>
      <c r="CQ85" s="1">
        <f>INDEX($D$9:$FX$62,MATCH($B85,$B$9:$B$62,0),MATCH(CQ$68,$D$1:$FX$1,0))</f>
        <v>1043</v>
      </c>
    </row>
    <row r="86" spans="2:95">
      <c r="B86" s="56"/>
      <c r="C86" s="250"/>
    </row>
    <row r="87" spans="2:95">
      <c r="B87" s="66" t="s">
        <v>45</v>
      </c>
      <c r="C87" s="251"/>
    </row>
    <row r="88" spans="2:95">
      <c r="B88" s="56" t="s">
        <v>5</v>
      </c>
      <c r="C88" s="250"/>
      <c r="D88" s="1">
        <f t="shared" ref="D88:BK92" si="36">INDEX($D$9:$FU$62,MATCH($B88,$B$9:$B$62,0),MATCH(D$68,$D$1:$FU$1,0))</f>
        <v>17</v>
      </c>
      <c r="E88" s="1">
        <f t="shared" si="36"/>
        <v>15</v>
      </c>
      <c r="F88" s="1">
        <f t="shared" si="36"/>
        <v>14</v>
      </c>
      <c r="G88" s="1">
        <f t="shared" si="36"/>
        <v>14</v>
      </c>
      <c r="H88" s="1">
        <f t="shared" si="36"/>
        <v>16</v>
      </c>
      <c r="I88" s="1">
        <f t="shared" si="36"/>
        <v>16</v>
      </c>
      <c r="J88" s="1">
        <f t="shared" si="36"/>
        <v>16</v>
      </c>
      <c r="K88" s="1">
        <f t="shared" si="36"/>
        <v>18</v>
      </c>
      <c r="L88" s="1">
        <f t="shared" si="36"/>
        <v>18</v>
      </c>
      <c r="M88" s="1">
        <f t="shared" si="36"/>
        <v>18</v>
      </c>
      <c r="N88" s="1">
        <f t="shared" si="36"/>
        <v>18</v>
      </c>
      <c r="O88" s="1">
        <f t="shared" si="36"/>
        <v>20</v>
      </c>
      <c r="P88" s="1">
        <f t="shared" si="36"/>
        <v>22</v>
      </c>
      <c r="Q88" s="1">
        <f t="shared" si="36"/>
        <v>22</v>
      </c>
      <c r="R88" s="1">
        <f t="shared" si="36"/>
        <v>23</v>
      </c>
      <c r="S88" s="1">
        <f t="shared" si="36"/>
        <v>23</v>
      </c>
      <c r="T88" s="1">
        <f t="shared" si="36"/>
        <v>27</v>
      </c>
      <c r="U88" s="1">
        <f t="shared" si="36"/>
        <v>32</v>
      </c>
      <c r="V88" s="1">
        <f t="shared" si="36"/>
        <v>36</v>
      </c>
      <c r="W88" s="1">
        <f t="shared" si="36"/>
        <v>36</v>
      </c>
      <c r="X88" s="1">
        <f t="shared" si="36"/>
        <v>38</v>
      </c>
      <c r="Y88" s="1">
        <f t="shared" si="36"/>
        <v>41</v>
      </c>
      <c r="Z88" s="1">
        <f t="shared" si="36"/>
        <v>41</v>
      </c>
      <c r="AA88" s="1">
        <f t="shared" si="36"/>
        <v>43</v>
      </c>
      <c r="AB88" s="1">
        <f t="shared" si="36"/>
        <v>45</v>
      </c>
      <c r="AC88" s="1">
        <f t="shared" si="36"/>
        <v>47</v>
      </c>
      <c r="AD88" s="1">
        <f t="shared" si="36"/>
        <v>51</v>
      </c>
      <c r="AE88" s="1">
        <f t="shared" si="36"/>
        <v>52</v>
      </c>
      <c r="AF88" s="1">
        <f t="shared" si="36"/>
        <v>54</v>
      </c>
      <c r="AG88" s="1">
        <f t="shared" si="36"/>
        <v>57</v>
      </c>
      <c r="AH88" s="1">
        <f t="shared" si="36"/>
        <v>58</v>
      </c>
      <c r="AI88" s="1">
        <f t="shared" si="36"/>
        <v>58</v>
      </c>
      <c r="AJ88" s="1">
        <f t="shared" si="36"/>
        <v>59</v>
      </c>
      <c r="AK88" s="1">
        <f t="shared" si="36"/>
        <v>60</v>
      </c>
      <c r="AL88" s="1">
        <f t="shared" si="36"/>
        <v>61</v>
      </c>
      <c r="AM88" s="1">
        <f t="shared" si="36"/>
        <v>63</v>
      </c>
      <c r="AN88" s="1">
        <f t="shared" si="36"/>
        <v>66</v>
      </c>
      <c r="AO88" s="1">
        <f t="shared" si="36"/>
        <v>69</v>
      </c>
      <c r="AP88" s="1">
        <f t="shared" si="36"/>
        <v>73</v>
      </c>
      <c r="AQ88" s="1">
        <f t="shared" si="36"/>
        <v>78</v>
      </c>
      <c r="AR88" s="1">
        <f t="shared" si="36"/>
        <v>80</v>
      </c>
      <c r="AS88" s="1">
        <f t="shared" si="36"/>
        <v>86</v>
      </c>
      <c r="AT88" s="1">
        <f t="shared" si="36"/>
        <v>92</v>
      </c>
      <c r="AU88" s="1">
        <f t="shared" si="36"/>
        <v>100</v>
      </c>
      <c r="AV88" s="1">
        <f t="shared" si="36"/>
        <v>119</v>
      </c>
      <c r="AW88" s="1">
        <f t="shared" si="36"/>
        <v>136</v>
      </c>
      <c r="AX88" s="1">
        <f t="shared" si="36"/>
        <v>141</v>
      </c>
      <c r="AY88" s="1">
        <f t="shared" si="36"/>
        <v>149</v>
      </c>
      <c r="AZ88" s="1">
        <f t="shared" si="36"/>
        <v>162</v>
      </c>
      <c r="BA88" s="1">
        <f t="shared" si="36"/>
        <v>181</v>
      </c>
      <c r="BB88" s="1">
        <f t="shared" si="36"/>
        <v>200</v>
      </c>
      <c r="BC88" s="1">
        <f t="shared" si="36"/>
        <v>216</v>
      </c>
      <c r="BD88" s="1">
        <f t="shared" si="36"/>
        <v>225</v>
      </c>
      <c r="BE88" s="1">
        <f t="shared" si="36"/>
        <v>231</v>
      </c>
      <c r="BF88" s="1">
        <f t="shared" si="36"/>
        <v>240</v>
      </c>
      <c r="BG88" s="1">
        <f t="shared" si="36"/>
        <v>246</v>
      </c>
      <c r="BH88" s="1">
        <f t="shared" si="36"/>
        <v>249</v>
      </c>
      <c r="BI88" s="1">
        <f t="shared" si="36"/>
        <v>253</v>
      </c>
      <c r="BJ88" s="1">
        <f t="shared" si="36"/>
        <v>260.75</v>
      </c>
      <c r="BK88" s="1">
        <f t="shared" si="36"/>
        <v>272</v>
      </c>
      <c r="BL88" s="1">
        <f t="shared" ref="BL88:CA100" si="37">INDEX($D$9:$FU$62,MATCH($B88,$B$9:$B$62,0),MATCH(BL$68,$D$1:$FU$1,0))</f>
        <v>275</v>
      </c>
      <c r="BM88" s="1">
        <f t="shared" si="37"/>
        <v>274</v>
      </c>
      <c r="BN88" s="1">
        <f t="shared" si="37"/>
        <v>278</v>
      </c>
      <c r="BO88" s="1">
        <f t="shared" si="37"/>
        <v>288</v>
      </c>
      <c r="BP88" s="1">
        <f t="shared" si="37"/>
        <v>303</v>
      </c>
      <c r="BQ88" s="1">
        <f t="shared" si="37"/>
        <v>309</v>
      </c>
      <c r="BR88" s="1">
        <f t="shared" si="37"/>
        <v>319</v>
      </c>
      <c r="BS88" s="1">
        <f t="shared" si="37"/>
        <v>326</v>
      </c>
      <c r="BT88" s="1">
        <f t="shared" si="37"/>
        <v>331.5</v>
      </c>
      <c r="BU88" s="1">
        <f t="shared" si="37"/>
        <v>337.5</v>
      </c>
      <c r="BV88" s="1">
        <f t="shared" si="37"/>
        <v>345.25</v>
      </c>
      <c r="BW88" s="1">
        <f t="shared" si="37"/>
        <v>354.75</v>
      </c>
      <c r="BX88" s="1">
        <f t="shared" si="37"/>
        <v>365.25</v>
      </c>
      <c r="BY88" s="1">
        <f t="shared" si="37"/>
        <v>376</v>
      </c>
      <c r="BZ88" s="1">
        <f t="shared" si="37"/>
        <v>398.25</v>
      </c>
      <c r="CA88" s="1">
        <f t="shared" si="37"/>
        <v>415</v>
      </c>
      <c r="CB88" s="1">
        <f t="shared" ref="CB88:CP100" si="38">INDEX($D$9:$FU$62,MATCH($B88,$B$9:$B$62,0),MATCH(CB$68,$D$1:$FU$1,0))</f>
        <v>432</v>
      </c>
      <c r="CC88" s="1">
        <f t="shared" si="38"/>
        <v>460.25494485954187</v>
      </c>
      <c r="CD88" s="1">
        <f t="shared" si="38"/>
        <v>489</v>
      </c>
      <c r="CE88" s="1">
        <f t="shared" si="38"/>
        <v>471</v>
      </c>
      <c r="CF88" s="1">
        <f t="shared" si="38"/>
        <v>497</v>
      </c>
      <c r="CG88" s="1">
        <f t="shared" si="38"/>
        <v>511</v>
      </c>
      <c r="CH88" s="1">
        <f t="shared" si="38"/>
        <v>518</v>
      </c>
      <c r="CI88" s="1">
        <f t="shared" si="38"/>
        <v>525</v>
      </c>
      <c r="CJ88" s="1">
        <f t="shared" si="38"/>
        <v>538</v>
      </c>
      <c r="CK88" s="1">
        <f t="shared" si="38"/>
        <v>540</v>
      </c>
      <c r="CL88" s="1">
        <f t="shared" si="38"/>
        <v>553</v>
      </c>
      <c r="CM88" s="1">
        <f t="shared" si="38"/>
        <v>575</v>
      </c>
      <c r="CN88" s="1">
        <f t="shared" si="38"/>
        <v>605</v>
      </c>
      <c r="CO88" s="1">
        <f t="shared" si="38"/>
        <v>614</v>
      </c>
      <c r="CP88" s="1">
        <f t="shared" si="38"/>
        <v>623</v>
      </c>
      <c r="CQ88" s="1">
        <f t="shared" ref="CQ88:CQ100" si="39">INDEX($D$9:$FX$62,MATCH($B88,$B$9:$B$62,0),MATCH(CQ$68,$D$1:$FX$1,0))</f>
        <v>721</v>
      </c>
    </row>
    <row r="89" spans="2:95">
      <c r="B89" s="56" t="s">
        <v>7</v>
      </c>
      <c r="C89" s="250"/>
      <c r="D89" s="1">
        <f t="shared" si="36"/>
        <v>21</v>
      </c>
      <c r="E89" s="1">
        <f t="shared" si="36"/>
        <v>20</v>
      </c>
      <c r="F89" s="1">
        <f t="shared" si="36"/>
        <v>19</v>
      </c>
      <c r="G89" s="1">
        <f t="shared" si="36"/>
        <v>19</v>
      </c>
      <c r="H89" s="1">
        <f t="shared" si="36"/>
        <v>21</v>
      </c>
      <c r="I89" s="1">
        <f t="shared" si="36"/>
        <v>21</v>
      </c>
      <c r="J89" s="1">
        <f t="shared" si="36"/>
        <v>22</v>
      </c>
      <c r="K89" s="1">
        <f t="shared" si="36"/>
        <v>24</v>
      </c>
      <c r="L89" s="1">
        <f t="shared" si="36"/>
        <v>25</v>
      </c>
      <c r="M89" s="1">
        <f t="shared" si="36"/>
        <v>25</v>
      </c>
      <c r="N89" s="1">
        <f t="shared" si="36"/>
        <v>25</v>
      </c>
      <c r="O89" s="1">
        <f t="shared" si="36"/>
        <v>27</v>
      </c>
      <c r="P89" s="1">
        <f t="shared" si="36"/>
        <v>28</v>
      </c>
      <c r="Q89" s="1">
        <f t="shared" si="36"/>
        <v>29</v>
      </c>
      <c r="R89" s="1">
        <f t="shared" si="36"/>
        <v>29</v>
      </c>
      <c r="S89" s="1">
        <f t="shared" si="36"/>
        <v>30</v>
      </c>
      <c r="T89" s="1">
        <f t="shared" si="36"/>
        <v>35</v>
      </c>
      <c r="U89" s="1">
        <f t="shared" si="36"/>
        <v>42</v>
      </c>
      <c r="V89" s="1">
        <f t="shared" si="36"/>
        <v>49</v>
      </c>
      <c r="W89" s="1">
        <f t="shared" si="36"/>
        <v>49</v>
      </c>
      <c r="X89" s="1">
        <f t="shared" si="36"/>
        <v>50</v>
      </c>
      <c r="Y89" s="1">
        <f t="shared" si="36"/>
        <v>54</v>
      </c>
      <c r="Z89" s="1">
        <f t="shared" si="36"/>
        <v>55</v>
      </c>
      <c r="AA89" s="1">
        <f t="shared" si="36"/>
        <v>56</v>
      </c>
      <c r="AB89" s="1">
        <f t="shared" si="36"/>
        <v>60</v>
      </c>
      <c r="AC89" s="1">
        <f t="shared" si="36"/>
        <v>63</v>
      </c>
      <c r="AD89" s="1">
        <f t="shared" si="36"/>
        <v>66</v>
      </c>
      <c r="AE89" s="1">
        <f t="shared" si="36"/>
        <v>69</v>
      </c>
      <c r="AF89" s="1">
        <f t="shared" si="36"/>
        <v>73</v>
      </c>
      <c r="AG89" s="1">
        <f t="shared" si="36"/>
        <v>75</v>
      </c>
      <c r="AH89" s="1">
        <f t="shared" si="36"/>
        <v>78</v>
      </c>
      <c r="AI89" s="1">
        <f t="shared" si="36"/>
        <v>80</v>
      </c>
      <c r="AJ89" s="1">
        <f t="shared" si="36"/>
        <v>80</v>
      </c>
      <c r="AK89" s="1">
        <f t="shared" si="36"/>
        <v>82</v>
      </c>
      <c r="AL89" s="1">
        <f t="shared" si="36"/>
        <v>83</v>
      </c>
      <c r="AM89" s="1">
        <f t="shared" si="36"/>
        <v>84</v>
      </c>
      <c r="AN89" s="1">
        <f t="shared" si="36"/>
        <v>85</v>
      </c>
      <c r="AO89" s="1">
        <f t="shared" si="36"/>
        <v>87</v>
      </c>
      <c r="AP89" s="1">
        <f t="shared" si="36"/>
        <v>88</v>
      </c>
      <c r="AQ89" s="1">
        <f t="shared" si="36"/>
        <v>90</v>
      </c>
      <c r="AR89" s="1">
        <f t="shared" si="36"/>
        <v>93</v>
      </c>
      <c r="AS89" s="1">
        <f t="shared" si="36"/>
        <v>97</v>
      </c>
      <c r="AT89" s="1">
        <f t="shared" si="36"/>
        <v>99</v>
      </c>
      <c r="AU89" s="1">
        <f t="shared" si="36"/>
        <v>100</v>
      </c>
      <c r="AV89" s="1">
        <f t="shared" si="36"/>
        <v>140</v>
      </c>
      <c r="AW89" s="1">
        <f t="shared" si="36"/>
        <v>159</v>
      </c>
      <c r="AX89" s="1">
        <f t="shared" si="36"/>
        <v>164</v>
      </c>
      <c r="AY89" s="1">
        <f t="shared" si="36"/>
        <v>169</v>
      </c>
      <c r="AZ89" s="1">
        <f t="shared" si="36"/>
        <v>180</v>
      </c>
      <c r="BA89" s="1">
        <f t="shared" si="36"/>
        <v>188</v>
      </c>
      <c r="BB89" s="1">
        <f t="shared" si="36"/>
        <v>206</v>
      </c>
      <c r="BC89" s="1">
        <f t="shared" si="36"/>
        <v>226</v>
      </c>
      <c r="BD89" s="1">
        <f t="shared" si="36"/>
        <v>233</v>
      </c>
      <c r="BE89" s="1">
        <f t="shared" si="36"/>
        <v>250</v>
      </c>
      <c r="BF89" s="1">
        <f t="shared" si="36"/>
        <v>248</v>
      </c>
      <c r="BG89" s="1">
        <f t="shared" si="36"/>
        <v>261</v>
      </c>
      <c r="BH89" s="1">
        <f t="shared" si="36"/>
        <v>253</v>
      </c>
      <c r="BI89" s="1">
        <f t="shared" si="36"/>
        <v>262</v>
      </c>
      <c r="BJ89" s="1">
        <f t="shared" si="36"/>
        <v>275</v>
      </c>
      <c r="BK89" s="1">
        <f t="shared" si="36"/>
        <v>291</v>
      </c>
      <c r="BL89" s="1">
        <f t="shared" si="37"/>
        <v>290</v>
      </c>
      <c r="BM89" s="1">
        <f t="shared" si="37"/>
        <v>292</v>
      </c>
      <c r="BN89" s="1">
        <f t="shared" si="37"/>
        <v>292</v>
      </c>
      <c r="BO89" s="1">
        <f t="shared" si="37"/>
        <v>300</v>
      </c>
      <c r="BP89" s="1">
        <f t="shared" si="37"/>
        <v>308</v>
      </c>
      <c r="BQ89" s="1">
        <f t="shared" si="37"/>
        <v>299</v>
      </c>
      <c r="BR89" s="1">
        <f t="shared" si="37"/>
        <v>304</v>
      </c>
      <c r="BS89" s="1">
        <f t="shared" si="37"/>
        <v>315.5</v>
      </c>
      <c r="BT89" s="1">
        <f t="shared" si="37"/>
        <v>318</v>
      </c>
      <c r="BU89" s="1">
        <f t="shared" si="37"/>
        <v>322.5</v>
      </c>
      <c r="BV89" s="1">
        <f t="shared" si="37"/>
        <v>327.5</v>
      </c>
      <c r="BW89" s="1">
        <f t="shared" si="37"/>
        <v>334.5</v>
      </c>
      <c r="BX89" s="1">
        <f t="shared" si="37"/>
        <v>353.75</v>
      </c>
      <c r="BY89" s="1">
        <f t="shared" si="37"/>
        <v>361.5</v>
      </c>
      <c r="BZ89" s="1">
        <f t="shared" si="37"/>
        <v>369.75</v>
      </c>
      <c r="CA89" s="1">
        <f t="shared" si="37"/>
        <v>395</v>
      </c>
      <c r="CB89" s="1">
        <f t="shared" si="38"/>
        <v>430</v>
      </c>
      <c r="CC89" s="1">
        <f t="shared" si="38"/>
        <v>469.55214269860392</v>
      </c>
      <c r="CD89" s="1">
        <f t="shared" si="38"/>
        <v>533</v>
      </c>
      <c r="CE89" s="1">
        <f t="shared" si="38"/>
        <v>592</v>
      </c>
      <c r="CF89" s="1">
        <f t="shared" si="38"/>
        <v>623</v>
      </c>
      <c r="CG89" s="1">
        <f t="shared" si="38"/>
        <v>618</v>
      </c>
      <c r="CH89" s="1">
        <f t="shared" si="38"/>
        <v>720</v>
      </c>
      <c r="CI89" s="1">
        <f t="shared" si="38"/>
        <v>742</v>
      </c>
      <c r="CJ89" s="1">
        <f t="shared" si="38"/>
        <v>830</v>
      </c>
      <c r="CK89" s="1">
        <f t="shared" si="38"/>
        <v>805</v>
      </c>
      <c r="CL89" s="1">
        <f t="shared" si="38"/>
        <v>815</v>
      </c>
      <c r="CM89" s="1">
        <f t="shared" si="38"/>
        <v>875</v>
      </c>
      <c r="CN89" s="1">
        <f t="shared" si="38"/>
        <v>924</v>
      </c>
      <c r="CO89" s="1">
        <f t="shared" si="38"/>
        <v>964</v>
      </c>
      <c r="CP89" s="1">
        <f t="shared" si="38"/>
        <v>1001</v>
      </c>
      <c r="CQ89" s="1">
        <f t="shared" si="39"/>
        <v>1077</v>
      </c>
    </row>
    <row r="90" spans="2:95">
      <c r="B90" s="56" t="s">
        <v>8</v>
      </c>
      <c r="C90" s="250"/>
      <c r="D90" s="1">
        <f t="shared" si="36"/>
        <v>17</v>
      </c>
      <c r="E90" s="1">
        <f t="shared" si="36"/>
        <v>16</v>
      </c>
      <c r="F90" s="1">
        <f t="shared" si="36"/>
        <v>15</v>
      </c>
      <c r="G90" s="1">
        <f t="shared" si="36"/>
        <v>15</v>
      </c>
      <c r="H90" s="1">
        <f t="shared" si="36"/>
        <v>16</v>
      </c>
      <c r="I90" s="1">
        <f t="shared" si="36"/>
        <v>16</v>
      </c>
      <c r="J90" s="1">
        <f t="shared" si="36"/>
        <v>16</v>
      </c>
      <c r="K90" s="1">
        <f t="shared" si="36"/>
        <v>17</v>
      </c>
      <c r="L90" s="1">
        <f t="shared" si="36"/>
        <v>18</v>
      </c>
      <c r="M90" s="1">
        <f t="shared" si="36"/>
        <v>18</v>
      </c>
      <c r="N90" s="1">
        <f t="shared" si="36"/>
        <v>17</v>
      </c>
      <c r="O90" s="1">
        <f t="shared" si="36"/>
        <v>19</v>
      </c>
      <c r="P90" s="1">
        <f t="shared" si="36"/>
        <v>20</v>
      </c>
      <c r="Q90" s="1">
        <f t="shared" si="36"/>
        <v>21</v>
      </c>
      <c r="R90" s="1">
        <f t="shared" si="36"/>
        <v>21</v>
      </c>
      <c r="S90" s="1">
        <f t="shared" si="36"/>
        <v>22</v>
      </c>
      <c r="T90" s="1">
        <f t="shared" si="36"/>
        <v>24</v>
      </c>
      <c r="U90" s="1">
        <f t="shared" si="36"/>
        <v>28</v>
      </c>
      <c r="V90" s="1">
        <f t="shared" si="36"/>
        <v>31</v>
      </c>
      <c r="W90" s="1">
        <f t="shared" si="36"/>
        <v>34</v>
      </c>
      <c r="X90" s="1">
        <f t="shared" si="36"/>
        <v>35</v>
      </c>
      <c r="Y90" s="1">
        <f t="shared" si="36"/>
        <v>37</v>
      </c>
      <c r="Z90" s="1">
        <f t="shared" si="36"/>
        <v>38</v>
      </c>
      <c r="AA90" s="1">
        <f t="shared" si="36"/>
        <v>41</v>
      </c>
      <c r="AB90" s="1">
        <f t="shared" si="36"/>
        <v>44</v>
      </c>
      <c r="AC90" s="1">
        <f t="shared" si="36"/>
        <v>46</v>
      </c>
      <c r="AD90" s="1">
        <f t="shared" si="36"/>
        <v>48</v>
      </c>
      <c r="AE90" s="1">
        <f t="shared" si="36"/>
        <v>52</v>
      </c>
      <c r="AF90" s="1">
        <f t="shared" si="36"/>
        <v>55</v>
      </c>
      <c r="AG90" s="1">
        <f t="shared" si="36"/>
        <v>57</v>
      </c>
      <c r="AH90" s="1">
        <f t="shared" si="36"/>
        <v>61</v>
      </c>
      <c r="AI90" s="1">
        <f t="shared" si="36"/>
        <v>63</v>
      </c>
      <c r="AJ90" s="1">
        <f t="shared" si="36"/>
        <v>64</v>
      </c>
      <c r="AK90" s="1">
        <f t="shared" si="36"/>
        <v>65</v>
      </c>
      <c r="AL90" s="1">
        <f t="shared" si="36"/>
        <v>67</v>
      </c>
      <c r="AM90" s="1">
        <f t="shared" si="36"/>
        <v>70</v>
      </c>
      <c r="AN90" s="1">
        <f t="shared" si="36"/>
        <v>72</v>
      </c>
      <c r="AO90" s="1">
        <f t="shared" si="36"/>
        <v>75</v>
      </c>
      <c r="AP90" s="1">
        <f t="shared" si="36"/>
        <v>78</v>
      </c>
      <c r="AQ90" s="1">
        <f t="shared" si="36"/>
        <v>82</v>
      </c>
      <c r="AR90" s="1">
        <f t="shared" si="36"/>
        <v>86</v>
      </c>
      <c r="AS90" s="1">
        <f t="shared" si="36"/>
        <v>92</v>
      </c>
      <c r="AT90" s="1">
        <f t="shared" si="36"/>
        <v>96</v>
      </c>
      <c r="AU90" s="1">
        <f t="shared" si="36"/>
        <v>100</v>
      </c>
      <c r="AV90" s="1">
        <f t="shared" si="36"/>
        <v>117</v>
      </c>
      <c r="AW90" s="1">
        <f t="shared" si="36"/>
        <v>134</v>
      </c>
      <c r="AX90" s="1">
        <f t="shared" si="36"/>
        <v>146</v>
      </c>
      <c r="AY90" s="1">
        <f t="shared" si="36"/>
        <v>157</v>
      </c>
      <c r="AZ90" s="1">
        <f t="shared" si="36"/>
        <v>173</v>
      </c>
      <c r="BA90" s="1">
        <f t="shared" si="36"/>
        <v>187</v>
      </c>
      <c r="BB90" s="1">
        <f t="shared" si="36"/>
        <v>204</v>
      </c>
      <c r="BC90" s="1">
        <f t="shared" si="36"/>
        <v>231</v>
      </c>
      <c r="BD90" s="1">
        <f t="shared" si="36"/>
        <v>252</v>
      </c>
      <c r="BE90" s="1">
        <f t="shared" si="36"/>
        <v>260</v>
      </c>
      <c r="BF90" s="1">
        <f t="shared" si="36"/>
        <v>271</v>
      </c>
      <c r="BG90" s="1">
        <f t="shared" si="36"/>
        <v>270</v>
      </c>
      <c r="BH90" s="1">
        <f t="shared" si="36"/>
        <v>260</v>
      </c>
      <c r="BI90" s="1">
        <f t="shared" si="36"/>
        <v>268</v>
      </c>
      <c r="BJ90" s="1">
        <f t="shared" si="36"/>
        <v>286.25</v>
      </c>
      <c r="BK90" s="1">
        <f t="shared" si="36"/>
        <v>302</v>
      </c>
      <c r="BL90" s="1">
        <f t="shared" si="37"/>
        <v>303</v>
      </c>
      <c r="BM90" s="1">
        <f t="shared" si="37"/>
        <v>315</v>
      </c>
      <c r="BN90" s="1">
        <f t="shared" si="37"/>
        <v>315</v>
      </c>
      <c r="BO90" s="1">
        <f t="shared" si="37"/>
        <v>318</v>
      </c>
      <c r="BP90" s="1">
        <f t="shared" si="37"/>
        <v>342</v>
      </c>
      <c r="BQ90" s="1">
        <f t="shared" si="37"/>
        <v>361</v>
      </c>
      <c r="BR90" s="1">
        <f t="shared" si="37"/>
        <v>361</v>
      </c>
      <c r="BS90" s="1">
        <f t="shared" si="37"/>
        <v>368</v>
      </c>
      <c r="BT90" s="1">
        <f t="shared" si="37"/>
        <v>372.25</v>
      </c>
      <c r="BU90" s="1">
        <f t="shared" si="37"/>
        <v>381.5</v>
      </c>
      <c r="BV90" s="1">
        <f t="shared" si="37"/>
        <v>395.75</v>
      </c>
      <c r="BW90" s="1">
        <f t="shared" si="37"/>
        <v>399.75</v>
      </c>
      <c r="BX90" s="1">
        <f t="shared" si="37"/>
        <v>407.25</v>
      </c>
      <c r="BY90" s="1">
        <f t="shared" si="37"/>
        <v>423.5</v>
      </c>
      <c r="BZ90" s="1">
        <f t="shared" si="37"/>
        <v>502.75</v>
      </c>
      <c r="CA90" s="1">
        <f t="shared" si="37"/>
        <v>595</v>
      </c>
      <c r="CB90" s="1">
        <f t="shared" si="38"/>
        <v>644</v>
      </c>
      <c r="CC90" s="1">
        <f t="shared" si="38"/>
        <v>608.24317756375706</v>
      </c>
      <c r="CD90" s="1">
        <f t="shared" si="38"/>
        <v>731</v>
      </c>
      <c r="CE90" s="1">
        <f t="shared" si="38"/>
        <v>673</v>
      </c>
      <c r="CF90" s="1">
        <f t="shared" si="38"/>
        <v>711</v>
      </c>
      <c r="CG90" s="1">
        <f t="shared" si="38"/>
        <v>774</v>
      </c>
      <c r="CH90" s="1">
        <f t="shared" si="38"/>
        <v>863</v>
      </c>
      <c r="CI90" s="1">
        <f t="shared" si="38"/>
        <v>851</v>
      </c>
      <c r="CJ90" s="1">
        <f t="shared" si="38"/>
        <v>860</v>
      </c>
      <c r="CK90" s="1">
        <f t="shared" si="38"/>
        <v>840</v>
      </c>
      <c r="CL90" s="1">
        <f t="shared" si="38"/>
        <v>823</v>
      </c>
      <c r="CM90" s="1">
        <f t="shared" si="38"/>
        <v>886</v>
      </c>
      <c r="CN90" s="1">
        <f t="shared" si="38"/>
        <v>943</v>
      </c>
      <c r="CO90" s="1">
        <f t="shared" si="38"/>
        <v>960</v>
      </c>
      <c r="CP90" s="1">
        <f t="shared" si="38"/>
        <v>1030</v>
      </c>
      <c r="CQ90" s="1">
        <f t="shared" si="39"/>
        <v>1246</v>
      </c>
    </row>
    <row r="91" spans="2:95">
      <c r="B91" s="56" t="s">
        <v>10</v>
      </c>
      <c r="C91" s="250"/>
      <c r="D91" s="1" t="str">
        <f t="shared" si="36"/>
        <v>-</v>
      </c>
      <c r="E91" s="1" t="str">
        <f t="shared" si="36"/>
        <v>-</v>
      </c>
      <c r="F91" s="1" t="str">
        <f t="shared" si="36"/>
        <v>-</v>
      </c>
      <c r="G91" s="1" t="str">
        <f t="shared" si="36"/>
        <v>-</v>
      </c>
      <c r="H91" s="1" t="str">
        <f t="shared" si="36"/>
        <v>-</v>
      </c>
      <c r="I91" s="1" t="str">
        <f t="shared" si="36"/>
        <v>-</v>
      </c>
      <c r="J91" s="1" t="str">
        <f t="shared" si="36"/>
        <v>-</v>
      </c>
      <c r="K91" s="1" t="str">
        <f t="shared" si="36"/>
        <v>-</v>
      </c>
      <c r="L91" s="1" t="str">
        <f t="shared" si="36"/>
        <v>-</v>
      </c>
      <c r="M91" s="1" t="str">
        <f t="shared" si="36"/>
        <v>-</v>
      </c>
      <c r="N91" s="1" t="str">
        <f t="shared" si="36"/>
        <v>-</v>
      </c>
      <c r="O91" s="1" t="str">
        <f t="shared" si="36"/>
        <v>-</v>
      </c>
      <c r="P91" s="1" t="str">
        <f t="shared" si="36"/>
        <v>-</v>
      </c>
      <c r="Q91" s="1" t="str">
        <f t="shared" si="36"/>
        <v>-</v>
      </c>
      <c r="R91" s="1" t="str">
        <f t="shared" si="36"/>
        <v>-</v>
      </c>
      <c r="S91" s="1" t="str">
        <f t="shared" si="36"/>
        <v>-</v>
      </c>
      <c r="T91" s="1" t="str">
        <f t="shared" si="36"/>
        <v>-</v>
      </c>
      <c r="U91" s="1" t="str">
        <f t="shared" si="36"/>
        <v>-</v>
      </c>
      <c r="V91" s="1" t="str">
        <f t="shared" si="36"/>
        <v>-</v>
      </c>
      <c r="W91" s="1" t="str">
        <f t="shared" si="36"/>
        <v>-</v>
      </c>
      <c r="X91" s="1" t="str">
        <f t="shared" si="36"/>
        <v>-</v>
      </c>
      <c r="Y91" s="1" t="str">
        <f t="shared" si="36"/>
        <v>-</v>
      </c>
      <c r="Z91" s="1" t="str">
        <f t="shared" si="36"/>
        <v>-</v>
      </c>
      <c r="AA91" s="1" t="str">
        <f t="shared" si="36"/>
        <v>-</v>
      </c>
      <c r="AB91" s="1" t="str">
        <f t="shared" si="36"/>
        <v>-</v>
      </c>
      <c r="AC91" s="1" t="str">
        <f t="shared" si="36"/>
        <v>-</v>
      </c>
      <c r="AD91" s="1" t="str">
        <f t="shared" si="36"/>
        <v>-</v>
      </c>
      <c r="AE91" s="1" t="str">
        <f t="shared" si="36"/>
        <v>-</v>
      </c>
      <c r="AF91" s="1" t="str">
        <f t="shared" si="36"/>
        <v>-</v>
      </c>
      <c r="AG91" s="1" t="str">
        <f t="shared" si="36"/>
        <v>-</v>
      </c>
      <c r="AH91" s="1" t="str">
        <f t="shared" si="36"/>
        <v>-</v>
      </c>
      <c r="AI91" s="1" t="str">
        <f t="shared" si="36"/>
        <v>-</v>
      </c>
      <c r="AJ91" s="1">
        <f t="shared" si="36"/>
        <v>70</v>
      </c>
      <c r="AK91" s="1">
        <f t="shared" si="36"/>
        <v>72</v>
      </c>
      <c r="AL91" s="1">
        <f t="shared" si="36"/>
        <v>72</v>
      </c>
      <c r="AM91" s="1">
        <f t="shared" si="36"/>
        <v>74</v>
      </c>
      <c r="AN91" s="1">
        <f t="shared" si="36"/>
        <v>76</v>
      </c>
      <c r="AO91" s="1">
        <f t="shared" si="36"/>
        <v>79</v>
      </c>
      <c r="AP91" s="1">
        <f t="shared" si="36"/>
        <v>81</v>
      </c>
      <c r="AQ91" s="1">
        <f t="shared" si="36"/>
        <v>84</v>
      </c>
      <c r="AR91" s="1">
        <f t="shared" si="36"/>
        <v>88</v>
      </c>
      <c r="AS91" s="1">
        <f t="shared" si="36"/>
        <v>92</v>
      </c>
      <c r="AT91" s="1">
        <f t="shared" si="36"/>
        <v>96</v>
      </c>
      <c r="AU91" s="1">
        <f t="shared" si="36"/>
        <v>100</v>
      </c>
      <c r="AV91" s="1">
        <f t="shared" si="36"/>
        <v>112</v>
      </c>
      <c r="AW91" s="1">
        <f t="shared" si="36"/>
        <v>130</v>
      </c>
      <c r="AX91" s="1">
        <f t="shared" si="36"/>
        <v>140</v>
      </c>
      <c r="AY91" s="1">
        <f t="shared" si="36"/>
        <v>149</v>
      </c>
      <c r="AZ91" s="1">
        <f t="shared" si="36"/>
        <v>160</v>
      </c>
      <c r="BA91" s="1">
        <f t="shared" si="36"/>
        <v>175</v>
      </c>
      <c r="BB91" s="1">
        <f t="shared" si="36"/>
        <v>196</v>
      </c>
      <c r="BC91" s="1">
        <f t="shared" si="36"/>
        <v>216</v>
      </c>
      <c r="BD91" s="1">
        <f t="shared" si="36"/>
        <v>232</v>
      </c>
      <c r="BE91" s="1">
        <f t="shared" si="36"/>
        <v>241</v>
      </c>
      <c r="BF91" s="1">
        <f t="shared" si="36"/>
        <v>247</v>
      </c>
      <c r="BG91" s="1">
        <f t="shared" si="36"/>
        <v>250</v>
      </c>
      <c r="BH91" s="1">
        <f t="shared" si="36"/>
        <v>253</v>
      </c>
      <c r="BI91" s="1">
        <f t="shared" si="36"/>
        <v>260</v>
      </c>
      <c r="BJ91" s="1">
        <f t="shared" si="36"/>
        <v>271.25</v>
      </c>
      <c r="BK91" s="1">
        <f t="shared" si="36"/>
        <v>288</v>
      </c>
      <c r="BL91" s="1">
        <f t="shared" si="37"/>
        <v>295</v>
      </c>
      <c r="BM91" s="1">
        <f t="shared" si="37"/>
        <v>305</v>
      </c>
      <c r="BN91" s="1">
        <f t="shared" si="37"/>
        <v>304</v>
      </c>
      <c r="BO91" s="1">
        <f t="shared" si="37"/>
        <v>313</v>
      </c>
      <c r="BP91" s="1">
        <f t="shared" si="37"/>
        <v>317</v>
      </c>
      <c r="BQ91" s="1">
        <f t="shared" si="37"/>
        <v>328</v>
      </c>
      <c r="BR91" s="1">
        <f t="shared" si="37"/>
        <v>335</v>
      </c>
      <c r="BS91" s="1">
        <f t="shared" si="37"/>
        <v>340.5</v>
      </c>
      <c r="BT91" s="1">
        <f t="shared" si="37"/>
        <v>345.75</v>
      </c>
      <c r="BU91" s="1">
        <f t="shared" si="37"/>
        <v>351.5</v>
      </c>
      <c r="BV91" s="1">
        <f t="shared" si="37"/>
        <v>356.25</v>
      </c>
      <c r="BW91" s="1">
        <f t="shared" si="37"/>
        <v>363</v>
      </c>
      <c r="BX91" s="1">
        <f t="shared" si="37"/>
        <v>371.25</v>
      </c>
      <c r="BY91" s="1">
        <f t="shared" si="37"/>
        <v>377.5</v>
      </c>
      <c r="BZ91" s="1">
        <f t="shared" si="37"/>
        <v>390</v>
      </c>
      <c r="CA91" s="1">
        <f t="shared" si="37"/>
        <v>414</v>
      </c>
      <c r="CB91" s="1">
        <f t="shared" si="38"/>
        <v>434</v>
      </c>
      <c r="CC91" s="1">
        <f t="shared" si="38"/>
        <v>455.00122745632535</v>
      </c>
      <c r="CD91" s="1">
        <f t="shared" si="38"/>
        <v>474</v>
      </c>
      <c r="CE91" s="1">
        <f t="shared" si="38"/>
        <v>502</v>
      </c>
      <c r="CF91" s="1">
        <f t="shared" si="38"/>
        <v>491</v>
      </c>
      <c r="CG91" s="1">
        <f t="shared" si="38"/>
        <v>506</v>
      </c>
      <c r="CH91" s="1">
        <f t="shared" si="38"/>
        <v>531</v>
      </c>
      <c r="CI91" s="1">
        <f t="shared" si="38"/>
        <v>535</v>
      </c>
      <c r="CJ91" s="1">
        <f t="shared" si="38"/>
        <v>540</v>
      </c>
      <c r="CK91" s="1">
        <f t="shared" si="38"/>
        <v>548</v>
      </c>
      <c r="CL91" s="1">
        <f t="shared" si="38"/>
        <v>557</v>
      </c>
      <c r="CM91" s="1">
        <f t="shared" si="38"/>
        <v>565</v>
      </c>
      <c r="CN91" s="1">
        <f t="shared" si="38"/>
        <v>567</v>
      </c>
      <c r="CO91" s="1">
        <f t="shared" si="38"/>
        <v>592</v>
      </c>
      <c r="CP91" s="1">
        <f t="shared" si="38"/>
        <v>607</v>
      </c>
      <c r="CQ91" s="1">
        <f t="shared" si="39"/>
        <v>641</v>
      </c>
    </row>
    <row r="92" spans="2:95">
      <c r="B92" s="56" t="s">
        <v>11</v>
      </c>
      <c r="C92" s="250"/>
      <c r="D92" s="1">
        <f t="shared" si="36"/>
        <v>22</v>
      </c>
      <c r="E92" s="1">
        <f t="shared" si="36"/>
        <v>22</v>
      </c>
      <c r="F92" s="1">
        <f t="shared" si="36"/>
        <v>21</v>
      </c>
      <c r="G92" s="1">
        <f t="shared" si="36"/>
        <v>21</v>
      </c>
      <c r="H92" s="1">
        <f t="shared" si="36"/>
        <v>21</v>
      </c>
      <c r="I92" s="1">
        <f t="shared" si="36"/>
        <v>21</v>
      </c>
      <c r="J92" s="1">
        <f t="shared" si="36"/>
        <v>21</v>
      </c>
      <c r="K92" s="1">
        <f t="shared" si="36"/>
        <v>22</v>
      </c>
      <c r="L92" s="1">
        <f t="shared" si="36"/>
        <v>22</v>
      </c>
      <c r="M92" s="1">
        <f t="shared" si="36"/>
        <v>22</v>
      </c>
      <c r="N92" s="1">
        <f t="shared" si="36"/>
        <v>23</v>
      </c>
      <c r="O92" s="1">
        <f t="shared" si="36"/>
        <v>24</v>
      </c>
      <c r="P92" s="1">
        <f t="shared" si="36"/>
        <v>25</v>
      </c>
      <c r="Q92" s="1">
        <f t="shared" si="36"/>
        <v>25</v>
      </c>
      <c r="R92" s="1">
        <f t="shared" si="36"/>
        <v>24</v>
      </c>
      <c r="S92" s="1">
        <f t="shared" ref="D92:BK96" si="40">INDEX($D$9:$FU$62,MATCH($B92,$B$9:$B$62,0),MATCH(S$68,$D$1:$FU$1,0))</f>
        <v>25</v>
      </c>
      <c r="T92" s="1">
        <f t="shared" si="40"/>
        <v>28</v>
      </c>
      <c r="U92" s="1">
        <f t="shared" si="40"/>
        <v>30</v>
      </c>
      <c r="V92" s="1">
        <f t="shared" si="40"/>
        <v>33</v>
      </c>
      <c r="W92" s="1">
        <f t="shared" si="40"/>
        <v>36</v>
      </c>
      <c r="X92" s="1">
        <f t="shared" si="40"/>
        <v>39</v>
      </c>
      <c r="Y92" s="1">
        <f t="shared" si="40"/>
        <v>40</v>
      </c>
      <c r="Z92" s="1">
        <f t="shared" si="40"/>
        <v>41</v>
      </c>
      <c r="AA92" s="1">
        <f t="shared" si="40"/>
        <v>43</v>
      </c>
      <c r="AB92" s="1">
        <f t="shared" si="40"/>
        <v>45</v>
      </c>
      <c r="AC92" s="1">
        <f t="shared" si="40"/>
        <v>47</v>
      </c>
      <c r="AD92" s="1">
        <f t="shared" si="40"/>
        <v>51</v>
      </c>
      <c r="AE92" s="1">
        <f t="shared" si="40"/>
        <v>56</v>
      </c>
      <c r="AF92" s="1">
        <f t="shared" si="40"/>
        <v>59</v>
      </c>
      <c r="AG92" s="1">
        <f t="shared" si="40"/>
        <v>61</v>
      </c>
      <c r="AH92" s="1">
        <f t="shared" si="40"/>
        <v>62</v>
      </c>
      <c r="AI92" s="1">
        <f t="shared" si="40"/>
        <v>62</v>
      </c>
      <c r="AJ92" s="1">
        <f t="shared" si="40"/>
        <v>61</v>
      </c>
      <c r="AK92" s="1">
        <f t="shared" si="40"/>
        <v>63</v>
      </c>
      <c r="AL92" s="1">
        <f t="shared" si="40"/>
        <v>66</v>
      </c>
      <c r="AM92" s="1">
        <f t="shared" si="40"/>
        <v>69</v>
      </c>
      <c r="AN92" s="1">
        <f t="shared" si="40"/>
        <v>71</v>
      </c>
      <c r="AO92" s="1">
        <f t="shared" si="40"/>
        <v>75</v>
      </c>
      <c r="AP92" s="1">
        <f t="shared" si="40"/>
        <v>79</v>
      </c>
      <c r="AQ92" s="1">
        <f t="shared" si="40"/>
        <v>83</v>
      </c>
      <c r="AR92" s="1">
        <f t="shared" si="40"/>
        <v>87</v>
      </c>
      <c r="AS92" s="1">
        <f t="shared" si="40"/>
        <v>90</v>
      </c>
      <c r="AT92" s="1">
        <f t="shared" si="40"/>
        <v>94</v>
      </c>
      <c r="AU92" s="1">
        <f t="shared" si="40"/>
        <v>100</v>
      </c>
      <c r="AV92" s="1">
        <f t="shared" si="40"/>
        <v>116</v>
      </c>
      <c r="AW92" s="1">
        <f t="shared" si="40"/>
        <v>139</v>
      </c>
      <c r="AX92" s="1">
        <f t="shared" si="40"/>
        <v>150</v>
      </c>
      <c r="AY92" s="1">
        <f t="shared" si="40"/>
        <v>162</v>
      </c>
      <c r="AZ92" s="1">
        <f t="shared" si="40"/>
        <v>178</v>
      </c>
      <c r="BA92" s="1">
        <f t="shared" si="40"/>
        <v>198</v>
      </c>
      <c r="BB92" s="1">
        <f t="shared" si="40"/>
        <v>218</v>
      </c>
      <c r="BC92" s="1">
        <f t="shared" si="40"/>
        <v>243</v>
      </c>
      <c r="BD92" s="1">
        <f t="shared" si="40"/>
        <v>260</v>
      </c>
      <c r="BE92" s="1">
        <f t="shared" si="40"/>
        <v>263</v>
      </c>
      <c r="BF92" s="1">
        <f t="shared" si="40"/>
        <v>270</v>
      </c>
      <c r="BG92" s="1">
        <f t="shared" si="40"/>
        <v>274</v>
      </c>
      <c r="BH92" s="1">
        <f t="shared" si="40"/>
        <v>274</v>
      </c>
      <c r="BI92" s="1">
        <f t="shared" si="40"/>
        <v>282</v>
      </c>
      <c r="BJ92" s="1">
        <f t="shared" si="40"/>
        <v>300.75</v>
      </c>
      <c r="BK92" s="1">
        <f t="shared" si="40"/>
        <v>321</v>
      </c>
      <c r="BL92" s="1">
        <f t="shared" si="37"/>
        <v>331</v>
      </c>
      <c r="BM92" s="1">
        <f t="shared" si="37"/>
        <v>348</v>
      </c>
      <c r="BN92" s="1">
        <f t="shared" si="37"/>
        <v>356</v>
      </c>
      <c r="BO92" s="1">
        <f t="shared" si="37"/>
        <v>367</v>
      </c>
      <c r="BP92" s="1">
        <f t="shared" si="37"/>
        <v>372</v>
      </c>
      <c r="BQ92" s="1">
        <f t="shared" si="37"/>
        <v>386</v>
      </c>
      <c r="BR92" s="1">
        <f t="shared" si="37"/>
        <v>391</v>
      </c>
      <c r="BS92" s="1">
        <f t="shared" si="37"/>
        <v>397</v>
      </c>
      <c r="BT92" s="1">
        <f t="shared" si="37"/>
        <v>403.25</v>
      </c>
      <c r="BU92" s="1">
        <f t="shared" si="37"/>
        <v>405.25</v>
      </c>
      <c r="BV92" s="1">
        <f t="shared" si="37"/>
        <v>410.25</v>
      </c>
      <c r="BW92" s="1">
        <f t="shared" si="37"/>
        <v>415.25</v>
      </c>
      <c r="BX92" s="1">
        <f t="shared" si="37"/>
        <v>424.5</v>
      </c>
      <c r="BY92" s="1">
        <f t="shared" si="37"/>
        <v>428.75</v>
      </c>
      <c r="BZ92" s="1">
        <f t="shared" si="37"/>
        <v>448.75</v>
      </c>
      <c r="CA92" s="1">
        <f t="shared" si="37"/>
        <v>504</v>
      </c>
      <c r="CB92" s="1">
        <f t="shared" si="38"/>
        <v>499</v>
      </c>
      <c r="CC92" s="1">
        <f t="shared" si="38"/>
        <v>522.8372105445452</v>
      </c>
      <c r="CD92" s="1">
        <f t="shared" si="38"/>
        <v>570</v>
      </c>
      <c r="CE92" s="1">
        <f t="shared" si="38"/>
        <v>576</v>
      </c>
      <c r="CF92" s="1">
        <f t="shared" si="38"/>
        <v>595</v>
      </c>
      <c r="CG92" s="1">
        <f t="shared" si="38"/>
        <v>621</v>
      </c>
      <c r="CH92" s="1">
        <f t="shared" si="38"/>
        <v>641</v>
      </c>
      <c r="CI92" s="1">
        <f t="shared" si="38"/>
        <v>650</v>
      </c>
      <c r="CJ92" s="1">
        <f t="shared" si="38"/>
        <v>668</v>
      </c>
      <c r="CK92" s="1">
        <f t="shared" si="38"/>
        <v>678</v>
      </c>
      <c r="CL92" s="1">
        <f t="shared" si="38"/>
        <v>688</v>
      </c>
      <c r="CM92" s="1">
        <f t="shared" si="38"/>
        <v>700</v>
      </c>
      <c r="CN92" s="1">
        <f t="shared" si="38"/>
        <v>727</v>
      </c>
      <c r="CO92" s="1">
        <f t="shared" si="38"/>
        <v>749</v>
      </c>
      <c r="CP92" s="1">
        <f t="shared" si="38"/>
        <v>765</v>
      </c>
      <c r="CQ92" s="1">
        <f t="shared" si="39"/>
        <v>815</v>
      </c>
    </row>
    <row r="93" spans="2:95">
      <c r="B93" s="56" t="s">
        <v>13</v>
      </c>
      <c r="C93" s="250"/>
      <c r="D93" s="1">
        <f t="shared" si="40"/>
        <v>22</v>
      </c>
      <c r="E93" s="1">
        <f t="shared" si="40"/>
        <v>22</v>
      </c>
      <c r="F93" s="1">
        <f t="shared" si="40"/>
        <v>21</v>
      </c>
      <c r="G93" s="1">
        <f t="shared" si="40"/>
        <v>20</v>
      </c>
      <c r="H93" s="1">
        <f t="shared" si="40"/>
        <v>20</v>
      </c>
      <c r="I93" s="1">
        <f t="shared" si="40"/>
        <v>20</v>
      </c>
      <c r="J93" s="1">
        <f t="shared" si="40"/>
        <v>21</v>
      </c>
      <c r="K93" s="1">
        <f t="shared" si="40"/>
        <v>22</v>
      </c>
      <c r="L93" s="1">
        <f t="shared" si="40"/>
        <v>23</v>
      </c>
      <c r="M93" s="1">
        <f t="shared" si="40"/>
        <v>23</v>
      </c>
      <c r="N93" s="1">
        <f t="shared" si="40"/>
        <v>24</v>
      </c>
      <c r="O93" s="1">
        <f t="shared" si="40"/>
        <v>24</v>
      </c>
      <c r="P93" s="1">
        <f t="shared" si="40"/>
        <v>25</v>
      </c>
      <c r="Q93" s="1">
        <f t="shared" si="40"/>
        <v>25</v>
      </c>
      <c r="R93" s="1">
        <f t="shared" si="40"/>
        <v>25</v>
      </c>
      <c r="S93" s="1">
        <f t="shared" si="40"/>
        <v>25</v>
      </c>
      <c r="T93" s="1">
        <f t="shared" si="40"/>
        <v>28</v>
      </c>
      <c r="U93" s="1">
        <f t="shared" si="40"/>
        <v>33</v>
      </c>
      <c r="V93" s="1">
        <f t="shared" si="40"/>
        <v>35</v>
      </c>
      <c r="W93" s="1">
        <f t="shared" si="40"/>
        <v>38</v>
      </c>
      <c r="X93" s="1">
        <f t="shared" si="40"/>
        <v>39</v>
      </c>
      <c r="Y93" s="1">
        <f t="shared" si="40"/>
        <v>43</v>
      </c>
      <c r="Z93" s="1">
        <f t="shared" si="40"/>
        <v>43</v>
      </c>
      <c r="AA93" s="1">
        <f t="shared" si="40"/>
        <v>44</v>
      </c>
      <c r="AB93" s="1">
        <f t="shared" si="40"/>
        <v>46</v>
      </c>
      <c r="AC93" s="1">
        <f t="shared" si="40"/>
        <v>48</v>
      </c>
      <c r="AD93" s="1">
        <f t="shared" si="40"/>
        <v>53</v>
      </c>
      <c r="AE93" s="1">
        <f t="shared" si="40"/>
        <v>56</v>
      </c>
      <c r="AF93" s="1">
        <f t="shared" si="40"/>
        <v>59</v>
      </c>
      <c r="AG93" s="1">
        <f t="shared" si="40"/>
        <v>61</v>
      </c>
      <c r="AH93" s="1">
        <f t="shared" si="40"/>
        <v>63</v>
      </c>
      <c r="AI93" s="1">
        <f t="shared" si="40"/>
        <v>64</v>
      </c>
      <c r="AJ93" s="1">
        <f t="shared" si="40"/>
        <v>66</v>
      </c>
      <c r="AK93" s="1">
        <f t="shared" si="40"/>
        <v>66</v>
      </c>
      <c r="AL93" s="1">
        <f t="shared" si="40"/>
        <v>67</v>
      </c>
      <c r="AM93" s="1">
        <f t="shared" si="40"/>
        <v>68</v>
      </c>
      <c r="AN93" s="1">
        <f t="shared" si="40"/>
        <v>71</v>
      </c>
      <c r="AO93" s="1">
        <f t="shared" si="40"/>
        <v>72</v>
      </c>
      <c r="AP93" s="1">
        <f t="shared" si="40"/>
        <v>74</v>
      </c>
      <c r="AQ93" s="1">
        <f t="shared" si="40"/>
        <v>77</v>
      </c>
      <c r="AR93" s="1">
        <f t="shared" si="40"/>
        <v>84</v>
      </c>
      <c r="AS93" s="1">
        <f t="shared" si="40"/>
        <v>90</v>
      </c>
      <c r="AT93" s="1">
        <f t="shared" si="40"/>
        <v>97</v>
      </c>
      <c r="AU93" s="1">
        <f t="shared" si="40"/>
        <v>100</v>
      </c>
      <c r="AV93" s="1">
        <f t="shared" si="40"/>
        <v>115</v>
      </c>
      <c r="AW93" s="1">
        <f t="shared" si="40"/>
        <v>135</v>
      </c>
      <c r="AX93" s="1">
        <f t="shared" si="40"/>
        <v>149</v>
      </c>
      <c r="AY93" s="1">
        <f t="shared" si="40"/>
        <v>159</v>
      </c>
      <c r="AZ93" s="1">
        <f t="shared" si="40"/>
        <v>176</v>
      </c>
      <c r="BA93" s="1">
        <f t="shared" si="40"/>
        <v>187</v>
      </c>
      <c r="BB93" s="1">
        <f t="shared" si="40"/>
        <v>206</v>
      </c>
      <c r="BC93" s="1">
        <f t="shared" si="40"/>
        <v>236</v>
      </c>
      <c r="BD93" s="1">
        <f t="shared" si="40"/>
        <v>256</v>
      </c>
      <c r="BE93" s="1">
        <f t="shared" si="40"/>
        <v>257</v>
      </c>
      <c r="BF93" s="1">
        <f t="shared" si="40"/>
        <v>265</v>
      </c>
      <c r="BG93" s="1">
        <f t="shared" si="40"/>
        <v>268</v>
      </c>
      <c r="BH93" s="1">
        <f t="shared" si="40"/>
        <v>269</v>
      </c>
      <c r="BI93" s="1">
        <f t="shared" si="40"/>
        <v>277</v>
      </c>
      <c r="BJ93" s="1">
        <f t="shared" si="40"/>
        <v>292.75</v>
      </c>
      <c r="BK93" s="1">
        <f t="shared" si="40"/>
        <v>303</v>
      </c>
      <c r="BL93" s="1">
        <f t="shared" si="37"/>
        <v>298</v>
      </c>
      <c r="BM93" s="1">
        <f t="shared" si="37"/>
        <v>308</v>
      </c>
      <c r="BN93" s="1">
        <f t="shared" si="37"/>
        <v>314</v>
      </c>
      <c r="BO93" s="1">
        <f t="shared" si="37"/>
        <v>325</v>
      </c>
      <c r="BP93" s="1">
        <f t="shared" si="37"/>
        <v>336</v>
      </c>
      <c r="BQ93" s="1">
        <f t="shared" si="37"/>
        <v>352</v>
      </c>
      <c r="BR93" s="1">
        <f t="shared" si="37"/>
        <v>360</v>
      </c>
      <c r="BS93" s="1">
        <f t="shared" si="37"/>
        <v>368.5</v>
      </c>
      <c r="BT93" s="1">
        <f t="shared" si="37"/>
        <v>372.75</v>
      </c>
      <c r="BU93" s="1">
        <f t="shared" si="37"/>
        <v>377</v>
      </c>
      <c r="BV93" s="1">
        <f t="shared" si="37"/>
        <v>385.5</v>
      </c>
      <c r="BW93" s="1">
        <f t="shared" si="37"/>
        <v>388.5</v>
      </c>
      <c r="BX93" s="1">
        <f t="shared" si="37"/>
        <v>397</v>
      </c>
      <c r="BY93" s="1">
        <f t="shared" si="37"/>
        <v>398.5</v>
      </c>
      <c r="BZ93" s="1">
        <f t="shared" si="37"/>
        <v>454.75</v>
      </c>
      <c r="CA93" s="1">
        <f t="shared" si="37"/>
        <v>508</v>
      </c>
      <c r="CB93" s="1">
        <f t="shared" si="38"/>
        <v>537</v>
      </c>
      <c r="CC93" s="1">
        <f t="shared" si="38"/>
        <v>530.14428772247516</v>
      </c>
      <c r="CD93" s="1">
        <f t="shared" si="38"/>
        <v>614</v>
      </c>
      <c r="CE93" s="1">
        <f t="shared" si="38"/>
        <v>584</v>
      </c>
      <c r="CF93" s="1">
        <f t="shared" si="38"/>
        <v>586</v>
      </c>
      <c r="CG93" s="1">
        <f t="shared" si="38"/>
        <v>677</v>
      </c>
      <c r="CH93" s="1">
        <f t="shared" si="38"/>
        <v>732</v>
      </c>
      <c r="CI93" s="1">
        <f t="shared" si="38"/>
        <v>709</v>
      </c>
      <c r="CJ93" s="1">
        <f t="shared" si="38"/>
        <v>738</v>
      </c>
      <c r="CK93" s="1">
        <f t="shared" si="38"/>
        <v>732</v>
      </c>
      <c r="CL93" s="1">
        <f t="shared" si="38"/>
        <v>739</v>
      </c>
      <c r="CM93" s="1">
        <f t="shared" si="38"/>
        <v>777</v>
      </c>
      <c r="CN93" s="1">
        <f t="shared" si="38"/>
        <v>813</v>
      </c>
      <c r="CO93" s="1">
        <f t="shared" si="38"/>
        <v>833</v>
      </c>
      <c r="CP93" s="1">
        <f t="shared" si="38"/>
        <v>859</v>
      </c>
      <c r="CQ93" s="1">
        <f t="shared" si="39"/>
        <v>1012</v>
      </c>
    </row>
    <row r="94" spans="2:95">
      <c r="B94" s="56" t="s">
        <v>14</v>
      </c>
      <c r="C94" s="250"/>
      <c r="D94" s="1">
        <f t="shared" si="40"/>
        <v>22</v>
      </c>
      <c r="E94" s="1">
        <f t="shared" si="40"/>
        <v>22</v>
      </c>
      <c r="F94" s="1">
        <f t="shared" si="40"/>
        <v>21</v>
      </c>
      <c r="G94" s="1">
        <f t="shared" si="40"/>
        <v>20</v>
      </c>
      <c r="H94" s="1">
        <f t="shared" si="40"/>
        <v>20</v>
      </c>
      <c r="I94" s="1">
        <f t="shared" si="40"/>
        <v>20</v>
      </c>
      <c r="J94" s="1">
        <f t="shared" si="40"/>
        <v>21</v>
      </c>
      <c r="K94" s="1">
        <f t="shared" si="40"/>
        <v>22</v>
      </c>
      <c r="L94" s="1">
        <f t="shared" si="40"/>
        <v>23</v>
      </c>
      <c r="M94" s="1">
        <f t="shared" si="40"/>
        <v>23</v>
      </c>
      <c r="N94" s="1">
        <f t="shared" si="40"/>
        <v>24</v>
      </c>
      <c r="O94" s="1">
        <f t="shared" si="40"/>
        <v>24</v>
      </c>
      <c r="P94" s="1">
        <f t="shared" si="40"/>
        <v>25</v>
      </c>
      <c r="Q94" s="1">
        <f t="shared" si="40"/>
        <v>25</v>
      </c>
      <c r="R94" s="1">
        <f t="shared" si="40"/>
        <v>25</v>
      </c>
      <c r="S94" s="1">
        <f t="shared" si="40"/>
        <v>25</v>
      </c>
      <c r="T94" s="1">
        <f t="shared" si="40"/>
        <v>28</v>
      </c>
      <c r="U94" s="1">
        <f t="shared" si="40"/>
        <v>33</v>
      </c>
      <c r="V94" s="1">
        <f t="shared" si="40"/>
        <v>35</v>
      </c>
      <c r="W94" s="1">
        <f t="shared" si="40"/>
        <v>38</v>
      </c>
      <c r="X94" s="1">
        <f t="shared" si="40"/>
        <v>39</v>
      </c>
      <c r="Y94" s="1">
        <f t="shared" si="40"/>
        <v>43</v>
      </c>
      <c r="Z94" s="1">
        <f t="shared" si="40"/>
        <v>43</v>
      </c>
      <c r="AA94" s="1">
        <f t="shared" si="40"/>
        <v>44</v>
      </c>
      <c r="AB94" s="1">
        <f t="shared" si="40"/>
        <v>46</v>
      </c>
      <c r="AC94" s="1">
        <f t="shared" si="40"/>
        <v>48</v>
      </c>
      <c r="AD94" s="1">
        <f t="shared" si="40"/>
        <v>51</v>
      </c>
      <c r="AE94" s="1">
        <f t="shared" si="40"/>
        <v>55</v>
      </c>
      <c r="AF94" s="1">
        <f t="shared" si="40"/>
        <v>57</v>
      </c>
      <c r="AG94" s="1">
        <f t="shared" si="40"/>
        <v>59</v>
      </c>
      <c r="AH94" s="1">
        <f t="shared" si="40"/>
        <v>61</v>
      </c>
      <c r="AI94" s="1">
        <f t="shared" si="40"/>
        <v>62</v>
      </c>
      <c r="AJ94" s="1">
        <f t="shared" si="40"/>
        <v>63</v>
      </c>
      <c r="AK94" s="1">
        <f t="shared" si="40"/>
        <v>64</v>
      </c>
      <c r="AL94" s="1">
        <f t="shared" si="40"/>
        <v>66</v>
      </c>
      <c r="AM94" s="1">
        <f t="shared" si="40"/>
        <v>67</v>
      </c>
      <c r="AN94" s="1">
        <f t="shared" si="40"/>
        <v>69</v>
      </c>
      <c r="AO94" s="1">
        <f t="shared" si="40"/>
        <v>71</v>
      </c>
      <c r="AP94" s="1">
        <f t="shared" si="40"/>
        <v>74</v>
      </c>
      <c r="AQ94" s="1">
        <f t="shared" si="40"/>
        <v>78</v>
      </c>
      <c r="AR94" s="1">
        <f t="shared" si="40"/>
        <v>84</v>
      </c>
      <c r="AS94" s="1">
        <f t="shared" si="40"/>
        <v>90</v>
      </c>
      <c r="AT94" s="1">
        <f t="shared" si="40"/>
        <v>97</v>
      </c>
      <c r="AU94" s="1">
        <f t="shared" si="40"/>
        <v>100</v>
      </c>
      <c r="AV94" s="1">
        <f t="shared" si="40"/>
        <v>115</v>
      </c>
      <c r="AW94" s="1">
        <f t="shared" si="40"/>
        <v>135</v>
      </c>
      <c r="AX94" s="1">
        <f t="shared" si="40"/>
        <v>149</v>
      </c>
      <c r="AY94" s="1">
        <f t="shared" si="40"/>
        <v>159</v>
      </c>
      <c r="AZ94" s="1">
        <f t="shared" si="40"/>
        <v>176</v>
      </c>
      <c r="BA94" s="1">
        <f t="shared" si="40"/>
        <v>187</v>
      </c>
      <c r="BB94" s="1">
        <f t="shared" si="40"/>
        <v>207</v>
      </c>
      <c r="BC94" s="1">
        <f t="shared" si="40"/>
        <v>236</v>
      </c>
      <c r="BD94" s="1">
        <f t="shared" si="40"/>
        <v>256</v>
      </c>
      <c r="BE94" s="1">
        <f t="shared" si="40"/>
        <v>257</v>
      </c>
      <c r="BF94" s="1">
        <f t="shared" si="40"/>
        <v>265</v>
      </c>
      <c r="BG94" s="1">
        <f t="shared" si="40"/>
        <v>268</v>
      </c>
      <c r="BH94" s="1">
        <f t="shared" si="40"/>
        <v>268</v>
      </c>
      <c r="BI94" s="1">
        <f t="shared" si="40"/>
        <v>275</v>
      </c>
      <c r="BJ94" s="1">
        <f t="shared" si="40"/>
        <v>291.5</v>
      </c>
      <c r="BK94" s="1">
        <f t="shared" si="40"/>
        <v>303</v>
      </c>
      <c r="BL94" s="1">
        <f t="shared" si="37"/>
        <v>297</v>
      </c>
      <c r="BM94" s="1">
        <f t="shared" si="37"/>
        <v>307</v>
      </c>
      <c r="BN94" s="1">
        <f t="shared" si="37"/>
        <v>313</v>
      </c>
      <c r="BO94" s="1">
        <f t="shared" si="37"/>
        <v>323</v>
      </c>
      <c r="BP94" s="1">
        <f t="shared" si="37"/>
        <v>334</v>
      </c>
      <c r="BQ94" s="1">
        <f t="shared" si="37"/>
        <v>350</v>
      </c>
      <c r="BR94" s="1">
        <f t="shared" si="37"/>
        <v>358</v>
      </c>
      <c r="BS94" s="1">
        <f t="shared" si="37"/>
        <v>365.5</v>
      </c>
      <c r="BT94" s="1">
        <f t="shared" si="37"/>
        <v>369.75</v>
      </c>
      <c r="BU94" s="1">
        <f t="shared" si="37"/>
        <v>374</v>
      </c>
      <c r="BV94" s="1">
        <f t="shared" si="37"/>
        <v>383.25</v>
      </c>
      <c r="BW94" s="1">
        <f t="shared" si="37"/>
        <v>385.5</v>
      </c>
      <c r="BX94" s="1">
        <f t="shared" si="37"/>
        <v>393.5</v>
      </c>
      <c r="BY94" s="1">
        <f t="shared" si="37"/>
        <v>396.25</v>
      </c>
      <c r="BZ94" s="1">
        <f t="shared" si="37"/>
        <v>454.25</v>
      </c>
      <c r="CA94" s="1">
        <f t="shared" si="37"/>
        <v>512</v>
      </c>
      <c r="CB94" s="1">
        <f t="shared" si="38"/>
        <v>541</v>
      </c>
      <c r="CC94" s="1">
        <f t="shared" si="38"/>
        <v>531.31251638110496</v>
      </c>
      <c r="CD94" s="1">
        <f t="shared" si="38"/>
        <v>618</v>
      </c>
      <c r="CE94" s="1">
        <f t="shared" si="38"/>
        <v>584</v>
      </c>
      <c r="CF94" s="1">
        <f t="shared" si="38"/>
        <v>588</v>
      </c>
      <c r="CG94" s="1">
        <f t="shared" si="38"/>
        <v>677</v>
      </c>
      <c r="CH94" s="1">
        <f t="shared" si="38"/>
        <v>735</v>
      </c>
      <c r="CI94" s="1">
        <f t="shared" si="38"/>
        <v>712</v>
      </c>
      <c r="CJ94" s="1">
        <f t="shared" si="38"/>
        <v>739</v>
      </c>
      <c r="CK94" s="1">
        <f t="shared" si="38"/>
        <v>732</v>
      </c>
      <c r="CL94" s="1">
        <f t="shared" si="38"/>
        <v>735</v>
      </c>
      <c r="CM94" s="1">
        <f t="shared" si="38"/>
        <v>776</v>
      </c>
      <c r="CN94" s="1">
        <f t="shared" si="38"/>
        <v>813</v>
      </c>
      <c r="CO94" s="1">
        <f t="shared" si="38"/>
        <v>832</v>
      </c>
      <c r="CP94" s="1">
        <f t="shared" si="38"/>
        <v>862</v>
      </c>
      <c r="CQ94" s="1">
        <f t="shared" si="39"/>
        <v>1021</v>
      </c>
    </row>
    <row r="95" spans="2:95">
      <c r="B95" s="56" t="s">
        <v>16</v>
      </c>
      <c r="C95" s="250"/>
      <c r="D95" s="1">
        <f t="shared" si="40"/>
        <v>14</v>
      </c>
      <c r="E95" s="1">
        <f t="shared" si="40"/>
        <v>14</v>
      </c>
      <c r="F95" s="1">
        <f t="shared" si="40"/>
        <v>14</v>
      </c>
      <c r="G95" s="1">
        <f t="shared" si="40"/>
        <v>13</v>
      </c>
      <c r="H95" s="1">
        <f t="shared" si="40"/>
        <v>13</v>
      </c>
      <c r="I95" s="1">
        <f t="shared" si="40"/>
        <v>13</v>
      </c>
      <c r="J95" s="1">
        <f t="shared" si="40"/>
        <v>14</v>
      </c>
      <c r="K95" s="1">
        <f t="shared" si="40"/>
        <v>15</v>
      </c>
      <c r="L95" s="1">
        <f t="shared" si="40"/>
        <v>16</v>
      </c>
      <c r="M95" s="1">
        <f t="shared" si="40"/>
        <v>16</v>
      </c>
      <c r="N95" s="1">
        <f t="shared" si="40"/>
        <v>16</v>
      </c>
      <c r="O95" s="1">
        <f t="shared" si="40"/>
        <v>17</v>
      </c>
      <c r="P95" s="1">
        <f t="shared" si="40"/>
        <v>18</v>
      </c>
      <c r="Q95" s="1">
        <f t="shared" si="40"/>
        <v>18</v>
      </c>
      <c r="R95" s="1">
        <f t="shared" si="40"/>
        <v>19</v>
      </c>
      <c r="S95" s="1">
        <f t="shared" si="40"/>
        <v>19</v>
      </c>
      <c r="T95" s="1">
        <f t="shared" si="40"/>
        <v>22</v>
      </c>
      <c r="U95" s="1">
        <f t="shared" si="40"/>
        <v>25</v>
      </c>
      <c r="V95" s="1">
        <f t="shared" si="40"/>
        <v>29</v>
      </c>
      <c r="W95" s="1">
        <f t="shared" si="40"/>
        <v>30</v>
      </c>
      <c r="X95" s="1">
        <f t="shared" si="40"/>
        <v>31</v>
      </c>
      <c r="Y95" s="1">
        <f t="shared" si="40"/>
        <v>34</v>
      </c>
      <c r="Z95" s="1">
        <f t="shared" si="40"/>
        <v>35</v>
      </c>
      <c r="AA95" s="1">
        <f t="shared" si="40"/>
        <v>37</v>
      </c>
      <c r="AB95" s="1">
        <f t="shared" si="40"/>
        <v>39</v>
      </c>
      <c r="AC95" s="1">
        <f t="shared" si="40"/>
        <v>41</v>
      </c>
      <c r="AD95" s="1">
        <f t="shared" si="40"/>
        <v>45</v>
      </c>
      <c r="AE95" s="1">
        <f t="shared" si="40"/>
        <v>48</v>
      </c>
      <c r="AF95" s="1">
        <f t="shared" si="40"/>
        <v>51</v>
      </c>
      <c r="AG95" s="1">
        <f t="shared" si="40"/>
        <v>53</v>
      </c>
      <c r="AH95" s="1">
        <f t="shared" si="40"/>
        <v>57</v>
      </c>
      <c r="AI95" s="1">
        <f t="shared" si="40"/>
        <v>59</v>
      </c>
      <c r="AJ95" s="1">
        <f t="shared" si="40"/>
        <v>60</v>
      </c>
      <c r="AK95" s="1">
        <f t="shared" si="40"/>
        <v>61</v>
      </c>
      <c r="AL95" s="1">
        <f t="shared" si="40"/>
        <v>63</v>
      </c>
      <c r="AM95" s="1">
        <f t="shared" si="40"/>
        <v>65</v>
      </c>
      <c r="AN95" s="1">
        <f t="shared" si="40"/>
        <v>68</v>
      </c>
      <c r="AO95" s="1">
        <f t="shared" si="40"/>
        <v>71</v>
      </c>
      <c r="AP95" s="1">
        <f t="shared" si="40"/>
        <v>74</v>
      </c>
      <c r="AQ95" s="1">
        <f t="shared" si="40"/>
        <v>78</v>
      </c>
      <c r="AR95" s="1">
        <f t="shared" si="40"/>
        <v>84</v>
      </c>
      <c r="AS95" s="1">
        <f t="shared" si="40"/>
        <v>90</v>
      </c>
      <c r="AT95" s="1">
        <f t="shared" si="40"/>
        <v>96</v>
      </c>
      <c r="AU95" s="1">
        <f t="shared" si="40"/>
        <v>100</v>
      </c>
      <c r="AV95" s="1">
        <f t="shared" si="40"/>
        <v>113</v>
      </c>
      <c r="AW95" s="1">
        <f t="shared" si="40"/>
        <v>133</v>
      </c>
      <c r="AX95" s="1">
        <f t="shared" si="40"/>
        <v>143</v>
      </c>
      <c r="AY95" s="1">
        <f t="shared" si="40"/>
        <v>153</v>
      </c>
      <c r="AZ95" s="1">
        <f t="shared" si="40"/>
        <v>166</v>
      </c>
      <c r="BA95" s="1">
        <f t="shared" si="40"/>
        <v>178</v>
      </c>
      <c r="BB95" s="1">
        <f t="shared" si="40"/>
        <v>198</v>
      </c>
      <c r="BC95" s="1">
        <f t="shared" si="40"/>
        <v>222</v>
      </c>
      <c r="BD95" s="1">
        <f t="shared" si="40"/>
        <v>245</v>
      </c>
      <c r="BE95" s="1">
        <f t="shared" si="40"/>
        <v>254</v>
      </c>
      <c r="BF95" s="1">
        <f t="shared" si="40"/>
        <v>262</v>
      </c>
      <c r="BG95" s="1">
        <f t="shared" si="40"/>
        <v>266</v>
      </c>
      <c r="BH95" s="1">
        <f t="shared" si="40"/>
        <v>264</v>
      </c>
      <c r="BI95" s="1">
        <f t="shared" si="40"/>
        <v>273</v>
      </c>
      <c r="BJ95" s="1">
        <f t="shared" si="40"/>
        <v>283.25</v>
      </c>
      <c r="BK95" s="1">
        <f t="shared" si="40"/>
        <v>296</v>
      </c>
      <c r="BL95" s="1">
        <f t="shared" si="37"/>
        <v>300</v>
      </c>
      <c r="BM95" s="1">
        <f t="shared" si="37"/>
        <v>310</v>
      </c>
      <c r="BN95" s="1">
        <f t="shared" si="37"/>
        <v>314</v>
      </c>
      <c r="BO95" s="1">
        <f t="shared" si="37"/>
        <v>318</v>
      </c>
      <c r="BP95" s="1">
        <f t="shared" si="37"/>
        <v>332</v>
      </c>
      <c r="BQ95" s="1">
        <f t="shared" si="37"/>
        <v>345</v>
      </c>
      <c r="BR95" s="1">
        <f t="shared" si="37"/>
        <v>350</v>
      </c>
      <c r="BS95" s="1">
        <f t="shared" si="37"/>
        <v>356</v>
      </c>
      <c r="BT95" s="1">
        <f t="shared" si="37"/>
        <v>361.75</v>
      </c>
      <c r="BU95" s="1">
        <f t="shared" si="37"/>
        <v>370.75</v>
      </c>
      <c r="BV95" s="1">
        <f t="shared" si="37"/>
        <v>380</v>
      </c>
      <c r="BW95" s="1">
        <f t="shared" si="37"/>
        <v>385.75</v>
      </c>
      <c r="BX95" s="1">
        <f t="shared" si="37"/>
        <v>395.75</v>
      </c>
      <c r="BY95" s="1">
        <f t="shared" si="37"/>
        <v>406.75</v>
      </c>
      <c r="BZ95" s="1">
        <f t="shared" si="37"/>
        <v>443.5</v>
      </c>
      <c r="CA95" s="1">
        <f t="shared" si="37"/>
        <v>489</v>
      </c>
      <c r="CB95" s="1">
        <f t="shared" si="38"/>
        <v>517</v>
      </c>
      <c r="CC95" s="1">
        <f t="shared" si="38"/>
        <v>513.51444884943589</v>
      </c>
      <c r="CD95" s="1">
        <f t="shared" si="38"/>
        <v>568</v>
      </c>
      <c r="CE95" s="1">
        <f t="shared" si="38"/>
        <v>561</v>
      </c>
      <c r="CF95" s="1">
        <f t="shared" si="38"/>
        <v>583</v>
      </c>
      <c r="CG95" s="1">
        <f t="shared" si="38"/>
        <v>616</v>
      </c>
      <c r="CH95" s="1">
        <f t="shared" si="38"/>
        <v>661</v>
      </c>
      <c r="CI95" s="1">
        <f t="shared" si="38"/>
        <v>662</v>
      </c>
      <c r="CJ95" s="1">
        <f t="shared" si="38"/>
        <v>675</v>
      </c>
      <c r="CK95" s="1">
        <f t="shared" si="38"/>
        <v>677</v>
      </c>
      <c r="CL95" s="1">
        <f t="shared" si="38"/>
        <v>681</v>
      </c>
      <c r="CM95" s="1">
        <f t="shared" si="38"/>
        <v>713</v>
      </c>
      <c r="CN95" s="1">
        <f t="shared" si="38"/>
        <v>744</v>
      </c>
      <c r="CO95" s="1">
        <f t="shared" si="38"/>
        <v>762</v>
      </c>
      <c r="CP95" s="1">
        <f t="shared" si="38"/>
        <v>795</v>
      </c>
      <c r="CQ95" s="1">
        <f t="shared" si="39"/>
        <v>896</v>
      </c>
    </row>
    <row r="96" spans="2:95">
      <c r="B96" s="56" t="s">
        <v>17</v>
      </c>
      <c r="C96" s="250"/>
      <c r="D96" s="1" t="str">
        <f t="shared" si="40"/>
        <v>-</v>
      </c>
      <c r="E96" s="1" t="str">
        <f t="shared" si="40"/>
        <v>-</v>
      </c>
      <c r="F96" s="1" t="str">
        <f t="shared" si="40"/>
        <v>-</v>
      </c>
      <c r="G96" s="1" t="str">
        <f t="shared" si="40"/>
        <v>-</v>
      </c>
      <c r="H96" s="1" t="str">
        <f t="shared" si="40"/>
        <v>-</v>
      </c>
      <c r="I96" s="1" t="str">
        <f t="shared" si="40"/>
        <v>-</v>
      </c>
      <c r="J96" s="1" t="str">
        <f t="shared" si="40"/>
        <v>-</v>
      </c>
      <c r="K96" s="1" t="str">
        <f t="shared" si="40"/>
        <v>-</v>
      </c>
      <c r="L96" s="1" t="str">
        <f t="shared" si="40"/>
        <v>-</v>
      </c>
      <c r="M96" s="1" t="str">
        <f t="shared" si="40"/>
        <v>-</v>
      </c>
      <c r="N96" s="1" t="str">
        <f t="shared" si="40"/>
        <v>-</v>
      </c>
      <c r="O96" s="1" t="str">
        <f t="shared" si="40"/>
        <v>-</v>
      </c>
      <c r="P96" s="1" t="str">
        <f t="shared" si="40"/>
        <v>-</v>
      </c>
      <c r="Q96" s="1" t="str">
        <f t="shared" si="40"/>
        <v>-</v>
      </c>
      <c r="R96" s="1" t="str">
        <f t="shared" si="40"/>
        <v>-</v>
      </c>
      <c r="S96" s="1" t="str">
        <f t="shared" si="40"/>
        <v>-</v>
      </c>
      <c r="T96" s="1" t="str">
        <f t="shared" si="40"/>
        <v>-</v>
      </c>
      <c r="U96" s="1" t="str">
        <f t="shared" si="40"/>
        <v>-</v>
      </c>
      <c r="V96" s="1" t="str">
        <f t="shared" si="40"/>
        <v>-</v>
      </c>
      <c r="W96" s="1" t="str">
        <f t="shared" si="40"/>
        <v>-</v>
      </c>
      <c r="X96" s="1" t="str">
        <f t="shared" si="40"/>
        <v>-</v>
      </c>
      <c r="Y96" s="1" t="str">
        <f t="shared" si="40"/>
        <v>-</v>
      </c>
      <c r="Z96" s="1" t="str">
        <f t="shared" si="40"/>
        <v>-</v>
      </c>
      <c r="AA96" s="1">
        <f t="shared" si="40"/>
        <v>44</v>
      </c>
      <c r="AB96" s="1">
        <f t="shared" si="40"/>
        <v>45</v>
      </c>
      <c r="AC96" s="1">
        <f t="shared" si="40"/>
        <v>46</v>
      </c>
      <c r="AD96" s="1">
        <f t="shared" si="40"/>
        <v>48</v>
      </c>
      <c r="AE96" s="1">
        <f t="shared" si="40"/>
        <v>51</v>
      </c>
      <c r="AF96" s="1">
        <f t="shared" si="40"/>
        <v>54</v>
      </c>
      <c r="AG96" s="1">
        <f t="shared" si="40"/>
        <v>56</v>
      </c>
      <c r="AH96" s="1">
        <f t="shared" ref="D96:BK100" si="41">INDEX($D$9:$FU$62,MATCH($B96,$B$9:$B$62,0),MATCH(AH$68,$D$1:$FU$1,0))</f>
        <v>58</v>
      </c>
      <c r="AI96" s="1">
        <f t="shared" si="41"/>
        <v>60</v>
      </c>
      <c r="AJ96" s="1">
        <f t="shared" si="41"/>
        <v>61</v>
      </c>
      <c r="AK96" s="1">
        <f t="shared" si="41"/>
        <v>62</v>
      </c>
      <c r="AL96" s="1">
        <f t="shared" si="41"/>
        <v>64</v>
      </c>
      <c r="AM96" s="1">
        <f t="shared" si="41"/>
        <v>66</v>
      </c>
      <c r="AN96" s="1">
        <f t="shared" si="41"/>
        <v>69</v>
      </c>
      <c r="AO96" s="1">
        <f t="shared" si="41"/>
        <v>72</v>
      </c>
      <c r="AP96" s="1">
        <f t="shared" si="41"/>
        <v>75</v>
      </c>
      <c r="AQ96" s="1">
        <f t="shared" si="41"/>
        <v>79</v>
      </c>
      <c r="AR96" s="1">
        <f t="shared" si="41"/>
        <v>84</v>
      </c>
      <c r="AS96" s="1">
        <f t="shared" si="41"/>
        <v>90</v>
      </c>
      <c r="AT96" s="1">
        <f t="shared" si="41"/>
        <v>96</v>
      </c>
      <c r="AU96" s="1">
        <f t="shared" si="41"/>
        <v>100</v>
      </c>
      <c r="AV96" s="1">
        <f t="shared" si="41"/>
        <v>111</v>
      </c>
      <c r="AW96" s="1">
        <f t="shared" si="41"/>
        <v>131</v>
      </c>
      <c r="AX96" s="1">
        <f t="shared" si="41"/>
        <v>141</v>
      </c>
      <c r="AY96" s="1">
        <f t="shared" si="41"/>
        <v>149</v>
      </c>
      <c r="AZ96" s="1">
        <f t="shared" si="41"/>
        <v>160</v>
      </c>
      <c r="BA96" s="1">
        <f t="shared" si="41"/>
        <v>172</v>
      </c>
      <c r="BB96" s="1">
        <f t="shared" si="41"/>
        <v>192</v>
      </c>
      <c r="BC96" s="1">
        <f t="shared" si="41"/>
        <v>216</v>
      </c>
      <c r="BD96" s="1">
        <f t="shared" si="41"/>
        <v>238</v>
      </c>
      <c r="BE96" s="1">
        <f t="shared" si="41"/>
        <v>249</v>
      </c>
      <c r="BF96" s="1">
        <f t="shared" si="41"/>
        <v>258</v>
      </c>
      <c r="BG96" s="1">
        <f t="shared" si="41"/>
        <v>263</v>
      </c>
      <c r="BH96" s="1">
        <f t="shared" si="41"/>
        <v>267</v>
      </c>
      <c r="BI96" s="1">
        <f t="shared" si="41"/>
        <v>274</v>
      </c>
      <c r="BJ96" s="1">
        <f t="shared" si="41"/>
        <v>280.5</v>
      </c>
      <c r="BK96" s="1">
        <f t="shared" si="41"/>
        <v>291</v>
      </c>
      <c r="BL96" s="1">
        <f t="shared" si="37"/>
        <v>296</v>
      </c>
      <c r="BM96" s="1">
        <f t="shared" si="37"/>
        <v>309</v>
      </c>
      <c r="BN96" s="1">
        <f t="shared" si="37"/>
        <v>309</v>
      </c>
      <c r="BO96" s="1">
        <f t="shared" si="37"/>
        <v>320</v>
      </c>
      <c r="BP96" s="1">
        <f t="shared" si="37"/>
        <v>325</v>
      </c>
      <c r="BQ96" s="1">
        <f t="shared" si="37"/>
        <v>339</v>
      </c>
      <c r="BR96" s="1">
        <f t="shared" si="37"/>
        <v>345</v>
      </c>
      <c r="BS96" s="1">
        <f t="shared" si="37"/>
        <v>351</v>
      </c>
      <c r="BT96" s="1">
        <f t="shared" si="37"/>
        <v>357</v>
      </c>
      <c r="BU96" s="1">
        <f t="shared" si="37"/>
        <v>364.5</v>
      </c>
      <c r="BV96" s="1">
        <f t="shared" si="37"/>
        <v>370</v>
      </c>
      <c r="BW96" s="1">
        <f t="shared" si="37"/>
        <v>378.5</v>
      </c>
      <c r="BX96" s="1">
        <f t="shared" si="37"/>
        <v>391.5</v>
      </c>
      <c r="BY96" s="1">
        <f t="shared" si="37"/>
        <v>400</v>
      </c>
      <c r="BZ96" s="1">
        <f t="shared" si="37"/>
        <v>413</v>
      </c>
      <c r="CA96" s="1">
        <f t="shared" si="37"/>
        <v>431</v>
      </c>
      <c r="CB96" s="1">
        <f t="shared" si="38"/>
        <v>450</v>
      </c>
      <c r="CC96" s="1">
        <f t="shared" si="38"/>
        <v>466.94179523948839</v>
      </c>
      <c r="CD96" s="1">
        <f t="shared" si="38"/>
        <v>491</v>
      </c>
      <c r="CE96" s="1">
        <f t="shared" si="38"/>
        <v>517</v>
      </c>
      <c r="CF96" s="1">
        <f t="shared" si="38"/>
        <v>529</v>
      </c>
      <c r="CG96" s="1">
        <f t="shared" si="38"/>
        <v>547</v>
      </c>
      <c r="CH96" s="1">
        <f t="shared" si="38"/>
        <v>569</v>
      </c>
      <c r="CI96" s="1">
        <f t="shared" si="38"/>
        <v>577</v>
      </c>
      <c r="CJ96" s="1">
        <f t="shared" si="38"/>
        <v>592</v>
      </c>
      <c r="CK96" s="1">
        <f t="shared" si="38"/>
        <v>604</v>
      </c>
      <c r="CL96" s="1">
        <f t="shared" si="38"/>
        <v>620</v>
      </c>
      <c r="CM96" s="1">
        <f t="shared" si="38"/>
        <v>637</v>
      </c>
      <c r="CN96" s="1">
        <f t="shared" si="38"/>
        <v>646</v>
      </c>
      <c r="CO96" s="1">
        <f t="shared" si="38"/>
        <v>667</v>
      </c>
      <c r="CP96" s="1">
        <f t="shared" si="38"/>
        <v>682</v>
      </c>
      <c r="CQ96" s="1">
        <f t="shared" si="39"/>
        <v>719</v>
      </c>
    </row>
    <row r="97" spans="2:106">
      <c r="B97" s="56" t="s">
        <v>19</v>
      </c>
      <c r="C97" s="250"/>
      <c r="D97" s="1">
        <f t="shared" si="41"/>
        <v>27</v>
      </c>
      <c r="E97" s="1">
        <f t="shared" si="41"/>
        <v>26</v>
      </c>
      <c r="F97" s="1">
        <f t="shared" si="41"/>
        <v>25</v>
      </c>
      <c r="G97" s="1">
        <f t="shared" si="41"/>
        <v>25</v>
      </c>
      <c r="H97" s="1">
        <f t="shared" si="41"/>
        <v>25</v>
      </c>
      <c r="I97" s="1">
        <f t="shared" si="41"/>
        <v>25</v>
      </c>
      <c r="J97" s="1">
        <f t="shared" si="41"/>
        <v>25</v>
      </c>
      <c r="K97" s="1">
        <f t="shared" si="41"/>
        <v>26</v>
      </c>
      <c r="L97" s="1">
        <f t="shared" si="41"/>
        <v>26</v>
      </c>
      <c r="M97" s="1">
        <f t="shared" si="41"/>
        <v>26</v>
      </c>
      <c r="N97" s="1">
        <f t="shared" si="41"/>
        <v>26</v>
      </c>
      <c r="O97" s="1">
        <f t="shared" si="41"/>
        <v>26</v>
      </c>
      <c r="P97" s="1">
        <f t="shared" si="41"/>
        <v>26</v>
      </c>
      <c r="Q97" s="1">
        <f t="shared" si="41"/>
        <v>26</v>
      </c>
      <c r="R97" s="1">
        <f t="shared" si="41"/>
        <v>26</v>
      </c>
      <c r="S97" s="1">
        <f t="shared" si="41"/>
        <v>26</v>
      </c>
      <c r="T97" s="1">
        <f t="shared" si="41"/>
        <v>33</v>
      </c>
      <c r="U97" s="1">
        <f t="shared" si="41"/>
        <v>41</v>
      </c>
      <c r="V97" s="1">
        <f t="shared" si="41"/>
        <v>42</v>
      </c>
      <c r="W97" s="1">
        <f t="shared" si="41"/>
        <v>45</v>
      </c>
      <c r="X97" s="1">
        <f t="shared" si="41"/>
        <v>48</v>
      </c>
      <c r="Y97" s="1">
        <f t="shared" si="41"/>
        <v>55</v>
      </c>
      <c r="Z97" s="1">
        <f t="shared" si="41"/>
        <v>55</v>
      </c>
      <c r="AA97" s="1">
        <f t="shared" si="41"/>
        <v>55</v>
      </c>
      <c r="AB97" s="1">
        <f t="shared" si="41"/>
        <v>55</v>
      </c>
      <c r="AC97" s="1">
        <f t="shared" si="41"/>
        <v>56</v>
      </c>
      <c r="AD97" s="1">
        <f t="shared" si="41"/>
        <v>63</v>
      </c>
      <c r="AE97" s="1">
        <f t="shared" si="41"/>
        <v>66</v>
      </c>
      <c r="AF97" s="1">
        <f t="shared" si="41"/>
        <v>71</v>
      </c>
      <c r="AG97" s="1">
        <f t="shared" si="41"/>
        <v>71</v>
      </c>
      <c r="AH97" s="1">
        <f t="shared" si="41"/>
        <v>71</v>
      </c>
      <c r="AI97" s="1">
        <f t="shared" si="41"/>
        <v>73</v>
      </c>
      <c r="AJ97" s="1">
        <f t="shared" si="41"/>
        <v>79</v>
      </c>
      <c r="AK97" s="1">
        <f t="shared" si="41"/>
        <v>79</v>
      </c>
      <c r="AL97" s="1">
        <f t="shared" si="41"/>
        <v>79</v>
      </c>
      <c r="AM97" s="1">
        <f t="shared" si="41"/>
        <v>79</v>
      </c>
      <c r="AN97" s="1">
        <f t="shared" si="41"/>
        <v>86</v>
      </c>
      <c r="AO97" s="1">
        <f t="shared" si="41"/>
        <v>88</v>
      </c>
      <c r="AP97" s="1">
        <f t="shared" si="41"/>
        <v>88</v>
      </c>
      <c r="AQ97" s="1">
        <f t="shared" si="41"/>
        <v>89</v>
      </c>
      <c r="AR97" s="1">
        <f t="shared" si="41"/>
        <v>94</v>
      </c>
      <c r="AS97" s="1">
        <f t="shared" si="41"/>
        <v>100</v>
      </c>
      <c r="AT97" s="1">
        <f t="shared" si="41"/>
        <v>100</v>
      </c>
      <c r="AU97" s="1">
        <f t="shared" si="41"/>
        <v>100</v>
      </c>
      <c r="AV97" s="1">
        <f t="shared" si="41"/>
        <v>111</v>
      </c>
      <c r="AW97" s="1">
        <f t="shared" si="41"/>
        <v>128</v>
      </c>
      <c r="AX97" s="1">
        <f t="shared" si="41"/>
        <v>131</v>
      </c>
      <c r="AY97" s="1">
        <f t="shared" si="41"/>
        <v>136</v>
      </c>
      <c r="AZ97" s="1">
        <f t="shared" si="41"/>
        <v>139</v>
      </c>
      <c r="BA97" s="1">
        <f t="shared" si="41"/>
        <v>143</v>
      </c>
      <c r="BB97" s="1">
        <f t="shared" si="41"/>
        <v>149</v>
      </c>
      <c r="BC97" s="1">
        <f t="shared" si="41"/>
        <v>158</v>
      </c>
      <c r="BD97" s="1">
        <f t="shared" si="41"/>
        <v>158</v>
      </c>
      <c r="BE97" s="1">
        <f t="shared" si="41"/>
        <v>146</v>
      </c>
      <c r="BF97" s="1">
        <f t="shared" si="41"/>
        <v>147</v>
      </c>
      <c r="BG97" s="1">
        <f t="shared" si="41"/>
        <v>158</v>
      </c>
      <c r="BH97" s="1">
        <f t="shared" si="41"/>
        <v>166</v>
      </c>
      <c r="BI97" s="1">
        <f t="shared" si="41"/>
        <v>165</v>
      </c>
      <c r="BJ97" s="1">
        <f t="shared" si="41"/>
        <v>170.25</v>
      </c>
      <c r="BK97" s="1">
        <f t="shared" si="41"/>
        <v>175</v>
      </c>
      <c r="BL97" s="1">
        <f t="shared" si="37"/>
        <v>184</v>
      </c>
      <c r="BM97" s="1">
        <f t="shared" si="37"/>
        <v>191</v>
      </c>
      <c r="BN97" s="1">
        <f t="shared" si="37"/>
        <v>192</v>
      </c>
      <c r="BO97" s="1">
        <f t="shared" si="37"/>
        <v>191</v>
      </c>
      <c r="BP97" s="1">
        <f t="shared" si="37"/>
        <v>188</v>
      </c>
      <c r="BQ97" s="1">
        <f t="shared" si="37"/>
        <v>190</v>
      </c>
      <c r="BR97" s="1">
        <f t="shared" si="37"/>
        <v>193</v>
      </c>
      <c r="BS97" s="1">
        <f t="shared" si="37"/>
        <v>195.5</v>
      </c>
      <c r="BT97" s="1">
        <f t="shared" si="37"/>
        <v>196</v>
      </c>
      <c r="BU97" s="1">
        <f t="shared" si="37"/>
        <v>190.75</v>
      </c>
      <c r="BV97" s="1">
        <f t="shared" si="37"/>
        <v>201.75</v>
      </c>
      <c r="BW97" s="1">
        <f t="shared" si="37"/>
        <v>209.25</v>
      </c>
      <c r="BX97" s="1">
        <f t="shared" si="37"/>
        <v>201.5</v>
      </c>
      <c r="BY97" s="1">
        <f t="shared" si="37"/>
        <v>192.75</v>
      </c>
      <c r="BZ97" s="1">
        <f t="shared" si="37"/>
        <v>182.75</v>
      </c>
      <c r="CA97" s="1">
        <f t="shared" si="37"/>
        <v>184</v>
      </c>
      <c r="CB97" s="1">
        <f t="shared" si="38"/>
        <v>197</v>
      </c>
      <c r="CC97" s="1">
        <f t="shared" si="38"/>
        <v>231.25789012396282</v>
      </c>
      <c r="CD97" s="1">
        <f t="shared" si="38"/>
        <v>250</v>
      </c>
      <c r="CE97" s="1">
        <f t="shared" si="38"/>
        <v>252</v>
      </c>
      <c r="CF97" s="1">
        <f t="shared" si="38"/>
        <v>252</v>
      </c>
      <c r="CG97" s="1">
        <f t="shared" si="38"/>
        <v>256</v>
      </c>
      <c r="CH97" s="1">
        <f t="shared" si="38"/>
        <v>271</v>
      </c>
      <c r="CI97" s="1">
        <f t="shared" si="38"/>
        <v>272</v>
      </c>
      <c r="CJ97" s="1">
        <f t="shared" si="38"/>
        <v>342</v>
      </c>
      <c r="CK97" s="1">
        <f t="shared" si="38"/>
        <v>372</v>
      </c>
      <c r="CL97" s="1">
        <f t="shared" si="38"/>
        <v>388</v>
      </c>
      <c r="CM97" s="1">
        <f t="shared" si="38"/>
        <v>442</v>
      </c>
      <c r="CN97" s="1">
        <f t="shared" si="38"/>
        <v>477</v>
      </c>
      <c r="CO97" s="1">
        <f t="shared" si="38"/>
        <v>511</v>
      </c>
      <c r="CP97" s="1">
        <f t="shared" si="38"/>
        <v>490</v>
      </c>
      <c r="CQ97" s="1">
        <f t="shared" si="39"/>
        <v>469</v>
      </c>
    </row>
    <row r="98" spans="2:106">
      <c r="B98" s="56" t="s">
        <v>46</v>
      </c>
      <c r="C98" s="250"/>
      <c r="D98" s="1">
        <f t="shared" si="41"/>
        <v>20</v>
      </c>
      <c r="E98" s="1">
        <f t="shared" si="41"/>
        <v>20</v>
      </c>
      <c r="F98" s="1">
        <f t="shared" si="41"/>
        <v>19</v>
      </c>
      <c r="G98" s="1">
        <f t="shared" si="41"/>
        <v>17</v>
      </c>
      <c r="H98" s="1">
        <f t="shared" si="41"/>
        <v>17</v>
      </c>
      <c r="I98" s="1">
        <f t="shared" si="41"/>
        <v>17</v>
      </c>
      <c r="J98" s="1">
        <f t="shared" si="41"/>
        <v>18</v>
      </c>
      <c r="K98" s="1">
        <f t="shared" si="41"/>
        <v>20</v>
      </c>
      <c r="L98" s="1">
        <f t="shared" si="41"/>
        <v>20</v>
      </c>
      <c r="M98" s="1">
        <f t="shared" si="41"/>
        <v>20</v>
      </c>
      <c r="N98" s="1">
        <f t="shared" si="41"/>
        <v>20</v>
      </c>
      <c r="O98" s="1">
        <f t="shared" si="41"/>
        <v>21</v>
      </c>
      <c r="P98" s="1">
        <f t="shared" si="41"/>
        <v>21</v>
      </c>
      <c r="Q98" s="1">
        <f t="shared" si="41"/>
        <v>22</v>
      </c>
      <c r="R98" s="1">
        <f t="shared" si="41"/>
        <v>22</v>
      </c>
      <c r="S98" s="1">
        <f t="shared" si="41"/>
        <v>22</v>
      </c>
      <c r="T98" s="1">
        <f t="shared" si="41"/>
        <v>23</v>
      </c>
      <c r="U98" s="1">
        <f t="shared" si="41"/>
        <v>27</v>
      </c>
      <c r="V98" s="1">
        <f t="shared" si="41"/>
        <v>30</v>
      </c>
      <c r="W98" s="1">
        <f t="shared" si="41"/>
        <v>32</v>
      </c>
      <c r="X98" s="1">
        <f t="shared" si="41"/>
        <v>33</v>
      </c>
      <c r="Y98" s="1">
        <f t="shared" si="41"/>
        <v>35</v>
      </c>
      <c r="Z98" s="1">
        <f t="shared" si="41"/>
        <v>37</v>
      </c>
      <c r="AA98" s="1">
        <f t="shared" si="41"/>
        <v>38</v>
      </c>
      <c r="AB98" s="1">
        <f t="shared" si="41"/>
        <v>41</v>
      </c>
      <c r="AC98" s="1">
        <f t="shared" si="41"/>
        <v>43</v>
      </c>
      <c r="AD98" s="1">
        <f t="shared" si="41"/>
        <v>49</v>
      </c>
      <c r="AE98" s="1">
        <f t="shared" si="41"/>
        <v>54</v>
      </c>
      <c r="AF98" s="1">
        <f t="shared" si="41"/>
        <v>56</v>
      </c>
      <c r="AG98" s="1">
        <f t="shared" si="41"/>
        <v>58</v>
      </c>
      <c r="AH98" s="1">
        <f t="shared" si="41"/>
        <v>61</v>
      </c>
      <c r="AI98" s="1">
        <f t="shared" si="41"/>
        <v>62</v>
      </c>
      <c r="AJ98" s="1">
        <f t="shared" si="41"/>
        <v>63</v>
      </c>
      <c r="AK98" s="1">
        <f t="shared" si="41"/>
        <v>64</v>
      </c>
      <c r="AL98" s="1">
        <f t="shared" si="41"/>
        <v>65</v>
      </c>
      <c r="AM98" s="1">
        <f t="shared" si="41"/>
        <v>67</v>
      </c>
      <c r="AN98" s="1">
        <f t="shared" si="41"/>
        <v>68</v>
      </c>
      <c r="AO98" s="1">
        <f t="shared" si="41"/>
        <v>70</v>
      </c>
      <c r="AP98" s="1">
        <f t="shared" si="41"/>
        <v>72</v>
      </c>
      <c r="AQ98" s="1">
        <f t="shared" si="41"/>
        <v>76</v>
      </c>
      <c r="AR98" s="1">
        <f t="shared" si="41"/>
        <v>84</v>
      </c>
      <c r="AS98" s="1">
        <f t="shared" si="41"/>
        <v>90</v>
      </c>
      <c r="AT98" s="1">
        <f t="shared" si="41"/>
        <v>96</v>
      </c>
      <c r="AU98" s="1">
        <f t="shared" si="41"/>
        <v>100</v>
      </c>
      <c r="AV98" s="1">
        <f t="shared" si="41"/>
        <v>119</v>
      </c>
      <c r="AW98" s="1">
        <f t="shared" si="41"/>
        <v>136</v>
      </c>
      <c r="AX98" s="1">
        <f t="shared" si="41"/>
        <v>147</v>
      </c>
      <c r="AY98" s="1">
        <f t="shared" si="41"/>
        <v>159</v>
      </c>
      <c r="AZ98" s="1">
        <f t="shared" si="41"/>
        <v>178</v>
      </c>
      <c r="BA98" s="1">
        <f t="shared" si="41"/>
        <v>192</v>
      </c>
      <c r="BB98" s="1">
        <f t="shared" si="41"/>
        <v>207</v>
      </c>
      <c r="BC98" s="1">
        <f t="shared" si="41"/>
        <v>236</v>
      </c>
      <c r="BD98" s="1">
        <f t="shared" si="41"/>
        <v>256</v>
      </c>
      <c r="BE98" s="1">
        <f t="shared" si="41"/>
        <v>265</v>
      </c>
      <c r="BF98" s="1">
        <f t="shared" si="41"/>
        <v>277</v>
      </c>
      <c r="BG98" s="1">
        <f t="shared" si="41"/>
        <v>275</v>
      </c>
      <c r="BH98" s="1">
        <f t="shared" si="41"/>
        <v>259</v>
      </c>
      <c r="BI98" s="1">
        <f t="shared" si="41"/>
        <v>268</v>
      </c>
      <c r="BJ98" s="1">
        <f t="shared" si="41"/>
        <v>289.5</v>
      </c>
      <c r="BK98" s="1">
        <f t="shared" si="41"/>
        <v>305</v>
      </c>
      <c r="BL98" s="1">
        <f t="shared" si="37"/>
        <v>304</v>
      </c>
      <c r="BM98" s="1">
        <f t="shared" si="37"/>
        <v>319</v>
      </c>
      <c r="BN98" s="1">
        <f t="shared" si="37"/>
        <v>314</v>
      </c>
      <c r="BO98" s="1">
        <f t="shared" si="37"/>
        <v>321</v>
      </c>
      <c r="BP98" s="1">
        <f t="shared" si="37"/>
        <v>349</v>
      </c>
      <c r="BQ98" s="1">
        <f t="shared" si="37"/>
        <v>374</v>
      </c>
      <c r="BR98" s="1">
        <f t="shared" si="37"/>
        <v>371</v>
      </c>
      <c r="BS98" s="1">
        <f t="shared" si="37"/>
        <v>378.5</v>
      </c>
      <c r="BT98" s="1">
        <f t="shared" si="37"/>
        <v>381</v>
      </c>
      <c r="BU98" s="1">
        <f t="shared" si="37"/>
        <v>390</v>
      </c>
      <c r="BV98" s="1">
        <f t="shared" si="37"/>
        <v>407.25</v>
      </c>
      <c r="BW98" s="1">
        <f t="shared" si="37"/>
        <v>410</v>
      </c>
      <c r="BX98" s="1">
        <f t="shared" si="37"/>
        <v>417.5</v>
      </c>
      <c r="BY98" s="1">
        <f t="shared" si="37"/>
        <v>437</v>
      </c>
      <c r="BZ98" s="1">
        <f t="shared" si="37"/>
        <v>542.75</v>
      </c>
      <c r="CA98" s="1">
        <f t="shared" si="37"/>
        <v>663</v>
      </c>
      <c r="CB98" s="1">
        <f t="shared" si="38"/>
        <v>724</v>
      </c>
      <c r="CC98" s="1">
        <f t="shared" si="38"/>
        <v>668.60502545958411</v>
      </c>
      <c r="CD98" s="1">
        <f t="shared" si="38"/>
        <v>837</v>
      </c>
      <c r="CE98" s="1">
        <f t="shared" si="38"/>
        <v>748</v>
      </c>
      <c r="CF98" s="1">
        <f t="shared" si="38"/>
        <v>798</v>
      </c>
      <c r="CG98" s="1">
        <f t="shared" si="38"/>
        <v>881</v>
      </c>
      <c r="CH98" s="1">
        <f t="shared" si="38"/>
        <v>997</v>
      </c>
      <c r="CI98" s="1">
        <f t="shared" si="38"/>
        <v>980</v>
      </c>
      <c r="CJ98" s="1">
        <f t="shared" si="38"/>
        <v>987</v>
      </c>
      <c r="CK98" s="1">
        <f t="shared" si="38"/>
        <v>953</v>
      </c>
      <c r="CL98" s="1">
        <f t="shared" si="38"/>
        <v>924</v>
      </c>
      <c r="CM98" s="1">
        <f t="shared" si="38"/>
        <v>1008</v>
      </c>
      <c r="CN98" s="1">
        <f t="shared" si="38"/>
        <v>1077</v>
      </c>
      <c r="CO98" s="1">
        <f t="shared" si="38"/>
        <v>1094</v>
      </c>
      <c r="CP98" s="1">
        <f t="shared" si="38"/>
        <v>1189</v>
      </c>
      <c r="CQ98" s="1">
        <f t="shared" si="39"/>
        <v>1473</v>
      </c>
    </row>
    <row r="99" spans="2:106">
      <c r="B99" s="56" t="s">
        <v>47</v>
      </c>
      <c r="C99" s="250"/>
      <c r="D99" s="1">
        <f t="shared" si="41"/>
        <v>37</v>
      </c>
      <c r="E99" s="1">
        <f t="shared" si="41"/>
        <v>36</v>
      </c>
      <c r="F99" s="1">
        <f t="shared" si="41"/>
        <v>34</v>
      </c>
      <c r="G99" s="1">
        <f t="shared" si="41"/>
        <v>34</v>
      </c>
      <c r="H99" s="1">
        <f t="shared" si="41"/>
        <v>34</v>
      </c>
      <c r="I99" s="1">
        <f t="shared" si="41"/>
        <v>34</v>
      </c>
      <c r="J99" s="1">
        <f t="shared" si="41"/>
        <v>34</v>
      </c>
      <c r="K99" s="1">
        <f t="shared" si="41"/>
        <v>35</v>
      </c>
      <c r="L99" s="1">
        <f t="shared" si="41"/>
        <v>37</v>
      </c>
      <c r="M99" s="1">
        <f t="shared" si="41"/>
        <v>40</v>
      </c>
      <c r="N99" s="1">
        <f t="shared" si="41"/>
        <v>48</v>
      </c>
      <c r="O99" s="1">
        <f t="shared" si="41"/>
        <v>48</v>
      </c>
      <c r="P99" s="1">
        <f t="shared" si="41"/>
        <v>48</v>
      </c>
      <c r="Q99" s="1">
        <f t="shared" si="41"/>
        <v>48</v>
      </c>
      <c r="R99" s="1">
        <f t="shared" si="41"/>
        <v>48</v>
      </c>
      <c r="S99" s="1">
        <f t="shared" si="41"/>
        <v>48</v>
      </c>
      <c r="T99" s="1">
        <f t="shared" si="41"/>
        <v>53</v>
      </c>
      <c r="U99" s="1">
        <f t="shared" si="41"/>
        <v>63</v>
      </c>
      <c r="V99" s="1">
        <f t="shared" si="41"/>
        <v>64</v>
      </c>
      <c r="W99" s="1">
        <f t="shared" si="41"/>
        <v>68</v>
      </c>
      <c r="X99" s="1">
        <f t="shared" si="41"/>
        <v>69</v>
      </c>
      <c r="Y99" s="1">
        <f t="shared" si="41"/>
        <v>74</v>
      </c>
      <c r="Z99" s="1">
        <f t="shared" si="41"/>
        <v>74</v>
      </c>
      <c r="AA99" s="1">
        <f t="shared" si="41"/>
        <v>74</v>
      </c>
      <c r="AB99" s="1">
        <f t="shared" si="41"/>
        <v>74</v>
      </c>
      <c r="AC99" s="1">
        <f t="shared" si="41"/>
        <v>74</v>
      </c>
      <c r="AD99" s="1">
        <f t="shared" si="41"/>
        <v>74</v>
      </c>
      <c r="AE99" s="1">
        <f t="shared" si="41"/>
        <v>76</v>
      </c>
      <c r="AF99" s="1">
        <f t="shared" si="41"/>
        <v>80</v>
      </c>
      <c r="AG99" s="1">
        <f t="shared" si="41"/>
        <v>80</v>
      </c>
      <c r="AH99" s="1">
        <f t="shared" si="41"/>
        <v>80</v>
      </c>
      <c r="AI99" s="1">
        <f t="shared" si="41"/>
        <v>81</v>
      </c>
      <c r="AJ99" s="1">
        <f t="shared" si="41"/>
        <v>82</v>
      </c>
      <c r="AK99" s="1">
        <f t="shared" si="41"/>
        <v>82</v>
      </c>
      <c r="AL99" s="1">
        <f t="shared" si="41"/>
        <v>82</v>
      </c>
      <c r="AM99" s="1">
        <f t="shared" si="41"/>
        <v>80</v>
      </c>
      <c r="AN99" s="1">
        <f t="shared" si="41"/>
        <v>80</v>
      </c>
      <c r="AO99" s="1">
        <f t="shared" si="41"/>
        <v>80</v>
      </c>
      <c r="AP99" s="1">
        <f t="shared" si="41"/>
        <v>81</v>
      </c>
      <c r="AQ99" s="1">
        <f t="shared" si="41"/>
        <v>83</v>
      </c>
      <c r="AR99" s="1">
        <f t="shared" si="41"/>
        <v>92</v>
      </c>
      <c r="AS99" s="1">
        <f t="shared" si="41"/>
        <v>98</v>
      </c>
      <c r="AT99" s="1">
        <f t="shared" si="41"/>
        <v>100</v>
      </c>
      <c r="AU99" s="1">
        <f t="shared" si="41"/>
        <v>100</v>
      </c>
      <c r="AV99" s="1">
        <f t="shared" si="41"/>
        <v>106</v>
      </c>
      <c r="AW99" s="1">
        <f t="shared" si="41"/>
        <v>125</v>
      </c>
      <c r="AX99" s="1">
        <f t="shared" si="41"/>
        <v>132</v>
      </c>
      <c r="AY99" s="1">
        <f t="shared" si="41"/>
        <v>136</v>
      </c>
      <c r="AZ99" s="1">
        <f t="shared" si="41"/>
        <v>144</v>
      </c>
      <c r="BA99" s="1">
        <f t="shared" si="41"/>
        <v>171</v>
      </c>
      <c r="BB99" s="1">
        <f t="shared" si="41"/>
        <v>201</v>
      </c>
      <c r="BC99" s="1">
        <f t="shared" si="41"/>
        <v>210</v>
      </c>
      <c r="BD99" s="1">
        <f t="shared" si="41"/>
        <v>217</v>
      </c>
      <c r="BE99" s="1">
        <f t="shared" si="41"/>
        <v>221</v>
      </c>
      <c r="BF99" s="1">
        <f t="shared" si="41"/>
        <v>230</v>
      </c>
      <c r="BG99" s="1">
        <f t="shared" si="41"/>
        <v>237</v>
      </c>
      <c r="BH99" s="1">
        <f t="shared" si="41"/>
        <v>236</v>
      </c>
      <c r="BI99" s="1">
        <f t="shared" si="41"/>
        <v>243</v>
      </c>
      <c r="BJ99" s="1">
        <f t="shared" si="41"/>
        <v>246.75</v>
      </c>
      <c r="BK99" s="1">
        <f t="shared" si="41"/>
        <v>250</v>
      </c>
      <c r="BL99" s="1">
        <f t="shared" si="37"/>
        <v>270</v>
      </c>
      <c r="BM99" s="1">
        <f t="shared" si="37"/>
        <v>286</v>
      </c>
      <c r="BN99" s="1">
        <f t="shared" si="37"/>
        <v>301</v>
      </c>
      <c r="BO99" s="1">
        <f t="shared" si="37"/>
        <v>299</v>
      </c>
      <c r="BP99" s="1">
        <f t="shared" si="37"/>
        <v>303</v>
      </c>
      <c r="BQ99" s="1">
        <f t="shared" si="37"/>
        <v>301</v>
      </c>
      <c r="BR99" s="1">
        <f t="shared" si="37"/>
        <v>304</v>
      </c>
      <c r="BS99" s="1">
        <f t="shared" si="37"/>
        <v>302.75</v>
      </c>
      <c r="BT99" s="1">
        <f t="shared" si="37"/>
        <v>306.75</v>
      </c>
      <c r="BU99" s="1">
        <f t="shared" si="37"/>
        <v>305.5</v>
      </c>
      <c r="BV99" s="1">
        <f t="shared" si="37"/>
        <v>305.25</v>
      </c>
      <c r="BW99" s="1">
        <f t="shared" si="37"/>
        <v>311.75</v>
      </c>
      <c r="BX99" s="1">
        <f t="shared" si="37"/>
        <v>318.5</v>
      </c>
      <c r="BY99" s="1">
        <f t="shared" si="37"/>
        <v>317.75</v>
      </c>
      <c r="BZ99" s="1">
        <f t="shared" si="37"/>
        <v>322.75</v>
      </c>
      <c r="CA99" s="1">
        <f t="shared" si="37"/>
        <v>339</v>
      </c>
      <c r="CB99" s="1">
        <f t="shared" si="38"/>
        <v>356</v>
      </c>
      <c r="CC99" s="1">
        <f t="shared" si="38"/>
        <v>377.01615000000004</v>
      </c>
      <c r="CD99" s="1">
        <f t="shared" si="38"/>
        <v>392</v>
      </c>
      <c r="CE99" s="1">
        <f t="shared" si="38"/>
        <v>400</v>
      </c>
      <c r="CF99" s="1">
        <f t="shared" si="38"/>
        <v>414</v>
      </c>
      <c r="CG99" s="1">
        <f t="shared" si="38"/>
        <v>430</v>
      </c>
      <c r="CH99" s="1">
        <f t="shared" si="38"/>
        <v>438</v>
      </c>
      <c r="CI99" s="1">
        <f t="shared" si="38"/>
        <v>443</v>
      </c>
      <c r="CJ99" s="1">
        <f t="shared" si="38"/>
        <v>454</v>
      </c>
      <c r="CK99" s="1">
        <f t="shared" si="38"/>
        <v>469</v>
      </c>
      <c r="CL99" s="1">
        <f t="shared" si="38"/>
        <v>481</v>
      </c>
      <c r="CM99" s="1">
        <f t="shared" si="38"/>
        <v>487</v>
      </c>
      <c r="CN99" s="1">
        <f t="shared" si="38"/>
        <v>533</v>
      </c>
      <c r="CO99" s="1">
        <f t="shared" si="38"/>
        <v>565</v>
      </c>
      <c r="CP99" s="1">
        <f t="shared" si="38"/>
        <v>559</v>
      </c>
      <c r="CQ99" s="1">
        <f t="shared" si="39"/>
        <v>549</v>
      </c>
    </row>
    <row r="100" spans="2:106">
      <c r="B100" s="56" t="s">
        <v>48</v>
      </c>
      <c r="C100" s="250"/>
      <c r="D100" s="1">
        <f t="shared" si="41"/>
        <v>20</v>
      </c>
      <c r="E100" s="1">
        <f t="shared" si="41"/>
        <v>20</v>
      </c>
      <c r="F100" s="1">
        <f t="shared" si="41"/>
        <v>18</v>
      </c>
      <c r="G100" s="1">
        <f t="shared" si="41"/>
        <v>18</v>
      </c>
      <c r="H100" s="1">
        <f t="shared" si="41"/>
        <v>18</v>
      </c>
      <c r="I100" s="1">
        <f t="shared" si="41"/>
        <v>18</v>
      </c>
      <c r="J100" s="1">
        <f t="shared" si="41"/>
        <v>19</v>
      </c>
      <c r="K100" s="1">
        <f t="shared" si="41"/>
        <v>20</v>
      </c>
      <c r="L100" s="1">
        <f t="shared" si="41"/>
        <v>20</v>
      </c>
      <c r="M100" s="1">
        <f t="shared" si="41"/>
        <v>20</v>
      </c>
      <c r="N100" s="1">
        <f t="shared" si="41"/>
        <v>20</v>
      </c>
      <c r="O100" s="1">
        <f t="shared" si="41"/>
        <v>21</v>
      </c>
      <c r="P100" s="1">
        <f t="shared" si="41"/>
        <v>22</v>
      </c>
      <c r="Q100" s="1">
        <f t="shared" si="41"/>
        <v>22</v>
      </c>
      <c r="R100" s="1">
        <f t="shared" si="41"/>
        <v>22</v>
      </c>
      <c r="S100" s="1">
        <f t="shared" si="41"/>
        <v>22</v>
      </c>
      <c r="T100" s="1">
        <f t="shared" si="41"/>
        <v>24</v>
      </c>
      <c r="U100" s="1">
        <f t="shared" si="41"/>
        <v>27</v>
      </c>
      <c r="V100" s="1">
        <f t="shared" si="41"/>
        <v>31</v>
      </c>
      <c r="W100" s="1">
        <f t="shared" si="41"/>
        <v>33</v>
      </c>
      <c r="X100" s="1">
        <f t="shared" si="41"/>
        <v>33</v>
      </c>
      <c r="Y100" s="1">
        <f t="shared" si="41"/>
        <v>35</v>
      </c>
      <c r="Z100" s="1">
        <f t="shared" si="41"/>
        <v>37</v>
      </c>
      <c r="AA100" s="1">
        <f t="shared" si="41"/>
        <v>38</v>
      </c>
      <c r="AB100" s="1">
        <f t="shared" si="41"/>
        <v>41</v>
      </c>
      <c r="AC100" s="1">
        <f t="shared" si="41"/>
        <v>43</v>
      </c>
      <c r="AD100" s="1">
        <f t="shared" si="41"/>
        <v>49</v>
      </c>
      <c r="AE100" s="1">
        <f t="shared" si="41"/>
        <v>53</v>
      </c>
      <c r="AF100" s="1">
        <f t="shared" si="41"/>
        <v>55</v>
      </c>
      <c r="AG100" s="1">
        <f t="shared" si="41"/>
        <v>57</v>
      </c>
      <c r="AH100" s="1">
        <f t="shared" si="41"/>
        <v>60</v>
      </c>
      <c r="AI100" s="1">
        <f t="shared" si="41"/>
        <v>61</v>
      </c>
      <c r="AJ100" s="1">
        <f t="shared" si="41"/>
        <v>62</v>
      </c>
      <c r="AK100" s="1">
        <f t="shared" si="41"/>
        <v>63</v>
      </c>
      <c r="AL100" s="1">
        <f t="shared" si="41"/>
        <v>65</v>
      </c>
      <c r="AM100" s="1">
        <f t="shared" si="41"/>
        <v>66</v>
      </c>
      <c r="AN100" s="1">
        <f t="shared" si="41"/>
        <v>68</v>
      </c>
      <c r="AO100" s="1">
        <f t="shared" si="41"/>
        <v>70</v>
      </c>
      <c r="AP100" s="1">
        <f t="shared" si="41"/>
        <v>72</v>
      </c>
      <c r="AQ100" s="1">
        <f t="shared" si="41"/>
        <v>76</v>
      </c>
      <c r="AR100" s="1">
        <f t="shared" si="41"/>
        <v>84</v>
      </c>
      <c r="AS100" s="1">
        <f t="shared" si="41"/>
        <v>90</v>
      </c>
      <c r="AT100" s="1">
        <f t="shared" si="41"/>
        <v>96</v>
      </c>
      <c r="AU100" s="1">
        <f t="shared" si="41"/>
        <v>100</v>
      </c>
      <c r="AV100" s="1">
        <f t="shared" si="41"/>
        <v>118</v>
      </c>
      <c r="AW100" s="1">
        <f t="shared" ref="AW100:BK100" si="42">INDEX($D$9:$FU$62,MATCH($B100,$B$9:$B$62,0),MATCH(AW$68,$D$1:$FU$1,0))</f>
        <v>136</v>
      </c>
      <c r="AX100" s="1">
        <f t="shared" si="42"/>
        <v>146</v>
      </c>
      <c r="AY100" s="1">
        <f t="shared" si="42"/>
        <v>158</v>
      </c>
      <c r="AZ100" s="1">
        <f t="shared" si="42"/>
        <v>177</v>
      </c>
      <c r="BA100" s="1">
        <f t="shared" si="42"/>
        <v>190</v>
      </c>
      <c r="BB100" s="1">
        <f t="shared" si="42"/>
        <v>205</v>
      </c>
      <c r="BC100" s="1">
        <f t="shared" si="42"/>
        <v>234</v>
      </c>
      <c r="BD100" s="1">
        <f t="shared" si="42"/>
        <v>255</v>
      </c>
      <c r="BE100" s="1">
        <f t="shared" si="42"/>
        <v>265</v>
      </c>
      <c r="BF100" s="1">
        <f t="shared" si="42"/>
        <v>277</v>
      </c>
      <c r="BG100" s="1">
        <f t="shared" si="42"/>
        <v>276</v>
      </c>
      <c r="BH100" s="1">
        <f t="shared" si="42"/>
        <v>262</v>
      </c>
      <c r="BI100" s="1">
        <f t="shared" si="42"/>
        <v>269</v>
      </c>
      <c r="BJ100" s="1">
        <f t="shared" si="42"/>
        <v>289.5</v>
      </c>
      <c r="BK100" s="1">
        <f t="shared" si="42"/>
        <v>304</v>
      </c>
      <c r="BL100" s="1">
        <f t="shared" si="37"/>
        <v>303</v>
      </c>
      <c r="BM100" s="1">
        <f t="shared" si="37"/>
        <v>319</v>
      </c>
      <c r="BN100" s="1">
        <f t="shared" si="37"/>
        <v>314</v>
      </c>
      <c r="BO100" s="1">
        <f t="shared" si="37"/>
        <v>322</v>
      </c>
      <c r="BP100" s="1">
        <f t="shared" si="37"/>
        <v>348</v>
      </c>
      <c r="BQ100" s="1">
        <f t="shared" si="37"/>
        <v>373</v>
      </c>
      <c r="BR100" s="1">
        <f t="shared" si="37"/>
        <v>371</v>
      </c>
      <c r="BS100" s="1">
        <f t="shared" si="37"/>
        <v>378</v>
      </c>
      <c r="BT100" s="1">
        <f t="shared" si="37"/>
        <v>380.5</v>
      </c>
      <c r="BU100" s="1">
        <f t="shared" si="37"/>
        <v>389.5</v>
      </c>
      <c r="BV100" s="1">
        <f t="shared" si="37"/>
        <v>405.5</v>
      </c>
      <c r="BW100" s="1">
        <f t="shared" si="37"/>
        <v>409.25</v>
      </c>
      <c r="BX100" s="1">
        <f t="shared" si="37"/>
        <v>417.5</v>
      </c>
      <c r="BY100" s="1">
        <f t="shared" si="37"/>
        <v>436</v>
      </c>
      <c r="BZ100" s="1">
        <f t="shared" si="37"/>
        <v>534.25</v>
      </c>
      <c r="CA100" s="1">
        <f t="shared" si="37"/>
        <v>646</v>
      </c>
      <c r="CB100" s="1">
        <f t="shared" si="38"/>
        <v>704</v>
      </c>
      <c r="CC100" s="1">
        <f t="shared" si="38"/>
        <v>653.72051895310108</v>
      </c>
      <c r="CD100" s="1">
        <f t="shared" si="38"/>
        <v>812</v>
      </c>
      <c r="CE100" s="1">
        <f t="shared" si="38"/>
        <v>732</v>
      </c>
      <c r="CF100" s="1">
        <f t="shared" si="38"/>
        <v>781</v>
      </c>
      <c r="CG100" s="1">
        <f t="shared" si="38"/>
        <v>860</v>
      </c>
      <c r="CH100" s="1">
        <f t="shared" si="38"/>
        <v>968</v>
      </c>
      <c r="CI100" s="1">
        <f t="shared" si="38"/>
        <v>954</v>
      </c>
      <c r="CJ100" s="1">
        <f t="shared" si="38"/>
        <v>962</v>
      </c>
      <c r="CK100" s="1">
        <f t="shared" si="38"/>
        <v>932</v>
      </c>
      <c r="CL100" s="1">
        <f t="shared" si="38"/>
        <v>908</v>
      </c>
      <c r="CM100" s="1">
        <f t="shared" si="38"/>
        <v>987</v>
      </c>
      <c r="CN100" s="1">
        <f t="shared" si="38"/>
        <v>1051</v>
      </c>
      <c r="CO100" s="1">
        <f t="shared" si="38"/>
        <v>1067</v>
      </c>
      <c r="CP100" s="1">
        <f t="shared" si="38"/>
        <v>1157</v>
      </c>
      <c r="CQ100" s="1">
        <f t="shared" si="39"/>
        <v>1421</v>
      </c>
    </row>
    <row r="101" spans="2:106">
      <c r="B101" s="56"/>
    </row>
    <row r="102" spans="2:106">
      <c r="B102" s="56"/>
    </row>
    <row r="103" spans="2:106">
      <c r="V103" s="253">
        <v>1</v>
      </c>
      <c r="W103" s="253">
        <f>V103+1</f>
        <v>2</v>
      </c>
      <c r="X103" s="253">
        <f t="shared" ref="X103:BT103" si="43">W103+1</f>
        <v>3</v>
      </c>
      <c r="Y103" s="253">
        <f t="shared" si="43"/>
        <v>4</v>
      </c>
      <c r="Z103" s="253">
        <f t="shared" si="43"/>
        <v>5</v>
      </c>
      <c r="AA103" s="253">
        <f t="shared" si="43"/>
        <v>6</v>
      </c>
      <c r="AB103" s="253">
        <f t="shared" si="43"/>
        <v>7</v>
      </c>
      <c r="AC103" s="253">
        <f t="shared" si="43"/>
        <v>8</v>
      </c>
      <c r="AD103" s="253">
        <f t="shared" si="43"/>
        <v>9</v>
      </c>
      <c r="AE103" s="253">
        <f t="shared" si="43"/>
        <v>10</v>
      </c>
      <c r="AF103" s="253">
        <f t="shared" si="43"/>
        <v>11</v>
      </c>
      <c r="AG103" s="253">
        <f t="shared" si="43"/>
        <v>12</v>
      </c>
      <c r="AH103" s="253">
        <f t="shared" si="43"/>
        <v>13</v>
      </c>
      <c r="AI103" s="253">
        <f t="shared" si="43"/>
        <v>14</v>
      </c>
      <c r="AJ103" s="253">
        <f t="shared" si="43"/>
        <v>15</v>
      </c>
      <c r="AK103" s="253">
        <f t="shared" si="43"/>
        <v>16</v>
      </c>
      <c r="AL103" s="253">
        <f t="shared" si="43"/>
        <v>17</v>
      </c>
      <c r="AM103" s="253">
        <f t="shared" si="43"/>
        <v>18</v>
      </c>
      <c r="AN103" s="253">
        <f t="shared" si="43"/>
        <v>19</v>
      </c>
      <c r="AO103" s="253">
        <f t="shared" si="43"/>
        <v>20</v>
      </c>
      <c r="AP103" s="253">
        <f t="shared" si="43"/>
        <v>21</v>
      </c>
      <c r="AQ103" s="253">
        <f t="shared" si="43"/>
        <v>22</v>
      </c>
      <c r="AR103" s="253">
        <f t="shared" si="43"/>
        <v>23</v>
      </c>
      <c r="AS103" s="253">
        <f t="shared" si="43"/>
        <v>24</v>
      </c>
      <c r="AT103" s="253">
        <f t="shared" si="43"/>
        <v>25</v>
      </c>
      <c r="AU103" s="253">
        <f t="shared" si="43"/>
        <v>26</v>
      </c>
      <c r="AV103" s="253">
        <f t="shared" si="43"/>
        <v>27</v>
      </c>
      <c r="AW103" s="253">
        <f t="shared" si="43"/>
        <v>28</v>
      </c>
      <c r="AX103" s="253">
        <f t="shared" si="43"/>
        <v>29</v>
      </c>
      <c r="AY103" s="253">
        <f t="shared" si="43"/>
        <v>30</v>
      </c>
      <c r="AZ103" s="253">
        <f t="shared" si="43"/>
        <v>31</v>
      </c>
      <c r="BA103" s="253">
        <f t="shared" si="43"/>
        <v>32</v>
      </c>
      <c r="BB103" s="253">
        <f t="shared" si="43"/>
        <v>33</v>
      </c>
      <c r="BC103" s="253">
        <f t="shared" si="43"/>
        <v>34</v>
      </c>
      <c r="BD103" s="253">
        <f t="shared" si="43"/>
        <v>35</v>
      </c>
      <c r="BE103" s="253">
        <f t="shared" si="43"/>
        <v>36</v>
      </c>
      <c r="BF103" s="253">
        <f t="shared" si="43"/>
        <v>37</v>
      </c>
      <c r="BG103" s="253">
        <f t="shared" si="43"/>
        <v>38</v>
      </c>
      <c r="BH103" s="253">
        <f t="shared" si="43"/>
        <v>39</v>
      </c>
      <c r="BI103" s="253">
        <f t="shared" si="43"/>
        <v>40</v>
      </c>
      <c r="BJ103" s="253">
        <f t="shared" si="43"/>
        <v>41</v>
      </c>
      <c r="BK103" s="253">
        <f t="shared" si="43"/>
        <v>42</v>
      </c>
      <c r="BL103" s="253">
        <f t="shared" si="43"/>
        <v>43</v>
      </c>
      <c r="BM103" s="253">
        <f t="shared" si="43"/>
        <v>44</v>
      </c>
      <c r="BN103" s="253">
        <f t="shared" si="43"/>
        <v>45</v>
      </c>
      <c r="BO103" s="253">
        <f t="shared" si="43"/>
        <v>46</v>
      </c>
      <c r="BP103" s="253">
        <f t="shared" si="43"/>
        <v>47</v>
      </c>
      <c r="BQ103" s="253">
        <f t="shared" si="43"/>
        <v>48</v>
      </c>
      <c r="BR103" s="253">
        <f t="shared" si="43"/>
        <v>49</v>
      </c>
      <c r="BS103" s="253">
        <f t="shared" si="43"/>
        <v>50</v>
      </c>
      <c r="BT103" s="253">
        <f t="shared" si="43"/>
        <v>51</v>
      </c>
    </row>
    <row r="104" spans="2:106">
      <c r="D104" s="213">
        <v>1930</v>
      </c>
      <c r="E104" s="213">
        <v>1931</v>
      </c>
      <c r="F104" s="213">
        <v>1932</v>
      </c>
      <c r="G104" s="213">
        <v>1933</v>
      </c>
      <c r="H104" s="213">
        <v>1934</v>
      </c>
      <c r="I104" s="213">
        <v>1935</v>
      </c>
      <c r="J104" s="213">
        <v>1936</v>
      </c>
      <c r="K104" s="213">
        <v>1937</v>
      </c>
      <c r="L104" s="213">
        <v>1938</v>
      </c>
      <c r="M104" s="213">
        <v>1939</v>
      </c>
      <c r="N104" s="213">
        <v>1940</v>
      </c>
      <c r="O104" s="213">
        <v>1941</v>
      </c>
      <c r="P104" s="213">
        <v>1942</v>
      </c>
      <c r="Q104" s="213">
        <v>1943</v>
      </c>
      <c r="R104" s="213">
        <v>1944</v>
      </c>
      <c r="S104" s="213">
        <v>1945</v>
      </c>
      <c r="T104" s="213">
        <v>1946</v>
      </c>
      <c r="U104" s="213">
        <v>1947</v>
      </c>
      <c r="V104" s="213">
        <v>1948</v>
      </c>
      <c r="W104" s="213">
        <v>1949</v>
      </c>
      <c r="X104" s="213">
        <v>1950</v>
      </c>
      <c r="Y104" s="213">
        <v>1951</v>
      </c>
      <c r="Z104" s="213">
        <v>1952</v>
      </c>
      <c r="AA104" s="213">
        <v>1953</v>
      </c>
      <c r="AB104" s="213">
        <v>1954</v>
      </c>
      <c r="AC104" s="213">
        <v>1955</v>
      </c>
      <c r="AD104" s="213">
        <v>1956</v>
      </c>
      <c r="AE104" s="213">
        <v>1957</v>
      </c>
      <c r="AF104" s="213">
        <v>1958</v>
      </c>
      <c r="AG104" s="213">
        <v>1959</v>
      </c>
      <c r="AH104" s="213">
        <v>1960</v>
      </c>
      <c r="AI104" s="213">
        <v>1961</v>
      </c>
      <c r="AJ104" s="213">
        <v>1962</v>
      </c>
      <c r="AK104" s="213">
        <v>1963</v>
      </c>
      <c r="AL104" s="213">
        <v>1964</v>
      </c>
      <c r="AM104" s="213">
        <v>1965</v>
      </c>
      <c r="AN104" s="213">
        <v>1966</v>
      </c>
      <c r="AO104" s="213">
        <v>1967</v>
      </c>
      <c r="AP104" s="213">
        <v>1968</v>
      </c>
      <c r="AQ104" s="213">
        <v>1969</v>
      </c>
      <c r="AR104" s="213">
        <v>1970</v>
      </c>
      <c r="AS104" s="213">
        <v>1971</v>
      </c>
      <c r="AT104" s="213">
        <v>1972</v>
      </c>
      <c r="AU104" s="213">
        <v>1973</v>
      </c>
      <c r="AV104" s="213">
        <v>1974</v>
      </c>
      <c r="AW104" s="213">
        <v>1975</v>
      </c>
      <c r="AX104" s="213">
        <v>1976</v>
      </c>
      <c r="AY104" s="213">
        <v>1977</v>
      </c>
      <c r="AZ104" s="213">
        <v>1978</v>
      </c>
      <c r="BA104" s="213">
        <v>1979</v>
      </c>
      <c r="BB104" s="213">
        <v>1980</v>
      </c>
      <c r="BC104" s="213">
        <v>1981</v>
      </c>
      <c r="BD104" s="213">
        <v>1982</v>
      </c>
      <c r="BE104" s="213">
        <v>1983</v>
      </c>
      <c r="BF104" s="213">
        <v>1984</v>
      </c>
      <c r="BG104" s="213">
        <v>1985</v>
      </c>
      <c r="BH104" s="213">
        <v>1986</v>
      </c>
      <c r="BI104" s="213">
        <v>1987</v>
      </c>
      <c r="BJ104" s="213">
        <v>1988</v>
      </c>
      <c r="BK104" s="213">
        <v>1989</v>
      </c>
      <c r="BL104" s="213">
        <v>1990</v>
      </c>
      <c r="BM104" s="213">
        <v>1991</v>
      </c>
      <c r="BN104" s="213">
        <v>1992</v>
      </c>
      <c r="BO104" s="213">
        <v>1993</v>
      </c>
      <c r="BP104" s="213">
        <v>1994</v>
      </c>
      <c r="BQ104" s="213">
        <v>1995</v>
      </c>
      <c r="BR104" s="213">
        <v>1996</v>
      </c>
      <c r="BS104" s="213">
        <v>1997</v>
      </c>
      <c r="BT104" s="213">
        <v>1998</v>
      </c>
      <c r="BU104" s="213">
        <v>1999</v>
      </c>
      <c r="BV104" s="213">
        <v>2000</v>
      </c>
      <c r="BW104" s="213">
        <v>2001</v>
      </c>
      <c r="BX104" s="213">
        <v>2002</v>
      </c>
      <c r="BY104" s="213">
        <v>2003</v>
      </c>
      <c r="BZ104" s="213">
        <v>2004</v>
      </c>
      <c r="CA104" s="213">
        <v>2005</v>
      </c>
      <c r="CB104" s="213">
        <v>2006</v>
      </c>
      <c r="CC104" s="213">
        <v>2007</v>
      </c>
      <c r="CD104" s="213">
        <v>2008</v>
      </c>
      <c r="CE104" s="213">
        <v>2009</v>
      </c>
      <c r="CF104" s="213">
        <v>2010</v>
      </c>
      <c r="CG104" s="213">
        <v>2011</v>
      </c>
      <c r="CH104" s="213">
        <v>2012</v>
      </c>
      <c r="CI104" s="213">
        <v>2013</v>
      </c>
      <c r="CJ104" s="213">
        <v>2014</v>
      </c>
      <c r="CK104" s="213">
        <v>2015</v>
      </c>
      <c r="CL104" s="213">
        <v>2016</v>
      </c>
      <c r="CM104" s="213">
        <v>2017</v>
      </c>
      <c r="CN104" s="213">
        <v>2018</v>
      </c>
      <c r="CO104" s="213">
        <v>2019</v>
      </c>
      <c r="CP104" s="213">
        <v>2020</v>
      </c>
      <c r="CQ104" s="213">
        <v>2021</v>
      </c>
      <c r="CR104" s="213"/>
      <c r="CS104" s="213">
        <v>2021</v>
      </c>
      <c r="CY104" s="213" t="s">
        <v>1</v>
      </c>
    </row>
    <row r="105" spans="2:106" ht="6" customHeight="1"/>
    <row r="106" spans="2:106">
      <c r="B106" s="66" t="s">
        <v>2</v>
      </c>
      <c r="D106" s="1">
        <f>SUMPRODUCT(D88:D100,$CO$107:$CO$119)</f>
        <v>18.481880509304602</v>
      </c>
      <c r="E106" s="1">
        <f>SUMPRODUCT(E88:E100,$CO$107:$CO$119)</f>
        <v>18.067776689520077</v>
      </c>
      <c r="F106" s="1">
        <f t="shared" ref="F106:BQ106" si="44">SUMPRODUCT(F88:F100,$CO$107:$CO$119)</f>
        <v>17.105876591576887</v>
      </c>
      <c r="G106" s="1">
        <f t="shared" si="44"/>
        <v>16.653868756121447</v>
      </c>
      <c r="H106" s="1">
        <f t="shared" si="44"/>
        <v>17.057002938295788</v>
      </c>
      <c r="I106" s="1">
        <f t="shared" si="44"/>
        <v>17.057002938295788</v>
      </c>
      <c r="J106" s="1">
        <f t="shared" si="44"/>
        <v>17.600783545543585</v>
      </c>
      <c r="K106" s="1">
        <f t="shared" si="44"/>
        <v>18.73917727717923</v>
      </c>
      <c r="L106" s="1">
        <f t="shared" si="44"/>
        <v>19.276003917727721</v>
      </c>
      <c r="M106" s="1">
        <f t="shared" si="44"/>
        <v>19.442017629774732</v>
      </c>
      <c r="N106" s="1">
        <f t="shared" si="44"/>
        <v>20.027130264446619</v>
      </c>
      <c r="O106" s="1">
        <f t="shared" si="44"/>
        <v>20.883937316356509</v>
      </c>
      <c r="P106" s="1">
        <f t="shared" si="44"/>
        <v>21.608227228207639</v>
      </c>
      <c r="Q106" s="1">
        <f t="shared" si="44"/>
        <v>21.903819784524977</v>
      </c>
      <c r="R106" s="1">
        <f t="shared" si="44"/>
        <v>21.965230166503424</v>
      </c>
      <c r="S106" s="1">
        <f t="shared" si="44"/>
        <v>22.227032321253674</v>
      </c>
      <c r="T106" s="1">
        <f t="shared" si="44"/>
        <v>25.004113614103822</v>
      </c>
      <c r="U106" s="1">
        <f t="shared" si="44"/>
        <v>29.223702252693442</v>
      </c>
      <c r="V106" s="1">
        <f t="shared" si="44"/>
        <v>32.096865817825659</v>
      </c>
      <c r="W106" s="1">
        <f t="shared" si="44"/>
        <v>33.957688540646423</v>
      </c>
      <c r="X106" s="1">
        <f t="shared" si="44"/>
        <v>35.036826640548483</v>
      </c>
      <c r="Y106" s="1">
        <f t="shared" si="44"/>
        <v>37.782859941234086</v>
      </c>
      <c r="Z106" s="1">
        <f t="shared" si="44"/>
        <v>38.542605288932421</v>
      </c>
      <c r="AA106" s="1">
        <f t="shared" si="44"/>
        <v>42.584524975514192</v>
      </c>
      <c r="AB106" s="1">
        <f t="shared" si="44"/>
        <v>44.686973555337907</v>
      </c>
      <c r="AC106" s="1">
        <f t="shared" si="44"/>
        <v>46.439373163565136</v>
      </c>
      <c r="AD106" s="1">
        <f t="shared" si="44"/>
        <v>50.146523016650342</v>
      </c>
      <c r="AE106" s="1">
        <f t="shared" si="44"/>
        <v>53.43800195886385</v>
      </c>
      <c r="AF106" s="1">
        <f t="shared" si="44"/>
        <v>56.160626836434865</v>
      </c>
      <c r="AG106" s="1">
        <f t="shared" si="44"/>
        <v>57.894025465230172</v>
      </c>
      <c r="AH106" s="1">
        <f t="shared" si="44"/>
        <v>60.077179236043101</v>
      </c>
      <c r="AI106" s="1">
        <f t="shared" si="44"/>
        <v>61.264152791380994</v>
      </c>
      <c r="AJ106" s="1">
        <f t="shared" si="44"/>
        <v>66.355631733594521</v>
      </c>
      <c r="AK106" s="1">
        <f t="shared" si="44"/>
        <v>67.394417238001949</v>
      </c>
      <c r="AL106" s="1">
        <f t="shared" si="44"/>
        <v>68.797747306562201</v>
      </c>
      <c r="AM106" s="1">
        <f t="shared" si="44"/>
        <v>70.281684622918704</v>
      </c>
      <c r="AN106" s="1">
        <f t="shared" si="44"/>
        <v>72.501371204701258</v>
      </c>
      <c r="AO106" s="1">
        <f t="shared" si="44"/>
        <v>74.807933398628791</v>
      </c>
      <c r="AP106" s="1">
        <f t="shared" si="44"/>
        <v>77.140548481880501</v>
      </c>
      <c r="AQ106" s="1">
        <f t="shared" si="44"/>
        <v>80.611459353574915</v>
      </c>
      <c r="AR106" s="1">
        <f t="shared" si="44"/>
        <v>86.192458374142973</v>
      </c>
      <c r="AS106" s="1">
        <f t="shared" si="44"/>
        <v>91.667580803134172</v>
      </c>
      <c r="AT106" s="1">
        <f t="shared" si="44"/>
        <v>96.480607247796286</v>
      </c>
      <c r="AU106" s="1">
        <f t="shared" si="44"/>
        <v>99.999999999999986</v>
      </c>
      <c r="AV106" s="1">
        <f t="shared" si="44"/>
        <v>117.32174338883445</v>
      </c>
      <c r="AW106" s="1">
        <f t="shared" si="44"/>
        <v>136.13300685602351</v>
      </c>
      <c r="AX106" s="1">
        <f t="shared" si="44"/>
        <v>145.86474045053868</v>
      </c>
      <c r="AY106" s="1">
        <f t="shared" si="44"/>
        <v>155.1655239960823</v>
      </c>
      <c r="AZ106" s="1">
        <f t="shared" si="44"/>
        <v>169.37727717923602</v>
      </c>
      <c r="BA106" s="1">
        <f t="shared" si="44"/>
        <v>182.95484818805093</v>
      </c>
      <c r="BB106" s="1">
        <f t="shared" si="44"/>
        <v>201.19461312438787</v>
      </c>
      <c r="BC106" s="1">
        <f t="shared" si="44"/>
        <v>224.83379040156709</v>
      </c>
      <c r="BD106" s="1">
        <f t="shared" si="44"/>
        <v>241.32556317335951</v>
      </c>
      <c r="BE106" s="1">
        <f t="shared" si="44"/>
        <v>247.96914789422135</v>
      </c>
      <c r="BF106" s="1">
        <f t="shared" si="44"/>
        <v>255.79480901077372</v>
      </c>
      <c r="BG106" s="1">
        <f t="shared" si="44"/>
        <v>259.48991185112635</v>
      </c>
      <c r="BH106" s="1">
        <f t="shared" si="44"/>
        <v>255.50989226248777</v>
      </c>
      <c r="BI106" s="1">
        <f t="shared" si="44"/>
        <v>262.73046033300687</v>
      </c>
      <c r="BJ106" s="1">
        <f t="shared" si="44"/>
        <v>276.90323212536731</v>
      </c>
      <c r="BK106" s="1">
        <f t="shared" si="44"/>
        <v>290.03271302644458</v>
      </c>
      <c r="BL106" s="1">
        <f t="shared" si="44"/>
        <v>292.42605288932418</v>
      </c>
      <c r="BM106" s="1">
        <f t="shared" si="44"/>
        <v>303.25142017629776</v>
      </c>
      <c r="BN106" s="1">
        <f t="shared" si="44"/>
        <v>305.11968658178262</v>
      </c>
      <c r="BO106" s="1">
        <f t="shared" si="44"/>
        <v>312.24211557296769</v>
      </c>
      <c r="BP106" s="1">
        <f t="shared" si="44"/>
        <v>325.70871694417241</v>
      </c>
      <c r="BQ106" s="1">
        <f t="shared" si="44"/>
        <v>338.44593535749266</v>
      </c>
      <c r="BR106" s="1">
        <f t="shared" ref="BR106:CP106" si="45">SUMPRODUCT(BR88:BR100,$CO$107:$CO$119)</f>
        <v>342.14750244857981</v>
      </c>
      <c r="BS106" s="1">
        <f t="shared" si="45"/>
        <v>348.80702742409403</v>
      </c>
      <c r="BT106" s="1">
        <f t="shared" si="45"/>
        <v>352.82602840352592</v>
      </c>
      <c r="BU106" s="1">
        <f t="shared" si="45"/>
        <v>358.38927522037216</v>
      </c>
      <c r="BV106" s="1">
        <f t="shared" si="45"/>
        <v>367.86354064642512</v>
      </c>
      <c r="BW106" s="1">
        <f t="shared" si="45"/>
        <v>373.06420176297746</v>
      </c>
      <c r="BX106" s="1">
        <f t="shared" si="45"/>
        <v>381.96772771792365</v>
      </c>
      <c r="BY106" s="1">
        <f t="shared" si="45"/>
        <v>390.81407933398629</v>
      </c>
      <c r="BZ106" s="1">
        <f t="shared" si="45"/>
        <v>436.85712536728698</v>
      </c>
      <c r="CA106" s="1">
        <f t="shared" si="45"/>
        <v>493.51420176297745</v>
      </c>
      <c r="CB106" s="1">
        <f t="shared" si="45"/>
        <v>525.49020568070523</v>
      </c>
      <c r="CC106" s="1">
        <f t="shared" si="45"/>
        <v>521.71352012217699</v>
      </c>
      <c r="CD106" s="1">
        <f t="shared" si="45"/>
        <v>601.43183153770815</v>
      </c>
      <c r="CE106" s="1">
        <f t="shared" si="45"/>
        <v>581.13408423114595</v>
      </c>
      <c r="CF106" s="1">
        <f t="shared" si="45"/>
        <v>604.12154750244861</v>
      </c>
      <c r="CG106" s="1">
        <f t="shared" si="45"/>
        <v>649.74270323212534</v>
      </c>
      <c r="CH106" s="1">
        <f t="shared" si="45"/>
        <v>709.99794319294801</v>
      </c>
      <c r="CI106" s="1">
        <f t="shared" si="45"/>
        <v>706.14857982370222</v>
      </c>
      <c r="CJ106" s="1">
        <f t="shared" si="45"/>
        <v>729.91028403525956</v>
      </c>
      <c r="CK106" s="1">
        <f t="shared" si="45"/>
        <v>722.41361410381978</v>
      </c>
      <c r="CL106" s="1">
        <f t="shared" si="45"/>
        <v>721.80528893241922</v>
      </c>
      <c r="CM106" s="1">
        <f t="shared" si="45"/>
        <v>766.29245837414305</v>
      </c>
      <c r="CN106" s="1">
        <f t="shared" si="45"/>
        <v>807.41185112634685</v>
      </c>
      <c r="CO106" s="1">
        <f t="shared" si="45"/>
        <v>829.25308521057786</v>
      </c>
      <c r="CP106" s="1">
        <f t="shared" si="45"/>
        <v>868.1234084231146</v>
      </c>
      <c r="CQ106" s="1">
        <f t="shared" ref="CQ106" si="46">SUMPRODUCT(CQ88:CQ100,$CO$107:$CO$119)</f>
        <v>998.95151811949086</v>
      </c>
      <c r="CS106" s="256">
        <f t="shared" ref="CS106" si="47">SUMPRODUCT(CS88:CS100,$CO$107:$CO$119)</f>
        <v>0</v>
      </c>
      <c r="CY106" s="255">
        <f>(SUMPRODUCT(V103:BT103,V106:BT106)/SUM(V103:BT103))/100</f>
        <v>2.1502273402957202</v>
      </c>
      <c r="DB106" s="254"/>
    </row>
    <row r="107" spans="2:106">
      <c r="B107" s="56" t="s">
        <v>5</v>
      </c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  <c r="AA107" s="252"/>
      <c r="AB107" s="252"/>
      <c r="AC107" s="252"/>
      <c r="AD107" s="252"/>
      <c r="AE107" s="252"/>
      <c r="AF107" s="252"/>
      <c r="AG107" s="252"/>
      <c r="AH107" s="252"/>
      <c r="AI107" s="252"/>
      <c r="AJ107" s="252"/>
      <c r="AK107" s="252"/>
      <c r="AL107" s="252"/>
      <c r="AM107" s="252"/>
      <c r="AN107" s="252"/>
      <c r="AO107" s="252"/>
      <c r="AP107" s="252"/>
      <c r="AQ107" s="252"/>
      <c r="AR107" s="252"/>
      <c r="AS107" s="252"/>
      <c r="AT107" s="252"/>
      <c r="AU107" s="252"/>
      <c r="AV107" s="252"/>
      <c r="AW107" s="252"/>
      <c r="AX107" s="252"/>
      <c r="AY107" s="252"/>
      <c r="AZ107" s="252"/>
      <c r="BA107" s="252"/>
      <c r="BB107" s="252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B107" s="252"/>
      <c r="CC107" s="252"/>
      <c r="CD107" s="252"/>
      <c r="CE107" s="252"/>
      <c r="CF107" s="252"/>
      <c r="CG107" s="252"/>
      <c r="CH107" s="252"/>
      <c r="CI107" s="252"/>
      <c r="CJ107" s="252"/>
      <c r="CK107" s="252"/>
      <c r="CL107" s="252"/>
      <c r="CM107" s="252"/>
      <c r="CN107" s="252"/>
      <c r="CO107" s="252">
        <f t="shared" ref="CO107:CP111" si="48">IFERROR(CO88/SUM(CO$88:CO$100),0)</f>
        <v>6.0137120470127328E-2</v>
      </c>
      <c r="CP107" s="252">
        <f t="shared" si="48"/>
        <v>5.8668424522083061E-2</v>
      </c>
      <c r="CQ107" s="252">
        <f t="shared" ref="CQ107" si="49">IFERROR(CQ88/SUM(CQ$88:CQ$100),0)</f>
        <v>5.9784411276948592E-2</v>
      </c>
      <c r="CS107" s="252">
        <f t="shared" ref="CS107" si="50">IFERROR(CS88/SUM(CS$88:CS$100),0)</f>
        <v>0</v>
      </c>
    </row>
    <row r="108" spans="2:106">
      <c r="B108" s="56" t="s">
        <v>7</v>
      </c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252"/>
      <c r="AN108" s="252"/>
      <c r="AO108" s="252"/>
      <c r="AP108" s="252"/>
      <c r="AQ108" s="252"/>
      <c r="AR108" s="252"/>
      <c r="AS108" s="252"/>
      <c r="AT108" s="252"/>
      <c r="AU108" s="252"/>
      <c r="AV108" s="252"/>
      <c r="AW108" s="252"/>
      <c r="AX108" s="252"/>
      <c r="AY108" s="252"/>
      <c r="AZ108" s="252"/>
      <c r="BA108" s="252"/>
      <c r="BB108" s="252"/>
      <c r="BC108" s="252"/>
      <c r="BD108" s="252"/>
      <c r="BE108" s="252"/>
      <c r="BF108" s="252"/>
      <c r="BG108" s="252"/>
      <c r="BH108" s="252"/>
      <c r="BI108" s="252"/>
      <c r="BJ108" s="252"/>
      <c r="BK108" s="252"/>
      <c r="BL108" s="252"/>
      <c r="BM108" s="252"/>
      <c r="BN108" s="252"/>
      <c r="BO108" s="252"/>
      <c r="BP108" s="252"/>
      <c r="BQ108" s="252"/>
      <c r="BR108" s="252"/>
      <c r="BS108" s="252"/>
      <c r="BT108" s="252"/>
      <c r="BU108" s="252"/>
      <c r="BV108" s="252"/>
      <c r="BW108" s="252"/>
      <c r="BX108" s="252"/>
      <c r="BY108" s="252"/>
      <c r="BZ108" s="252"/>
      <c r="CA108" s="252"/>
      <c r="CB108" s="252"/>
      <c r="CC108" s="252"/>
      <c r="CD108" s="252"/>
      <c r="CE108" s="252"/>
      <c r="CF108" s="252"/>
      <c r="CG108" s="252"/>
      <c r="CH108" s="252"/>
      <c r="CI108" s="252"/>
      <c r="CJ108" s="252"/>
      <c r="CK108" s="252"/>
      <c r="CL108" s="252"/>
      <c r="CM108" s="252"/>
      <c r="CN108" s="252"/>
      <c r="CO108" s="252">
        <f t="shared" si="48"/>
        <v>9.4417238001958864E-2</v>
      </c>
      <c r="CP108" s="252">
        <f t="shared" si="48"/>
        <v>9.4264996704021095E-2</v>
      </c>
      <c r="CQ108" s="252">
        <f t="shared" ref="CQ108" si="51">IFERROR(CQ89/SUM(CQ$88:CQ$100),0)</f>
        <v>8.9303482587064678E-2</v>
      </c>
      <c r="CS108" s="252">
        <f t="shared" ref="CS108" si="52">IFERROR(CS89/SUM(CS$88:CS$100),0)</f>
        <v>0</v>
      </c>
    </row>
    <row r="109" spans="2:106">
      <c r="B109" s="56" t="s">
        <v>8</v>
      </c>
      <c r="D109" s="252"/>
      <c r="E109" s="252"/>
      <c r="F109" s="252"/>
      <c r="G109" s="252"/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  <c r="AA109" s="252"/>
      <c r="AB109" s="252"/>
      <c r="AC109" s="252"/>
      <c r="AD109" s="252"/>
      <c r="AE109" s="252"/>
      <c r="AF109" s="252"/>
      <c r="AG109" s="252"/>
      <c r="AH109" s="252"/>
      <c r="AI109" s="252"/>
      <c r="AJ109" s="252"/>
      <c r="AK109" s="252"/>
      <c r="AL109" s="252"/>
      <c r="AM109" s="252"/>
      <c r="AN109" s="252"/>
      <c r="AO109" s="252"/>
      <c r="AP109" s="252"/>
      <c r="AQ109" s="252"/>
      <c r="AR109" s="252"/>
      <c r="AS109" s="252"/>
      <c r="AT109" s="252"/>
      <c r="AU109" s="252"/>
      <c r="AV109" s="252"/>
      <c r="AW109" s="252"/>
      <c r="AX109" s="252"/>
      <c r="AY109" s="252"/>
      <c r="AZ109" s="252"/>
      <c r="BA109" s="252"/>
      <c r="BB109" s="252"/>
      <c r="BC109" s="252"/>
      <c r="BD109" s="252"/>
      <c r="BE109" s="252"/>
      <c r="BF109" s="252"/>
      <c r="BG109" s="252"/>
      <c r="BH109" s="252"/>
      <c r="BI109" s="252"/>
      <c r="BJ109" s="252"/>
      <c r="BK109" s="252"/>
      <c r="BL109" s="252"/>
      <c r="BM109" s="252"/>
      <c r="BN109" s="252"/>
      <c r="BO109" s="252"/>
      <c r="BP109" s="252"/>
      <c r="BQ109" s="252"/>
      <c r="BR109" s="252"/>
      <c r="BS109" s="252"/>
      <c r="BT109" s="252"/>
      <c r="BU109" s="252"/>
      <c r="BV109" s="252"/>
      <c r="BW109" s="252"/>
      <c r="BX109" s="252"/>
      <c r="BY109" s="252"/>
      <c r="BZ109" s="252"/>
      <c r="CA109" s="252"/>
      <c r="CB109" s="252"/>
      <c r="CC109" s="252"/>
      <c r="CD109" s="252"/>
      <c r="CE109" s="252"/>
      <c r="CF109" s="252"/>
      <c r="CG109" s="252"/>
      <c r="CH109" s="252"/>
      <c r="CI109" s="252"/>
      <c r="CJ109" s="252"/>
      <c r="CK109" s="252"/>
      <c r="CL109" s="252"/>
      <c r="CM109" s="252"/>
      <c r="CN109" s="252"/>
      <c r="CO109" s="252">
        <f t="shared" si="48"/>
        <v>9.4025465230166499E-2</v>
      </c>
      <c r="CP109" s="252">
        <f t="shared" si="48"/>
        <v>9.699595065448724E-2</v>
      </c>
      <c r="CQ109" s="252">
        <f t="shared" ref="CQ109" si="53">IFERROR(CQ90/SUM(CQ$88:CQ$100),0)</f>
        <v>0.10331674958540631</v>
      </c>
      <c r="CS109" s="252">
        <f t="shared" ref="CS109" si="54">IFERROR(CS90/SUM(CS$88:CS$100),0)</f>
        <v>0</v>
      </c>
    </row>
    <row r="110" spans="2:106">
      <c r="B110" s="56" t="s">
        <v>10</v>
      </c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  <c r="AA110" s="252"/>
      <c r="AB110" s="252"/>
      <c r="AC110" s="252"/>
      <c r="AD110" s="252"/>
      <c r="AE110" s="252"/>
      <c r="AF110" s="252"/>
      <c r="AG110" s="252"/>
      <c r="AH110" s="252"/>
      <c r="AI110" s="252"/>
      <c r="AJ110" s="252"/>
      <c r="AK110" s="252"/>
      <c r="AL110" s="252"/>
      <c r="AM110" s="252"/>
      <c r="AN110" s="252"/>
      <c r="AO110" s="252"/>
      <c r="AP110" s="252"/>
      <c r="AQ110" s="252"/>
      <c r="AR110" s="252"/>
      <c r="AS110" s="252"/>
      <c r="AT110" s="252"/>
      <c r="AU110" s="252"/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2"/>
      <c r="BF110" s="252"/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2"/>
      <c r="BQ110" s="252"/>
      <c r="BR110" s="252"/>
      <c r="BS110" s="252"/>
      <c r="BT110" s="252"/>
      <c r="BU110" s="252"/>
      <c r="BV110" s="252"/>
      <c r="BW110" s="252"/>
      <c r="BX110" s="252"/>
      <c r="BY110" s="252"/>
      <c r="BZ110" s="252"/>
      <c r="CA110" s="252"/>
      <c r="CB110" s="252"/>
      <c r="CC110" s="252"/>
      <c r="CD110" s="252"/>
      <c r="CE110" s="252"/>
      <c r="CF110" s="252"/>
      <c r="CG110" s="252"/>
      <c r="CH110" s="252"/>
      <c r="CI110" s="252"/>
      <c r="CJ110" s="252"/>
      <c r="CK110" s="252"/>
      <c r="CL110" s="252"/>
      <c r="CM110" s="252"/>
      <c r="CN110" s="252"/>
      <c r="CO110" s="252">
        <f t="shared" si="48"/>
        <v>5.7982370225269343E-2</v>
      </c>
      <c r="CP110" s="252">
        <f t="shared" si="48"/>
        <v>5.7161691308032773E-2</v>
      </c>
      <c r="CQ110" s="252">
        <f t="shared" ref="CQ110" si="55">IFERROR(CQ91/SUM(CQ$88:CQ$100),0)</f>
        <v>5.3150912106135983E-2</v>
      </c>
      <c r="CS110" s="252">
        <f t="shared" ref="CS110" si="56">IFERROR(CS91/SUM(CS$88:CS$100),0)</f>
        <v>0</v>
      </c>
    </row>
    <row r="111" spans="2:106">
      <c r="B111" s="56" t="s">
        <v>11</v>
      </c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  <c r="AA111" s="252"/>
      <c r="AB111" s="252"/>
      <c r="AC111" s="252"/>
      <c r="AD111" s="252"/>
      <c r="AE111" s="252"/>
      <c r="AF111" s="252"/>
      <c r="AG111" s="252"/>
      <c r="AH111" s="252"/>
      <c r="AI111" s="252"/>
      <c r="AJ111" s="252"/>
      <c r="AK111" s="252"/>
      <c r="AL111" s="252"/>
      <c r="AM111" s="252"/>
      <c r="AN111" s="252"/>
      <c r="AO111" s="252"/>
      <c r="AP111" s="252"/>
      <c r="AQ111" s="252"/>
      <c r="AR111" s="252"/>
      <c r="AS111" s="252"/>
      <c r="AT111" s="252"/>
      <c r="AU111" s="252"/>
      <c r="AV111" s="252"/>
      <c r="AW111" s="252"/>
      <c r="AX111" s="252"/>
      <c r="AY111" s="252"/>
      <c r="AZ111" s="252"/>
      <c r="BA111" s="252"/>
      <c r="BB111" s="252"/>
      <c r="BC111" s="252"/>
      <c r="BD111" s="252"/>
      <c r="BE111" s="252"/>
      <c r="BF111" s="252"/>
      <c r="BG111" s="252"/>
      <c r="BH111" s="252"/>
      <c r="BI111" s="252"/>
      <c r="BJ111" s="252"/>
      <c r="BK111" s="252"/>
      <c r="BL111" s="252"/>
      <c r="BM111" s="252"/>
      <c r="BN111" s="252"/>
      <c r="BO111" s="252"/>
      <c r="BP111" s="252"/>
      <c r="BQ111" s="252"/>
      <c r="BR111" s="252"/>
      <c r="BS111" s="252"/>
      <c r="BT111" s="252"/>
      <c r="BU111" s="252"/>
      <c r="BV111" s="252"/>
      <c r="BW111" s="252"/>
      <c r="BX111" s="252"/>
      <c r="BY111" s="252"/>
      <c r="BZ111" s="252"/>
      <c r="CA111" s="252"/>
      <c r="CB111" s="252"/>
      <c r="CC111" s="252"/>
      <c r="CD111" s="252"/>
      <c r="CE111" s="252"/>
      <c r="CF111" s="252"/>
      <c r="CG111" s="252"/>
      <c r="CH111" s="252"/>
      <c r="CI111" s="252"/>
      <c r="CJ111" s="252"/>
      <c r="CK111" s="252"/>
      <c r="CL111" s="252"/>
      <c r="CM111" s="252"/>
      <c r="CN111" s="252"/>
      <c r="CO111" s="252">
        <f t="shared" si="48"/>
        <v>7.3359451518119484E-2</v>
      </c>
      <c r="CP111" s="252">
        <f t="shared" si="48"/>
        <v>7.204068179677936E-2</v>
      </c>
      <c r="CQ111" s="252">
        <f t="shared" ref="CQ111" si="57">IFERROR(CQ92/SUM(CQ$88:CQ$100),0)</f>
        <v>6.7578772802653397E-2</v>
      </c>
      <c r="CS111" s="252">
        <f t="shared" ref="CS111" si="58">IFERROR(CS92/SUM(CS$88:CS$100),0)</f>
        <v>0</v>
      </c>
    </row>
    <row r="112" spans="2:106">
      <c r="B112" s="56" t="s">
        <v>13</v>
      </c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2"/>
      <c r="AU112" s="252"/>
      <c r="AV112" s="252"/>
      <c r="AW112" s="252"/>
      <c r="AX112" s="252"/>
      <c r="AY112" s="252"/>
      <c r="AZ112" s="252"/>
      <c r="BA112" s="252"/>
      <c r="BB112" s="252"/>
      <c r="BC112" s="252"/>
      <c r="BD112" s="252"/>
      <c r="BE112" s="252"/>
      <c r="BF112" s="252"/>
      <c r="BG112" s="252"/>
      <c r="BH112" s="252"/>
      <c r="BI112" s="252"/>
      <c r="BJ112" s="252"/>
      <c r="BK112" s="252"/>
      <c r="BL112" s="252"/>
      <c r="BM112" s="252"/>
      <c r="BN112" s="252"/>
      <c r="BO112" s="252"/>
      <c r="BP112" s="252"/>
      <c r="BQ112" s="252"/>
      <c r="BR112" s="252"/>
      <c r="BS112" s="252"/>
      <c r="BT112" s="252"/>
      <c r="BU112" s="252"/>
      <c r="BV112" s="252"/>
      <c r="BW112" s="252"/>
      <c r="BX112" s="252"/>
      <c r="BY112" s="252"/>
      <c r="BZ112" s="252"/>
      <c r="CA112" s="252"/>
      <c r="CB112" s="252"/>
      <c r="CC112" s="252"/>
      <c r="CD112" s="252"/>
      <c r="CE112" s="252"/>
      <c r="CF112" s="252"/>
      <c r="CG112" s="252"/>
      <c r="CH112" s="252"/>
      <c r="CI112" s="252"/>
      <c r="CJ112" s="252"/>
      <c r="CK112" s="252"/>
      <c r="CL112" s="252"/>
      <c r="CM112" s="252"/>
      <c r="CN112" s="252"/>
      <c r="CO112" s="252">
        <f t="shared" ref="CO112:CP115" si="59">IFERROR(CO93/SUM(CO$88:CO$100),0)</f>
        <v>8.1586679725759059E-2</v>
      </c>
      <c r="CP112" s="252">
        <f t="shared" si="59"/>
        <v>8.0892739429324789E-2</v>
      </c>
      <c r="CQ112" s="252">
        <f t="shared" ref="CQ112" si="60">IFERROR(CQ93/SUM(CQ$88:CQ$100),0)</f>
        <v>8.3913764510779434E-2</v>
      </c>
      <c r="CS112" s="252">
        <f t="shared" ref="CS112" si="61">IFERROR(CS93/SUM(CS$88:CS$100),0)</f>
        <v>0</v>
      </c>
    </row>
    <row r="113" spans="2:97">
      <c r="B113" s="56" t="s">
        <v>14</v>
      </c>
      <c r="D113" s="252"/>
      <c r="E113" s="252"/>
      <c r="F113" s="252"/>
      <c r="G113" s="252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  <c r="AA113" s="252"/>
      <c r="AB113" s="252"/>
      <c r="AC113" s="252"/>
      <c r="AD113" s="252"/>
      <c r="AE113" s="252"/>
      <c r="AF113" s="252"/>
      <c r="AG113" s="252"/>
      <c r="AH113" s="252"/>
      <c r="AI113" s="252"/>
      <c r="AJ113" s="252"/>
      <c r="AK113" s="252"/>
      <c r="AL113" s="252"/>
      <c r="AM113" s="252"/>
      <c r="AN113" s="252"/>
      <c r="AO113" s="252"/>
      <c r="AP113" s="252"/>
      <c r="AQ113" s="252"/>
      <c r="AR113" s="252"/>
      <c r="AS113" s="252"/>
      <c r="AT113" s="252"/>
      <c r="AU113" s="252"/>
      <c r="AV113" s="252"/>
      <c r="AW113" s="252"/>
      <c r="AX113" s="252"/>
      <c r="AY113" s="252"/>
      <c r="AZ113" s="252"/>
      <c r="BA113" s="252"/>
      <c r="BB113" s="252"/>
      <c r="BC113" s="252"/>
      <c r="BD113" s="252"/>
      <c r="BE113" s="252"/>
      <c r="BF113" s="252"/>
      <c r="BG113" s="252"/>
      <c r="BH113" s="252"/>
      <c r="BI113" s="252"/>
      <c r="BJ113" s="252"/>
      <c r="BK113" s="252"/>
      <c r="BL113" s="252"/>
      <c r="BM113" s="252"/>
      <c r="BN113" s="252"/>
      <c r="BO113" s="252"/>
      <c r="BP113" s="252"/>
      <c r="BQ113" s="252"/>
      <c r="BR113" s="252"/>
      <c r="BS113" s="252"/>
      <c r="BT113" s="252"/>
      <c r="BU113" s="252"/>
      <c r="BV113" s="252"/>
      <c r="BW113" s="252"/>
      <c r="BX113" s="252"/>
      <c r="BY113" s="252"/>
      <c r="BZ113" s="252"/>
      <c r="CA113" s="252"/>
      <c r="CB113" s="252"/>
      <c r="CC113" s="252"/>
      <c r="CD113" s="252"/>
      <c r="CE113" s="252"/>
      <c r="CF113" s="252"/>
      <c r="CG113" s="252"/>
      <c r="CH113" s="252"/>
      <c r="CI113" s="252"/>
      <c r="CJ113" s="252"/>
      <c r="CK113" s="252"/>
      <c r="CL113" s="252"/>
      <c r="CM113" s="252"/>
      <c r="CN113" s="252"/>
      <c r="CO113" s="252">
        <f t="shared" si="59"/>
        <v>8.1488736532810968E-2</v>
      </c>
      <c r="CP113" s="252">
        <f t="shared" si="59"/>
        <v>8.117525190695922E-2</v>
      </c>
      <c r="CQ113" s="252">
        <f t="shared" ref="CQ113" si="62">IFERROR(CQ94/SUM(CQ$88:CQ$100),0)</f>
        <v>8.466003316749586E-2</v>
      </c>
      <c r="CS113" s="252">
        <f t="shared" ref="CS113" si="63">IFERROR(CS94/SUM(CS$88:CS$100),0)</f>
        <v>0</v>
      </c>
    </row>
    <row r="114" spans="2:97">
      <c r="B114" s="56" t="s">
        <v>16</v>
      </c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  <c r="AA114" s="252"/>
      <c r="AB114" s="252"/>
      <c r="AC114" s="252"/>
      <c r="AD114" s="252"/>
      <c r="AE114" s="252"/>
      <c r="AF114" s="252"/>
      <c r="AG114" s="252"/>
      <c r="AH114" s="252"/>
      <c r="AI114" s="252"/>
      <c r="AJ114" s="252"/>
      <c r="AK114" s="252"/>
      <c r="AL114" s="252"/>
      <c r="AM114" s="252"/>
      <c r="AN114" s="252"/>
      <c r="AO114" s="252"/>
      <c r="AP114" s="252"/>
      <c r="AQ114" s="252"/>
      <c r="AR114" s="252"/>
      <c r="AS114" s="252"/>
      <c r="AT114" s="252"/>
      <c r="AU114" s="252"/>
      <c r="AV114" s="252"/>
      <c r="AW114" s="252"/>
      <c r="AX114" s="252"/>
      <c r="AY114" s="252"/>
      <c r="AZ114" s="252"/>
      <c r="BA114" s="252"/>
      <c r="BB114" s="252"/>
      <c r="BC114" s="252"/>
      <c r="BD114" s="252"/>
      <c r="BE114" s="252"/>
      <c r="BF114" s="252"/>
      <c r="BG114" s="252"/>
      <c r="BH114" s="252"/>
      <c r="BI114" s="252"/>
      <c r="BJ114" s="252"/>
      <c r="BK114" s="252"/>
      <c r="BL114" s="252"/>
      <c r="BM114" s="252"/>
      <c r="BN114" s="252"/>
      <c r="BO114" s="252"/>
      <c r="BP114" s="252"/>
      <c r="BQ114" s="252"/>
      <c r="BR114" s="252"/>
      <c r="BS114" s="252"/>
      <c r="BT114" s="252"/>
      <c r="BU114" s="252"/>
      <c r="BV114" s="252"/>
      <c r="BW114" s="252"/>
      <c r="BX114" s="252"/>
      <c r="BY114" s="252"/>
      <c r="BZ114" s="252"/>
      <c r="CA114" s="252"/>
      <c r="CB114" s="252"/>
      <c r="CC114" s="252"/>
      <c r="CD114" s="252"/>
      <c r="CE114" s="252"/>
      <c r="CF114" s="252"/>
      <c r="CG114" s="252"/>
      <c r="CH114" s="252"/>
      <c r="CI114" s="252"/>
      <c r="CJ114" s="252"/>
      <c r="CK114" s="252"/>
      <c r="CL114" s="252"/>
      <c r="CM114" s="252"/>
      <c r="CN114" s="252"/>
      <c r="CO114" s="252">
        <f t="shared" si="59"/>
        <v>7.4632713026444655E-2</v>
      </c>
      <c r="CP114" s="252">
        <f t="shared" si="59"/>
        <v>7.4865806573123653E-2</v>
      </c>
      <c r="CQ114" s="252">
        <f t="shared" ref="CQ114" si="64">IFERROR(CQ95/SUM(CQ$88:CQ$100),0)</f>
        <v>7.4295190713101159E-2</v>
      </c>
      <c r="CS114" s="252">
        <f t="shared" ref="CS114" si="65">IFERROR(CS95/SUM(CS$88:CS$100),0)</f>
        <v>0</v>
      </c>
    </row>
    <row r="115" spans="2:97">
      <c r="B115" s="56" t="s">
        <v>17</v>
      </c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  <c r="AA115" s="252"/>
      <c r="AB115" s="252"/>
      <c r="AC115" s="252"/>
      <c r="AD115" s="252"/>
      <c r="AE115" s="252"/>
      <c r="AF115" s="252"/>
      <c r="AG115" s="252"/>
      <c r="AH115" s="252"/>
      <c r="AI115" s="252"/>
      <c r="AJ115" s="252"/>
      <c r="AK115" s="252"/>
      <c r="AL115" s="252"/>
      <c r="AM115" s="252"/>
      <c r="AN115" s="252"/>
      <c r="AO115" s="252"/>
      <c r="AP115" s="252"/>
      <c r="AQ115" s="252"/>
      <c r="AR115" s="252"/>
      <c r="AS115" s="252"/>
      <c r="AT115" s="252"/>
      <c r="AU115" s="252"/>
      <c r="AV115" s="252"/>
      <c r="AW115" s="252"/>
      <c r="AX115" s="252"/>
      <c r="AY115" s="252"/>
      <c r="AZ115" s="252"/>
      <c r="BA115" s="252"/>
      <c r="BB115" s="252"/>
      <c r="BC115" s="252"/>
      <c r="BD115" s="252"/>
      <c r="BE115" s="252"/>
      <c r="BF115" s="252"/>
      <c r="BG115" s="252"/>
      <c r="BH115" s="252"/>
      <c r="BI115" s="252"/>
      <c r="BJ115" s="252"/>
      <c r="BK115" s="252"/>
      <c r="BL115" s="252"/>
      <c r="BM115" s="252"/>
      <c r="BN115" s="252"/>
      <c r="BO115" s="252"/>
      <c r="BP115" s="252"/>
      <c r="BQ115" s="252"/>
      <c r="BR115" s="252"/>
      <c r="BS115" s="252"/>
      <c r="BT115" s="252"/>
      <c r="BU115" s="252"/>
      <c r="BV115" s="252"/>
      <c r="BW115" s="252"/>
      <c r="BX115" s="252"/>
      <c r="BY115" s="252"/>
      <c r="BZ115" s="252"/>
      <c r="CA115" s="252"/>
      <c r="CB115" s="252"/>
      <c r="CC115" s="252"/>
      <c r="CD115" s="252"/>
      <c r="CE115" s="252"/>
      <c r="CF115" s="252"/>
      <c r="CG115" s="252"/>
      <c r="CH115" s="252"/>
      <c r="CI115" s="252"/>
      <c r="CJ115" s="252"/>
      <c r="CK115" s="252"/>
      <c r="CL115" s="252"/>
      <c r="CM115" s="252"/>
      <c r="CN115" s="252"/>
      <c r="CO115" s="252">
        <f t="shared" si="59"/>
        <v>6.5328109696376105E-2</v>
      </c>
      <c r="CP115" s="252">
        <f t="shared" si="59"/>
        <v>6.4224503248893491E-2</v>
      </c>
      <c r="CQ115" s="252">
        <f t="shared" ref="CQ115" si="66">IFERROR(CQ96/SUM(CQ$88:CQ$100),0)</f>
        <v>5.9618573797678279E-2</v>
      </c>
      <c r="CS115" s="252">
        <f t="shared" ref="CS115" si="67">IFERROR(CS96/SUM(CS$88:CS$100),0)</f>
        <v>0</v>
      </c>
    </row>
    <row r="116" spans="2:97">
      <c r="B116" s="56" t="s">
        <v>19</v>
      </c>
      <c r="D116" s="252"/>
      <c r="E116" s="252"/>
      <c r="F116" s="252"/>
      <c r="G116" s="252"/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  <c r="AA116" s="252"/>
      <c r="AB116" s="252"/>
      <c r="AC116" s="252"/>
      <c r="AD116" s="252"/>
      <c r="AE116" s="252"/>
      <c r="AF116" s="252"/>
      <c r="AG116" s="252"/>
      <c r="AH116" s="252"/>
      <c r="AI116" s="252"/>
      <c r="AJ116" s="252"/>
      <c r="AK116" s="252"/>
      <c r="AL116" s="252"/>
      <c r="AM116" s="252"/>
      <c r="AN116" s="252"/>
      <c r="AO116" s="252"/>
      <c r="AP116" s="252"/>
      <c r="AQ116" s="252"/>
      <c r="AR116" s="252"/>
      <c r="AS116" s="252"/>
      <c r="AT116" s="252"/>
      <c r="AU116" s="252"/>
      <c r="AV116" s="252"/>
      <c r="AW116" s="252"/>
      <c r="AX116" s="252"/>
      <c r="AY116" s="252"/>
      <c r="AZ116" s="252"/>
      <c r="BA116" s="252"/>
      <c r="BB116" s="252"/>
      <c r="BC116" s="252"/>
      <c r="BD116" s="252"/>
      <c r="BE116" s="252"/>
      <c r="BF116" s="252"/>
      <c r="BG116" s="252"/>
      <c r="BH116" s="252"/>
      <c r="BI116" s="252"/>
      <c r="BJ116" s="252"/>
      <c r="BK116" s="252"/>
      <c r="BL116" s="252"/>
      <c r="BM116" s="252"/>
      <c r="BN116" s="252"/>
      <c r="BO116" s="252"/>
      <c r="BP116" s="252"/>
      <c r="BQ116" s="252"/>
      <c r="BR116" s="252"/>
      <c r="BS116" s="252"/>
      <c r="BT116" s="252"/>
      <c r="BU116" s="252"/>
      <c r="BV116" s="252"/>
      <c r="BW116" s="252"/>
      <c r="BX116" s="252"/>
      <c r="BY116" s="252"/>
      <c r="BZ116" s="252"/>
      <c r="CA116" s="252"/>
      <c r="CB116" s="252"/>
      <c r="CC116" s="252"/>
      <c r="CD116" s="252"/>
      <c r="CE116" s="252"/>
      <c r="CF116" s="252"/>
      <c r="CG116" s="252"/>
      <c r="CH116" s="252"/>
      <c r="CI116" s="252"/>
      <c r="CJ116" s="252"/>
      <c r="CK116" s="252"/>
      <c r="CL116" s="252"/>
      <c r="CM116" s="252"/>
      <c r="CN116" s="252"/>
      <c r="CO116" s="252">
        <f t="shared" ref="CO116:CP119" si="68">IFERROR(CO97/SUM(CO$88:CO$100),0)</f>
        <v>5.0048971596474048E-2</v>
      </c>
      <c r="CP116" s="252">
        <f t="shared" si="68"/>
        <v>4.6143704680290047E-2</v>
      </c>
      <c r="CQ116" s="252">
        <f t="shared" ref="CQ116" si="69">IFERROR(CQ97/SUM(CQ$88:CQ$100),0)</f>
        <v>3.888888888888889E-2</v>
      </c>
      <c r="CS116" s="252">
        <f t="shared" ref="CS116" si="70">IFERROR(CS97/SUM(CS$88:CS$100),0)</f>
        <v>0</v>
      </c>
    </row>
    <row r="117" spans="2:97">
      <c r="B117" s="56" t="s">
        <v>46</v>
      </c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  <c r="AA117" s="252"/>
      <c r="AB117" s="252"/>
      <c r="AC117" s="252"/>
      <c r="AD117" s="252"/>
      <c r="AE117" s="252"/>
      <c r="AF117" s="252"/>
      <c r="AG117" s="252"/>
      <c r="AH117" s="252"/>
      <c r="AI117" s="252"/>
      <c r="AJ117" s="252"/>
      <c r="AK117" s="252"/>
      <c r="AL117" s="252"/>
      <c r="AM117" s="252"/>
      <c r="AN117" s="252"/>
      <c r="AO117" s="252"/>
      <c r="AP117" s="252"/>
      <c r="AQ117" s="252"/>
      <c r="AR117" s="252"/>
      <c r="AS117" s="252"/>
      <c r="AT117" s="252"/>
      <c r="AU117" s="252"/>
      <c r="AV117" s="252"/>
      <c r="AW117" s="252"/>
      <c r="AX117" s="252"/>
      <c r="AY117" s="252"/>
      <c r="AZ117" s="252"/>
      <c r="BA117" s="252"/>
      <c r="BB117" s="252"/>
      <c r="BC117" s="252"/>
      <c r="BD117" s="252"/>
      <c r="BE117" s="252"/>
      <c r="BF117" s="252"/>
      <c r="BG117" s="252"/>
      <c r="BH117" s="252"/>
      <c r="BI117" s="252"/>
      <c r="BJ117" s="252"/>
      <c r="BK117" s="252"/>
      <c r="BL117" s="252"/>
      <c r="BM117" s="252"/>
      <c r="BN117" s="252"/>
      <c r="BO117" s="252"/>
      <c r="BP117" s="252"/>
      <c r="BQ117" s="252"/>
      <c r="BR117" s="252"/>
      <c r="BS117" s="252"/>
      <c r="BT117" s="252"/>
      <c r="BU117" s="252"/>
      <c r="BV117" s="252"/>
      <c r="BW117" s="252"/>
      <c r="BX117" s="252"/>
      <c r="BY117" s="252"/>
      <c r="BZ117" s="252"/>
      <c r="CA117" s="252"/>
      <c r="CB117" s="252"/>
      <c r="CC117" s="252"/>
      <c r="CD117" s="252"/>
      <c r="CE117" s="252"/>
      <c r="CF117" s="252"/>
      <c r="CG117" s="252"/>
      <c r="CH117" s="252"/>
      <c r="CI117" s="252"/>
      <c r="CJ117" s="252"/>
      <c r="CK117" s="252"/>
      <c r="CL117" s="252"/>
      <c r="CM117" s="252"/>
      <c r="CN117" s="252"/>
      <c r="CO117" s="252">
        <f t="shared" si="68"/>
        <v>0.10714985308521058</v>
      </c>
      <c r="CP117" s="252">
        <f t="shared" si="68"/>
        <v>0.11196911196911197</v>
      </c>
      <c r="CQ117" s="252">
        <f t="shared" ref="CQ117" si="71">IFERROR(CQ98/SUM(CQ$88:CQ$100),0)</f>
        <v>0.12213930348258706</v>
      </c>
      <c r="CS117" s="252">
        <f t="shared" ref="CS117" si="72">IFERROR(CS98/SUM(CS$88:CS$100),0)</f>
        <v>0</v>
      </c>
    </row>
    <row r="118" spans="2:97">
      <c r="B118" s="56" t="s">
        <v>47</v>
      </c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  <c r="AA118" s="252"/>
      <c r="AB118" s="252"/>
      <c r="AC118" s="252"/>
      <c r="AD118" s="252"/>
      <c r="AE118" s="252"/>
      <c r="AF118" s="252"/>
      <c r="AG118" s="252"/>
      <c r="AH118" s="252"/>
      <c r="AI118" s="252"/>
      <c r="AJ118" s="252"/>
      <c r="AK118" s="252"/>
      <c r="AL118" s="252"/>
      <c r="AM118" s="252"/>
      <c r="AN118" s="252"/>
      <c r="AO118" s="252"/>
      <c r="AP118" s="252"/>
      <c r="AQ118" s="252"/>
      <c r="AR118" s="252"/>
      <c r="AS118" s="252"/>
      <c r="AT118" s="252"/>
      <c r="AU118" s="252"/>
      <c r="AV118" s="252"/>
      <c r="AW118" s="252"/>
      <c r="AX118" s="252"/>
      <c r="AY118" s="252"/>
      <c r="AZ118" s="252"/>
      <c r="BA118" s="252"/>
      <c r="BB118" s="252"/>
      <c r="BC118" s="252"/>
      <c r="BD118" s="252"/>
      <c r="BE118" s="252"/>
      <c r="BF118" s="252"/>
      <c r="BG118" s="252"/>
      <c r="BH118" s="252"/>
      <c r="BI118" s="252"/>
      <c r="BJ118" s="252"/>
      <c r="BK118" s="252"/>
      <c r="BL118" s="252"/>
      <c r="BM118" s="252"/>
      <c r="BN118" s="252"/>
      <c r="BO118" s="252"/>
      <c r="BP118" s="252"/>
      <c r="BQ118" s="252"/>
      <c r="BR118" s="252"/>
      <c r="BS118" s="252"/>
      <c r="BT118" s="252"/>
      <c r="BU118" s="252"/>
      <c r="BV118" s="252"/>
      <c r="BW118" s="252"/>
      <c r="BX118" s="252"/>
      <c r="BY118" s="252"/>
      <c r="BZ118" s="252"/>
      <c r="CA118" s="252"/>
      <c r="CB118" s="252"/>
      <c r="CC118" s="252"/>
      <c r="CD118" s="252"/>
      <c r="CE118" s="252"/>
      <c r="CF118" s="252"/>
      <c r="CG118" s="252"/>
      <c r="CH118" s="252"/>
      <c r="CI118" s="252"/>
      <c r="CJ118" s="252"/>
      <c r="CK118" s="252"/>
      <c r="CL118" s="252"/>
      <c r="CM118" s="252"/>
      <c r="CN118" s="252"/>
      <c r="CO118" s="252">
        <f t="shared" si="68"/>
        <v>5.5337904015670909E-2</v>
      </c>
      <c r="CP118" s="252">
        <f t="shared" si="68"/>
        <v>5.2641491665881911E-2</v>
      </c>
      <c r="CQ118" s="252">
        <f t="shared" ref="CQ118" si="73">IFERROR(CQ99/SUM(CQ$88:CQ$100),0)</f>
        <v>4.5522388059701491E-2</v>
      </c>
      <c r="CS118" s="252">
        <f t="shared" ref="CS118" si="74">IFERROR(CS99/SUM(CS$88:CS$100),0)</f>
        <v>0</v>
      </c>
    </row>
    <row r="119" spans="2:97">
      <c r="B119" s="56" t="s">
        <v>48</v>
      </c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  <c r="AA119" s="252"/>
      <c r="AB119" s="252"/>
      <c r="AC119" s="252"/>
      <c r="AD119" s="252"/>
      <c r="AE119" s="252"/>
      <c r="AF119" s="252"/>
      <c r="AG119" s="252"/>
      <c r="AH119" s="252"/>
      <c r="AI119" s="252"/>
      <c r="AJ119" s="252"/>
      <c r="AK119" s="252"/>
      <c r="AL119" s="252"/>
      <c r="AM119" s="252"/>
      <c r="AN119" s="252"/>
      <c r="AO119" s="252"/>
      <c r="AP119" s="252"/>
      <c r="AQ119" s="252"/>
      <c r="AR119" s="252"/>
      <c r="AS119" s="252"/>
      <c r="AT119" s="252"/>
      <c r="AU119" s="252"/>
      <c r="AV119" s="252"/>
      <c r="AW119" s="252"/>
      <c r="AX119" s="252"/>
      <c r="AY119" s="252"/>
      <c r="AZ119" s="252"/>
      <c r="BA119" s="252"/>
      <c r="BB119" s="252"/>
      <c r="BC119" s="252"/>
      <c r="BD119" s="252"/>
      <c r="BE119" s="252"/>
      <c r="BF119" s="252"/>
      <c r="BG119" s="252"/>
      <c r="BH119" s="252"/>
      <c r="BI119" s="252"/>
      <c r="BJ119" s="252"/>
      <c r="BK119" s="252"/>
      <c r="BL119" s="252"/>
      <c r="BM119" s="252"/>
      <c r="BN119" s="252"/>
      <c r="BO119" s="252"/>
      <c r="BP119" s="252"/>
      <c r="BQ119" s="252"/>
      <c r="BR119" s="252"/>
      <c r="BS119" s="252"/>
      <c r="BT119" s="252"/>
      <c r="BU119" s="252"/>
      <c r="BV119" s="252"/>
      <c r="BW119" s="252"/>
      <c r="BX119" s="252"/>
      <c r="BY119" s="252"/>
      <c r="BZ119" s="252"/>
      <c r="CA119" s="252"/>
      <c r="CB119" s="252"/>
      <c r="CC119" s="252"/>
      <c r="CD119" s="252"/>
      <c r="CE119" s="252"/>
      <c r="CF119" s="252"/>
      <c r="CG119" s="252"/>
      <c r="CH119" s="252"/>
      <c r="CI119" s="252"/>
      <c r="CJ119" s="252"/>
      <c r="CK119" s="252"/>
      <c r="CL119" s="252"/>
      <c r="CM119" s="252"/>
      <c r="CN119" s="252"/>
      <c r="CO119" s="252">
        <f t="shared" si="68"/>
        <v>0.10450538687561214</v>
      </c>
      <c r="CP119" s="252">
        <f t="shared" si="68"/>
        <v>0.10895564554101139</v>
      </c>
      <c r="CQ119" s="252">
        <f t="shared" ref="CQ119" si="75">IFERROR(CQ100/SUM(CQ$88:CQ$100),0)</f>
        <v>0.11782752902155887</v>
      </c>
      <c r="CS119" s="252">
        <f t="shared" ref="CS119" si="76">IFERROR(CS100/SUM(CS$88:CS$100),0)</f>
        <v>0</v>
      </c>
    </row>
    <row r="120" spans="2:97">
      <c r="B120" s="56"/>
    </row>
    <row r="121" spans="2:97">
      <c r="B121" s="56"/>
    </row>
  </sheetData>
  <mergeCells count="26">
    <mergeCell ref="DC7:DD7"/>
    <mergeCell ref="EG7:EH7"/>
    <mergeCell ref="ES7:ET7"/>
    <mergeCell ref="EV7:EW7"/>
    <mergeCell ref="EY7:EZ7"/>
    <mergeCell ref="BV6:CW6"/>
    <mergeCell ref="CZ6:EH6"/>
    <mergeCell ref="EJ6:FC6"/>
    <mergeCell ref="FE6:FX6"/>
    <mergeCell ref="FZ6:GR6"/>
    <mergeCell ref="GL7:GM7"/>
    <mergeCell ref="GO7:GP7"/>
    <mergeCell ref="GQ7:GR7"/>
    <mergeCell ref="CD67:CS67"/>
    <mergeCell ref="FT7:FU7"/>
    <mergeCell ref="FW7:FX7"/>
    <mergeCell ref="FZ7:GA7"/>
    <mergeCell ref="GC7:GD7"/>
    <mergeCell ref="GF7:GG7"/>
    <mergeCell ref="GI7:GJ7"/>
    <mergeCell ref="FB7:FC7"/>
    <mergeCell ref="FE7:FF7"/>
    <mergeCell ref="FH7:FI7"/>
    <mergeCell ref="FK7:FL7"/>
    <mergeCell ref="FN7:FO7"/>
    <mergeCell ref="FQ7:FR7"/>
  </mergeCells>
  <pageMargins left="0.55000000000000004" right="0.55000000000000004" top="0.5" bottom="0.25" header="0" footer="0.25"/>
  <pageSetup scale="90" orientation="portrait" r:id="rId1"/>
  <headerFooter alignWithMargins="0">
    <oddFooter>&amp;C&amp;"Arial,Bold"&amp;11G-6-&amp;P&amp;R&amp;"Arial,Bold"&amp;11Handy-Whitman Bulletin No. 192</oddFooter>
  </headerFooter>
  <colBreaks count="9" manualBreakCount="9">
    <brk id="17" min="1" max="63" man="1"/>
    <brk id="31" min="1" max="63" man="1"/>
    <brk id="45" min="1" max="63" man="1"/>
    <brk id="59" min="1" max="63" man="1"/>
    <brk id="73" min="1" max="63" man="1"/>
    <brk id="103" min="1" max="63" man="1"/>
    <brk id="139" min="1" max="63" man="1"/>
    <brk id="159" min="1" max="63" man="1"/>
    <brk id="180" min="1" max="63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DF03B111AE4A46B96BC00628899F8B" ma:contentTypeVersion="28" ma:contentTypeDescription="Create a new document." ma:contentTypeScope="" ma:versionID="d4452d5a0ce9a0ecb062d1a93c9a36a5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79eb6668-01c5-4cb9-9feb-9820398bbe3e" targetNamespace="http://schemas.microsoft.com/office/2006/metadata/properties" ma:root="true" ma:fieldsID="2363653435e6b0605989a36c99470ea3" ns1:_="" ns2:_="" ns3:_="">
    <xsd:import namespace="http://schemas.microsoft.com/sharepoint/v3"/>
    <xsd:import namespace="bc9be6ef-036f-4d38-ab45-2a4da0c93cb0"/>
    <xsd:import namespace="79eb6668-01c5-4cb9-9feb-9820398bbe3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rea" minOccurs="0"/>
                <xsd:element ref="ns3:RegLead" minOccurs="0"/>
                <xsd:element ref="ns3:Legal" minOccurs="0"/>
                <xsd:element ref="ns3:Intervenor" minOccurs="0"/>
                <xsd:element ref="ns3:Exhibit" minOccurs="0"/>
                <xsd:element ref="ns3:Category" minOccurs="0"/>
                <xsd:element ref="ns3:KeySupport" minOccurs="0"/>
                <xsd:element ref="ns3:Witnesses" minOccurs="0"/>
                <xsd:element ref="ns3:TeamsPlannerStatus" minOccurs="0"/>
                <xsd:element ref="ns3:Int_x002f_Exhibit_x002f_Tab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Expert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4" nillable="true" ma:displayName="Taxonomy Catch All Column" ma:hidden="true" ma:list="{485c2eee-05f3-4690-8304-71d58c5f0dab}" ma:internalName="TaxCatchAll" ma:showField="CatchAllData" ma:web="bc9be6ef-036f-4d38-ab45-2a4da0c93cb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eb6668-01c5-4cb9-9feb-9820398bbe3e" elementFormDefault="qualified">
    <xsd:import namespace="http://schemas.microsoft.com/office/2006/documentManagement/types"/>
    <xsd:import namespace="http://schemas.microsoft.com/office/infopath/2007/PartnerControls"/>
    <xsd:element name="Area" ma:index="11" nillable="true" ma:displayName="Area" ma:format="Dropdown" ma:internalName="Area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D"/>
                    <xsd:enumeration value="Customer Care"/>
                    <xsd:enumeration value="Energy Services"/>
                    <xsd:enumeration value="Energy Transition"/>
                    <xsd:enumeration value="Engineering"/>
                    <xsd:enumeration value="Finance"/>
                    <xsd:enumeration value="Operations"/>
                    <xsd:enumeration value="Rates"/>
                    <xsd:enumeration value="Regulatory"/>
                  </xsd:restriction>
                </xsd:simpleType>
              </xsd:element>
            </xsd:sequence>
          </xsd:extension>
        </xsd:complexContent>
      </xsd:complexType>
    </xsd:element>
    <xsd:element name="RegLead" ma:index="12" nillable="true" ma:displayName="Regulatory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3" nillable="true" ma:displayName="Legal" ma:format="Dropdown" ma:list="UserInfo" ma:SharePointGroup="0" ma:internalName="Lega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tervenor" ma:index="14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HRAI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FG/M"/>
          <xsd:enumeration value="Unifor"/>
          <xsd:enumeration value="VECC"/>
          <xsd:enumeration value="STAFF"/>
        </xsd:restriction>
      </xsd:simpleType>
    </xsd:element>
    <xsd:element name="Exhibit" ma:index="15" nillable="true" ma:displayName="Exhibit" ma:internalName="Exhibit">
      <xsd:simpleType>
        <xsd:restriction base="dms:Number"/>
      </xsd:simpleType>
    </xsd:element>
    <xsd:element name="Category" ma:index="16" nillable="true" ma:displayName="Classification" ma:format="Dropdown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</xsd:restriction>
                </xsd:simpleType>
              </xsd:element>
            </xsd:sequence>
          </xsd:extension>
        </xsd:complexContent>
      </xsd:complexType>
    </xsd:element>
    <xsd:element name="KeySupport" ma:index="17" nillable="true" ma:displayName="Key Support" ma:description="*Not Maintained by Regulatory*" ma:format="Dropdown" ma:list="UserInfo" ma:SharePointGroup="0" ma:internalName="KeySupport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es" ma:index="18" nillable="true" ma:displayName="Witness" ma:format="Dropdown" ma:internalName="Witness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Rachel Goodreau"/>
                    <xsd:enumeration value="Rakesh Torul"/>
                    <xsd:enumeration value="Ravi Sigurdson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TeamsPlannerStatus" ma:index="19" nillable="true" ma:displayName="Teams Planner Status" ma:default="Draft Response" ma:format="Dropdown" ma:internalName="TeamsPlannerStatus">
      <xsd:simpleType>
        <xsd:restriction base="dms:Choice">
          <xsd:enumeration value="Draft Response"/>
          <xsd:enumeration value="Regulatory Review"/>
          <xsd:enumeration value="Back to witness"/>
          <xsd:enumeration value="Legal Review"/>
          <xsd:enumeration value="Executive Review"/>
          <xsd:enumeration value="Final"/>
          <xsd:enumeration value="Functional Area Review"/>
          <xsd:enumeration value="Back to Witness Post Functional Area"/>
        </xsd:restriction>
      </xsd:simpleType>
    </xsd:element>
    <xsd:element name="Int_x002f_Exhibit_x002f_Tab" ma:index="20" nillable="true" ma:displayName="Exhibit/Int/Quest" ma:internalName="Int_x002f_Exhibit_x002f_Tab">
      <xsd:simpleType>
        <xsd:restriction base="dms:Text">
          <xsd:maxLength value="255"/>
        </xsd:restriction>
      </xsd:simpleType>
    </xsd:element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xpert" ma:index="25" nillable="true" ma:displayName="Expert" ma:default="0" ma:internalName="Expert">
      <xsd:simpleType>
        <xsd:restriction base="dms:Boolean"/>
      </xsd:simpleType>
    </xsd:element>
    <xsd:element name="MediaServiceDateTaken" ma:index="2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3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33" nillable="true" ma:taxonomy="true" ma:internalName="lcf76f155ced4ddcb4097134ff3c332f" ma:taxonomyFieldName="MediaServiceImageTags" ma:displayName="Image Tags" ma:readOnly="false" ma:fieldId="{5cf76f15-5ced-4ddc-b409-7134ff3c332f}" ma:taxonomyMulti="true" ma:sspId="6f1b9f00-8d2c-4c36-af1d-c0006bf6ac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35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3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9eb6668-01c5-4cb9-9feb-9820398bbe3e">
      <Terms xmlns="http://schemas.microsoft.com/office/infopath/2007/PartnerControls"/>
    </lcf76f155ced4ddcb4097134ff3c332f>
    <_ip_UnifiedCompliancePolicyUIAction xmlns="http://schemas.microsoft.com/sharepoint/v3" xsi:nil="true"/>
    <KeySupport xmlns="79eb6668-01c5-4cb9-9feb-9820398bbe3e">
      <UserInfo>
        <DisplayName/>
        <AccountId xsi:nil="true"/>
        <AccountType/>
      </UserInfo>
    </KeySupport>
    <Area xmlns="79eb6668-01c5-4cb9-9feb-9820398bbe3e" xsi:nil="true"/>
    <Int_x002f_Exhibit_x002f_Tab xmlns="79eb6668-01c5-4cb9-9feb-9820398bbe3e" xsi:nil="true"/>
    <TeamsPlannerStatus xmlns="79eb6668-01c5-4cb9-9feb-9820398bbe3e">Draft Response</TeamsPlannerStatus>
    <Intervenor xmlns="79eb6668-01c5-4cb9-9feb-9820398bbe3e" xsi:nil="true"/>
    <TaxCatchAll xmlns="bc9be6ef-036f-4d38-ab45-2a4da0c93cb0" xsi:nil="true"/>
    <RegLead xmlns="79eb6668-01c5-4cb9-9feb-9820398bbe3e">
      <UserInfo>
        <DisplayName/>
        <AccountId xsi:nil="true"/>
        <AccountType/>
      </UserInfo>
    </RegLead>
    <_ip_UnifiedCompliancePolicyProperties xmlns="http://schemas.microsoft.com/sharepoint/v3" xsi:nil="true"/>
    <Legal xmlns="79eb6668-01c5-4cb9-9feb-9820398bbe3e">
      <UserInfo>
        <DisplayName/>
        <AccountId xsi:nil="true"/>
        <AccountType/>
      </UserInfo>
    </Legal>
    <Exhibit xmlns="79eb6668-01c5-4cb9-9feb-9820398bbe3e" xsi:nil="true"/>
    <Category xmlns="79eb6668-01c5-4cb9-9feb-9820398bbe3e" xsi:nil="true"/>
    <Expert xmlns="79eb6668-01c5-4cb9-9feb-9820398bbe3e">false</Expert>
    <Witnesses xmlns="79eb6668-01c5-4cb9-9feb-9820398bbe3e" xsi:nil="true"/>
    <_dlc_DocId xmlns="bc9be6ef-036f-4d38-ab45-2a4da0c93cb0">C6U45NHNYSXQ-1112273616-1209</_dlc_DocId>
    <_dlc_DocIdUrl xmlns="bc9be6ef-036f-4d38-ab45-2a4da0c93cb0">
      <Url>https://enbridge.sharepoint.com/teams/EB-2022-02002024Rebasing/_layouts/15/DocIdRedir.aspx?ID=C6U45NHNYSXQ-1112273616-1209</Url>
      <Description>C6U45NHNYSXQ-1112273616-1209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480AF8-454A-47CD-97C2-F64C0588AFFD}"/>
</file>

<file path=customXml/itemProps2.xml><?xml version="1.0" encoding="utf-8"?>
<ds:datastoreItem xmlns:ds="http://schemas.openxmlformats.org/officeDocument/2006/customXml" ds:itemID="{38279C47-CDA6-4A8E-95F2-81FDC2E21CDC}"/>
</file>

<file path=customXml/itemProps3.xml><?xml version="1.0" encoding="utf-8"?>
<ds:datastoreItem xmlns:ds="http://schemas.openxmlformats.org/officeDocument/2006/customXml" ds:itemID="{E5619E1A-F306-40EF-BF54-A3A7AC7E7B83}"/>
</file>

<file path=customXml/itemProps4.xml><?xml version="1.0" encoding="utf-8"?>
<ds:datastoreItem xmlns:ds="http://schemas.openxmlformats.org/officeDocument/2006/customXml" ds:itemID="{CC2937AE-B38B-413F-A22E-D2C6597F09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Gross, Isaiah</dc:creator>
  <cp:keywords/>
  <dc:description/>
  <cp:lastModifiedBy>Rakesh Torul</cp:lastModifiedBy>
  <cp:revision/>
  <dcterms:created xsi:type="dcterms:W3CDTF">2021-08-12T19:37:45Z</dcterms:created>
  <dcterms:modified xsi:type="dcterms:W3CDTF">2024-06-26T23:46:33Z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0x010100DDDF03B111AE4A46B96BC00628899F8B</vt:lpwstr>
  </property>
  <property fmtid="{D5CDD505-2E9C-101B-9397-08002B2CF9AE}" pid="3" name="_dlc_DocIdItemGuid">
    <vt:lpwstr>36de2f1d-ba65-483c-ad3a-396bde1f1157</vt:lpwstr>
  </property>
  <property fmtid="{D5CDD505-2E9C-101B-9397-08002B2CF9AE}" pid="4" name="MediaServiceImageTags">
    <vt:lpwstr/>
  </property>
</Properties>
</file>