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T:\5. TESI UTILITIES\Hydro Hawkesbury\HHI COS 2025\Models\"/>
    </mc:Choice>
  </mc:AlternateContent>
  <xr:revisionPtr revIDLastSave="0" documentId="8_{4358E709-ADEC-4B1F-9464-A17D5348D8D2}" xr6:coauthVersionLast="47" xr6:coauthVersionMax="47" xr10:uidLastSave="{00000000-0000-0000-0000-000000000000}"/>
  <bookViews>
    <workbookView xWindow="1950" yWindow="720" windowWidth="35670" windowHeight="20880" xr2:uid="{72E9015A-46AC-426E-9129-3663AF73DEA7}"/>
  </bookViews>
  <sheets>
    <sheet name="Sheet1" sheetId="1" r:id="rId1"/>
  </sheets>
  <externalReferences>
    <externalReference r:id="rId2"/>
    <externalReference r:id="rId3"/>
    <externalReference r:id="rId4"/>
    <externalReference r:id="rId5"/>
    <externalReference r:id="rId6"/>
    <externalReference r:id="rId7"/>
    <externalReference r:id="rId8"/>
  </externalReferences>
  <definedNames>
    <definedName name="BI_LDCLIST">#REF!</definedName>
    <definedName name="BridgeYear">'[3]LDC Info'!$E$26</definedName>
    <definedName name="contactf">#REF!</definedName>
    <definedName name="COS_RES_CUSTOMERS">#REF!</definedName>
    <definedName name="COS_RES_KWH">#REF!</definedName>
    <definedName name="Cust3a">#REF!</definedName>
    <definedName name="Cust3b">#REF!</definedName>
    <definedName name="CustomerAdministration">[2]lists!#REF!</definedName>
    <definedName name="DRC">'[2]3. Regulatory Charges'!#REF!</definedName>
    <definedName name="DRP">'[2]3. Regulatory Charges'!$D$35</definedName>
    <definedName name="EBNUMBER">'[3]LDC Info'!$E$16</definedName>
    <definedName name="Entegrus_SA">'[2]2016 List'!$C$25:$C$26</definedName>
    <definedName name="fed_sb">#REF!</definedName>
    <definedName name="fedtax">#REF!</definedName>
    <definedName name="forecast_wholesale_lineplus">#REF!</definedName>
    <definedName name="forecast_wholesale_network">#REF!</definedName>
    <definedName name="G1LD">#REF!</definedName>
    <definedName name="G1LDCBR">#REF!</definedName>
    <definedName name="Group1Desposing">#REF!</definedName>
    <definedName name="histdate">[4]Financials!$E$76</definedName>
    <definedName name="Incr2000">#REF!</definedName>
    <definedName name="Lakeland_SA">'[2]2016 List'!$C$14:$C$15</definedName>
    <definedName name="LDCList">OFFSET('[2]2016 List'!$A$1,0,0,COUNTA('[2]2016 List'!$A:$A),1)</definedName>
    <definedName name="LIMIT">#REF!</definedName>
    <definedName name="listdata">#REF!</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axtax">#REF!</definedName>
    <definedName name="MidPeak">'[2]3. Regulatory Charges'!$D$24</definedName>
    <definedName name="MidPeakPer">'[2]3. Regulatory Charges'!$E$24</definedName>
    <definedName name="OER">'[2]3. Regulatory Charges'!$D$28</definedName>
    <definedName name="OffPeak">'[2]3. Regulatory Charges'!$D$23</definedName>
    <definedName name="OffPeakPer">'[2]3. Regulatory Charges'!$E$23</definedName>
    <definedName name="OnPeak">'[2]3. Regulatory Charges'!$D$25</definedName>
    <definedName name="OnPeakPer">'[2]3. Regulatory Charges'!$E$25</definedName>
    <definedName name="ontario_sb">#REF!</definedName>
    <definedName name="ontariotax">#REF!</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NYbud">#REF!</definedName>
    <definedName name="othPYACT">#REF!</definedName>
    <definedName name="OTHSTART">#REF!</definedName>
    <definedName name="passwordlist">#REF!</definedName>
    <definedName name="_xlnm.Print_Area" localSheetId="0">Sheet1!$A$1:$D$286</definedName>
    <definedName name="print_end">#REF!</definedName>
    <definedName name="_xlnm.Print_Titles" localSheetId="0">Sheet1!$1:$6</definedName>
    <definedName name="RATE_CLASSES">[5]lists!$A$1:$A$104</definedName>
    <definedName name="ratebase">#REF!</definedName>
    <definedName name="ratedescription">[6]hidden1!$D$1:$D$122</definedName>
    <definedName name="RateRiderName">OFFSET('[2]Rate Rider Database'!$C$1,1,0,COUNTA('[2]Rate Rider Database'!$C:$C)-1,1)</definedName>
    <definedName name="RebaseYear">'[3]LDC Info'!$E$28</definedName>
    <definedName name="SALBENF">#REF!</definedName>
    <definedName name="salreg">#REF!</definedName>
    <definedName name="SALREGF">#REF!</definedName>
    <definedName name="SME">'[2]3. Regulatory Charges'!$D$33</definedName>
    <definedName name="ss">#REF!</definedName>
    <definedName name="StartEnd">#REF!</definedName>
    <definedName name="taxableincome">#REF!</definedName>
    <definedName name="TEMPA">#REF!</definedName>
    <definedName name="TestYear">'[3]LDC Info'!$E$24</definedName>
    <definedName name="Total_Current_Wholesale_Line">#REF!</definedName>
    <definedName name="Total_Current_Wholesale_Lineplus">#REF!</definedName>
    <definedName name="total_current_wholesale_network">#REF!</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Cust">#REF!</definedName>
    <definedName name="TranCustb">#REF!</definedName>
    <definedName name="TRANEND">#REF!</definedName>
    <definedName name="TransCust">#REF!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Units1">[2]lists!#REF!</definedName>
    <definedName name="Units2">[2]lists!#REF!</definedName>
    <definedName name="Utility">[4]Financials!$A$1</definedName>
    <definedName name="utitliy1">[7]Financials!$A$1</definedName>
    <definedName name="WAGBENF">#REF!</definedName>
    <definedName name="wagdob">#REF!</definedName>
    <definedName name="wagdobf">#REF!</definedName>
    <definedName name="wagreg">#REF!</definedName>
    <definedName name="wagregf">#REF!</definedName>
    <definedName name="YRS_LEF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0" i="1" l="1"/>
  <c r="D199" i="1"/>
  <c r="D192" i="1"/>
  <c r="D191" i="1"/>
  <c r="D190" i="1"/>
  <c r="D167" i="1"/>
  <c r="D166" i="1"/>
  <c r="D159" i="1"/>
  <c r="D158" i="1"/>
  <c r="D157" i="1"/>
  <c r="D134" i="1"/>
  <c r="D133" i="1"/>
  <c r="D126" i="1"/>
  <c r="D125" i="1"/>
  <c r="D124" i="1"/>
  <c r="D101" i="1"/>
  <c r="D100" i="1"/>
  <c r="D93" i="1"/>
  <c r="D92" i="1"/>
  <c r="D91" i="1"/>
  <c r="D66" i="1"/>
  <c r="D65" i="1"/>
  <c r="D58" i="1"/>
  <c r="D57" i="1"/>
  <c r="D55" i="1"/>
  <c r="D32" i="1"/>
  <c r="D31" i="1"/>
  <c r="D22" i="1"/>
</calcChain>
</file>

<file path=xl/sharedStrings.xml><?xml version="1.0" encoding="utf-8"?>
<sst xmlns="http://schemas.openxmlformats.org/spreadsheetml/2006/main" count="308" uniqueCount="96">
  <si>
    <t>Hydro Hawkesbury Inc.</t>
  </si>
  <si>
    <t>TARIFF OF RATES AND CHARGES</t>
  </si>
  <si>
    <t xml:space="preserve">Effective and Implementation Date </t>
  </si>
  <si>
    <t>This schedule supersedes and replaces all previously</t>
  </si>
  <si>
    <t>approved schedules of Rates, Charges and Loss Factors</t>
  </si>
  <si>
    <t>RESIDENTIAL SERVICE CLASSIFICATION</t>
  </si>
  <si>
    <t xml:space="preserve">This classification refers to the supply of electrical energy to customers residing in residential dwelling units.  Energy is generally supplied as single phase, 3-wire, 60-Hertz, having nominal voltage of 120/240 Volts and up to 400 amps. There shall be only one delivery point to a dwelling. The Basic Connection for Residential consumers is defined as 100 amp 120/240 volt overhead service.  A Residential building is supplied at one service voltage per land parcel. Class B consumers are defined in accordance with O. Reg. 429/04. Further servicing details are available in the distributor’s Conditions of Service.
</t>
  </si>
  <si>
    <t>APPLICATION</t>
  </si>
  <si>
    <t>The application of these rates and charges shall be in accordance with the Licence of the Distributor and any Code or Order of the Ontario Energy Board, and amendments thereto as approved by the Ontario Energy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</si>
  <si>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</si>
  <si>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</si>
  <si>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It should be noted that this schedule does not list any charges, assessments, or credits that are required by law to be invoiced by a distributor and that are not subject to Ontario Energy Board approval, such as the Global Adjustment and the HST.</t>
  </si>
  <si>
    <t>MONTHLY RATES AND CHARGES - Delivery Component</t>
  </si>
  <si>
    <t xml:space="preserve">Service Charge </t>
  </si>
  <si>
    <t>$</t>
  </si>
  <si>
    <t>Rate Rider for Disposition of Deferral/Variance Accounts - effective until December 31, 2025</t>
  </si>
  <si>
    <t>Smart Metering Entity Charge - effective until December 31, 2027</t>
  </si>
  <si>
    <t>Low Voltage Service Rate</t>
  </si>
  <si>
    <t>$/kWh</t>
  </si>
  <si>
    <t>Rate Rider for Disposition of Capacity Based Recovery Account Applicable only for Class B Customers - effective until December 31, 2025</t>
  </si>
  <si>
    <t>Retail Transmission Rate - Network Service Rate</t>
  </si>
  <si>
    <t>Retail Transmission Rate - Line and Transformation Connection Service Rate</t>
  </si>
  <si>
    <t>MONTHLY RATES AND CHARGES - Regulatory Component</t>
  </si>
  <si>
    <t>Wholesale Market Service Rate (WMS) - not including CBR</t>
  </si>
  <si>
    <t xml:space="preserve">Capacity Based Recovery (CBR) - Applicable for Class B Customers </t>
  </si>
  <si>
    <t>Rural or Remote Electricity Rate Protection Charge (RRRP)</t>
  </si>
  <si>
    <t>Standard Supply Service - Administrative Charge (if applicable)</t>
  </si>
  <si>
    <t>GENERAL SERVICE LESS THAN 50 KW SERVICE CLASSIFICATION</t>
  </si>
  <si>
    <t>This classification refers to the supply of electrical energy to a non residential account whose average monthly maximum demand is less than, or is forecast to be less than, 50 kW, and Town Houses and Condominiums that require centralized bulk metering. Class B consumers are defined in accordance with O. Reg. 429/04. Further servicing details are available in the distributor’s Conditions of Service.</t>
  </si>
  <si>
    <t xml:space="preserve">Distribution Volumetric Rate </t>
  </si>
  <si>
    <t>GENERAL SERVICE 50 TO 4,999 KW SERVICE CLASSIFICATION</t>
  </si>
  <si>
    <t xml:space="preserve">This classification applies to a non residential account whose average monthly maximum demand used for billing purposes is equal to or greater than, or is forecast to be equal to or greater than, 50 kW but less than 5,000 kW. Note that for the application of the Retail Transmission Rate - Network Service Rate and the Retail Transmission Rate - Line and Transformation Connection Service Rate the following sub-classifications apply:
General Service 50 to 500 kW non-interval metered
General Service 50 to 500 kW interval metered
General Service greater than 500 to 5,000 kW interval metered.                                                                                                Class A and Class B consumers are defined in accordance with O. Reg. 429/04. Further servicing details are available in the distributor’s Conditions of Service.
</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</si>
  <si>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</si>
  <si>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If included in the following listing of monthly rates and charges, the rate rider for the disposition of WMS - Sub-account CBR Class B is not applicable to wholesale market participants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Class B customers.</t>
  </si>
  <si>
    <t>If included in the following listing of monthly rates and charges, the rate rider for the disposition of Global Adjustment is only applicable to non-RPP Class B customers. It is not applicable to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non-RPP Class B customers.</t>
  </si>
  <si>
    <t>Service Charge</t>
  </si>
  <si>
    <t>$/kW</t>
  </si>
  <si>
    <t>UNMETERED SCATTERED LOAD SERVICE CLASSIFICATION</t>
  </si>
  <si>
    <t>This classification applies to an account taking electricity at 750 volts or less whose average monthly maximum demand is less than, or is forecast to be less than, 50 kW and the consumption is unmetered.  Such connections include cable TV power packs, bus shelters, telephone booths, traffic lights, railway crossings, etc. The level of the consumption will be agreed to by the distributor and the customer, based on detailed manufacturer information/ documentation with regard to electrical consumption of the unmetered load or periodic monitoring of actual consumption. Class B consumers are defined in accordance with O. Reg. 429/04. Further servicing details are available in the distributor’s Conditions of Service.</t>
  </si>
  <si>
    <t xml:space="preserve">Service Charge (per customer) </t>
  </si>
  <si>
    <t>SENTINEL LIGHTING SERVICE CLASSIFICATION</t>
  </si>
  <si>
    <t>This classification refers to privately owned roadway lighting controlled by photo cells. Consumption is based on calculated connected load times the required lighting hours. Class B consumers are defined in accordance with O. Reg. 429/04.  Further servicing details are available in the distributor’s Conditions of Service.</t>
  </si>
  <si>
    <t xml:space="preserve">Service Charge (per connection) </t>
  </si>
  <si>
    <t>STREET LIGHTING SERVICE CLASSIFICATION</t>
  </si>
  <si>
    <t>This classification refers to municipal lighting, Ministry of Transportation operation controlled by photo cells. Consumption is as per Ontario Energy Board street lighting load shape. Class B consumers are defined in accordance with O. Reg. 429/04.  Further servicing details are available in the distributor’s Conditions of Service.</t>
  </si>
  <si>
    <t>microFIT SERVICE CLASSIFICATION</t>
  </si>
  <si>
    <t>This classification applies to an electricity generation facility contracted under the Independent Electricity System Operator's microFIT program and connected to the distributor's distribution system. Further servicing details are available in the distributor's Conditions of Service.</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</si>
  <si>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</si>
  <si>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ALLOWANCES</t>
  </si>
  <si>
    <t>Transformer Allowance for Ownership - per kW of billing demand/month</t>
  </si>
  <si>
    <t>Primary Metering Allowance for transformer losses - applied to measured demand and energy</t>
  </si>
  <si>
    <t>%</t>
  </si>
  <si>
    <t>SPECIFIC SERVICE CHARGES</t>
  </si>
  <si>
    <t>No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</si>
  <si>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Customer Administration</t>
  </si>
  <si>
    <t>Arrears certificate</t>
  </si>
  <si>
    <t>Statement of account</t>
  </si>
  <si>
    <t>Duplicate invoices for previous billing</t>
  </si>
  <si>
    <t>Credit reference/credit check (plus credit agency costs)</t>
  </si>
  <si>
    <t>Returned cheque (plus bank charges)</t>
  </si>
  <si>
    <t>Account set up charge/change of occupancy charge (plus credit agency costs if applicable)</t>
  </si>
  <si>
    <t>Meter dispute charge plus Measurement Canada fees (if meter found correct)</t>
  </si>
  <si>
    <t>Non-payment of account</t>
  </si>
  <si>
    <t>Late payment - per month 
(effective annual rate 19.56% per annum or 0.04896% compounded daily rate)</t>
  </si>
  <si>
    <t>Reconnection at meter - during regular hours</t>
  </si>
  <si>
    <t>Reconnection at meter - after regular hours</t>
  </si>
  <si>
    <t>Reconnection at pole - during regular hours</t>
  </si>
  <si>
    <t>Reconnection at pole - after regular hours</t>
  </si>
  <si>
    <t>Other</t>
  </si>
  <si>
    <t>Service call - after regular hours</t>
  </si>
  <si>
    <t>Temporary service - install &amp; remove - overhead - no transformer</t>
  </si>
  <si>
    <t>Temporary service - install &amp; remove - overhead - with transformer</t>
  </si>
  <si>
    <t xml:space="preserve">Specific charge for access to the power poles - per pole/year  
(with the exception of wireless attachments)
</t>
  </si>
  <si>
    <t>RETAIL SERVICE CHARGES (if applicable)</t>
  </si>
  <si>
    <t>Unless specifically noted, this schedule does not contain any charges for the electricity commodity, be it under the Regulated Price Plan, a contract with a retailer or the wholesale market price, as applicable.</t>
  </si>
  <si>
    <t>Retail Service Charges refer to services provided by a distributor to retailers or customers related to the supply of competitive electricity.</t>
  </si>
  <si>
    <t>One-time charge, per retailer, to establish the service agreement between the distributor and the retailer</t>
  </si>
  <si>
    <t>Monthly fixed charge, per retailer</t>
  </si>
  <si>
    <t>Monthly variable charge, per customer, per retailer</t>
  </si>
  <si>
    <t>$/cust.</t>
  </si>
  <si>
    <t>Distributor-consolidated billing monthly charge, per customer, per retailer</t>
  </si>
  <si>
    <t>Retailer-consolidated billing monthly credit, per customer, per retailer</t>
  </si>
  <si>
    <t>Service Transaction Requests (STR)</t>
  </si>
  <si>
    <t>Request fee, per request, applied to the requesting party</t>
  </si>
  <si>
    <t>Processing fee, per request, applied to the requesting party</t>
  </si>
  <si>
    <t>Request for customer information as outlined in Section 10.6.3 and Chapter 11 of the Retail</t>
  </si>
  <si>
    <t>Settlement Code directly to retailers and customers, if not delivered electronically through the</t>
  </si>
  <si>
    <t>Electronic Business Transaction (EBT) system, applied to the requesting party</t>
  </si>
  <si>
    <t>Up to twice a year</t>
  </si>
  <si>
    <t>no charge</t>
  </si>
  <si>
    <t>More than twice a year, per request (plus incremental delivery costs)</t>
  </si>
  <si>
    <t>Notice of switch letter charge, per letter (unless the distributor has opted out of applying the charge as per the Ontario Energy Board's Decision and Order EB-2015-0304, issued on February 14, 2019)</t>
  </si>
  <si>
    <t>LOSS FACTORS</t>
  </si>
  <si>
    <t>If the distributor is not capable of prorating changed loss factors jointly with distribution rates, the revised loss factors will be implemented upon the first subsequent billing for each billing cycle.</t>
  </si>
  <si>
    <t>Total Loss Factor - Secondary Metered Customer &lt; 5,000 kW</t>
  </si>
  <si>
    <t>Total Loss Factor - Primary Metered Customer &lt; 5,000 kW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</si>
</sst>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Red]\(#,##0.00\)"/>
    <numFmt numFmtId="165" formatCode="#,##0.0000;[Red]\(#,##0.0000\)"/>
  </numFmts>
  <fonts count="14" x14ac:knownFonts="1">
    <font>
      <sz val="11"/>
      <color theme="1"/>
      <name val="Aptos Narrow"/>
      <family val="2"/>
      <scheme val="minor"/>
    </font>
    <font>
      <b/>
      <sz val="18"/>
      <color theme="1"/>
      <name val="Arial"/>
      <family val="2"/>
    </font>
    <font>
      <b/>
      <sz val="14"/>
      <color theme="1"/>
      <name val="Arial"/>
      <family val="2"/>
    </font>
    <font>
      <sz val="14"/>
      <color theme="1"/>
      <name val="Arial"/>
      <family val="2"/>
    </font>
    <font>
      <b/>
      <sz val="12"/>
      <color theme="1"/>
      <name val="Arial"/>
      <family val="2"/>
    </font>
    <font>
      <b/>
      <sz val="10"/>
      <color theme="1"/>
      <name val="Arial"/>
      <family val="2"/>
    </font>
    <font>
      <sz val="10"/>
      <color theme="1"/>
      <name val="Arial"/>
      <family val="2"/>
    </font>
    <font>
      <b/>
      <sz val="8"/>
      <color theme="1"/>
      <name val="Arial"/>
      <family val="2"/>
    </font>
    <font>
      <sz val="8"/>
      <color theme="1"/>
      <name val="Arial"/>
      <family val="2"/>
    </font>
    <font>
      <sz val="9"/>
      <color theme="1"/>
      <name val="Arial"/>
      <family val="2"/>
    </font>
    <font>
      <sz val="8"/>
      <name val="Arial"/>
      <family val="2"/>
    </font>
    <font>
      <sz val="8"/>
      <color theme="0" tint="-0.34998626667073579"/>
      <name val="Arial"/>
      <family val="2"/>
    </font>
    <font>
      <sz val="14"/>
      <color theme="1"/>
      <name val="Aptos Narrow"/>
      <family val="2"/>
      <scheme val="minor"/>
    </font>
    <font>
      <sz val="8"/>
      <color theme="1"/>
      <name val="Arial"/>
      <family val="2"/>
      <charset val="204"/>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53">
    <xf numFmtId="0" fontId="0" fillId="0" borderId="0" xfId="0"/>
    <xf numFmtId="0" fontId="1" fillId="2" borderId="0" xfId="0" applyFont="1" applyFill="1" applyAlignment="1">
      <alignment horizontal="center" vertical="top" wrapText="1"/>
    </xf>
    <xf numFmtId="0" fontId="2" fillId="2" borderId="0" xfId="0" applyFont="1" applyFill="1" applyAlignment="1">
      <alignment horizontal="center" vertical="top" wrapText="1"/>
    </xf>
    <xf numFmtId="0" fontId="4" fillId="2" borderId="0" xfId="0" applyFont="1" applyFill="1" applyAlignment="1">
      <alignment horizontal="center" vertical="top" wrapText="1"/>
    </xf>
    <xf numFmtId="0" fontId="5" fillId="2" borderId="0" xfId="0" applyFont="1" applyFill="1" applyAlignment="1">
      <alignment horizontal="center" vertical="top" wrapText="1"/>
    </xf>
    <xf numFmtId="0" fontId="7" fillId="2" borderId="0" xfId="0" applyFont="1" applyFill="1" applyAlignment="1">
      <alignment horizontal="right" vertical="top" wrapText="1"/>
    </xf>
    <xf numFmtId="0" fontId="2" fillId="2" borderId="0" xfId="0" applyFont="1" applyFill="1" applyAlignment="1">
      <alignment horizontal="left" vertical="top" wrapText="1"/>
    </xf>
    <xf numFmtId="0" fontId="9" fillId="2" borderId="0" xfId="0" applyFont="1" applyFill="1" applyAlignment="1">
      <alignment horizontal="left" vertical="top" wrapText="1"/>
    </xf>
    <xf numFmtId="0" fontId="9" fillId="2" borderId="0" xfId="0" applyFont="1" applyFill="1" applyAlignment="1">
      <alignment horizontal="left" vertical="top" wrapText="1"/>
    </xf>
    <xf numFmtId="0" fontId="5" fillId="2" borderId="0" xfId="0" applyFont="1" applyFill="1" applyAlignment="1">
      <alignment horizontal="left" vertical="top" wrapText="1"/>
    </xf>
    <xf numFmtId="0" fontId="5" fillId="2" borderId="0" xfId="0" applyFont="1" applyFill="1" applyAlignment="1">
      <alignment horizontal="left" vertical="top" wrapText="1"/>
    </xf>
    <xf numFmtId="0" fontId="5" fillId="2" borderId="0" xfId="0" applyFont="1" applyFill="1" applyAlignment="1">
      <alignment horizontal="left" wrapText="1"/>
    </xf>
    <xf numFmtId="0" fontId="9" fillId="2" borderId="0" xfId="0" applyFont="1" applyFill="1" applyAlignment="1">
      <alignment horizontal="left" wrapText="1"/>
    </xf>
    <xf numFmtId="0" fontId="5" fillId="2" borderId="0" xfId="0" applyFont="1" applyFill="1" applyAlignment="1">
      <alignment horizontal="left" wrapText="1"/>
    </xf>
    <xf numFmtId="0" fontId="9" fillId="2" borderId="0" xfId="0" applyFont="1" applyFill="1" applyAlignment="1">
      <alignment horizontal="left" wrapText="1"/>
    </xf>
    <xf numFmtId="0" fontId="8" fillId="2" borderId="0" xfId="0" applyFont="1" applyFill="1" applyAlignment="1">
      <alignment horizontal="left" wrapText="1"/>
    </xf>
    <xf numFmtId="0" fontId="8" fillId="2" borderId="0" xfId="0" applyFont="1" applyFill="1" applyAlignment="1">
      <alignment horizontal="left"/>
    </xf>
    <xf numFmtId="0" fontId="10" fillId="2" borderId="0" xfId="0" applyFont="1" applyFill="1" applyAlignment="1">
      <alignment horizontal="left" wrapText="1"/>
    </xf>
    <xf numFmtId="0" fontId="10" fillId="2" borderId="0" xfId="0" applyFont="1" applyFill="1" applyAlignment="1">
      <alignment horizontal="left"/>
    </xf>
    <xf numFmtId="0" fontId="8" fillId="2" borderId="0" xfId="0" applyFont="1" applyFill="1" applyAlignment="1">
      <alignment horizontal="left" wrapText="1"/>
    </xf>
    <xf numFmtId="0" fontId="8" fillId="2" borderId="0" xfId="0" applyFont="1" applyFill="1" applyAlignment="1" applyProtection="1">
      <alignment horizontal="left"/>
      <protection locked="0"/>
    </xf>
    <xf numFmtId="165" fontId="8" fillId="2" borderId="0" xfId="0" applyNumberFormat="1" applyFont="1" applyFill="1" applyAlignment="1">
      <alignment horizontal="right"/>
    </xf>
    <xf numFmtId="164" fontId="8" fillId="2" borderId="0" xfId="0" applyNumberFormat="1" applyFont="1" applyFill="1" applyAlignment="1">
      <alignment horizontal="right"/>
    </xf>
    <xf numFmtId="0" fontId="3" fillId="2" borderId="0" xfId="0" applyFont="1" applyFill="1" applyAlignment="1">
      <alignment horizontal="left" vertical="top" wrapText="1"/>
    </xf>
    <xf numFmtId="0" fontId="11" fillId="2" borderId="0" xfId="0" applyFont="1" applyFill="1" applyAlignment="1">
      <alignment horizontal="left" wrapText="1"/>
    </xf>
    <xf numFmtId="0" fontId="11" fillId="2" borderId="0" xfId="0" applyFont="1" applyFill="1" applyAlignment="1">
      <alignment horizontal="left"/>
    </xf>
    <xf numFmtId="0" fontId="6" fillId="2" borderId="0" xfId="0" applyFont="1" applyFill="1" applyAlignment="1">
      <alignment horizontal="left" wrapText="1"/>
    </xf>
    <xf numFmtId="0" fontId="2" fillId="2" borderId="0" xfId="0" applyFont="1" applyFill="1" applyAlignment="1">
      <alignment horizontal="left" wrapText="1"/>
    </xf>
    <xf numFmtId="0" fontId="12" fillId="2" borderId="0" xfId="0" applyFont="1" applyFill="1"/>
    <xf numFmtId="0" fontId="12" fillId="2" borderId="0" xfId="0" applyFont="1" applyFill="1" applyAlignment="1">
      <alignment horizontal="right"/>
    </xf>
    <xf numFmtId="0" fontId="12" fillId="2" borderId="0" xfId="0" applyFont="1" applyFill="1" applyAlignment="1">
      <alignment vertical="center"/>
    </xf>
    <xf numFmtId="0" fontId="12" fillId="2" borderId="0" xfId="0" applyFont="1" applyFill="1" applyAlignment="1">
      <alignment horizontal="right" vertical="center"/>
    </xf>
    <xf numFmtId="0" fontId="0" fillId="2" borderId="0" xfId="0" applyFill="1"/>
    <xf numFmtId="0" fontId="0" fillId="2" borderId="0" xfId="0" applyFill="1" applyAlignment="1">
      <alignment horizontal="right"/>
    </xf>
    <xf numFmtId="0" fontId="8" fillId="2" borderId="0" xfId="0" applyFont="1" applyFill="1" applyAlignment="1">
      <alignment horizontal="left" wrapText="1" indent="2"/>
    </xf>
    <xf numFmtId="0" fontId="8" fillId="2" borderId="0" xfId="0" applyFont="1" applyFill="1" applyAlignment="1">
      <alignment horizontal="left" wrapText="1" indent="2"/>
    </xf>
    <xf numFmtId="0" fontId="0" fillId="2" borderId="0" xfId="0" applyFill="1" applyAlignment="1">
      <alignment vertical="center"/>
    </xf>
    <xf numFmtId="0" fontId="0" fillId="2" borderId="0" xfId="0" applyFill="1" applyAlignment="1">
      <alignment horizontal="right" vertical="center"/>
    </xf>
    <xf numFmtId="0" fontId="8" fillId="2" borderId="0" xfId="0" applyFont="1" applyFill="1" applyAlignment="1">
      <alignment horizontal="left" vertical="center"/>
    </xf>
    <xf numFmtId="0" fontId="8" fillId="2" borderId="0" xfId="0" applyFont="1" applyFill="1" applyAlignment="1">
      <alignment vertical="center"/>
    </xf>
    <xf numFmtId="0" fontId="8" fillId="2" borderId="0" xfId="0" applyFont="1" applyFill="1" applyAlignment="1">
      <alignment horizontal="right" vertical="center"/>
    </xf>
    <xf numFmtId="0" fontId="13" fillId="2" borderId="0" xfId="0" applyFont="1" applyFill="1" applyAlignment="1">
      <alignment horizontal="left"/>
    </xf>
    <xf numFmtId="0" fontId="2" fillId="2" borderId="0" xfId="0" applyFont="1" applyFill="1" applyAlignment="1">
      <alignment horizontal="left" wrapText="1"/>
    </xf>
    <xf numFmtId="0" fontId="0" fillId="2" borderId="0" xfId="0" applyFill="1" applyAlignment="1">
      <alignment horizontal="left" wrapText="1"/>
    </xf>
    <xf numFmtId="0" fontId="0" fillId="2" borderId="0" xfId="0" applyFill="1" applyAlignment="1">
      <alignment horizontal="left" wrapText="1"/>
    </xf>
    <xf numFmtId="0" fontId="8" fillId="2" borderId="0" xfId="0" applyFont="1" applyFill="1"/>
    <xf numFmtId="164" fontId="8" fillId="2" borderId="0" xfId="0" applyNumberFormat="1" applyFont="1" applyFill="1" applyAlignment="1">
      <alignment horizontal="right" vertical="center"/>
    </xf>
    <xf numFmtId="0" fontId="8" fillId="2" borderId="0" xfId="0" applyFont="1" applyFill="1" applyAlignment="1">
      <alignment horizontal="left" wrapText="1" indent="6"/>
    </xf>
    <xf numFmtId="0" fontId="8" fillId="2" borderId="0" xfId="0" applyFont="1" applyFill="1" applyAlignment="1">
      <alignment horizontal="left" vertical="top" wrapText="1"/>
    </xf>
    <xf numFmtId="0" fontId="8" fillId="2" borderId="0" xfId="0" applyFont="1" applyFill="1" applyAlignment="1">
      <alignment horizontal="left" vertical="top" wrapText="1"/>
    </xf>
    <xf numFmtId="0" fontId="8" fillId="2" borderId="0" xfId="0" applyFont="1" applyFill="1" applyAlignment="1">
      <alignment horizontal="right"/>
    </xf>
    <xf numFmtId="0" fontId="0" fillId="2" borderId="0" xfId="0" applyFill="1" applyProtection="1">
      <protection locked="0"/>
    </xf>
    <xf numFmtId="165" fontId="11" fillId="2" borderId="0" xfId="0" applyNumberFormat="1" applyFont="1" applyFill="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aredStrings" Target="sharedStrings.xml"/><Relationship Id="rId5" Type="http://schemas.openxmlformats.org/officeDocument/2006/relationships/externalLink" Target="externalLinks/externalLink4.xml"/><Relationship Id="rId10"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iskstation\tesi\5.%20TESI%20UTILITIES\Hydro%20Hawkesbury\HHI%20COS%202025\Models\00.HHI%20Data%20Vault%2020240806%20.xlsm" TargetMode="External"/><Relationship Id="rId1" Type="http://schemas.openxmlformats.org/officeDocument/2006/relationships/externalLinkPath" Target="00.HHI%20Data%20Vault%2020240806%20.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T:\5.%20TESI%20UTILITIES\Hydro%20Hawkesbury\HHI%20COS%202025\Models\09.HHI%202025%20Tariff%20Sch%20Bill%20Impact%2020240806.xlsb" TargetMode="External"/><Relationship Id="rId1" Type="http://schemas.openxmlformats.org/officeDocument/2006/relationships/externalLinkPath" Target="09.HHI%202025%20Tariff%20Sch%20Bill%20Impact%2020240806.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FPS02\Groups\Wangka\%7bprofile%7d\Desktop\Users\AbramoMa\Downloads\2016_Filing_Requirements_Chapter2_Appendices_DRAFT%20(1).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DC Info"/>
      <sheetName val="Finanical Health Check-&gt;"/>
      <sheetName val="0.1 Rev Deficiency Sufficiency"/>
      <sheetName val="IRM vs CoS - Income Taxes"/>
      <sheetName val="Exhibit 1 -&gt;"/>
      <sheetName val="1.1 Trial Balance Summary"/>
      <sheetName val="1.2. Hist TB and Budgets"/>
      <sheetName val="Exhibit 2 -&gt;"/>
      <sheetName val="2.1. Rate Base Trend "/>
      <sheetName val="2.3 System Access Ren Serv GP"/>
      <sheetName val="2.4 Var Capital Expenditures"/>
      <sheetName val="2.10 FA Reconciliation"/>
      <sheetName val="2.6 Fixed Asset Cont Stmt"/>
      <sheetName val="2.6a Additions"/>
      <sheetName val="2.9 Depreciation Expenses"/>
      <sheetName val="2.11 Useful Life"/>
      <sheetName val="Exhibit 3 -&gt;"/>
      <sheetName val="LOAD FORECAST -&gt;"/>
      <sheetName val="3.1 Load Forecast Inputs"/>
      <sheetName val="3.2 LoadForecast"/>
      <sheetName val="3.4 Distr Revenues "/>
      <sheetName val="Exhibit 4 -&gt;"/>
      <sheetName val="OM&amp;A -&gt;"/>
      <sheetName val="4.1 OM&amp;A_Detailed_Analysis"/>
      <sheetName val="4.1 OM&amp;A_Var Analysis"/>
      <sheetName val="4.2 OM&amp;A_Summary_Analys"/>
      <sheetName val="4.3a OMA Programs"/>
      <sheetName val="4.3b OMA Programs USoA"/>
      <sheetName val="4.2 OM&amp;A_Actual vs Inflation"/>
      <sheetName val="4.4 OM&amp;A_Cost _Drivers"/>
      <sheetName val="4.5 Monthly Staff Lvl"/>
      <sheetName val="4.6 Yearly Staff Turnover"/>
      <sheetName val="4.7a Employee Benefits"/>
      <sheetName val="4.9 OM&amp;A_per_Cust_FTEE"/>
      <sheetName val="4.10 Regulatory_Costs"/>
      <sheetName val="4.12 PowerSupplExp"/>
      <sheetName val="4.12 PowerSupplExp2"/>
      <sheetName val="4.13 LV Input Data Sheet"/>
      <sheetName val="4.13 Calcs from RTSR CoS"/>
      <sheetName val="Exhibit 5 -&gt;"/>
      <sheetName val="5.1 Capital Structure"/>
      <sheetName val="5.2 Debt Instruments"/>
      <sheetName val="Exhibit 6 -&gt;"/>
      <sheetName val="OPERATING REVENUES -&gt;"/>
      <sheetName val="6.0.Other Oper Rev Detail"/>
      <sheetName val="6.0 Other Oper Table"/>
      <sheetName val="6.0 Other_Oper_Rev Sum"/>
      <sheetName val="6.1 Revenue Requirement"/>
      <sheetName val="6.2 Chg in RevReq"/>
      <sheetName val="6.5 OEB Input Appendices"/>
      <sheetName val="6.6 OEB ROE Summary"/>
      <sheetName val="6.8 Over_Under-earning Driv"/>
      <sheetName val="Exhibit 8 -&gt;"/>
      <sheetName val="8.1 Loss Factors"/>
      <sheetName val="4.12 PowerSupplExp 2018"/>
      <sheetName val="4.12 PowerSupplExp 2019"/>
      <sheetName val="4.12 PowerSupplExp 2020"/>
      <sheetName val="4.12 PowerSupplExp 2021"/>
      <sheetName val="Rate Design-&gt;"/>
      <sheetName val="A. Cost Allocation &amp; RevAllocn"/>
      <sheetName val="B. RateDesign"/>
      <sheetName val="D. Rev_Reconciliation"/>
      <sheetName val="Sheet1"/>
      <sheetName val="E. Revenues at Curr Rates"/>
      <sheetName val="F.Cost Allocation"/>
      <sheetName val="8.3 Integrity Chec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39">
          <cell r="E39">
            <v>1.0162395147005817E-2</v>
          </cell>
        </row>
        <row r="40">
          <cell r="E40">
            <v>9.3242595135962121E-3</v>
          </cell>
        </row>
        <row r="41">
          <cell r="E41">
            <v>3.7307514936655926</v>
          </cell>
        </row>
        <row r="42">
          <cell r="E42">
            <v>9.3242580056284788E-3</v>
          </cell>
        </row>
        <row r="43">
          <cell r="E43">
            <v>2.8277632309845591</v>
          </cell>
        </row>
        <row r="44">
          <cell r="E44">
            <v>2.8135157719923165</v>
          </cell>
        </row>
        <row r="53">
          <cell r="E53">
            <v>4.7715762330302856E-3</v>
          </cell>
        </row>
        <row r="54">
          <cell r="E54">
            <v>4.2944186948256184E-3</v>
          </cell>
        </row>
        <row r="55">
          <cell r="E55">
            <v>1.6890187117142481</v>
          </cell>
        </row>
        <row r="56">
          <cell r="E56">
            <v>4.2944096575992909E-3</v>
          </cell>
        </row>
        <row r="57">
          <cell r="E57">
            <v>1.3329166459819586</v>
          </cell>
        </row>
        <row r="58">
          <cell r="E58">
            <v>1.3056816450988324</v>
          </cell>
        </row>
      </sheetData>
      <sheetData sheetId="37"/>
      <sheetData sheetId="38">
        <row r="40">
          <cell r="K40">
            <v>1.4958060052609537E-3</v>
          </cell>
        </row>
        <row r="41">
          <cell r="K41">
            <v>0.55542749748815856</v>
          </cell>
        </row>
        <row r="42">
          <cell r="K42">
            <v>1.4958028574688141E-3</v>
          </cell>
        </row>
        <row r="43">
          <cell r="K43">
            <v>0.43832466265970005</v>
          </cell>
        </row>
        <row r="44">
          <cell r="K44">
            <v>0.4293685342996717</v>
          </cell>
        </row>
      </sheetData>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ow r="15">
          <cell r="E15">
            <v>23</v>
          </cell>
        </row>
        <row r="16">
          <cell r="E16">
            <v>20.28</v>
          </cell>
          <cell r="F16">
            <v>9.1999999999999998E-3</v>
          </cell>
        </row>
        <row r="17">
          <cell r="E17">
            <v>112</v>
          </cell>
          <cell r="F17">
            <v>2.1596000000000002</v>
          </cell>
        </row>
        <row r="18">
          <cell r="E18">
            <v>9.33</v>
          </cell>
          <cell r="F18">
            <v>5.5999999999999999E-3</v>
          </cell>
        </row>
        <row r="19">
          <cell r="E19">
            <v>0.92</v>
          </cell>
          <cell r="F19">
            <v>2.1539999999999999</v>
          </cell>
        </row>
        <row r="20">
          <cell r="E20">
            <v>0.77</v>
          </cell>
          <cell r="F20">
            <v>8.3954000000000004</v>
          </cell>
        </row>
      </sheetData>
      <sheetData sheetId="62"/>
      <sheetData sheetId="63"/>
      <sheetData sheetId="64"/>
      <sheetData sheetId="6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for Tabs 3 to 7"/>
      <sheetName val="1. Information Sheet"/>
      <sheetName val="Database"/>
      <sheetName val="2016 List"/>
      <sheetName val="Sheet1"/>
      <sheetName val="2. Current Tariff Schedule"/>
      <sheetName val="3. Regulatory Charges"/>
      <sheetName val="4. Additional Rates"/>
      <sheetName val="5. Final Tariff Schedule"/>
      <sheetName val="6. Bill Impacts"/>
      <sheetName val="Rate Rider Database"/>
      <sheetName val="20. HIDDEN"/>
      <sheetName val="20. Bill Impacts hidden"/>
      <sheetName val="lists"/>
      <sheetName val="Sheet2"/>
      <sheetName val="Sheet3"/>
    </sheetNames>
    <sheetDataSet>
      <sheetData sheetId="0"/>
      <sheetData sheetId="1"/>
      <sheetData sheetId="2"/>
      <sheetData sheetId="3">
        <row r="1">
          <cell r="A1" t="str">
            <v>Alectra Utilities Corporation-Brampton Rate Zone</v>
          </cell>
        </row>
        <row r="2">
          <cell r="A2" t="str">
            <v>Alectra Utilities Corporation-Enersource Rate Zone</v>
          </cell>
        </row>
        <row r="3">
          <cell r="A3" t="str">
            <v>Alectra Utilities Corporation-Horizon Utilities Rate Zone</v>
          </cell>
        </row>
        <row r="4">
          <cell r="A4" t="str">
            <v>Alectra Utilities Corporation-PowerStream Rate Zone</v>
          </cell>
        </row>
        <row r="5">
          <cell r="A5" t="str">
            <v>Alectra Utilities Corporation-Guelph Rate Zone</v>
          </cell>
        </row>
        <row r="6">
          <cell r="A6" t="str">
            <v>Algoma Power Inc.</v>
          </cell>
        </row>
        <row r="7">
          <cell r="A7" t="str">
            <v>Atikokan Hydro Inc.</v>
          </cell>
        </row>
        <row r="8">
          <cell r="A8" t="str">
            <v>Bluewater Power Distribution Corporation</v>
          </cell>
        </row>
        <row r="9">
          <cell r="A9" t="str">
            <v>Burlington Hydro Inc.</v>
          </cell>
        </row>
        <row r="10">
          <cell r="A10" t="str">
            <v>Canadian Niagara Power Inc.</v>
          </cell>
        </row>
        <row r="11">
          <cell r="A11" t="str">
            <v>Centre Wellington Hydro Ltd.</v>
          </cell>
        </row>
        <row r="12">
          <cell r="A12" t="str">
            <v>Chapleau Public Utilities Corporation</v>
          </cell>
        </row>
        <row r="13">
          <cell r="A13" t="str">
            <v>Cooperative Hydro Embrun Inc.</v>
          </cell>
        </row>
        <row r="14">
          <cell r="A14" t="str">
            <v>E.L.K. Energy Inc.</v>
          </cell>
          <cell r="C14" t="str">
            <v>Parry Sound Service Area</v>
          </cell>
        </row>
        <row r="15">
          <cell r="A15" t="str">
            <v>Elexicon Energy Inc.-Whitby Rate Zone</v>
          </cell>
        </row>
        <row r="16">
          <cell r="A16" t="str">
            <v>Elexicon Energy Inc.-Veridian Rate Zone</v>
          </cell>
        </row>
        <row r="17">
          <cell r="A17" t="str">
            <v>Enova Power Corp.-Kitchener-Wilmot Hydro Rate Zone</v>
          </cell>
        </row>
        <row r="18">
          <cell r="A18" t="str">
            <v>Enova Power Corp.-Waterloo North Rate Zone</v>
          </cell>
        </row>
        <row r="19">
          <cell r="A19" t="str">
            <v>Entegrus Powerlines Inc.-For Entegrus-Main Rate Zone</v>
          </cell>
        </row>
        <row r="20">
          <cell r="A20" t="str">
            <v>Entegrus Powerlines Inc.-For Former St. Thomas Energy Rate Zone</v>
          </cell>
        </row>
        <row r="21">
          <cell r="A21" t="str">
            <v>ENWIN Utilities Ltd.</v>
          </cell>
        </row>
        <row r="22">
          <cell r="A22" t="str">
            <v>EPCOR Electricity Distribution Ontario Inc.</v>
          </cell>
        </row>
        <row r="23">
          <cell r="A23" t="str">
            <v>ERTH Power Corporation - ERTH Power Main Rate Zone</v>
          </cell>
        </row>
        <row r="24">
          <cell r="A24" t="str">
            <v>ERTH POWER CORPORATION – GODERICH RATE ZONE</v>
          </cell>
        </row>
        <row r="25">
          <cell r="A25" t="str">
            <v>Essex Powerlines Corporation</v>
          </cell>
          <cell r="C25" t="str">
            <v>For Former St. Thomas Energy Rate Zone</v>
          </cell>
        </row>
        <row r="26">
          <cell r="A26" t="str">
            <v>Festival Hydro Inc.</v>
          </cell>
          <cell r="C26" t="str">
            <v>For Entegrus-Main Rate Zone</v>
          </cell>
        </row>
        <row r="27">
          <cell r="A27" t="str">
            <v>Fort Frances Power Corporation</v>
          </cell>
        </row>
        <row r="28">
          <cell r="A28" t="str">
            <v xml:space="preserve">GrandBridge Energy Inc.-Brantford Power Rate Zone </v>
          </cell>
        </row>
        <row r="29">
          <cell r="A29" t="str">
            <v xml:space="preserve">GrandBridge Energy Inc.-Energy+ Rate Zone </v>
          </cell>
        </row>
        <row r="30">
          <cell r="A30" t="str">
            <v>Greater Sudbury Hydro Inc.</v>
          </cell>
        </row>
        <row r="31">
          <cell r="A31" t="str">
            <v>Grimsby Power Incorporated</v>
          </cell>
        </row>
        <row r="32">
          <cell r="A32" t="str">
            <v>Halton Hills Hydro Inc.</v>
          </cell>
        </row>
        <row r="33">
          <cell r="A33" t="str">
            <v>Hearst Power Distribution Co. Ltd.</v>
          </cell>
        </row>
        <row r="34">
          <cell r="A34" t="str">
            <v>Hydro 2000 Inc.</v>
          </cell>
        </row>
        <row r="35">
          <cell r="A35" t="str">
            <v>Hydro Hawkesbury Inc.</v>
          </cell>
        </row>
        <row r="36">
          <cell r="A36" t="str">
            <v>Hydro One Networks Inc.</v>
          </cell>
        </row>
        <row r="37">
          <cell r="A37" t="str">
            <v>Hydro One Networks Inc.-Former Orillia Power Distribution Corporation Service Area</v>
          </cell>
        </row>
        <row r="38">
          <cell r="A38" t="str">
            <v>Hydro One Networks Inc.-Former Peterborough Distribution Inc. Service Area</v>
          </cell>
        </row>
        <row r="39">
          <cell r="A39" t="str">
            <v>Hydro One Networks Inc.-Former Haldimand County Hydro Inc. Service Area</v>
          </cell>
        </row>
        <row r="40">
          <cell r="A40" t="str">
            <v>Hydro One Networks Inc.-Former Norfolk Power Distribution Inc. Service Area</v>
          </cell>
        </row>
        <row r="41">
          <cell r="A41" t="str">
            <v>Hydro One Networks Inc.-Former Woodstock Hydro Services Inc. Service Area</v>
          </cell>
        </row>
        <row r="42">
          <cell r="A42" t="str">
            <v>Hydro One Remote Communites Inc.</v>
          </cell>
        </row>
        <row r="43">
          <cell r="A43" t="str">
            <v>Hydro Ottawa Limited</v>
          </cell>
        </row>
        <row r="44">
          <cell r="A44" t="str">
            <v>InnPower Corporation</v>
          </cell>
        </row>
        <row r="45">
          <cell r="A45" t="str">
            <v>Kingston Hydro Corporation</v>
          </cell>
        </row>
        <row r="46">
          <cell r="A46" t="str">
            <v>Lakefront Utilities Inc.</v>
          </cell>
        </row>
        <row r="47">
          <cell r="A47" t="str">
            <v>Lakeland Power Distribution Ltd.</v>
          </cell>
        </row>
        <row r="48">
          <cell r="A48" t="str">
            <v>London Hydro Inc.</v>
          </cell>
        </row>
        <row r="49">
          <cell r="A49" t="str">
            <v>Milton Hydro Distribution Inc.</v>
          </cell>
        </row>
        <row r="50">
          <cell r="A50" t="str">
            <v>Newmarket-Tay Power Distribution Ltd.-For Former Midland Power Utility Rate Zone</v>
          </cell>
        </row>
        <row r="51">
          <cell r="A51" t="str">
            <v>Newmarket-Tay Power Distribution Ltd.-For Newmarket-Tay Power Main Rate Zone</v>
          </cell>
        </row>
        <row r="52">
          <cell r="A52" t="str">
            <v>Niagara Peninsula Energy Inc.</v>
          </cell>
        </row>
        <row r="53">
          <cell r="A53" t="str">
            <v>Niagara-on-the-Lake Hydro Inc.</v>
          </cell>
        </row>
        <row r="54">
          <cell r="A54" t="str">
            <v>North Bay Hydro Distribution Limited</v>
          </cell>
        </row>
        <row r="55">
          <cell r="A55" t="str">
            <v>Northern Ontario Wires Inc.</v>
          </cell>
        </row>
        <row r="56">
          <cell r="A56" t="str">
            <v>Oakville Hydro Electricity Distribution Inc.</v>
          </cell>
        </row>
        <row r="57">
          <cell r="A57" t="str">
            <v>Orangeville Hydro Limited</v>
          </cell>
        </row>
        <row r="58">
          <cell r="A58" t="str">
            <v>Oshawa PUC Networks Inc.</v>
          </cell>
        </row>
        <row r="59">
          <cell r="A59" t="str">
            <v>Ottawa River Power Corporation</v>
          </cell>
        </row>
        <row r="60">
          <cell r="A60" t="str">
            <v>PUC Distribution Inc.</v>
          </cell>
        </row>
        <row r="61">
          <cell r="A61" t="str">
            <v>Renfrew Hydro Inc.</v>
          </cell>
        </row>
        <row r="62">
          <cell r="A62" t="str">
            <v>Rideau St. Lawrence Distribution Inc.</v>
          </cell>
        </row>
        <row r="63">
          <cell r="A63" t="str">
            <v>Sioux Lookout Hydro Inc.</v>
          </cell>
        </row>
        <row r="64">
          <cell r="A64" t="str">
            <v>Synergy North Corporation-Kenora Rate Zone</v>
          </cell>
        </row>
        <row r="65">
          <cell r="A65" t="str">
            <v xml:space="preserve">Synergy North Corporation-Thunder Bay Rate Zone </v>
          </cell>
        </row>
        <row r="66">
          <cell r="A66" t="str">
            <v>Tillsonburg Hydro Inc.</v>
          </cell>
        </row>
        <row r="67">
          <cell r="A67" t="str">
            <v>Toronto Hydro-Electric System Limited</v>
          </cell>
        </row>
        <row r="68">
          <cell r="A68" t="str">
            <v>Wasaga Distribution Inc.</v>
          </cell>
        </row>
        <row r="69">
          <cell r="A69" t="str">
            <v>Welland Hydro-Electric System Corp.</v>
          </cell>
        </row>
        <row r="70">
          <cell r="A70" t="str">
            <v>Wellington North Power Inc.</v>
          </cell>
        </row>
        <row r="71">
          <cell r="A71" t="str">
            <v>Westario Power Inc.</v>
          </cell>
        </row>
      </sheetData>
      <sheetData sheetId="4"/>
      <sheetData sheetId="5"/>
      <sheetData sheetId="6">
        <row r="23">
          <cell r="D23">
            <v>8.6999999999999994E-2</v>
          </cell>
          <cell r="E23">
            <v>0.63</v>
          </cell>
        </row>
        <row r="24">
          <cell r="D24">
            <v>0.122</v>
          </cell>
          <cell r="E24">
            <v>0.18</v>
          </cell>
        </row>
        <row r="25">
          <cell r="D25">
            <v>0.182</v>
          </cell>
          <cell r="E25">
            <v>0.19</v>
          </cell>
        </row>
        <row r="28">
          <cell r="D28">
            <v>0.193</v>
          </cell>
        </row>
        <row r="33">
          <cell r="D33">
            <v>0.42</v>
          </cell>
        </row>
        <row r="35">
          <cell r="D35">
            <v>39.49</v>
          </cell>
        </row>
      </sheetData>
      <sheetData sheetId="7"/>
      <sheetData sheetId="8"/>
      <sheetData sheetId="9"/>
      <sheetData sheetId="10">
        <row r="1">
          <cell r="C1" t="str">
            <v>Standard Name</v>
          </cell>
        </row>
        <row r="2">
          <cell r="C2" t="str">
            <v>Rate Rider for Recovery of Incremental Capital</v>
          </cell>
        </row>
        <row r="3">
          <cell r="C3" t="str">
            <v>Rate Rider for Recovery of Advanced Capital Module</v>
          </cell>
        </row>
        <row r="4">
          <cell r="C4" t="str">
            <v>Rate Rider for Recovery of Stranded Meter Assets</v>
          </cell>
        </row>
        <row r="5">
          <cell r="C5" t="str">
            <v>Rate Rider for Application of IFRS</v>
          </cell>
        </row>
        <row r="6">
          <cell r="C6" t="str">
            <v>Rate Rider per Acquisition Agreement</v>
          </cell>
        </row>
        <row r="7">
          <cell r="C7" t="str">
            <v>Rate Rider for Disposition of Account 1576</v>
          </cell>
        </row>
        <row r="8">
          <cell r="C8" t="str">
            <v>Rate Rider for Disposition of Account 1575</v>
          </cell>
        </row>
        <row r="9">
          <cell r="C9" t="str">
            <v>Rate Rider for Disposition of Accounts 1575 and 1576</v>
          </cell>
        </row>
        <row r="10">
          <cell r="C10" t="str">
            <v>Rate Rider for Disposition of Account 1574</v>
          </cell>
        </row>
        <row r="11">
          <cell r="C11" t="str">
            <v>Rate Rider for Disposition of Residual Historical Smart Meter Costs</v>
          </cell>
        </row>
        <row r="12">
          <cell r="C12" t="str">
            <v>Rate Rider for Disposition of Residual Historical Smart Meter Costs</v>
          </cell>
        </row>
        <row r="13">
          <cell r="C13" t="str">
            <v>Rate Rider for Recovery of Smart Meter Incremental Revenue Requirement</v>
          </cell>
        </row>
        <row r="14">
          <cell r="C14" t="str">
            <v>Rate Rider for Recovery of (year) Foregone Revenue</v>
          </cell>
        </row>
        <row r="15">
          <cell r="C15" t="str">
            <v>Rate Rider for Recovery of Wind Storm Damage Costs</v>
          </cell>
        </row>
        <row r="16">
          <cell r="C16" t="str">
            <v>Low Voltage Service Rate</v>
          </cell>
        </row>
        <row r="17">
          <cell r="C17" t="str">
            <v>Funding Adder for Renewable Energy Generation</v>
          </cell>
        </row>
        <row r="18">
          <cell r="C18" t="str">
            <v>Distribution Wheeling Service Rate</v>
          </cell>
        </row>
        <row r="19">
          <cell r="C19" t="str">
            <v>Rate Rider for Disposition of Account 1595</v>
          </cell>
        </row>
        <row r="20">
          <cell r="C20" t="str">
            <v>Rate Rider for Disposition of Earnings Sharing</v>
          </cell>
        </row>
        <row r="21">
          <cell r="C21" t="str">
            <v>Rate Rider for Disposition of Tax Loss Carry-forward</v>
          </cell>
        </row>
        <row r="22">
          <cell r="C22" t="str">
            <v>Rate Rider for Disposition of Deferral/Variance Accounts</v>
          </cell>
        </row>
        <row r="23">
          <cell r="C23" t="str">
            <v>Rate Rider for Disposition of Deferral/Variance Accounts Applicable only for Non-Wholesale Market Participants</v>
          </cell>
        </row>
        <row r="24">
          <cell r="C24" t="str">
            <v>Rate Rider for Disposition of Capacity Based Recovery Account Applicable only for Class B Customers</v>
          </cell>
        </row>
        <row r="25">
          <cell r="C25" t="str">
            <v>Rate Rider for Application of Tax Change</v>
          </cell>
        </row>
      </sheetData>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106D4-5619-44BB-AD98-84FE0782877D}">
  <dimension ref="A1:E500"/>
  <sheetViews>
    <sheetView tabSelected="1" workbookViewId="0">
      <selection activeCell="A9" sqref="A9"/>
    </sheetView>
  </sheetViews>
  <sheetFormatPr defaultColWidth="9.140625" defaultRowHeight="15" x14ac:dyDescent="0.25"/>
  <cols>
    <col min="1" max="1" width="54" style="51" customWidth="1"/>
    <col min="2" max="2" width="16.28515625" style="51" customWidth="1"/>
    <col min="3" max="3" width="10.28515625" style="51" customWidth="1"/>
    <col min="4" max="4" width="9.28515625" style="51" customWidth="1"/>
    <col min="5" max="5" width="9.140625" style="51" customWidth="1"/>
    <col min="6" max="459" width="9.140625" style="51"/>
    <col min="460" max="460" width="74" style="51" customWidth="1"/>
    <col min="461" max="16384" width="9.140625" style="51"/>
  </cols>
  <sheetData>
    <row r="1" spans="1:4" s="32" customFormat="1" ht="23.25" customHeight="1" x14ac:dyDescent="0.25">
      <c r="A1" s="1" t="s">
        <v>0</v>
      </c>
      <c r="B1" s="1"/>
      <c r="C1" s="1"/>
      <c r="D1" s="1"/>
    </row>
    <row r="2" spans="1:4" s="32" customFormat="1" ht="18" customHeight="1" x14ac:dyDescent="0.25">
      <c r="A2" s="2" t="s">
        <v>1</v>
      </c>
      <c r="B2" s="2"/>
      <c r="C2" s="2"/>
      <c r="D2" s="2"/>
    </row>
    <row r="3" spans="1:4" s="32" customFormat="1" ht="15.75" customHeight="1" x14ac:dyDescent="0.25">
      <c r="A3" s="3" t="s">
        <v>2</v>
      </c>
      <c r="B3" s="3"/>
      <c r="C3" s="3"/>
      <c r="D3" s="3"/>
    </row>
    <row r="4" spans="1:4" s="32" customFormat="1" ht="11.25" customHeight="1" x14ac:dyDescent="0.25">
      <c r="A4" s="4" t="s">
        <v>3</v>
      </c>
      <c r="B4" s="4"/>
      <c r="C4" s="4"/>
      <c r="D4" s="4"/>
    </row>
    <row r="5" spans="1:4" s="32" customFormat="1" ht="11.25" customHeight="1" x14ac:dyDescent="0.25">
      <c r="A5" s="4" t="s">
        <v>4</v>
      </c>
      <c r="B5" s="4"/>
      <c r="C5" s="4"/>
      <c r="D5" s="4"/>
    </row>
    <row r="6" spans="1:4" s="32" customFormat="1" ht="11.25" customHeight="1" x14ac:dyDescent="0.25">
      <c r="A6" s="5"/>
      <c r="B6" s="5"/>
      <c r="C6" s="5"/>
      <c r="D6" s="5"/>
    </row>
    <row r="7" spans="1:4" s="32" customFormat="1" ht="18.75" customHeight="1" x14ac:dyDescent="0.25">
      <c r="A7" s="6" t="s">
        <v>5</v>
      </c>
      <c r="B7" s="7"/>
      <c r="C7" s="7"/>
      <c r="D7" s="7"/>
    </row>
    <row r="8" spans="1:4" s="32" customFormat="1" ht="96" customHeight="1" x14ac:dyDescent="0.25">
      <c r="A8" s="7" t="s">
        <v>6</v>
      </c>
      <c r="B8" s="7"/>
      <c r="C8" s="7"/>
      <c r="D8" s="7"/>
    </row>
    <row r="9" spans="1:4" s="32" customFormat="1" ht="6.75" customHeight="1" x14ac:dyDescent="0.25">
      <c r="A9" s="8"/>
      <c r="B9" s="8"/>
      <c r="C9" s="8"/>
      <c r="D9" s="8"/>
    </row>
    <row r="10" spans="1:4" s="32" customFormat="1" ht="11.25" customHeight="1" x14ac:dyDescent="0.25">
      <c r="A10" s="9" t="s">
        <v>7</v>
      </c>
      <c r="B10" s="7"/>
      <c r="C10" s="7"/>
      <c r="D10" s="7"/>
    </row>
    <row r="11" spans="1:4" s="32" customFormat="1" ht="6.75" customHeight="1" x14ac:dyDescent="0.25">
      <c r="A11" s="10"/>
      <c r="B11" s="8"/>
      <c r="C11" s="8"/>
      <c r="D11" s="8"/>
    </row>
    <row r="12" spans="1:4" s="32" customFormat="1" ht="36" customHeight="1" x14ac:dyDescent="0.25">
      <c r="A12" s="7" t="s">
        <v>8</v>
      </c>
      <c r="B12" s="7"/>
      <c r="C12" s="7"/>
      <c r="D12" s="7"/>
    </row>
    <row r="13" spans="1:4" s="32" customFormat="1" ht="6.75" customHeight="1" x14ac:dyDescent="0.25">
      <c r="A13" s="8"/>
      <c r="B13" s="8"/>
      <c r="C13" s="8"/>
      <c r="D13" s="8"/>
    </row>
    <row r="14" spans="1:4" s="32" customFormat="1" ht="48" customHeight="1" x14ac:dyDescent="0.25">
      <c r="A14" s="7" t="s">
        <v>9</v>
      </c>
      <c r="B14" s="7"/>
      <c r="C14" s="7"/>
      <c r="D14" s="7"/>
    </row>
    <row r="15" spans="1:4" s="32" customFormat="1" ht="6.75" customHeight="1" x14ac:dyDescent="0.25">
      <c r="A15" s="8"/>
      <c r="B15" s="8"/>
      <c r="C15" s="8"/>
      <c r="D15" s="8"/>
    </row>
    <row r="16" spans="1:4" s="32" customFormat="1" ht="48" customHeight="1" x14ac:dyDescent="0.25">
      <c r="A16" s="7" t="s">
        <v>10</v>
      </c>
      <c r="B16" s="7"/>
      <c r="C16" s="7"/>
      <c r="D16" s="7"/>
    </row>
    <row r="17" spans="1:4" s="32" customFormat="1" ht="6.75" customHeight="1" x14ac:dyDescent="0.25">
      <c r="A17" s="8"/>
      <c r="B17" s="8"/>
      <c r="C17" s="8"/>
      <c r="D17" s="8"/>
    </row>
    <row r="18" spans="1:4" s="32" customFormat="1" ht="36" customHeight="1" x14ac:dyDescent="0.25">
      <c r="A18" s="7" t="s">
        <v>11</v>
      </c>
      <c r="B18" s="7"/>
      <c r="C18" s="7"/>
      <c r="D18" s="7"/>
    </row>
    <row r="19" spans="1:4" s="32" customFormat="1" ht="6.75" customHeight="1" x14ac:dyDescent="0.25">
      <c r="A19" s="8"/>
      <c r="B19" s="8"/>
      <c r="C19" s="8"/>
      <c r="D19" s="8"/>
    </row>
    <row r="20" spans="1:4" s="32" customFormat="1" ht="15" customHeight="1" x14ac:dyDescent="0.25">
      <c r="A20" s="11" t="s">
        <v>12</v>
      </c>
      <c r="B20" s="12"/>
      <c r="C20" s="12"/>
      <c r="D20" s="12"/>
    </row>
    <row r="21" spans="1:4" s="32" customFormat="1" ht="6.75" customHeight="1" x14ac:dyDescent="0.25">
      <c r="A21" s="13"/>
      <c r="B21" s="14"/>
      <c r="C21" s="14"/>
      <c r="D21" s="14"/>
    </row>
    <row r="22" spans="1:4" s="32" customFormat="1" ht="11.25" customHeight="1" x14ac:dyDescent="0.25">
      <c r="A22" s="15" t="s">
        <v>13</v>
      </c>
      <c r="B22" s="15"/>
      <c r="C22" s="16" t="s">
        <v>14</v>
      </c>
      <c r="D22" s="22">
        <f>'[1]D. Rev_Reconciliation'!$E$15</f>
        <v>23</v>
      </c>
    </row>
    <row r="23" spans="1:4" s="32" customFormat="1" ht="11.25" customHeight="1" x14ac:dyDescent="0.25">
      <c r="A23" s="15" t="s">
        <v>15</v>
      </c>
      <c r="B23" s="15"/>
      <c r="C23" s="16" t="s">
        <v>14</v>
      </c>
      <c r="D23" s="22">
        <v>-1.1299999999999999</v>
      </c>
    </row>
    <row r="24" spans="1:4" s="32" customFormat="1" ht="11.25" customHeight="1" x14ac:dyDescent="0.25">
      <c r="A24" s="17" t="s">
        <v>16</v>
      </c>
      <c r="B24" s="17"/>
      <c r="C24" s="16" t="s">
        <v>14</v>
      </c>
      <c r="D24" s="22">
        <v>0.42</v>
      </c>
    </row>
    <row r="25" spans="1:4" s="32" customFormat="1" ht="11.25" customHeight="1" x14ac:dyDescent="0.25">
      <c r="A25" s="17" t="s">
        <v>17</v>
      </c>
      <c r="B25" s="17"/>
      <c r="C25" s="18" t="s">
        <v>18</v>
      </c>
      <c r="D25" s="21">
        <v>1.6999999999999999E-3</v>
      </c>
    </row>
    <row r="26" spans="1:4" s="32" customFormat="1" ht="11.25" customHeight="1" x14ac:dyDescent="0.25">
      <c r="A26" s="17"/>
      <c r="B26" s="17"/>
      <c r="C26" s="18"/>
      <c r="D26" s="52"/>
    </row>
    <row r="27" spans="1:4" s="32" customFormat="1" ht="11.25" customHeight="1" x14ac:dyDescent="0.25">
      <c r="A27" s="17"/>
      <c r="B27" s="17"/>
      <c r="C27" s="18"/>
      <c r="D27" s="52"/>
    </row>
    <row r="28" spans="1:4" s="32" customFormat="1" ht="11.25" customHeight="1" x14ac:dyDescent="0.25">
      <c r="A28" s="17" t="s">
        <v>15</v>
      </c>
      <c r="B28" s="15"/>
      <c r="C28" s="18" t="s">
        <v>18</v>
      </c>
      <c r="D28" s="52">
        <v>-1.5E-3</v>
      </c>
    </row>
    <row r="29" spans="1:4" s="32" customFormat="1" ht="22.5" customHeight="1" x14ac:dyDescent="0.25">
      <c r="A29" s="17" t="s">
        <v>19</v>
      </c>
      <c r="B29" s="15"/>
      <c r="C29" s="18" t="s">
        <v>18</v>
      </c>
      <c r="D29" s="52">
        <v>0</v>
      </c>
    </row>
    <row r="30" spans="1:4" s="32" customFormat="1" ht="11.25" customHeight="1" x14ac:dyDescent="0.25">
      <c r="A30" s="17" t="s">
        <v>15</v>
      </c>
      <c r="B30" s="15"/>
      <c r="C30" s="18" t="s">
        <v>18</v>
      </c>
      <c r="D30" s="52">
        <v>-5.0000000000000001E-3</v>
      </c>
    </row>
    <row r="31" spans="1:4" s="32" customFormat="1" ht="11.25" customHeight="1" x14ac:dyDescent="0.25">
      <c r="A31" s="17" t="s">
        <v>20</v>
      </c>
      <c r="B31" s="17"/>
      <c r="C31" s="16" t="s">
        <v>18</v>
      </c>
      <c r="D31" s="21">
        <f>'[1]4.12 PowerSupplExp2'!$E$39</f>
        <v>1.0162395147005817E-2</v>
      </c>
    </row>
    <row r="32" spans="1:4" s="32" customFormat="1" ht="22.5" customHeight="1" x14ac:dyDescent="0.25">
      <c r="A32" s="15" t="s">
        <v>21</v>
      </c>
      <c r="B32" s="15"/>
      <c r="C32" s="16" t="s">
        <v>18</v>
      </c>
      <c r="D32" s="21">
        <f>'[1]4.12 PowerSupplExp2'!$E$53</f>
        <v>4.7715762330302856E-3</v>
      </c>
    </row>
    <row r="33" spans="1:4" s="32" customFormat="1" ht="6.75" customHeight="1" x14ac:dyDescent="0.25">
      <c r="A33" s="19"/>
      <c r="B33" s="19"/>
      <c r="C33" s="16"/>
      <c r="D33" s="21"/>
    </row>
    <row r="34" spans="1:4" s="32" customFormat="1" ht="15" customHeight="1" x14ac:dyDescent="0.25">
      <c r="A34" s="11" t="s">
        <v>22</v>
      </c>
      <c r="B34" s="15"/>
      <c r="C34" s="16"/>
      <c r="D34" s="16"/>
    </row>
    <row r="35" spans="1:4" s="32" customFormat="1" ht="6.75" customHeight="1" x14ac:dyDescent="0.25">
      <c r="A35" s="13"/>
      <c r="B35" s="19"/>
      <c r="C35" s="16"/>
      <c r="D35" s="16"/>
    </row>
    <row r="36" spans="1:4" s="32" customFormat="1" ht="11.25" customHeight="1" x14ac:dyDescent="0.25">
      <c r="A36" s="15" t="s">
        <v>23</v>
      </c>
      <c r="B36" s="15"/>
      <c r="C36" s="20" t="s">
        <v>18</v>
      </c>
      <c r="D36" s="21">
        <v>4.1000000000000003E-3</v>
      </c>
    </row>
    <row r="37" spans="1:4" s="32" customFormat="1" ht="11.25" customHeight="1" x14ac:dyDescent="0.25">
      <c r="A37" s="15" t="s">
        <v>24</v>
      </c>
      <c r="B37" s="15"/>
      <c r="C37" s="20" t="s">
        <v>18</v>
      </c>
      <c r="D37" s="21">
        <v>4.0000000000000002E-4</v>
      </c>
    </row>
    <row r="38" spans="1:4" s="32" customFormat="1" ht="11.25" customHeight="1" x14ac:dyDescent="0.25">
      <c r="A38" s="15" t="s">
        <v>25</v>
      </c>
      <c r="B38" s="15"/>
      <c r="C38" s="20" t="s">
        <v>18</v>
      </c>
      <c r="D38" s="21">
        <v>1.4E-3</v>
      </c>
    </row>
    <row r="39" spans="1:4" s="32" customFormat="1" ht="11.25" customHeight="1" x14ac:dyDescent="0.25">
      <c r="A39" s="15" t="s">
        <v>26</v>
      </c>
      <c r="B39" s="15"/>
      <c r="C39" s="20" t="s">
        <v>14</v>
      </c>
      <c r="D39" s="22">
        <v>0.25</v>
      </c>
    </row>
    <row r="40" spans="1:4" s="28" customFormat="1" ht="18.75" customHeight="1" x14ac:dyDescent="0.3">
      <c r="A40" s="6" t="s">
        <v>27</v>
      </c>
      <c r="B40" s="23"/>
      <c r="C40" s="23"/>
      <c r="D40" s="23"/>
    </row>
    <row r="41" spans="1:4" s="32" customFormat="1" ht="48" customHeight="1" x14ac:dyDescent="0.25">
      <c r="A41" s="7" t="s">
        <v>28</v>
      </c>
      <c r="B41" s="7"/>
      <c r="C41" s="7"/>
      <c r="D41" s="7"/>
    </row>
    <row r="42" spans="1:4" s="32" customFormat="1" ht="6.75" customHeight="1" x14ac:dyDescent="0.25">
      <c r="A42" s="8"/>
      <c r="B42" s="8"/>
      <c r="C42" s="8"/>
      <c r="D42" s="8"/>
    </row>
    <row r="43" spans="1:4" s="32" customFormat="1" ht="11.25" customHeight="1" x14ac:dyDescent="0.25">
      <c r="A43" s="9" t="s">
        <v>7</v>
      </c>
      <c r="B43" s="7"/>
      <c r="C43" s="7"/>
      <c r="D43" s="7"/>
    </row>
    <row r="44" spans="1:4" s="32" customFormat="1" ht="6.75" customHeight="1" x14ac:dyDescent="0.25">
      <c r="A44" s="10"/>
      <c r="B44" s="8"/>
      <c r="C44" s="8"/>
      <c r="D44" s="8"/>
    </row>
    <row r="45" spans="1:4" s="32" customFormat="1" ht="36" customHeight="1" x14ac:dyDescent="0.25">
      <c r="A45" s="7" t="s">
        <v>8</v>
      </c>
      <c r="B45" s="7"/>
      <c r="C45" s="7"/>
      <c r="D45" s="7"/>
    </row>
    <row r="46" spans="1:4" s="32" customFormat="1" ht="6.75" customHeight="1" x14ac:dyDescent="0.25">
      <c r="A46" s="8"/>
      <c r="B46" s="8"/>
      <c r="C46" s="8"/>
      <c r="D46" s="8"/>
    </row>
    <row r="47" spans="1:4" s="32" customFormat="1" ht="48" customHeight="1" x14ac:dyDescent="0.25">
      <c r="A47" s="7" t="s">
        <v>9</v>
      </c>
      <c r="B47" s="7"/>
      <c r="C47" s="7"/>
      <c r="D47" s="7"/>
    </row>
    <row r="48" spans="1:4" s="32" customFormat="1" ht="6.75" customHeight="1" x14ac:dyDescent="0.25">
      <c r="A48" s="8"/>
      <c r="B48" s="8"/>
      <c r="C48" s="8"/>
      <c r="D48" s="8"/>
    </row>
    <row r="49" spans="1:4" s="32" customFormat="1" ht="48" customHeight="1" x14ac:dyDescent="0.25">
      <c r="A49" s="7" t="s">
        <v>10</v>
      </c>
      <c r="B49" s="7"/>
      <c r="C49" s="7"/>
      <c r="D49" s="7"/>
    </row>
    <row r="50" spans="1:4" s="32" customFormat="1" ht="6.75" customHeight="1" x14ac:dyDescent="0.25">
      <c r="A50" s="8"/>
      <c r="B50" s="8"/>
      <c r="C50" s="8"/>
      <c r="D50" s="8"/>
    </row>
    <row r="51" spans="1:4" s="32" customFormat="1" ht="36" customHeight="1" x14ac:dyDescent="0.25">
      <c r="A51" s="7" t="s">
        <v>11</v>
      </c>
      <c r="B51" s="7"/>
      <c r="C51" s="7"/>
      <c r="D51" s="7"/>
    </row>
    <row r="52" spans="1:4" s="32" customFormat="1" ht="6.75" customHeight="1" x14ac:dyDescent="0.25">
      <c r="A52" s="8"/>
      <c r="B52" s="8"/>
      <c r="C52" s="8"/>
      <c r="D52" s="8"/>
    </row>
    <row r="53" spans="1:4" s="32" customFormat="1" ht="15" customHeight="1" x14ac:dyDescent="0.25">
      <c r="A53" s="11" t="s">
        <v>12</v>
      </c>
      <c r="B53" s="12"/>
      <c r="C53" s="12"/>
      <c r="D53" s="12"/>
    </row>
    <row r="54" spans="1:4" s="32" customFormat="1" ht="6.75" customHeight="1" x14ac:dyDescent="0.25">
      <c r="A54" s="13"/>
      <c r="B54" s="14"/>
      <c r="C54" s="14"/>
      <c r="D54" s="14"/>
    </row>
    <row r="55" spans="1:4" s="32" customFormat="1" ht="11.25" customHeight="1" x14ac:dyDescent="0.25">
      <c r="A55" s="15" t="s">
        <v>13</v>
      </c>
      <c r="B55" s="15"/>
      <c r="C55" s="16" t="s">
        <v>14</v>
      </c>
      <c r="D55" s="22">
        <f>'[1]D. Rev_Reconciliation'!$E$16</f>
        <v>20.28</v>
      </c>
    </row>
    <row r="56" spans="1:4" s="32" customFormat="1" ht="11.25" customHeight="1" x14ac:dyDescent="0.25">
      <c r="A56" s="15" t="s">
        <v>16</v>
      </c>
      <c r="B56" s="15"/>
      <c r="C56" s="16" t="s">
        <v>14</v>
      </c>
      <c r="D56" s="22">
        <v>0.42</v>
      </c>
    </row>
    <row r="57" spans="1:4" s="32" customFormat="1" ht="11.25" customHeight="1" x14ac:dyDescent="0.25">
      <c r="A57" s="15" t="s">
        <v>29</v>
      </c>
      <c r="B57" s="15"/>
      <c r="C57" s="16" t="s">
        <v>18</v>
      </c>
      <c r="D57" s="21">
        <f>'[1]D. Rev_Reconciliation'!$F$16</f>
        <v>9.1999999999999998E-3</v>
      </c>
    </row>
    <row r="58" spans="1:4" s="32" customFormat="1" ht="11.25" customHeight="1" x14ac:dyDescent="0.25">
      <c r="A58" s="15" t="s">
        <v>17</v>
      </c>
      <c r="B58" s="15"/>
      <c r="C58" s="16" t="s">
        <v>18</v>
      </c>
      <c r="D58" s="21">
        <f>'[1]4.13 Calcs from RTSR CoS'!$K$40</f>
        <v>1.4958060052609537E-3</v>
      </c>
    </row>
    <row r="59" spans="1:4" s="32" customFormat="1" ht="11.25" customHeight="1" x14ac:dyDescent="0.25">
      <c r="A59" s="24"/>
      <c r="B59" s="24"/>
      <c r="C59" s="25"/>
      <c r="D59" s="52"/>
    </row>
    <row r="60" spans="1:4" s="32" customFormat="1" ht="11.25" customHeight="1" x14ac:dyDescent="0.25">
      <c r="A60" s="17"/>
      <c r="B60" s="17"/>
      <c r="C60" s="18"/>
      <c r="D60" s="52"/>
    </row>
    <row r="61" spans="1:4" s="32" customFormat="1" ht="11.25" customHeight="1" x14ac:dyDescent="0.25">
      <c r="A61" s="17" t="s">
        <v>15</v>
      </c>
      <c r="B61" s="15"/>
      <c r="C61" s="18" t="s">
        <v>18</v>
      </c>
      <c r="D61" s="52">
        <v>-1.1000000000000001E-3</v>
      </c>
    </row>
    <row r="62" spans="1:4" s="32" customFormat="1" ht="22.5" customHeight="1" x14ac:dyDescent="0.25">
      <c r="A62" s="17" t="s">
        <v>19</v>
      </c>
      <c r="B62" s="15"/>
      <c r="C62" s="18" t="s">
        <v>18</v>
      </c>
      <c r="D62" s="52">
        <v>0</v>
      </c>
    </row>
    <row r="63" spans="1:4" s="32" customFormat="1" ht="11.25" customHeight="1" x14ac:dyDescent="0.25">
      <c r="A63" s="17" t="s">
        <v>15</v>
      </c>
      <c r="B63" s="15"/>
      <c r="C63" s="18" t="s">
        <v>18</v>
      </c>
      <c r="D63" s="52">
        <v>-5.0000000000000001E-3</v>
      </c>
    </row>
    <row r="64" spans="1:4" s="32" customFormat="1" ht="11.25" customHeight="1" x14ac:dyDescent="0.25">
      <c r="A64" s="17" t="s">
        <v>15</v>
      </c>
      <c r="B64" s="15"/>
      <c r="C64" s="18" t="s">
        <v>18</v>
      </c>
      <c r="D64" s="52">
        <v>-8.9999999999999998E-4</v>
      </c>
    </row>
    <row r="65" spans="1:4" s="32" customFormat="1" ht="22.5" customHeight="1" x14ac:dyDescent="0.25">
      <c r="A65" s="15" t="s">
        <v>20</v>
      </c>
      <c r="B65" s="15"/>
      <c r="C65" s="16" t="s">
        <v>18</v>
      </c>
      <c r="D65" s="21">
        <f>'[1]4.12 PowerSupplExp2'!$E$40</f>
        <v>9.3242595135962121E-3</v>
      </c>
    </row>
    <row r="66" spans="1:4" s="32" customFormat="1" ht="22.5" customHeight="1" x14ac:dyDescent="0.25">
      <c r="A66" s="15" t="s">
        <v>21</v>
      </c>
      <c r="B66" s="15"/>
      <c r="C66" s="16" t="s">
        <v>18</v>
      </c>
      <c r="D66" s="21">
        <f>'[1]4.12 PowerSupplExp2'!$E$54</f>
        <v>4.2944186948256184E-3</v>
      </c>
    </row>
    <row r="67" spans="1:4" s="32" customFormat="1" ht="6.75" customHeight="1" x14ac:dyDescent="0.25">
      <c r="A67" s="19"/>
      <c r="B67" s="19"/>
      <c r="C67" s="16"/>
      <c r="D67" s="21"/>
    </row>
    <row r="68" spans="1:4" s="32" customFormat="1" ht="15" customHeight="1" x14ac:dyDescent="0.25">
      <c r="A68" s="11" t="s">
        <v>22</v>
      </c>
      <c r="B68" s="15"/>
      <c r="C68" s="16"/>
      <c r="D68" s="16"/>
    </row>
    <row r="69" spans="1:4" s="32" customFormat="1" ht="6.75" customHeight="1" x14ac:dyDescent="0.25">
      <c r="A69" s="13"/>
      <c r="B69" s="19"/>
      <c r="C69" s="16"/>
      <c r="D69" s="16"/>
    </row>
    <row r="70" spans="1:4" s="32" customFormat="1" ht="11.25" customHeight="1" x14ac:dyDescent="0.25">
      <c r="A70" s="15" t="s">
        <v>23</v>
      </c>
      <c r="B70" s="15"/>
      <c r="C70" s="16" t="s">
        <v>18</v>
      </c>
      <c r="D70" s="21">
        <v>4.1000000000000003E-3</v>
      </c>
    </row>
    <row r="71" spans="1:4" s="32" customFormat="1" ht="11.25" customHeight="1" x14ac:dyDescent="0.25">
      <c r="A71" s="15" t="s">
        <v>24</v>
      </c>
      <c r="B71" s="15"/>
      <c r="C71" s="16" t="s">
        <v>18</v>
      </c>
      <c r="D71" s="21">
        <v>4.0000000000000002E-4</v>
      </c>
    </row>
    <row r="72" spans="1:4" s="32" customFormat="1" ht="11.25" customHeight="1" x14ac:dyDescent="0.25">
      <c r="A72" s="15" t="s">
        <v>25</v>
      </c>
      <c r="B72" s="15"/>
      <c r="C72" s="16" t="s">
        <v>18</v>
      </c>
      <c r="D72" s="21">
        <v>1.4E-3</v>
      </c>
    </row>
    <row r="73" spans="1:4" s="32" customFormat="1" ht="11.25" customHeight="1" x14ac:dyDescent="0.25">
      <c r="A73" s="15" t="s">
        <v>26</v>
      </c>
      <c r="B73" s="15"/>
      <c r="C73" s="16" t="s">
        <v>14</v>
      </c>
      <c r="D73" s="22">
        <v>0.25</v>
      </c>
    </row>
    <row r="74" spans="1:4" s="28" customFormat="1" ht="18.75" customHeight="1" x14ac:dyDescent="0.3">
      <c r="A74" s="6" t="s">
        <v>30</v>
      </c>
      <c r="B74" s="23"/>
      <c r="C74" s="23"/>
      <c r="D74" s="23"/>
    </row>
    <row r="75" spans="1:4" s="32" customFormat="1" ht="132" customHeight="1" x14ac:dyDescent="0.25">
      <c r="A75" s="7" t="s">
        <v>31</v>
      </c>
      <c r="B75" s="7"/>
      <c r="C75" s="7"/>
      <c r="D75" s="7"/>
    </row>
    <row r="76" spans="1:4" s="32" customFormat="1" ht="6.75" customHeight="1" x14ac:dyDescent="0.25">
      <c r="A76" s="8"/>
      <c r="B76" s="8"/>
      <c r="C76" s="8"/>
      <c r="D76" s="8"/>
    </row>
    <row r="77" spans="1:4" s="32" customFormat="1" ht="11.25" customHeight="1" x14ac:dyDescent="0.25">
      <c r="A77" s="9" t="s">
        <v>7</v>
      </c>
      <c r="B77" s="7"/>
      <c r="C77" s="7"/>
      <c r="D77" s="7"/>
    </row>
    <row r="78" spans="1:4" s="32" customFormat="1" ht="6.75" customHeight="1" x14ac:dyDescent="0.25">
      <c r="A78" s="10"/>
      <c r="B78" s="8"/>
      <c r="C78" s="8"/>
      <c r="D78" s="8"/>
    </row>
    <row r="79" spans="1:4" s="32" customFormat="1" ht="36" customHeight="1" x14ac:dyDescent="0.25">
      <c r="A79" s="7" t="s">
        <v>8</v>
      </c>
      <c r="B79" s="7"/>
      <c r="C79" s="7"/>
      <c r="D79" s="7"/>
    </row>
    <row r="80" spans="1:4" s="32" customFormat="1" ht="6.75" customHeight="1" x14ac:dyDescent="0.25">
      <c r="A80" s="8"/>
      <c r="B80" s="8"/>
      <c r="C80" s="8"/>
      <c r="D80" s="8"/>
    </row>
    <row r="81" spans="1:4" s="32" customFormat="1" ht="48" customHeight="1" x14ac:dyDescent="0.25">
      <c r="A81" s="7" t="s">
        <v>9</v>
      </c>
      <c r="B81" s="7"/>
      <c r="C81" s="7"/>
      <c r="D81" s="7"/>
    </row>
    <row r="82" spans="1:4" s="32" customFormat="1" ht="6.75" customHeight="1" x14ac:dyDescent="0.25">
      <c r="A82" s="8"/>
      <c r="B82" s="8"/>
      <c r="C82" s="8"/>
      <c r="D82" s="8"/>
    </row>
    <row r="83" spans="1:4" s="32" customFormat="1" ht="48" customHeight="1" x14ac:dyDescent="0.25">
      <c r="A83" s="7" t="s">
        <v>32</v>
      </c>
      <c r="B83" s="7"/>
      <c r="C83" s="7"/>
      <c r="D83" s="7"/>
    </row>
    <row r="84" spans="1:4" s="32" customFormat="1" ht="6.75" customHeight="1" x14ac:dyDescent="0.25">
      <c r="A84" s="8"/>
      <c r="B84" s="8"/>
      <c r="C84" s="8"/>
      <c r="D84" s="8"/>
    </row>
    <row r="85" spans="1:4" s="32" customFormat="1" ht="84" customHeight="1" x14ac:dyDescent="0.25">
      <c r="A85" s="7" t="s">
        <v>33</v>
      </c>
      <c r="B85" s="7"/>
      <c r="C85" s="7"/>
      <c r="D85" s="7"/>
    </row>
    <row r="86" spans="1:4" s="32" customFormat="1" ht="84" customHeight="1" x14ac:dyDescent="0.25">
      <c r="A86" s="7" t="s">
        <v>34</v>
      </c>
      <c r="B86" s="7"/>
      <c r="C86" s="7"/>
      <c r="D86" s="7"/>
    </row>
    <row r="87" spans="1:4" s="32" customFormat="1" ht="36" customHeight="1" x14ac:dyDescent="0.25">
      <c r="A87" s="7" t="s">
        <v>11</v>
      </c>
      <c r="B87" s="7"/>
      <c r="C87" s="7"/>
      <c r="D87" s="7"/>
    </row>
    <row r="88" spans="1:4" s="32" customFormat="1" ht="6.75" customHeight="1" x14ac:dyDescent="0.25">
      <c r="A88" s="8"/>
      <c r="B88" s="8"/>
      <c r="C88" s="8"/>
      <c r="D88" s="8"/>
    </row>
    <row r="89" spans="1:4" s="32" customFormat="1" ht="15" customHeight="1" x14ac:dyDescent="0.25">
      <c r="A89" s="11" t="s">
        <v>12</v>
      </c>
      <c r="B89" s="12"/>
      <c r="C89" s="12"/>
      <c r="D89" s="12"/>
    </row>
    <row r="90" spans="1:4" s="32" customFormat="1" ht="6.75" customHeight="1" x14ac:dyDescent="0.25">
      <c r="A90" s="13"/>
      <c r="B90" s="14"/>
      <c r="C90" s="14"/>
      <c r="D90" s="14"/>
    </row>
    <row r="91" spans="1:4" s="32" customFormat="1" ht="11.25" customHeight="1" x14ac:dyDescent="0.25">
      <c r="A91" s="15" t="s">
        <v>35</v>
      </c>
      <c r="B91" s="15"/>
      <c r="C91" s="16" t="s">
        <v>14</v>
      </c>
      <c r="D91" s="22">
        <f>'[1]D. Rev_Reconciliation'!$E$17</f>
        <v>112</v>
      </c>
    </row>
    <row r="92" spans="1:4" s="32" customFormat="1" ht="11.25" customHeight="1" x14ac:dyDescent="0.25">
      <c r="A92" s="15" t="s">
        <v>29</v>
      </c>
      <c r="B92" s="15"/>
      <c r="C92" s="16" t="s">
        <v>36</v>
      </c>
      <c r="D92" s="21">
        <f>'[1]D. Rev_Reconciliation'!$F$17</f>
        <v>2.1596000000000002</v>
      </c>
    </row>
    <row r="93" spans="1:4" s="32" customFormat="1" ht="11.25" customHeight="1" x14ac:dyDescent="0.25">
      <c r="A93" s="15" t="s">
        <v>17</v>
      </c>
      <c r="B93" s="15"/>
      <c r="C93" s="16" t="s">
        <v>36</v>
      </c>
      <c r="D93" s="21">
        <f>'[1]4.13 Calcs from RTSR CoS'!$K$41</f>
        <v>0.55542749748815856</v>
      </c>
    </row>
    <row r="94" spans="1:4" s="32" customFormat="1" ht="11.25" customHeight="1" x14ac:dyDescent="0.25">
      <c r="A94" s="24"/>
      <c r="B94" s="24"/>
      <c r="C94" s="25"/>
      <c r="D94" s="52"/>
    </row>
    <row r="95" spans="1:4" s="32" customFormat="1" ht="11.25" customHeight="1" x14ac:dyDescent="0.25">
      <c r="A95" s="24"/>
      <c r="B95" s="24"/>
      <c r="C95" s="25"/>
      <c r="D95" s="52"/>
    </row>
    <row r="96" spans="1:4" s="32" customFormat="1" ht="11.25" customHeight="1" x14ac:dyDescent="0.25">
      <c r="A96" s="24" t="s">
        <v>15</v>
      </c>
      <c r="B96" s="15"/>
      <c r="C96" s="25" t="s">
        <v>36</v>
      </c>
      <c r="D96" s="52">
        <v>-0.38640000000000002</v>
      </c>
    </row>
    <row r="97" spans="1:4" s="32" customFormat="1" ht="22.5" customHeight="1" x14ac:dyDescent="0.25">
      <c r="A97" s="24" t="s">
        <v>19</v>
      </c>
      <c r="B97" s="15"/>
      <c r="C97" s="25" t="s">
        <v>36</v>
      </c>
      <c r="D97" s="52">
        <v>-9.5999999999999992E-3</v>
      </c>
    </row>
    <row r="98" spans="1:4" s="32" customFormat="1" ht="11.25" customHeight="1" x14ac:dyDescent="0.25">
      <c r="A98" s="24" t="s">
        <v>15</v>
      </c>
      <c r="B98" s="15"/>
      <c r="C98" s="25" t="s">
        <v>18</v>
      </c>
      <c r="D98" s="52">
        <v>-5.0000000000000001E-3</v>
      </c>
    </row>
    <row r="99" spans="1:4" s="32" customFormat="1" ht="11.25" customHeight="1" x14ac:dyDescent="0.25">
      <c r="A99" s="24" t="s">
        <v>15</v>
      </c>
      <c r="B99" s="15"/>
      <c r="C99" s="25" t="s">
        <v>36</v>
      </c>
      <c r="D99" s="52">
        <v>-0.16769999999999999</v>
      </c>
    </row>
    <row r="100" spans="1:4" s="32" customFormat="1" ht="22.5" customHeight="1" x14ac:dyDescent="0.25">
      <c r="A100" s="15" t="s">
        <v>20</v>
      </c>
      <c r="B100" s="15"/>
      <c r="C100" s="16" t="s">
        <v>36</v>
      </c>
      <c r="D100" s="21">
        <f>'[1]4.12 PowerSupplExp2'!$E$41</f>
        <v>3.7307514936655926</v>
      </c>
    </row>
    <row r="101" spans="1:4" s="32" customFormat="1" ht="22.5" customHeight="1" x14ac:dyDescent="0.25">
      <c r="A101" s="15" t="s">
        <v>21</v>
      </c>
      <c r="B101" s="15"/>
      <c r="C101" s="16" t="s">
        <v>36</v>
      </c>
      <c r="D101" s="21">
        <f>'[1]4.12 PowerSupplExp2'!$E$55</f>
        <v>1.6890187117142481</v>
      </c>
    </row>
    <row r="102" spans="1:4" s="32" customFormat="1" ht="6.75" customHeight="1" x14ac:dyDescent="0.25">
      <c r="A102" s="19"/>
      <c r="B102" s="19"/>
      <c r="C102" s="16"/>
      <c r="D102" s="21"/>
    </row>
    <row r="103" spans="1:4" s="32" customFormat="1" ht="15" customHeight="1" x14ac:dyDescent="0.25">
      <c r="A103" s="11" t="s">
        <v>22</v>
      </c>
      <c r="B103" s="15"/>
      <c r="C103" s="16"/>
      <c r="D103" s="16"/>
    </row>
    <row r="104" spans="1:4" s="32" customFormat="1" ht="6.75" customHeight="1" x14ac:dyDescent="0.25">
      <c r="A104" s="13"/>
      <c r="B104" s="19"/>
      <c r="C104" s="16"/>
      <c r="D104" s="16"/>
    </row>
    <row r="105" spans="1:4" s="32" customFormat="1" ht="11.25" customHeight="1" x14ac:dyDescent="0.25">
      <c r="A105" s="15" t="s">
        <v>23</v>
      </c>
      <c r="B105" s="15"/>
      <c r="C105" s="20" t="s">
        <v>18</v>
      </c>
      <c r="D105" s="21">
        <v>4.1000000000000003E-3</v>
      </c>
    </row>
    <row r="106" spans="1:4" s="32" customFormat="1" ht="11.25" customHeight="1" x14ac:dyDescent="0.25">
      <c r="A106" s="15" t="s">
        <v>24</v>
      </c>
      <c r="B106" s="15"/>
      <c r="C106" s="20" t="s">
        <v>18</v>
      </c>
      <c r="D106" s="21">
        <v>4.0000000000000002E-4</v>
      </c>
    </row>
    <row r="107" spans="1:4" s="32" customFormat="1" ht="11.25" customHeight="1" x14ac:dyDescent="0.25">
      <c r="A107" s="15" t="s">
        <v>25</v>
      </c>
      <c r="B107" s="15"/>
      <c r="C107" s="20" t="s">
        <v>18</v>
      </c>
      <c r="D107" s="21">
        <v>1.4E-3</v>
      </c>
    </row>
    <row r="108" spans="1:4" s="32" customFormat="1" ht="11.25" customHeight="1" x14ac:dyDescent="0.25">
      <c r="A108" s="15" t="s">
        <v>26</v>
      </c>
      <c r="B108" s="15"/>
      <c r="C108" s="20" t="s">
        <v>14</v>
      </c>
      <c r="D108" s="22">
        <v>0.25</v>
      </c>
    </row>
    <row r="109" spans="1:4" s="28" customFormat="1" ht="18.75" customHeight="1" x14ac:dyDescent="0.3">
      <c r="A109" s="6" t="s">
        <v>37</v>
      </c>
      <c r="B109" s="23"/>
      <c r="C109" s="23"/>
      <c r="D109" s="23"/>
    </row>
    <row r="110" spans="1:4" s="32" customFormat="1" ht="84" customHeight="1" x14ac:dyDescent="0.25">
      <c r="A110" s="7" t="s">
        <v>38</v>
      </c>
      <c r="B110" s="7"/>
      <c r="C110" s="7"/>
      <c r="D110" s="7"/>
    </row>
    <row r="111" spans="1:4" s="32" customFormat="1" ht="6.75" customHeight="1" x14ac:dyDescent="0.25">
      <c r="A111" s="8"/>
      <c r="B111" s="8"/>
      <c r="C111" s="8"/>
      <c r="D111" s="8"/>
    </row>
    <row r="112" spans="1:4" s="32" customFormat="1" ht="11.25" customHeight="1" x14ac:dyDescent="0.25">
      <c r="A112" s="9" t="s">
        <v>7</v>
      </c>
      <c r="B112" s="7"/>
      <c r="C112" s="7"/>
      <c r="D112" s="7"/>
    </row>
    <row r="113" spans="1:4" s="32" customFormat="1" ht="6.75" customHeight="1" x14ac:dyDescent="0.25">
      <c r="A113" s="10"/>
      <c r="B113" s="8"/>
      <c r="C113" s="8"/>
      <c r="D113" s="8"/>
    </row>
    <row r="114" spans="1:4" s="32" customFormat="1" ht="36" customHeight="1" x14ac:dyDescent="0.25">
      <c r="A114" s="7" t="s">
        <v>8</v>
      </c>
      <c r="B114" s="7"/>
      <c r="C114" s="7"/>
      <c r="D114" s="7"/>
    </row>
    <row r="115" spans="1:4" s="32" customFormat="1" ht="6.75" customHeight="1" x14ac:dyDescent="0.25">
      <c r="A115" s="8"/>
      <c r="B115" s="8"/>
      <c r="C115" s="8"/>
      <c r="D115" s="8"/>
    </row>
    <row r="116" spans="1:4" s="32" customFormat="1" ht="48" customHeight="1" x14ac:dyDescent="0.25">
      <c r="A116" s="7" t="s">
        <v>9</v>
      </c>
      <c r="B116" s="7"/>
      <c r="C116" s="7"/>
      <c r="D116" s="7"/>
    </row>
    <row r="117" spans="1:4" s="32" customFormat="1" ht="6.75" customHeight="1" x14ac:dyDescent="0.25">
      <c r="A117" s="8"/>
      <c r="B117" s="8"/>
      <c r="C117" s="8"/>
      <c r="D117" s="8"/>
    </row>
    <row r="118" spans="1:4" s="32" customFormat="1" ht="48" customHeight="1" x14ac:dyDescent="0.25">
      <c r="A118" s="7" t="s">
        <v>10</v>
      </c>
      <c r="B118" s="7"/>
      <c r="C118" s="7"/>
      <c r="D118" s="7"/>
    </row>
    <row r="119" spans="1:4" s="32" customFormat="1" ht="6.75" customHeight="1" x14ac:dyDescent="0.25">
      <c r="A119" s="8"/>
      <c r="B119" s="8"/>
      <c r="C119" s="8"/>
      <c r="D119" s="8"/>
    </row>
    <row r="120" spans="1:4" s="32" customFormat="1" ht="36" customHeight="1" x14ac:dyDescent="0.25">
      <c r="A120" s="7" t="s">
        <v>11</v>
      </c>
      <c r="B120" s="7"/>
      <c r="C120" s="7"/>
      <c r="D120" s="7"/>
    </row>
    <row r="121" spans="1:4" s="32" customFormat="1" ht="6.75" customHeight="1" x14ac:dyDescent="0.25">
      <c r="A121" s="8"/>
      <c r="B121" s="8"/>
      <c r="C121" s="8"/>
      <c r="D121" s="8"/>
    </row>
    <row r="122" spans="1:4" s="32" customFormat="1" ht="15" customHeight="1" x14ac:dyDescent="0.25">
      <c r="A122" s="11" t="s">
        <v>12</v>
      </c>
      <c r="B122" s="12"/>
      <c r="C122" s="12"/>
      <c r="D122" s="12"/>
    </row>
    <row r="123" spans="1:4" s="32" customFormat="1" ht="6.75" customHeight="1" x14ac:dyDescent="0.25">
      <c r="A123" s="13"/>
      <c r="B123" s="14"/>
      <c r="C123" s="14"/>
      <c r="D123" s="14"/>
    </row>
    <row r="124" spans="1:4" s="32" customFormat="1" ht="11.25" customHeight="1" x14ac:dyDescent="0.25">
      <c r="A124" s="15" t="s">
        <v>39</v>
      </c>
      <c r="B124" s="15"/>
      <c r="C124" s="16" t="s">
        <v>14</v>
      </c>
      <c r="D124" s="22">
        <f>'[1]D. Rev_Reconciliation'!$E$18</f>
        <v>9.33</v>
      </c>
    </row>
    <row r="125" spans="1:4" s="32" customFormat="1" ht="11.25" customHeight="1" x14ac:dyDescent="0.25">
      <c r="A125" s="15" t="s">
        <v>29</v>
      </c>
      <c r="B125" s="15"/>
      <c r="C125" s="16" t="s">
        <v>18</v>
      </c>
      <c r="D125" s="21">
        <f>'[1]D. Rev_Reconciliation'!$F$18</f>
        <v>5.5999999999999999E-3</v>
      </c>
    </row>
    <row r="126" spans="1:4" s="32" customFormat="1" ht="11.25" customHeight="1" x14ac:dyDescent="0.25">
      <c r="A126" s="15" t="s">
        <v>17</v>
      </c>
      <c r="B126" s="15"/>
      <c r="C126" s="16" t="s">
        <v>18</v>
      </c>
      <c r="D126" s="21">
        <f>'[1]4.13 Calcs from RTSR CoS'!$K$42</f>
        <v>1.4958028574688141E-3</v>
      </c>
    </row>
    <row r="127" spans="1:4" s="32" customFormat="1" ht="11.25" customHeight="1" x14ac:dyDescent="0.25">
      <c r="A127" s="24"/>
      <c r="B127" s="24"/>
      <c r="C127" s="25"/>
      <c r="D127" s="52"/>
    </row>
    <row r="128" spans="1:4" s="32" customFormat="1" ht="11.25" customHeight="1" x14ac:dyDescent="0.25">
      <c r="A128" s="17"/>
      <c r="B128" s="17"/>
      <c r="C128" s="18"/>
      <c r="D128" s="52"/>
    </row>
    <row r="129" spans="1:4" s="32" customFormat="1" ht="11.25" customHeight="1" x14ac:dyDescent="0.25">
      <c r="A129" s="17" t="s">
        <v>15</v>
      </c>
      <c r="B129" s="15"/>
      <c r="C129" s="18" t="s">
        <v>18</v>
      </c>
      <c r="D129" s="52">
        <v>-1E-3</v>
      </c>
    </row>
    <row r="130" spans="1:4" s="32" customFormat="1" ht="22.5" customHeight="1" x14ac:dyDescent="0.25">
      <c r="A130" s="17" t="s">
        <v>19</v>
      </c>
      <c r="B130" s="15"/>
      <c r="C130" s="18" t="s">
        <v>18</v>
      </c>
      <c r="D130" s="52">
        <v>0</v>
      </c>
    </row>
    <row r="131" spans="1:4" s="32" customFormat="1" ht="11.25" customHeight="1" x14ac:dyDescent="0.25">
      <c r="A131" s="17" t="s">
        <v>15</v>
      </c>
      <c r="B131" s="15"/>
      <c r="C131" s="18" t="s">
        <v>18</v>
      </c>
      <c r="D131" s="52">
        <v>-5.0000000000000001E-3</v>
      </c>
    </row>
    <row r="132" spans="1:4" s="32" customFormat="1" ht="11.25" customHeight="1" x14ac:dyDescent="0.25">
      <c r="A132" s="17" t="s">
        <v>15</v>
      </c>
      <c r="B132" s="15"/>
      <c r="C132" s="18" t="s">
        <v>18</v>
      </c>
      <c r="D132" s="52">
        <v>-5.0000000000000001E-4</v>
      </c>
    </row>
    <row r="133" spans="1:4" s="32" customFormat="1" ht="22.5" customHeight="1" x14ac:dyDescent="0.25">
      <c r="A133" s="15" t="s">
        <v>20</v>
      </c>
      <c r="B133" s="15"/>
      <c r="C133" s="16" t="s">
        <v>18</v>
      </c>
      <c r="D133" s="21">
        <f>'[1]4.12 PowerSupplExp2'!$E$42</f>
        <v>9.3242580056284788E-3</v>
      </c>
    </row>
    <row r="134" spans="1:4" s="32" customFormat="1" ht="22.5" customHeight="1" x14ac:dyDescent="0.25">
      <c r="A134" s="15" t="s">
        <v>21</v>
      </c>
      <c r="B134" s="15"/>
      <c r="C134" s="16" t="s">
        <v>18</v>
      </c>
      <c r="D134" s="21">
        <f>'[1]4.12 PowerSupplExp2'!$E$56</f>
        <v>4.2944096575992909E-3</v>
      </c>
    </row>
    <row r="135" spans="1:4" s="32" customFormat="1" ht="6.75" customHeight="1" x14ac:dyDescent="0.25">
      <c r="A135" s="19"/>
      <c r="B135" s="19"/>
      <c r="C135" s="16"/>
      <c r="D135" s="21"/>
    </row>
    <row r="136" spans="1:4" s="32" customFormat="1" ht="15" customHeight="1" x14ac:dyDescent="0.25">
      <c r="A136" s="11" t="s">
        <v>22</v>
      </c>
      <c r="B136" s="15"/>
      <c r="C136" s="16"/>
      <c r="D136" s="16"/>
    </row>
    <row r="137" spans="1:4" s="32" customFormat="1" ht="6.75" customHeight="1" x14ac:dyDescent="0.25">
      <c r="A137" s="13"/>
      <c r="B137" s="19"/>
      <c r="C137" s="16"/>
      <c r="D137" s="16"/>
    </row>
    <row r="138" spans="1:4" s="32" customFormat="1" ht="11.25" customHeight="1" x14ac:dyDescent="0.25">
      <c r="A138" s="15" t="s">
        <v>23</v>
      </c>
      <c r="B138" s="15"/>
      <c r="C138" s="20" t="s">
        <v>18</v>
      </c>
      <c r="D138" s="21">
        <v>4.1000000000000003E-3</v>
      </c>
    </row>
    <row r="139" spans="1:4" s="32" customFormat="1" ht="11.25" customHeight="1" x14ac:dyDescent="0.25">
      <c r="A139" s="15" t="s">
        <v>24</v>
      </c>
      <c r="B139" s="15"/>
      <c r="C139" s="20" t="s">
        <v>18</v>
      </c>
      <c r="D139" s="21">
        <v>4.0000000000000002E-4</v>
      </c>
    </row>
    <row r="140" spans="1:4" s="32" customFormat="1" ht="11.25" customHeight="1" x14ac:dyDescent="0.25">
      <c r="A140" s="15" t="s">
        <v>25</v>
      </c>
      <c r="B140" s="15"/>
      <c r="C140" s="20" t="s">
        <v>18</v>
      </c>
      <c r="D140" s="21">
        <v>1.4E-3</v>
      </c>
    </row>
    <row r="141" spans="1:4" s="32" customFormat="1" ht="11.25" customHeight="1" x14ac:dyDescent="0.25">
      <c r="A141" s="15" t="s">
        <v>26</v>
      </c>
      <c r="B141" s="15"/>
      <c r="C141" s="20" t="s">
        <v>14</v>
      </c>
      <c r="D141" s="22">
        <v>0.25</v>
      </c>
    </row>
    <row r="142" spans="1:4" s="28" customFormat="1" ht="18.75" customHeight="1" x14ac:dyDescent="0.3">
      <c r="A142" s="6" t="s">
        <v>40</v>
      </c>
      <c r="B142" s="23"/>
      <c r="C142" s="23"/>
      <c r="D142" s="23"/>
    </row>
    <row r="143" spans="1:4" s="32" customFormat="1" ht="48" customHeight="1" x14ac:dyDescent="0.25">
      <c r="A143" s="7" t="s">
        <v>41</v>
      </c>
      <c r="B143" s="7"/>
      <c r="C143" s="7"/>
      <c r="D143" s="7"/>
    </row>
    <row r="144" spans="1:4" s="32" customFormat="1" ht="6.75" customHeight="1" x14ac:dyDescent="0.25">
      <c r="A144" s="8"/>
      <c r="B144" s="8"/>
      <c r="C144" s="8"/>
      <c r="D144" s="8"/>
    </row>
    <row r="145" spans="1:4" s="32" customFormat="1" ht="11.25" customHeight="1" x14ac:dyDescent="0.25">
      <c r="A145" s="9" t="s">
        <v>7</v>
      </c>
      <c r="B145" s="7"/>
      <c r="C145" s="7"/>
      <c r="D145" s="7"/>
    </row>
    <row r="146" spans="1:4" s="32" customFormat="1" ht="6.75" customHeight="1" x14ac:dyDescent="0.25">
      <c r="A146" s="10"/>
      <c r="B146" s="8"/>
      <c r="C146" s="8"/>
      <c r="D146" s="8"/>
    </row>
    <row r="147" spans="1:4" s="32" customFormat="1" ht="36" customHeight="1" x14ac:dyDescent="0.25">
      <c r="A147" s="7" t="s">
        <v>8</v>
      </c>
      <c r="B147" s="7"/>
      <c r="C147" s="7"/>
      <c r="D147" s="7"/>
    </row>
    <row r="148" spans="1:4" s="32" customFormat="1" ht="6.75" customHeight="1" x14ac:dyDescent="0.25">
      <c r="A148" s="8"/>
      <c r="B148" s="8"/>
      <c r="C148" s="8"/>
      <c r="D148" s="8"/>
    </row>
    <row r="149" spans="1:4" s="32" customFormat="1" ht="48" customHeight="1" x14ac:dyDescent="0.25">
      <c r="A149" s="7" t="s">
        <v>9</v>
      </c>
      <c r="B149" s="7"/>
      <c r="C149" s="7"/>
      <c r="D149" s="7"/>
    </row>
    <row r="150" spans="1:4" s="32" customFormat="1" ht="6.75" customHeight="1" x14ac:dyDescent="0.25">
      <c r="A150" s="8"/>
      <c r="B150" s="8"/>
      <c r="C150" s="8"/>
      <c r="D150" s="8"/>
    </row>
    <row r="151" spans="1:4" s="32" customFormat="1" ht="48" customHeight="1" x14ac:dyDescent="0.25">
      <c r="A151" s="7" t="s">
        <v>10</v>
      </c>
      <c r="B151" s="7"/>
      <c r="C151" s="7"/>
      <c r="D151" s="7"/>
    </row>
    <row r="152" spans="1:4" s="32" customFormat="1" ht="6.75" customHeight="1" x14ac:dyDescent="0.25">
      <c r="A152" s="8"/>
      <c r="B152" s="8"/>
      <c r="C152" s="8"/>
      <c r="D152" s="8"/>
    </row>
    <row r="153" spans="1:4" s="32" customFormat="1" ht="36" customHeight="1" x14ac:dyDescent="0.25">
      <c r="A153" s="7" t="s">
        <v>11</v>
      </c>
      <c r="B153" s="7"/>
      <c r="C153" s="7"/>
      <c r="D153" s="7"/>
    </row>
    <row r="154" spans="1:4" s="32" customFormat="1" ht="6.75" customHeight="1" x14ac:dyDescent="0.25">
      <c r="A154" s="8"/>
      <c r="B154" s="8"/>
      <c r="C154" s="8"/>
      <c r="D154" s="8"/>
    </row>
    <row r="155" spans="1:4" s="32" customFormat="1" ht="15" customHeight="1" x14ac:dyDescent="0.25">
      <c r="A155" s="11" t="s">
        <v>12</v>
      </c>
      <c r="B155" s="12"/>
      <c r="C155" s="12"/>
      <c r="D155" s="12"/>
    </row>
    <row r="156" spans="1:4" s="32" customFormat="1" ht="6.75" customHeight="1" x14ac:dyDescent="0.25">
      <c r="A156" s="13"/>
      <c r="B156" s="14"/>
      <c r="C156" s="14"/>
      <c r="D156" s="14"/>
    </row>
    <row r="157" spans="1:4" s="32" customFormat="1" ht="11.25" customHeight="1" x14ac:dyDescent="0.25">
      <c r="A157" s="15" t="s">
        <v>42</v>
      </c>
      <c r="B157" s="15"/>
      <c r="C157" s="16" t="s">
        <v>14</v>
      </c>
      <c r="D157" s="22">
        <f>'[1]D. Rev_Reconciliation'!$E$19</f>
        <v>0.92</v>
      </c>
    </row>
    <row r="158" spans="1:4" s="32" customFormat="1" ht="11.25" customHeight="1" x14ac:dyDescent="0.25">
      <c r="A158" s="15" t="s">
        <v>29</v>
      </c>
      <c r="B158" s="15"/>
      <c r="C158" s="16" t="s">
        <v>36</v>
      </c>
      <c r="D158" s="21">
        <f>'[1]D. Rev_Reconciliation'!$F$19</f>
        <v>2.1539999999999999</v>
      </c>
    </row>
    <row r="159" spans="1:4" s="32" customFormat="1" ht="11.25" customHeight="1" x14ac:dyDescent="0.25">
      <c r="A159" s="15" t="s">
        <v>17</v>
      </c>
      <c r="B159" s="15"/>
      <c r="C159" s="16" t="s">
        <v>36</v>
      </c>
      <c r="D159" s="21">
        <f>'[1]4.13 Calcs from RTSR CoS'!$K$43</f>
        <v>0.43832466265970005</v>
      </c>
    </row>
    <row r="160" spans="1:4" s="32" customFormat="1" ht="11.25" customHeight="1" x14ac:dyDescent="0.25">
      <c r="A160" s="15"/>
      <c r="B160" s="15"/>
      <c r="C160" s="16"/>
      <c r="D160" s="21"/>
    </row>
    <row r="161" spans="1:4" s="32" customFormat="1" ht="11.25" customHeight="1" x14ac:dyDescent="0.25">
      <c r="A161" s="15"/>
      <c r="B161" s="15"/>
      <c r="C161" s="16"/>
      <c r="D161" s="21"/>
    </row>
    <row r="162" spans="1:4" s="32" customFormat="1" ht="11.25" customHeight="1" x14ac:dyDescent="0.25">
      <c r="A162" s="15" t="s">
        <v>15</v>
      </c>
      <c r="B162" s="15"/>
      <c r="C162" s="16" t="s">
        <v>36</v>
      </c>
      <c r="D162" s="21">
        <v>-5.6300000000000003E-2</v>
      </c>
    </row>
    <row r="163" spans="1:4" s="32" customFormat="1" ht="22.5" customHeight="1" x14ac:dyDescent="0.25">
      <c r="A163" s="15" t="s">
        <v>19</v>
      </c>
      <c r="B163" s="15"/>
      <c r="C163" s="16" t="s">
        <v>36</v>
      </c>
      <c r="D163" s="21">
        <v>-1.4E-3</v>
      </c>
    </row>
    <row r="164" spans="1:4" s="32" customFormat="1" ht="11.25" customHeight="1" x14ac:dyDescent="0.25">
      <c r="A164" s="15" t="s">
        <v>15</v>
      </c>
      <c r="B164" s="15"/>
      <c r="C164" s="16" t="s">
        <v>18</v>
      </c>
      <c r="D164" s="21">
        <v>0</v>
      </c>
    </row>
    <row r="165" spans="1:4" s="32" customFormat="1" ht="11.25" customHeight="1" x14ac:dyDescent="0.25">
      <c r="A165" s="15" t="s">
        <v>15</v>
      </c>
      <c r="B165" s="15"/>
      <c r="C165" s="16" t="s">
        <v>36</v>
      </c>
      <c r="D165" s="21">
        <v>-8.1900000000000001E-2</v>
      </c>
    </row>
    <row r="166" spans="1:4" s="32" customFormat="1" ht="22.5" customHeight="1" x14ac:dyDescent="0.25">
      <c r="A166" s="15" t="s">
        <v>20</v>
      </c>
      <c r="B166" s="15"/>
      <c r="C166" s="16" t="s">
        <v>36</v>
      </c>
      <c r="D166" s="21">
        <f>'[1]4.12 PowerSupplExp2'!$E$43</f>
        <v>2.8277632309845591</v>
      </c>
    </row>
    <row r="167" spans="1:4" s="32" customFormat="1" ht="22.5" customHeight="1" x14ac:dyDescent="0.25">
      <c r="A167" s="15" t="s">
        <v>21</v>
      </c>
      <c r="B167" s="15"/>
      <c r="C167" s="16" t="s">
        <v>36</v>
      </c>
      <c r="D167" s="21">
        <f>'[1]4.12 PowerSupplExp2'!$E$57</f>
        <v>1.3329166459819586</v>
      </c>
    </row>
    <row r="168" spans="1:4" s="32" customFormat="1" ht="6.75" customHeight="1" x14ac:dyDescent="0.25">
      <c r="A168" s="19"/>
      <c r="B168" s="19"/>
      <c r="C168" s="16"/>
      <c r="D168" s="21"/>
    </row>
    <row r="169" spans="1:4" s="32" customFormat="1" ht="15" customHeight="1" x14ac:dyDescent="0.25">
      <c r="A169" s="11" t="s">
        <v>22</v>
      </c>
      <c r="B169" s="15"/>
      <c r="C169" s="16"/>
      <c r="D169" s="16"/>
    </row>
    <row r="170" spans="1:4" s="32" customFormat="1" ht="6.75" customHeight="1" x14ac:dyDescent="0.25">
      <c r="A170" s="13"/>
      <c r="B170" s="19"/>
      <c r="C170" s="16"/>
      <c r="D170" s="16"/>
    </row>
    <row r="171" spans="1:4" s="32" customFormat="1" ht="11.25" customHeight="1" x14ac:dyDescent="0.25">
      <c r="A171" s="15" t="s">
        <v>23</v>
      </c>
      <c r="B171" s="15"/>
      <c r="C171" s="16" t="s">
        <v>18</v>
      </c>
      <c r="D171" s="21">
        <v>4.1000000000000003E-3</v>
      </c>
    </row>
    <row r="172" spans="1:4" s="32" customFormat="1" ht="11.25" customHeight="1" x14ac:dyDescent="0.25">
      <c r="A172" s="15" t="s">
        <v>24</v>
      </c>
      <c r="B172" s="15"/>
      <c r="C172" s="16" t="s">
        <v>18</v>
      </c>
      <c r="D172" s="21">
        <v>4.0000000000000002E-4</v>
      </c>
    </row>
    <row r="173" spans="1:4" s="32" customFormat="1" ht="11.25" customHeight="1" x14ac:dyDescent="0.25">
      <c r="A173" s="15" t="s">
        <v>25</v>
      </c>
      <c r="B173" s="15"/>
      <c r="C173" s="16" t="s">
        <v>18</v>
      </c>
      <c r="D173" s="21">
        <v>1.4E-3</v>
      </c>
    </row>
    <row r="174" spans="1:4" s="32" customFormat="1" ht="11.25" customHeight="1" x14ac:dyDescent="0.25">
      <c r="A174" s="15" t="s">
        <v>26</v>
      </c>
      <c r="B174" s="15"/>
      <c r="C174" s="16" t="s">
        <v>14</v>
      </c>
      <c r="D174" s="22">
        <v>0.25</v>
      </c>
    </row>
    <row r="175" spans="1:4" s="28" customFormat="1" ht="18.75" customHeight="1" x14ac:dyDescent="0.3">
      <c r="A175" s="6" t="s">
        <v>43</v>
      </c>
      <c r="B175" s="23"/>
      <c r="C175" s="23"/>
      <c r="D175" s="23"/>
    </row>
    <row r="176" spans="1:4" s="32" customFormat="1" ht="48" customHeight="1" x14ac:dyDescent="0.25">
      <c r="A176" s="7" t="s">
        <v>44</v>
      </c>
      <c r="B176" s="7"/>
      <c r="C176" s="7"/>
      <c r="D176" s="7"/>
    </row>
    <row r="177" spans="1:4" s="32" customFormat="1" ht="6.75" customHeight="1" x14ac:dyDescent="0.25">
      <c r="A177" s="8"/>
      <c r="B177" s="8"/>
      <c r="C177" s="8"/>
      <c r="D177" s="8"/>
    </row>
    <row r="178" spans="1:4" s="32" customFormat="1" ht="11.25" customHeight="1" x14ac:dyDescent="0.25">
      <c r="A178" s="9" t="s">
        <v>7</v>
      </c>
      <c r="B178" s="7"/>
      <c r="C178" s="7"/>
      <c r="D178" s="7"/>
    </row>
    <row r="179" spans="1:4" s="32" customFormat="1" ht="6.75" customHeight="1" x14ac:dyDescent="0.25">
      <c r="A179" s="10"/>
      <c r="B179" s="8"/>
      <c r="C179" s="8"/>
      <c r="D179" s="8"/>
    </row>
    <row r="180" spans="1:4" s="32" customFormat="1" ht="36" customHeight="1" x14ac:dyDescent="0.25">
      <c r="A180" s="7" t="s">
        <v>8</v>
      </c>
      <c r="B180" s="7"/>
      <c r="C180" s="7"/>
      <c r="D180" s="7"/>
    </row>
    <row r="181" spans="1:4" s="32" customFormat="1" ht="6.75" customHeight="1" x14ac:dyDescent="0.25">
      <c r="A181" s="8"/>
      <c r="B181" s="8"/>
      <c r="C181" s="8"/>
      <c r="D181" s="8"/>
    </row>
    <row r="182" spans="1:4" s="32" customFormat="1" ht="48" customHeight="1" x14ac:dyDescent="0.25">
      <c r="A182" s="7" t="s">
        <v>9</v>
      </c>
      <c r="B182" s="7"/>
      <c r="C182" s="7"/>
      <c r="D182" s="7"/>
    </row>
    <row r="183" spans="1:4" s="32" customFormat="1" ht="6.75" customHeight="1" x14ac:dyDescent="0.25">
      <c r="A183" s="8"/>
      <c r="B183" s="8"/>
      <c r="C183" s="8"/>
      <c r="D183" s="8"/>
    </row>
    <row r="184" spans="1:4" s="32" customFormat="1" ht="48" customHeight="1" x14ac:dyDescent="0.25">
      <c r="A184" s="7" t="s">
        <v>10</v>
      </c>
      <c r="B184" s="7"/>
      <c r="C184" s="7"/>
      <c r="D184" s="7"/>
    </row>
    <row r="185" spans="1:4" s="32" customFormat="1" ht="6.75" customHeight="1" x14ac:dyDescent="0.25">
      <c r="A185" s="8"/>
      <c r="B185" s="8"/>
      <c r="C185" s="8"/>
      <c r="D185" s="8"/>
    </row>
    <row r="186" spans="1:4" s="32" customFormat="1" ht="36" customHeight="1" x14ac:dyDescent="0.25">
      <c r="A186" s="7" t="s">
        <v>11</v>
      </c>
      <c r="B186" s="7"/>
      <c r="C186" s="7"/>
      <c r="D186" s="7"/>
    </row>
    <row r="187" spans="1:4" s="32" customFormat="1" ht="6.75" customHeight="1" x14ac:dyDescent="0.25">
      <c r="A187" s="8"/>
      <c r="B187" s="8"/>
      <c r="C187" s="8"/>
      <c r="D187" s="8"/>
    </row>
    <row r="188" spans="1:4" s="32" customFormat="1" ht="15" customHeight="1" x14ac:dyDescent="0.25">
      <c r="A188" s="11" t="s">
        <v>12</v>
      </c>
      <c r="B188" s="12"/>
      <c r="C188" s="12"/>
      <c r="D188" s="12"/>
    </row>
    <row r="189" spans="1:4" s="32" customFormat="1" ht="6.75" customHeight="1" x14ac:dyDescent="0.25">
      <c r="A189" s="13"/>
      <c r="B189" s="14"/>
      <c r="C189" s="14"/>
      <c r="D189" s="14"/>
    </row>
    <row r="190" spans="1:4" s="32" customFormat="1" ht="11.25" customHeight="1" x14ac:dyDescent="0.25">
      <c r="A190" s="15" t="s">
        <v>42</v>
      </c>
      <c r="B190" s="15"/>
      <c r="C190" s="16" t="s">
        <v>14</v>
      </c>
      <c r="D190" s="22">
        <f>'[1]D. Rev_Reconciliation'!$E$20</f>
        <v>0.77</v>
      </c>
    </row>
    <row r="191" spans="1:4" s="32" customFormat="1" ht="11.25" customHeight="1" x14ac:dyDescent="0.25">
      <c r="A191" s="15" t="s">
        <v>29</v>
      </c>
      <c r="B191" s="15"/>
      <c r="C191" s="16" t="s">
        <v>36</v>
      </c>
      <c r="D191" s="21">
        <f>'[1]D. Rev_Reconciliation'!$F$20</f>
        <v>8.3954000000000004</v>
      </c>
    </row>
    <row r="192" spans="1:4" s="32" customFormat="1" ht="11.25" customHeight="1" x14ac:dyDescent="0.25">
      <c r="A192" s="15" t="s">
        <v>17</v>
      </c>
      <c r="B192" s="15"/>
      <c r="C192" s="16" t="s">
        <v>36</v>
      </c>
      <c r="D192" s="21">
        <f>'[1]4.13 Calcs from RTSR CoS'!$K$44</f>
        <v>0.4293685342996717</v>
      </c>
    </row>
    <row r="193" spans="1:4" s="32" customFormat="1" ht="11.25" customHeight="1" x14ac:dyDescent="0.25">
      <c r="A193" s="15"/>
      <c r="B193" s="15"/>
      <c r="C193" s="16"/>
      <c r="D193" s="21"/>
    </row>
    <row r="194" spans="1:4" s="32" customFormat="1" ht="11.25" customHeight="1" x14ac:dyDescent="0.25">
      <c r="A194" s="15"/>
      <c r="B194" s="15"/>
      <c r="C194" s="16"/>
      <c r="D194" s="21"/>
    </row>
    <row r="195" spans="1:4" s="32" customFormat="1" ht="11.25" customHeight="1" x14ac:dyDescent="0.25">
      <c r="A195" s="15" t="s">
        <v>15</v>
      </c>
      <c r="B195" s="15"/>
      <c r="C195" s="16" t="s">
        <v>36</v>
      </c>
      <c r="D195" s="21">
        <v>-0.3553</v>
      </c>
    </row>
    <row r="196" spans="1:4" s="32" customFormat="1" ht="22.5" customHeight="1" x14ac:dyDescent="0.25">
      <c r="A196" s="15" t="s">
        <v>19</v>
      </c>
      <c r="B196" s="15"/>
      <c r="C196" s="16" t="s">
        <v>36</v>
      </c>
      <c r="D196" s="21">
        <v>-8.8000000000000005E-3</v>
      </c>
    </row>
    <row r="197" spans="1:4" s="32" customFormat="1" ht="11.25" customHeight="1" x14ac:dyDescent="0.25">
      <c r="A197" s="15" t="s">
        <v>15</v>
      </c>
      <c r="B197" s="15"/>
      <c r="C197" s="16" t="s">
        <v>18</v>
      </c>
      <c r="D197" s="21">
        <v>-5.0000000000000001E-3</v>
      </c>
    </row>
    <row r="198" spans="1:4" s="32" customFormat="1" ht="11.25" customHeight="1" x14ac:dyDescent="0.25">
      <c r="A198" s="15" t="s">
        <v>15</v>
      </c>
      <c r="B198" s="15"/>
      <c r="C198" s="16" t="s">
        <v>36</v>
      </c>
      <c r="D198" s="21">
        <v>0.2147</v>
      </c>
    </row>
    <row r="199" spans="1:4" s="32" customFormat="1" ht="22.5" customHeight="1" x14ac:dyDescent="0.25">
      <c r="A199" s="15" t="s">
        <v>20</v>
      </c>
      <c r="B199" s="15"/>
      <c r="C199" s="16" t="s">
        <v>36</v>
      </c>
      <c r="D199" s="21">
        <f>'[1]4.12 PowerSupplExp2'!$E$44</f>
        <v>2.8135157719923165</v>
      </c>
    </row>
    <row r="200" spans="1:4" s="32" customFormat="1" ht="22.5" customHeight="1" x14ac:dyDescent="0.25">
      <c r="A200" s="15" t="s">
        <v>21</v>
      </c>
      <c r="B200" s="15"/>
      <c r="C200" s="16" t="s">
        <v>36</v>
      </c>
      <c r="D200" s="21">
        <f>'[1]4.12 PowerSupplExp2'!$E$58</f>
        <v>1.3056816450988324</v>
      </c>
    </row>
    <row r="201" spans="1:4" s="32" customFormat="1" ht="6.75" customHeight="1" x14ac:dyDescent="0.25">
      <c r="A201" s="19"/>
      <c r="B201" s="19"/>
      <c r="C201" s="16"/>
      <c r="D201" s="21"/>
    </row>
    <row r="202" spans="1:4" s="32" customFormat="1" ht="15" customHeight="1" x14ac:dyDescent="0.25">
      <c r="A202" s="11" t="s">
        <v>22</v>
      </c>
      <c r="B202" s="15"/>
      <c r="C202" s="16"/>
      <c r="D202" s="16"/>
    </row>
    <row r="203" spans="1:4" s="32" customFormat="1" ht="6.75" customHeight="1" x14ac:dyDescent="0.25">
      <c r="A203" s="13"/>
      <c r="B203" s="19"/>
      <c r="C203" s="16"/>
      <c r="D203" s="16"/>
    </row>
    <row r="204" spans="1:4" s="32" customFormat="1" ht="11.25" customHeight="1" x14ac:dyDescent="0.25">
      <c r="A204" s="15" t="s">
        <v>23</v>
      </c>
      <c r="B204" s="15"/>
      <c r="C204" s="16" t="s">
        <v>18</v>
      </c>
      <c r="D204" s="21">
        <v>4.1000000000000003E-3</v>
      </c>
    </row>
    <row r="205" spans="1:4" s="32" customFormat="1" ht="11.25" customHeight="1" x14ac:dyDescent="0.25">
      <c r="A205" s="15" t="s">
        <v>24</v>
      </c>
      <c r="B205" s="15"/>
      <c r="C205" s="16" t="s">
        <v>18</v>
      </c>
      <c r="D205" s="21">
        <v>4.0000000000000002E-4</v>
      </c>
    </row>
    <row r="206" spans="1:4" s="32" customFormat="1" ht="11.25" customHeight="1" x14ac:dyDescent="0.25">
      <c r="A206" s="15" t="s">
        <v>25</v>
      </c>
      <c r="B206" s="15"/>
      <c r="C206" s="16" t="s">
        <v>18</v>
      </c>
      <c r="D206" s="21">
        <v>1.4E-3</v>
      </c>
    </row>
    <row r="207" spans="1:4" s="32" customFormat="1" ht="11.25" customHeight="1" x14ac:dyDescent="0.25">
      <c r="A207" s="15" t="s">
        <v>26</v>
      </c>
      <c r="B207" s="15"/>
      <c r="C207" s="16" t="s">
        <v>14</v>
      </c>
      <c r="D207" s="22">
        <v>0.25</v>
      </c>
    </row>
    <row r="208" spans="1:4" s="28" customFormat="1" ht="18.75" customHeight="1" x14ac:dyDescent="0.3">
      <c r="A208" s="6" t="s">
        <v>45</v>
      </c>
      <c r="B208" s="23"/>
      <c r="C208" s="23"/>
      <c r="D208" s="23"/>
    </row>
    <row r="209" spans="1:4" s="32" customFormat="1" ht="36" customHeight="1" x14ac:dyDescent="0.25">
      <c r="A209" s="7" t="s">
        <v>46</v>
      </c>
      <c r="B209" s="7"/>
      <c r="C209" s="7"/>
      <c r="D209" s="7"/>
    </row>
    <row r="210" spans="1:4" s="32" customFormat="1" ht="6.75" customHeight="1" x14ac:dyDescent="0.25">
      <c r="A210" s="8"/>
      <c r="B210" s="8"/>
      <c r="C210" s="8"/>
      <c r="D210" s="8"/>
    </row>
    <row r="211" spans="1:4" s="32" customFormat="1" ht="11.25" customHeight="1" x14ac:dyDescent="0.25">
      <c r="A211" s="9" t="s">
        <v>7</v>
      </c>
      <c r="B211" s="7"/>
      <c r="C211" s="7"/>
      <c r="D211" s="7"/>
    </row>
    <row r="212" spans="1:4" s="32" customFormat="1" ht="6.75" customHeight="1" x14ac:dyDescent="0.25">
      <c r="A212" s="10"/>
      <c r="B212" s="8"/>
      <c r="C212" s="8"/>
      <c r="D212" s="8"/>
    </row>
    <row r="213" spans="1:4" s="32" customFormat="1" ht="36" customHeight="1" x14ac:dyDescent="0.25">
      <c r="A213" s="7" t="s">
        <v>8</v>
      </c>
      <c r="B213" s="7"/>
      <c r="C213" s="7"/>
      <c r="D213" s="7"/>
    </row>
    <row r="214" spans="1:4" s="32" customFormat="1" ht="6.75" customHeight="1" x14ac:dyDescent="0.25">
      <c r="A214" s="8"/>
      <c r="B214" s="8"/>
      <c r="C214" s="8"/>
      <c r="D214" s="8"/>
    </row>
    <row r="215" spans="1:4" s="32" customFormat="1" ht="48" customHeight="1" x14ac:dyDescent="0.25">
      <c r="A215" s="7" t="s">
        <v>9</v>
      </c>
      <c r="B215" s="7"/>
      <c r="C215" s="7"/>
      <c r="D215" s="7"/>
    </row>
    <row r="216" spans="1:4" s="32" customFormat="1" ht="6.75" customHeight="1" x14ac:dyDescent="0.25">
      <c r="A216" s="8"/>
      <c r="B216" s="8"/>
      <c r="C216" s="8"/>
      <c r="D216" s="8"/>
    </row>
    <row r="217" spans="1:4" s="32" customFormat="1" ht="48" customHeight="1" x14ac:dyDescent="0.25">
      <c r="A217" s="7" t="s">
        <v>47</v>
      </c>
      <c r="B217" s="7"/>
      <c r="C217" s="7"/>
      <c r="D217" s="7"/>
    </row>
    <row r="218" spans="1:4" s="32" customFormat="1" ht="6.75" customHeight="1" x14ac:dyDescent="0.25">
      <c r="A218" s="8"/>
      <c r="B218" s="8"/>
      <c r="C218" s="8"/>
      <c r="D218" s="8"/>
    </row>
    <row r="219" spans="1:4" s="32" customFormat="1" ht="36" customHeight="1" x14ac:dyDescent="0.25">
      <c r="A219" s="7" t="s">
        <v>11</v>
      </c>
      <c r="B219" s="7"/>
      <c r="C219" s="7"/>
      <c r="D219" s="7"/>
    </row>
    <row r="220" spans="1:4" s="32" customFormat="1" ht="6.75" customHeight="1" x14ac:dyDescent="0.25">
      <c r="A220" s="8"/>
      <c r="B220" s="8"/>
      <c r="C220" s="8"/>
      <c r="D220" s="8"/>
    </row>
    <row r="221" spans="1:4" s="32" customFormat="1" ht="15" customHeight="1" x14ac:dyDescent="0.25">
      <c r="A221" s="11" t="s">
        <v>12</v>
      </c>
      <c r="B221" s="12"/>
      <c r="C221" s="12"/>
      <c r="D221" s="12"/>
    </row>
    <row r="222" spans="1:4" s="32" customFormat="1" ht="6.75" customHeight="1" x14ac:dyDescent="0.25">
      <c r="A222" s="13"/>
      <c r="B222" s="14"/>
      <c r="C222" s="14"/>
      <c r="D222" s="14"/>
    </row>
    <row r="223" spans="1:4" s="32" customFormat="1" ht="11.25" customHeight="1" x14ac:dyDescent="0.25">
      <c r="A223" s="15" t="s">
        <v>35</v>
      </c>
      <c r="B223" s="15"/>
      <c r="C223" s="16" t="s">
        <v>14</v>
      </c>
      <c r="D223" s="22">
        <v>10</v>
      </c>
    </row>
    <row r="224" spans="1:4" s="32" customFormat="1" ht="6.75" customHeight="1" x14ac:dyDescent="0.25">
      <c r="A224" s="26"/>
      <c r="B224" s="19"/>
      <c r="C224" s="16"/>
      <c r="D224" s="22"/>
    </row>
    <row r="225" spans="1:4" s="32" customFormat="1" ht="18.75" customHeight="1" x14ac:dyDescent="0.3">
      <c r="A225" s="27" t="s">
        <v>48</v>
      </c>
      <c r="B225" s="28"/>
      <c r="C225" s="28"/>
      <c r="D225" s="29"/>
    </row>
    <row r="226" spans="1:4" s="32" customFormat="1" ht="11.25" customHeight="1" x14ac:dyDescent="0.25">
      <c r="A226" s="15" t="s">
        <v>49</v>
      </c>
      <c r="B226" s="15"/>
      <c r="C226" s="16" t="s">
        <v>36</v>
      </c>
      <c r="D226" s="22">
        <v>-0.6</v>
      </c>
    </row>
    <row r="227" spans="1:4" s="32" customFormat="1" ht="11.25" customHeight="1" x14ac:dyDescent="0.25">
      <c r="A227" s="15" t="s">
        <v>50</v>
      </c>
      <c r="B227" s="15"/>
      <c r="C227" s="16" t="s">
        <v>51</v>
      </c>
      <c r="D227" s="22">
        <v>-1</v>
      </c>
    </row>
    <row r="228" spans="1:4" s="32" customFormat="1" ht="18.75" customHeight="1" x14ac:dyDescent="0.25">
      <c r="A228" s="27" t="s">
        <v>52</v>
      </c>
      <c r="B228" s="30"/>
      <c r="C228" s="30"/>
      <c r="D228" s="31"/>
    </row>
    <row r="229" spans="1:4" s="32" customFormat="1" ht="36" customHeight="1" x14ac:dyDescent="0.25">
      <c r="A229" s="7" t="s">
        <v>8</v>
      </c>
      <c r="B229" s="7"/>
      <c r="C229" s="7"/>
      <c r="D229" s="7"/>
    </row>
    <row r="230" spans="1:4" s="32" customFormat="1" ht="6.75" customHeight="1" x14ac:dyDescent="0.25">
      <c r="A230" s="8"/>
      <c r="B230" s="8"/>
      <c r="C230" s="8"/>
      <c r="D230" s="8"/>
    </row>
    <row r="231" spans="1:4" s="32" customFormat="1" ht="48" customHeight="1" x14ac:dyDescent="0.25">
      <c r="A231" s="7" t="s">
        <v>53</v>
      </c>
      <c r="B231" s="7"/>
      <c r="C231" s="7"/>
      <c r="D231" s="7"/>
    </row>
    <row r="232" spans="1:4" s="32" customFormat="1" ht="6.75" customHeight="1" x14ac:dyDescent="0.25">
      <c r="A232" s="8"/>
      <c r="B232" s="8"/>
      <c r="C232" s="8"/>
      <c r="D232" s="8"/>
    </row>
    <row r="233" spans="1:4" s="32" customFormat="1" ht="36" customHeight="1" x14ac:dyDescent="0.25">
      <c r="A233" s="7" t="s">
        <v>11</v>
      </c>
      <c r="B233" s="7"/>
      <c r="C233" s="7"/>
      <c r="D233" s="7"/>
    </row>
    <row r="234" spans="1:4" s="32" customFormat="1" ht="6.75" customHeight="1" x14ac:dyDescent="0.25">
      <c r="A234" s="8"/>
      <c r="B234" s="8"/>
      <c r="C234" s="8"/>
      <c r="D234" s="8"/>
    </row>
    <row r="235" spans="1:4" s="32" customFormat="1" ht="15" customHeight="1" x14ac:dyDescent="0.25">
      <c r="A235" s="13" t="s">
        <v>54</v>
      </c>
      <c r="D235" s="33"/>
    </row>
    <row r="236" spans="1:4" s="32" customFormat="1" ht="11.25" customHeight="1" x14ac:dyDescent="0.25">
      <c r="A236" s="34" t="s">
        <v>55</v>
      </c>
      <c r="B236" s="34"/>
      <c r="C236" s="16" t="s">
        <v>14</v>
      </c>
      <c r="D236" s="22">
        <v>15</v>
      </c>
    </row>
    <row r="237" spans="1:4" s="32" customFormat="1" ht="11.25" customHeight="1" x14ac:dyDescent="0.25">
      <c r="A237" s="34" t="s">
        <v>56</v>
      </c>
      <c r="B237" s="34"/>
      <c r="C237" s="16" t="s">
        <v>14</v>
      </c>
      <c r="D237" s="22">
        <v>15</v>
      </c>
    </row>
    <row r="238" spans="1:4" s="32" customFormat="1" ht="11.25" customHeight="1" x14ac:dyDescent="0.25">
      <c r="A238" s="34" t="s">
        <v>57</v>
      </c>
      <c r="B238" s="34"/>
      <c r="C238" s="16" t="s">
        <v>14</v>
      </c>
      <c r="D238" s="22">
        <v>15</v>
      </c>
    </row>
    <row r="239" spans="1:4" s="32" customFormat="1" ht="11.25" customHeight="1" x14ac:dyDescent="0.25">
      <c r="A239" s="34" t="s">
        <v>58</v>
      </c>
      <c r="B239" s="34"/>
      <c r="C239" s="16" t="s">
        <v>14</v>
      </c>
      <c r="D239" s="22">
        <v>15</v>
      </c>
    </row>
    <row r="240" spans="1:4" s="32" customFormat="1" ht="11.25" customHeight="1" x14ac:dyDescent="0.25">
      <c r="A240" s="34" t="s">
        <v>59</v>
      </c>
      <c r="B240" s="34"/>
      <c r="C240" s="16" t="s">
        <v>14</v>
      </c>
      <c r="D240" s="22">
        <v>20</v>
      </c>
    </row>
    <row r="241" spans="1:4" s="32" customFormat="1" ht="11.25" customHeight="1" x14ac:dyDescent="0.25">
      <c r="A241" s="34" t="s">
        <v>60</v>
      </c>
      <c r="B241" s="34"/>
      <c r="C241" s="16" t="s">
        <v>14</v>
      </c>
      <c r="D241" s="22">
        <v>40</v>
      </c>
    </row>
    <row r="242" spans="1:4" s="32" customFormat="1" ht="11.25" customHeight="1" x14ac:dyDescent="0.25">
      <c r="A242" s="34" t="s">
        <v>61</v>
      </c>
      <c r="B242" s="34"/>
      <c r="C242" s="16" t="s">
        <v>14</v>
      </c>
      <c r="D242" s="22">
        <v>30</v>
      </c>
    </row>
    <row r="243" spans="1:4" s="32" customFormat="1" ht="6.75" customHeight="1" x14ac:dyDescent="0.25">
      <c r="A243" s="35"/>
      <c r="B243" s="35"/>
      <c r="C243" s="16"/>
      <c r="D243" s="22"/>
    </row>
    <row r="244" spans="1:4" s="32" customFormat="1" ht="15" customHeight="1" x14ac:dyDescent="0.25">
      <c r="A244" s="13" t="s">
        <v>62</v>
      </c>
      <c r="B244" s="36"/>
      <c r="C244" s="36"/>
      <c r="D244" s="37"/>
    </row>
    <row r="245" spans="1:4" s="32" customFormat="1" ht="22.5" customHeight="1" x14ac:dyDescent="0.25">
      <c r="A245" s="34" t="s">
        <v>63</v>
      </c>
      <c r="B245" s="34"/>
      <c r="C245" s="16" t="s">
        <v>51</v>
      </c>
      <c r="D245" s="22">
        <v>1.5</v>
      </c>
    </row>
    <row r="246" spans="1:4" s="32" customFormat="1" ht="11.25" customHeight="1" x14ac:dyDescent="0.25">
      <c r="A246" s="34" t="s">
        <v>64</v>
      </c>
      <c r="B246" s="34"/>
      <c r="C246" s="16" t="s">
        <v>14</v>
      </c>
      <c r="D246" s="22">
        <v>30</v>
      </c>
    </row>
    <row r="247" spans="1:4" s="32" customFormat="1" ht="11.25" customHeight="1" x14ac:dyDescent="0.25">
      <c r="A247" s="34" t="s">
        <v>65</v>
      </c>
      <c r="B247" s="34"/>
      <c r="C247" s="16" t="s">
        <v>14</v>
      </c>
      <c r="D247" s="22">
        <v>165</v>
      </c>
    </row>
    <row r="248" spans="1:4" s="32" customFormat="1" ht="11.25" customHeight="1" x14ac:dyDescent="0.25">
      <c r="A248" s="34" t="s">
        <v>66</v>
      </c>
      <c r="B248" s="34"/>
      <c r="C248" s="16" t="s">
        <v>14</v>
      </c>
      <c r="D248" s="22">
        <v>100</v>
      </c>
    </row>
    <row r="249" spans="1:4" s="32" customFormat="1" ht="11.25" customHeight="1" x14ac:dyDescent="0.25">
      <c r="A249" s="34" t="s">
        <v>67</v>
      </c>
      <c r="B249" s="34"/>
      <c r="C249" s="16" t="s">
        <v>14</v>
      </c>
      <c r="D249" s="22">
        <v>300</v>
      </c>
    </row>
    <row r="250" spans="1:4" s="32" customFormat="1" ht="6.75" customHeight="1" x14ac:dyDescent="0.25">
      <c r="A250" s="35"/>
      <c r="B250" s="35"/>
      <c r="C250" s="16"/>
      <c r="D250" s="22"/>
    </row>
    <row r="251" spans="1:4" s="32" customFormat="1" ht="15" customHeight="1" x14ac:dyDescent="0.25">
      <c r="A251" s="13" t="s">
        <v>68</v>
      </c>
      <c r="B251" s="38"/>
      <c r="C251" s="39"/>
      <c r="D251" s="40"/>
    </row>
    <row r="252" spans="1:4" s="32" customFormat="1" ht="11.25" customHeight="1" x14ac:dyDescent="0.25">
      <c r="A252" s="34" t="s">
        <v>69</v>
      </c>
      <c r="B252" s="34"/>
      <c r="C252" s="16" t="s">
        <v>14</v>
      </c>
      <c r="D252" s="22">
        <v>165</v>
      </c>
    </row>
    <row r="253" spans="1:4" s="32" customFormat="1" ht="11.25" customHeight="1" x14ac:dyDescent="0.25">
      <c r="A253" s="34" t="s">
        <v>70</v>
      </c>
      <c r="B253" s="34"/>
      <c r="C253" s="16" t="s">
        <v>14</v>
      </c>
      <c r="D253" s="22">
        <v>500</v>
      </c>
    </row>
    <row r="254" spans="1:4" s="32" customFormat="1" ht="11.25" customHeight="1" x14ac:dyDescent="0.25">
      <c r="A254" s="34" t="s">
        <v>71</v>
      </c>
      <c r="B254" s="34"/>
      <c r="C254" s="16" t="s">
        <v>14</v>
      </c>
      <c r="D254" s="22">
        <v>1000</v>
      </c>
    </row>
    <row r="255" spans="1:4" s="32" customFormat="1" ht="33.75" customHeight="1" x14ac:dyDescent="0.25">
      <c r="A255" s="34" t="s">
        <v>72</v>
      </c>
      <c r="B255" s="34"/>
      <c r="C255" s="41" t="s">
        <v>14</v>
      </c>
      <c r="D255" s="22">
        <v>39.18</v>
      </c>
    </row>
    <row r="256" spans="1:4" s="32" customFormat="1" ht="18.75" customHeight="1" x14ac:dyDescent="0.3">
      <c r="A256" s="42" t="s">
        <v>73</v>
      </c>
      <c r="B256" s="43"/>
      <c r="C256" s="28"/>
      <c r="D256" s="29"/>
    </row>
    <row r="257" spans="1:4" s="32" customFormat="1" ht="6.75" customHeight="1" x14ac:dyDescent="0.3">
      <c r="A257" s="27"/>
      <c r="B257" s="44"/>
      <c r="C257" s="28"/>
      <c r="D257" s="29"/>
    </row>
    <row r="258" spans="1:4" s="32" customFormat="1" ht="36" customHeight="1" x14ac:dyDescent="0.25">
      <c r="A258" s="7" t="s">
        <v>8</v>
      </c>
      <c r="B258" s="7"/>
      <c r="C258" s="7"/>
      <c r="D258" s="7"/>
    </row>
    <row r="259" spans="1:4" s="32" customFormat="1" ht="6.75" customHeight="1" x14ac:dyDescent="0.25">
      <c r="A259" s="8"/>
      <c r="B259" s="8"/>
      <c r="C259" s="8"/>
      <c r="D259" s="8"/>
    </row>
    <row r="260" spans="1:4" s="32" customFormat="1" ht="48" customHeight="1" x14ac:dyDescent="0.25">
      <c r="A260" s="7" t="s">
        <v>9</v>
      </c>
      <c r="B260" s="7"/>
      <c r="C260" s="7"/>
      <c r="D260" s="7"/>
    </row>
    <row r="261" spans="1:4" s="32" customFormat="1" ht="6.75" customHeight="1" x14ac:dyDescent="0.25">
      <c r="A261" s="8"/>
      <c r="B261" s="8"/>
      <c r="C261" s="8"/>
      <c r="D261" s="8"/>
    </row>
    <row r="262" spans="1:4" s="32" customFormat="1" ht="24" customHeight="1" x14ac:dyDescent="0.25">
      <c r="A262" s="7" t="s">
        <v>74</v>
      </c>
      <c r="B262" s="7"/>
      <c r="C262" s="7"/>
      <c r="D262" s="7"/>
    </row>
    <row r="263" spans="1:4" s="32" customFormat="1" ht="6.75" customHeight="1" x14ac:dyDescent="0.25">
      <c r="A263" s="8"/>
      <c r="B263" s="8"/>
      <c r="C263" s="8"/>
      <c r="D263" s="8"/>
    </row>
    <row r="264" spans="1:4" s="32" customFormat="1" ht="36" customHeight="1" x14ac:dyDescent="0.25">
      <c r="A264" s="7" t="s">
        <v>11</v>
      </c>
      <c r="B264" s="7"/>
      <c r="C264" s="7"/>
      <c r="D264" s="7"/>
    </row>
    <row r="265" spans="1:4" s="32" customFormat="1" ht="6.75" customHeight="1" x14ac:dyDescent="0.25">
      <c r="A265" s="8"/>
      <c r="B265" s="8"/>
      <c r="C265" s="8"/>
      <c r="D265" s="8"/>
    </row>
    <row r="266" spans="1:4" s="32" customFormat="1" ht="24" customHeight="1" x14ac:dyDescent="0.25">
      <c r="A266" s="7" t="s">
        <v>75</v>
      </c>
      <c r="B266" s="7"/>
      <c r="C266" s="7"/>
      <c r="D266" s="7"/>
    </row>
    <row r="267" spans="1:4" s="32" customFormat="1" ht="22.5" customHeight="1" x14ac:dyDescent="0.25">
      <c r="A267" s="15" t="s">
        <v>76</v>
      </c>
      <c r="B267" s="15"/>
      <c r="C267" s="45" t="s">
        <v>14</v>
      </c>
      <c r="D267" s="22">
        <v>121.23</v>
      </c>
    </row>
    <row r="268" spans="1:4" s="32" customFormat="1" ht="11.25" customHeight="1" x14ac:dyDescent="0.25">
      <c r="A268" s="15" t="s">
        <v>77</v>
      </c>
      <c r="B268" s="15"/>
      <c r="C268" s="39" t="s">
        <v>14</v>
      </c>
      <c r="D268" s="46">
        <v>48.5</v>
      </c>
    </row>
    <row r="269" spans="1:4" s="32" customFormat="1" ht="11.25" customHeight="1" x14ac:dyDescent="0.25">
      <c r="A269" s="15" t="s">
        <v>78</v>
      </c>
      <c r="B269" s="15"/>
      <c r="C269" s="39" t="s">
        <v>79</v>
      </c>
      <c r="D269" s="46">
        <v>1.2</v>
      </c>
    </row>
    <row r="270" spans="1:4" s="32" customFormat="1" ht="11.25" customHeight="1" x14ac:dyDescent="0.25">
      <c r="A270" s="15" t="s">
        <v>80</v>
      </c>
      <c r="B270" s="15"/>
      <c r="C270" s="39" t="s">
        <v>79</v>
      </c>
      <c r="D270" s="46">
        <v>0.71</v>
      </c>
    </row>
    <row r="271" spans="1:4" s="32" customFormat="1" ht="11.25" customHeight="1" x14ac:dyDescent="0.25">
      <c r="A271" s="15" t="s">
        <v>81</v>
      </c>
      <c r="B271" s="15"/>
      <c r="C271" s="39" t="s">
        <v>79</v>
      </c>
      <c r="D271" s="46">
        <v>-0.71</v>
      </c>
    </row>
    <row r="272" spans="1:4" s="32" customFormat="1" ht="11.25" customHeight="1" x14ac:dyDescent="0.25">
      <c r="A272" s="15" t="s">
        <v>82</v>
      </c>
      <c r="B272" s="15"/>
      <c r="C272" s="39"/>
      <c r="D272" s="40"/>
    </row>
    <row r="273" spans="1:4" s="32" customFormat="1" ht="11.25" customHeight="1" x14ac:dyDescent="0.25">
      <c r="A273" s="47" t="s">
        <v>83</v>
      </c>
      <c r="B273" s="47"/>
      <c r="C273" s="39" t="s">
        <v>14</v>
      </c>
      <c r="D273" s="46">
        <v>0.61</v>
      </c>
    </row>
    <row r="274" spans="1:4" s="32" customFormat="1" ht="11.25" customHeight="1" x14ac:dyDescent="0.25">
      <c r="A274" s="47" t="s">
        <v>84</v>
      </c>
      <c r="B274" s="47"/>
      <c r="C274" s="39" t="s">
        <v>14</v>
      </c>
      <c r="D274" s="46">
        <v>1.2</v>
      </c>
    </row>
    <row r="275" spans="1:4" s="32" customFormat="1" ht="11.25" customHeight="1" x14ac:dyDescent="0.25">
      <c r="A275" s="15" t="s">
        <v>85</v>
      </c>
      <c r="B275" s="15"/>
      <c r="C275" s="39"/>
      <c r="D275" s="40"/>
    </row>
    <row r="276" spans="1:4" s="32" customFormat="1" ht="11.25" customHeight="1" x14ac:dyDescent="0.25">
      <c r="A276" s="15" t="s">
        <v>86</v>
      </c>
      <c r="B276" s="15"/>
      <c r="C276" s="39"/>
      <c r="D276" s="40"/>
    </row>
    <row r="277" spans="1:4" s="32" customFormat="1" ht="11.25" customHeight="1" x14ac:dyDescent="0.25">
      <c r="A277" s="15" t="s">
        <v>87</v>
      </c>
      <c r="B277" s="15"/>
      <c r="C277" s="39"/>
      <c r="D277" s="40"/>
    </row>
    <row r="278" spans="1:4" s="32" customFormat="1" ht="11.25" customHeight="1" x14ac:dyDescent="0.25">
      <c r="A278" s="47" t="s">
        <v>88</v>
      </c>
      <c r="B278" s="47"/>
      <c r="C278" s="39" t="s">
        <v>14</v>
      </c>
      <c r="D278" s="40" t="s">
        <v>89</v>
      </c>
    </row>
    <row r="279" spans="1:4" s="32" customFormat="1" ht="11.25" customHeight="1" x14ac:dyDescent="0.25">
      <c r="A279" s="47" t="s">
        <v>90</v>
      </c>
      <c r="B279" s="47"/>
      <c r="C279" s="39" t="s">
        <v>14</v>
      </c>
      <c r="D279" s="46">
        <v>4.8499999999999996</v>
      </c>
    </row>
    <row r="280" spans="1:4" s="32" customFormat="1" ht="33.75" customHeight="1" x14ac:dyDescent="0.25">
      <c r="A280" s="48" t="s">
        <v>91</v>
      </c>
      <c r="B280" s="48"/>
      <c r="C280" s="45" t="s">
        <v>14</v>
      </c>
      <c r="D280" s="22">
        <v>2.42</v>
      </c>
    </row>
    <row r="281" spans="1:4" s="32" customFormat="1" ht="6.75" customHeight="1" x14ac:dyDescent="0.25">
      <c r="A281" s="49"/>
      <c r="B281" s="49"/>
      <c r="C281" s="45"/>
      <c r="D281" s="22"/>
    </row>
    <row r="282" spans="1:4" s="32" customFormat="1" ht="15" customHeight="1" x14ac:dyDescent="0.3">
      <c r="A282" s="27" t="s">
        <v>92</v>
      </c>
      <c r="B282" s="28"/>
      <c r="C282" s="28"/>
      <c r="D282" s="29"/>
    </row>
    <row r="283" spans="1:4" s="32" customFormat="1" ht="6.75" customHeight="1" x14ac:dyDescent="0.3">
      <c r="A283" s="27"/>
      <c r="B283" s="28"/>
      <c r="C283" s="28"/>
      <c r="D283" s="29"/>
    </row>
    <row r="284" spans="1:4" s="32" customFormat="1" ht="22.5" customHeight="1" x14ac:dyDescent="0.25">
      <c r="A284" s="48" t="s">
        <v>93</v>
      </c>
      <c r="B284" s="48"/>
      <c r="C284" s="48"/>
      <c r="D284" s="48"/>
    </row>
    <row r="285" spans="1:4" s="32" customFormat="1" ht="11.25" customHeight="1" x14ac:dyDescent="0.25">
      <c r="A285" s="15" t="s">
        <v>94</v>
      </c>
      <c r="B285" s="15"/>
      <c r="C285" s="16"/>
      <c r="D285" s="50">
        <v>1.0508999999999999</v>
      </c>
    </row>
    <row r="286" spans="1:4" s="32" customFormat="1" ht="11.25" customHeight="1" x14ac:dyDescent="0.25">
      <c r="A286" s="15" t="s">
        <v>95</v>
      </c>
      <c r="B286" s="15"/>
      <c r="C286" s="16"/>
      <c r="D286" s="50">
        <v>1.0409999999999999</v>
      </c>
    </row>
    <row r="287" spans="1:4" ht="127.5" customHeight="1" x14ac:dyDescent="0.25"/>
    <row r="288" spans="1:4"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sheetData>
  <mergeCells count="206">
    <mergeCell ref="A285:B285"/>
    <mergeCell ref="A286:B286"/>
    <mergeCell ref="A276:B276"/>
    <mergeCell ref="A277:B277"/>
    <mergeCell ref="A278:B278"/>
    <mergeCell ref="A279:B279"/>
    <mergeCell ref="A280:B280"/>
    <mergeCell ref="A284:D284"/>
    <mergeCell ref="A270:B270"/>
    <mergeCell ref="A271:B271"/>
    <mergeCell ref="A272:B272"/>
    <mergeCell ref="A273:B273"/>
    <mergeCell ref="A274:B274"/>
    <mergeCell ref="A275:B275"/>
    <mergeCell ref="A262:D262"/>
    <mergeCell ref="A264:D264"/>
    <mergeCell ref="A266:D266"/>
    <mergeCell ref="A267:B267"/>
    <mergeCell ref="A268:B268"/>
    <mergeCell ref="A269:B269"/>
    <mergeCell ref="A253:B253"/>
    <mergeCell ref="A254:B254"/>
    <mergeCell ref="A255:B255"/>
    <mergeCell ref="A256:B256"/>
    <mergeCell ref="A258:D258"/>
    <mergeCell ref="A260:D260"/>
    <mergeCell ref="A245:B245"/>
    <mergeCell ref="A246:B246"/>
    <mergeCell ref="A247:B247"/>
    <mergeCell ref="A248:B248"/>
    <mergeCell ref="A249:B249"/>
    <mergeCell ref="A252:B252"/>
    <mergeCell ref="A237:B237"/>
    <mergeCell ref="A238:B238"/>
    <mergeCell ref="A239:B239"/>
    <mergeCell ref="A240:B240"/>
    <mergeCell ref="A241:B241"/>
    <mergeCell ref="A242:B242"/>
    <mergeCell ref="A226:B226"/>
    <mergeCell ref="A227:B227"/>
    <mergeCell ref="A229:D229"/>
    <mergeCell ref="A231:D231"/>
    <mergeCell ref="A233:D233"/>
    <mergeCell ref="A236:B236"/>
    <mergeCell ref="A213:D213"/>
    <mergeCell ref="A215:D215"/>
    <mergeCell ref="A217:D217"/>
    <mergeCell ref="A219:D219"/>
    <mergeCell ref="A221:D221"/>
    <mergeCell ref="A223:B223"/>
    <mergeCell ref="A205:B205"/>
    <mergeCell ref="A206:B206"/>
    <mergeCell ref="A207:B207"/>
    <mergeCell ref="A208:D208"/>
    <mergeCell ref="A209:D209"/>
    <mergeCell ref="A211:D211"/>
    <mergeCell ref="A197:B197"/>
    <mergeCell ref="A198:B198"/>
    <mergeCell ref="A199:B199"/>
    <mergeCell ref="A200:B200"/>
    <mergeCell ref="A202:B202"/>
    <mergeCell ref="A204:B204"/>
    <mergeCell ref="A191:B191"/>
    <mergeCell ref="A192:B192"/>
    <mergeCell ref="A193:B193"/>
    <mergeCell ref="A194:B194"/>
    <mergeCell ref="A195:B195"/>
    <mergeCell ref="A196:B196"/>
    <mergeCell ref="A180:D180"/>
    <mergeCell ref="A182:D182"/>
    <mergeCell ref="A184:D184"/>
    <mergeCell ref="A186:D186"/>
    <mergeCell ref="A188:D188"/>
    <mergeCell ref="A190:B190"/>
    <mergeCell ref="A172:B172"/>
    <mergeCell ref="A173:B173"/>
    <mergeCell ref="A174:B174"/>
    <mergeCell ref="A175:D175"/>
    <mergeCell ref="A176:D176"/>
    <mergeCell ref="A178:D178"/>
    <mergeCell ref="A164:B164"/>
    <mergeCell ref="A165:B165"/>
    <mergeCell ref="A166:B166"/>
    <mergeCell ref="A167:B167"/>
    <mergeCell ref="A169:B169"/>
    <mergeCell ref="A171:B171"/>
    <mergeCell ref="A158:B158"/>
    <mergeCell ref="A159:B159"/>
    <mergeCell ref="A160:B160"/>
    <mergeCell ref="A161:B161"/>
    <mergeCell ref="A162:B162"/>
    <mergeCell ref="A163:B163"/>
    <mergeCell ref="A147:D147"/>
    <mergeCell ref="A149:D149"/>
    <mergeCell ref="A151:D151"/>
    <mergeCell ref="A153:D153"/>
    <mergeCell ref="A155:D155"/>
    <mergeCell ref="A157:B157"/>
    <mergeCell ref="A139:B139"/>
    <mergeCell ref="A140:B140"/>
    <mergeCell ref="A141:B141"/>
    <mergeCell ref="A142:D142"/>
    <mergeCell ref="A143:D143"/>
    <mergeCell ref="A145:D145"/>
    <mergeCell ref="A131:B131"/>
    <mergeCell ref="A132:B132"/>
    <mergeCell ref="A133:B133"/>
    <mergeCell ref="A134:B134"/>
    <mergeCell ref="A136:B136"/>
    <mergeCell ref="A138:B138"/>
    <mergeCell ref="A125:B125"/>
    <mergeCell ref="A126:B126"/>
    <mergeCell ref="A127:B127"/>
    <mergeCell ref="A128:B128"/>
    <mergeCell ref="A129:B129"/>
    <mergeCell ref="A130:B130"/>
    <mergeCell ref="A114:D114"/>
    <mergeCell ref="A116:D116"/>
    <mergeCell ref="A118:D118"/>
    <mergeCell ref="A120:D120"/>
    <mergeCell ref="A122:D122"/>
    <mergeCell ref="A124:B124"/>
    <mergeCell ref="A106:B106"/>
    <mergeCell ref="A107:B107"/>
    <mergeCell ref="A108:B108"/>
    <mergeCell ref="A109:D109"/>
    <mergeCell ref="A110:D110"/>
    <mergeCell ref="A112:D112"/>
    <mergeCell ref="A98:B98"/>
    <mergeCell ref="A99:B99"/>
    <mergeCell ref="A100:B100"/>
    <mergeCell ref="A101:B101"/>
    <mergeCell ref="A103:B103"/>
    <mergeCell ref="A105:B105"/>
    <mergeCell ref="A92:B92"/>
    <mergeCell ref="A93:B93"/>
    <mergeCell ref="A94:B94"/>
    <mergeCell ref="A95:B95"/>
    <mergeCell ref="A96:B96"/>
    <mergeCell ref="A97:B97"/>
    <mergeCell ref="A83:D83"/>
    <mergeCell ref="A85:D85"/>
    <mergeCell ref="A86:D86"/>
    <mergeCell ref="A87:D87"/>
    <mergeCell ref="A89:D89"/>
    <mergeCell ref="A91:B91"/>
    <mergeCell ref="A73:B73"/>
    <mergeCell ref="A74:D74"/>
    <mergeCell ref="A75:D75"/>
    <mergeCell ref="A77:D77"/>
    <mergeCell ref="A79:D79"/>
    <mergeCell ref="A81:D81"/>
    <mergeCell ref="A65:B65"/>
    <mergeCell ref="A66:B66"/>
    <mergeCell ref="A68:B68"/>
    <mergeCell ref="A70:B70"/>
    <mergeCell ref="A71:B71"/>
    <mergeCell ref="A72:B72"/>
    <mergeCell ref="A59:B59"/>
    <mergeCell ref="A60:B60"/>
    <mergeCell ref="A61:B61"/>
    <mergeCell ref="A62:B62"/>
    <mergeCell ref="A63:B63"/>
    <mergeCell ref="A64:B64"/>
    <mergeCell ref="A51:D51"/>
    <mergeCell ref="A53:D53"/>
    <mergeCell ref="A55:B55"/>
    <mergeCell ref="A56:B56"/>
    <mergeCell ref="A57:B57"/>
    <mergeCell ref="A58:B58"/>
    <mergeCell ref="A40:D40"/>
    <mergeCell ref="A41:D41"/>
    <mergeCell ref="A43:D43"/>
    <mergeCell ref="A45:D45"/>
    <mergeCell ref="A47:D47"/>
    <mergeCell ref="A49:D49"/>
    <mergeCell ref="A32:B32"/>
    <mergeCell ref="A34:B34"/>
    <mergeCell ref="A36:B36"/>
    <mergeCell ref="A37:B37"/>
    <mergeCell ref="A38:B38"/>
    <mergeCell ref="A39:B39"/>
    <mergeCell ref="A26:B26"/>
    <mergeCell ref="A27:B27"/>
    <mergeCell ref="A28:B28"/>
    <mergeCell ref="A29:B29"/>
    <mergeCell ref="A30:B30"/>
    <mergeCell ref="A31:B31"/>
    <mergeCell ref="A18:D18"/>
    <mergeCell ref="A20:D20"/>
    <mergeCell ref="A22:B22"/>
    <mergeCell ref="A23:B23"/>
    <mergeCell ref="A24:B24"/>
    <mergeCell ref="A25:B25"/>
    <mergeCell ref="A7:D7"/>
    <mergeCell ref="A8:D8"/>
    <mergeCell ref="A10:D10"/>
    <mergeCell ref="A12:D12"/>
    <mergeCell ref="A14:D14"/>
    <mergeCell ref="A16:D16"/>
    <mergeCell ref="A1:D1"/>
    <mergeCell ref="A2:D2"/>
    <mergeCell ref="A3:D3"/>
    <mergeCell ref="A4:D4"/>
    <mergeCell ref="A5:D5"/>
    <mergeCell ref="A6:D6"/>
  </mergeCells>
  <pageMargins left="0.7" right="0.7" top="0.75" bottom="0.75" header="0.3" footer="0.3"/>
  <pageSetup orientation="portrait" r:id="rId1"/>
  <rowBreaks count="6" manualBreakCount="6">
    <brk id="39" max="16383" man="1"/>
    <brk id="73" max="16383" man="1"/>
    <brk id="108" max="16383" man="1"/>
    <brk id="141" max="16383" man="1"/>
    <brk id="174" max="16383" man="1"/>
    <brk id="207"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Tandem Energy Services</dc:creator>
  <cp:lastModifiedBy>Tandem Energy Services</cp:lastModifiedBy>
  <dcterms:created xsi:type="dcterms:W3CDTF">2024-08-06T02:13:36Z</dcterms:created>
  <dcterms:modified xsi:type="dcterms:W3CDTF">2024-08-06T02:14:36Z</dcterms:modified>
</cp:coreProperties>
</file>