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2025RateAppSettlement/Settlement Agreement/Final Settlement Submission/a) Settlement Proposal Schedules/"/>
    </mc:Choice>
  </mc:AlternateContent>
  <xr:revisionPtr revIDLastSave="0" documentId="13_ncr:1_{91D5220F-1937-4FF2-9DA4-D2FDAB0C33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endix A" sheetId="1" r:id="rId1"/>
  </sheets>
  <definedNames>
    <definedName name="_xlnm.Print_Area" localSheetId="0">'Appendix A'!$B$1:$R$23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O19" i="1" l="1"/>
  <c r="O41" i="1" l="1"/>
  <c r="O40" i="1" l="1"/>
  <c r="O42" i="1" l="1"/>
  <c r="O62" i="1" l="1"/>
  <c r="O83" i="1" l="1"/>
  <c r="O61" i="1" l="1"/>
  <c r="O63" i="1" l="1"/>
  <c r="O104" i="1" l="1"/>
  <c r="O82" i="1" l="1"/>
  <c r="O84" i="1" l="1"/>
  <c r="O103" i="1" l="1"/>
  <c r="O105" i="1" l="1"/>
  <c r="O20" i="1" l="1"/>
</calcChain>
</file>

<file path=xl/sharedStrings.xml><?xml version="1.0" encoding="utf-8"?>
<sst xmlns="http://schemas.openxmlformats.org/spreadsheetml/2006/main" count="178" uniqueCount="46">
  <si>
    <t>in $millions</t>
  </si>
  <si>
    <t>Rate Base</t>
  </si>
  <si>
    <t>Opening NBV</t>
  </si>
  <si>
    <t>In Service Additions</t>
  </si>
  <si>
    <t>FA Cost Derecognition</t>
  </si>
  <si>
    <t>FA AD Derecognition</t>
  </si>
  <si>
    <t>Closing NBV</t>
  </si>
  <si>
    <t>Average NBV</t>
  </si>
  <si>
    <t>a</t>
  </si>
  <si>
    <t>b</t>
  </si>
  <si>
    <t>f</t>
  </si>
  <si>
    <t>Opening Gross Fixed Assets</t>
  </si>
  <si>
    <t>Opening Accumulated Depreciation</t>
  </si>
  <si>
    <t>Closing Gross Fixed Assets</t>
  </si>
  <si>
    <t>Closing Accumulated Depreciation</t>
  </si>
  <si>
    <t>Table 1: 2025 Monthly Rate Base</t>
  </si>
  <si>
    <t>d</t>
  </si>
  <si>
    <t>e</t>
  </si>
  <si>
    <t>g</t>
  </si>
  <si>
    <t>Average Gross Fixed Assets</t>
  </si>
  <si>
    <t>Average Accumulated Depreciation</t>
  </si>
  <si>
    <t>c=a+b</t>
  </si>
  <si>
    <t>h=a+d+e</t>
  </si>
  <si>
    <t>i=b+f+g</t>
  </si>
  <si>
    <t>j=h+i</t>
  </si>
  <si>
    <t>k=(a+h)/2</t>
  </si>
  <si>
    <t>l=(b+i)/2</t>
  </si>
  <si>
    <t>m=(c+j)/2</t>
  </si>
  <si>
    <t>Average of monthly Averages NBV</t>
  </si>
  <si>
    <t>Average of monthly Averages Gross Fixed Assets</t>
  </si>
  <si>
    <t>Average of monthly Averages Accumulated Depreciation</t>
  </si>
  <si>
    <t>Depreciation (excluding allocated transportation depreciation)</t>
  </si>
  <si>
    <t>n= monthly average of k</t>
  </si>
  <si>
    <t>o= monthly average of l</t>
  </si>
  <si>
    <t>File Number:</t>
  </si>
  <si>
    <t>EB-2023-0195</t>
  </si>
  <si>
    <t>Schedule:</t>
  </si>
  <si>
    <t>Page:</t>
  </si>
  <si>
    <t>Date:</t>
  </si>
  <si>
    <t>Table 2: 2026 Monthly Rate Base</t>
  </si>
  <si>
    <t>Table 3: 2027 Monthly Rate Base</t>
  </si>
  <si>
    <t>Table 4: 2028 Monthly Rate Base</t>
  </si>
  <si>
    <t>Table 5: 2029 Monthly Rate Base</t>
  </si>
  <si>
    <t>JT 4.38: Appendix A (Settled)</t>
  </si>
  <si>
    <t>Settlement Proposal</t>
  </si>
  <si>
    <t xml:space="preserve">Exhibit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</si>
</sst>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#,##0.0,,_);_(* \(##,##0.0,,\);_(* &quot;-&quot;_);_(@_)"/>
    <numFmt numFmtId="165" formatCode="_-* #,##0_-;\-\ #,##0_-;_-* &quot;-&quot;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1" fillId="0" borderId="1" xfId="1" applyNumberFormat="1" applyFont="1" applyFill="1" applyBorder="1"/>
    <xf numFmtId="164" fontId="0" fillId="3" borderId="1" xfId="1" applyNumberFormat="1" applyFont="1" applyFill="1" applyBorder="1"/>
    <xf numFmtId="0" fontId="0" fillId="0" borderId="1" xfId="0" applyFont="1" applyBorder="1"/>
    <xf numFmtId="0" fontId="0" fillId="0" borderId="1" xfId="0" applyFill="1" applyBorder="1"/>
    <xf numFmtId="164" fontId="0" fillId="0" borderId="1" xfId="1" applyNumberFormat="1" applyFont="1" applyFill="1" applyBorder="1"/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/>
    <xf numFmtId="0" fontId="0" fillId="3" borderId="1" xfId="0" applyFill="1" applyBorder="1"/>
    <xf numFmtId="0" fontId="0" fillId="0" borderId="1" xfId="0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9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64" fontId="2" fillId="0" borderId="1" xfId="1" applyNumberFormat="1" applyFont="1" applyFill="1" applyBorder="1"/>
    <xf numFmtId="0" fontId="0" fillId="0" borderId="0" xfId="0" applyFill="1" applyBorder="1" applyAlignment="1"/>
    <xf numFmtId="0" fontId="10" fillId="4" borderId="0" xfId="11" applyFont="1" applyFill="1"/>
    <xf numFmtId="0" fontId="8" fillId="4" borderId="0" xfId="11" applyFill="1"/>
    <xf numFmtId="0" fontId="11" fillId="0" borderId="0" xfId="11" applyFont="1" applyAlignment="1">
      <alignment horizontal="right" vertical="top"/>
    </xf>
    <xf numFmtId="0" fontId="11" fillId="5" borderId="13" xfId="11" applyFont="1" applyFill="1" applyBorder="1" applyAlignment="1" applyProtection="1">
      <alignment horizontal="right" vertical="top"/>
      <protection locked="0"/>
    </xf>
    <xf numFmtId="0" fontId="11" fillId="5" borderId="0" xfId="11" applyFont="1" applyFill="1" applyAlignment="1" applyProtection="1">
      <alignment horizontal="right" vertical="top"/>
      <protection locked="0"/>
    </xf>
    <xf numFmtId="15" fontId="11" fillId="5" borderId="0" xfId="11" applyNumberFormat="1" applyFont="1" applyFill="1" applyAlignment="1" applyProtection="1">
      <alignment horizontal="right" vertical="top"/>
      <protection locked="0"/>
    </xf>
    <xf numFmtId="43" fontId="4" fillId="0" borderId="0" xfId="0" applyNumberFormat="1" applyFont="1" applyFill="1" applyBorder="1" applyAlignment="1">
      <alignment horizontal="center" wrapText="1"/>
    </xf>
    <xf numFmtId="164" fontId="0" fillId="0" borderId="0" xfId="0" applyNumberFormat="1"/>
    <xf numFmtId="17" fontId="2" fillId="2" borderId="1" xfId="0" applyNumberFormat="1" applyFont="1" applyFill="1" applyBorder="1" applyAlignment="1">
      <alignment horizontal="center"/>
    </xf>
    <xf numFmtId="166" fontId="0" fillId="0" borderId="0" xfId="1" applyNumberFormat="1" applyFont="1"/>
  </cellXfs>
  <cellStyles count="14">
    <cellStyle name="Comma" xfId="1" builtinId="3"/>
    <cellStyle name="Comma 102" xfId="4" xr:uid="{5743333D-48E2-4297-9A1E-2B5E00A4F514}"/>
    <cellStyle name="Comma 2" xfId="9" xr:uid="{DC6BD171-96CC-4FDD-ADA7-7A0C27A62BB5}"/>
    <cellStyle name="Comma 2 12 13 12 2 2" xfId="5" xr:uid="{7B6F6312-C84B-4EA0-B450-E13D575DD846}"/>
    <cellStyle name="Comma 3" xfId="13" xr:uid="{7FBC0BD5-B665-4572-B7F4-E2CFCE14D3C4}"/>
    <cellStyle name="Comma 3 2" xfId="8" xr:uid="{9336E9F8-B756-46E0-B178-12B9B3F2F3C8}"/>
    <cellStyle name="Comma 4" xfId="2" xr:uid="{D42415AE-2D98-4D8D-9041-2E89047589AA}"/>
    <cellStyle name="Currency 2" xfId="3" xr:uid="{19C1771A-25DC-4F07-AA5C-59E1EEE928B2}"/>
    <cellStyle name="Hyperlink 2" xfId="10" xr:uid="{5E71BACB-54A1-4EA3-AEEB-C54D551CEB7F}"/>
    <cellStyle name="Normal" xfId="0" builtinId="0"/>
    <cellStyle name="Normal 2" xfId="11" xr:uid="{279C760C-AFBC-4D84-BE84-363B0BA5AE91}"/>
    <cellStyle name="Normal 2 2" xfId="6" xr:uid="{88D6F5FB-11FA-4049-944B-A469DDABDF2E}"/>
    <cellStyle name="Percent 2" xfId="7" xr:uid="{9CEB6B05-1C3D-4A06-8B1F-24ED5C48A995}"/>
    <cellStyle name="Percent 2 2" xfId="12" xr:uid="{6898F585-E1FF-419E-B742-EA1000AF83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05"/>
  <sheetViews>
    <sheetView showGridLines="0" tabSelected="1" zoomScaleNormal="100" workbookViewId="0"/>
  </sheetViews>
  <sheetFormatPr defaultRowHeight="14.5" x14ac:dyDescent="0.35"/>
  <cols>
    <col min="1" max="1" width="2.54296875" customWidth="1"/>
    <col min="2" max="2" width="32.54296875" customWidth="1"/>
    <col min="3" max="15" width="9.81640625" customWidth="1"/>
    <col min="16" max="16" width="20.81640625" customWidth="1"/>
    <col min="20" max="20" width="13.08984375" customWidth="1"/>
    <col min="22" max="22" width="9.1796875" customWidth="1"/>
  </cols>
  <sheetData>
    <row r="1" spans="2:22" ht="26" x14ac:dyDescent="0.6">
      <c r="B1" s="19" t="s">
        <v>43</v>
      </c>
    </row>
    <row r="2" spans="2:22" x14ac:dyDescent="0.35">
      <c r="R2" s="31" t="s">
        <v>34</v>
      </c>
      <c r="S2" s="32"/>
      <c r="T2" s="34" t="s">
        <v>35</v>
      </c>
    </row>
    <row r="3" spans="2:22" x14ac:dyDescent="0.35">
      <c r="B3" s="12" t="s">
        <v>15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31" t="s">
        <v>45</v>
      </c>
      <c r="T3" s="34" t="s">
        <v>44</v>
      </c>
    </row>
    <row r="4" spans="2:22" x14ac:dyDescent="0.35">
      <c r="B4" s="8" t="s">
        <v>0</v>
      </c>
      <c r="C4" s="39">
        <v>45658</v>
      </c>
      <c r="D4" s="39">
        <v>45689</v>
      </c>
      <c r="E4" s="39">
        <v>45717</v>
      </c>
      <c r="F4" s="39">
        <v>45748</v>
      </c>
      <c r="G4" s="39">
        <v>45778</v>
      </c>
      <c r="H4" s="39">
        <v>45809</v>
      </c>
      <c r="I4" s="39">
        <v>45839</v>
      </c>
      <c r="J4" s="39">
        <v>45870</v>
      </c>
      <c r="K4" s="39">
        <v>45901</v>
      </c>
      <c r="L4" s="39">
        <v>45931</v>
      </c>
      <c r="M4" s="39">
        <v>45962</v>
      </c>
      <c r="N4" s="39">
        <v>45992</v>
      </c>
      <c r="O4" s="39" t="s">
        <v>1</v>
      </c>
      <c r="P4" s="6"/>
      <c r="R4" s="31" t="s">
        <v>36</v>
      </c>
      <c r="S4" s="32"/>
      <c r="T4" s="34">
        <v>3</v>
      </c>
    </row>
    <row r="5" spans="2:22" x14ac:dyDescent="0.35">
      <c r="B5" s="7" t="s">
        <v>11</v>
      </c>
      <c r="C5" s="5">
        <v>7813199019.8128176</v>
      </c>
      <c r="D5" s="5">
        <v>7841362550.3598652</v>
      </c>
      <c r="E5" s="5">
        <v>7877174271.5397348</v>
      </c>
      <c r="F5" s="5">
        <v>7903892242.586709</v>
      </c>
      <c r="G5" s="5">
        <v>7929555144.236434</v>
      </c>
      <c r="H5" s="5">
        <v>7962597597.5885468</v>
      </c>
      <c r="I5" s="5">
        <v>8001453072.7414227</v>
      </c>
      <c r="J5" s="5">
        <v>8029571490.6688776</v>
      </c>
      <c r="K5" s="5">
        <v>8076612258.5344477</v>
      </c>
      <c r="L5" s="5">
        <v>8113312070.6867876</v>
      </c>
      <c r="M5" s="5">
        <v>8170341771.6053295</v>
      </c>
      <c r="N5" s="5">
        <v>8257650620.3616676</v>
      </c>
      <c r="O5" s="5">
        <v>7813199019.8128176</v>
      </c>
      <c r="P5" s="9" t="s">
        <v>8</v>
      </c>
      <c r="R5" s="31" t="s">
        <v>37</v>
      </c>
      <c r="S5" s="32"/>
      <c r="T5" s="35">
        <v>1</v>
      </c>
    </row>
    <row r="6" spans="2:22" x14ac:dyDescent="0.35">
      <c r="B6" s="7" t="s">
        <v>12</v>
      </c>
      <c r="C6" s="5">
        <v>-2251795561.5212665</v>
      </c>
      <c r="D6" s="5">
        <v>-2272528110.7269449</v>
      </c>
      <c r="E6" s="5">
        <v>-2292905640.9662743</v>
      </c>
      <c r="F6" s="5">
        <v>-2313100928.5207105</v>
      </c>
      <c r="G6" s="5">
        <v>-2333298779.5279431</v>
      </c>
      <c r="H6" s="5">
        <v>-2353943515.6355014</v>
      </c>
      <c r="I6" s="5">
        <v>-2373657914.4202943</v>
      </c>
      <c r="J6" s="5">
        <v>-2393787246.915586</v>
      </c>
      <c r="K6" s="5">
        <v>-2414330926.137289</v>
      </c>
      <c r="L6" s="5">
        <v>-2434193666.2568946</v>
      </c>
      <c r="M6" s="5">
        <v>-2453699129.5011277</v>
      </c>
      <c r="N6" s="5">
        <v>-2473824897.8755455</v>
      </c>
      <c r="O6" s="5">
        <v>-2251795561.5212665</v>
      </c>
      <c r="P6" s="9" t="s">
        <v>9</v>
      </c>
      <c r="R6" s="31"/>
      <c r="S6" s="32"/>
      <c r="T6" s="33"/>
    </row>
    <row r="7" spans="2:22" x14ac:dyDescent="0.35">
      <c r="B7" s="13" t="s">
        <v>2</v>
      </c>
      <c r="C7" s="2">
        <v>5561403458.2915516</v>
      </c>
      <c r="D7" s="2">
        <v>5568834439.6329203</v>
      </c>
      <c r="E7" s="2">
        <v>5584268630.5734606</v>
      </c>
      <c r="F7" s="2">
        <v>5590791314.0659981</v>
      </c>
      <c r="G7" s="2">
        <v>5596256364.7084904</v>
      </c>
      <c r="H7" s="2">
        <v>5608654081.9530449</v>
      </c>
      <c r="I7" s="2">
        <v>5627795158.3211288</v>
      </c>
      <c r="J7" s="2">
        <v>5635784243.7532921</v>
      </c>
      <c r="K7" s="2">
        <v>5662281332.3971586</v>
      </c>
      <c r="L7" s="2">
        <v>5679118404.4298935</v>
      </c>
      <c r="M7" s="2">
        <v>5716642642.1042023</v>
      </c>
      <c r="N7" s="2">
        <v>5783825722.4861221</v>
      </c>
      <c r="O7" s="2">
        <v>5561403458.2915516</v>
      </c>
      <c r="P7" s="10" t="s">
        <v>21</v>
      </c>
      <c r="R7" s="31" t="s">
        <v>38</v>
      </c>
      <c r="S7" s="32"/>
      <c r="T7" s="36">
        <v>45520</v>
      </c>
    </row>
    <row r="8" spans="2:22" x14ac:dyDescent="0.35">
      <c r="B8" s="7" t="s">
        <v>3</v>
      </c>
      <c r="C8" s="5">
        <v>28163530.547047388</v>
      </c>
      <c r="D8" s="5">
        <v>37388922.540086932</v>
      </c>
      <c r="E8" s="5">
        <v>28999034.719085064</v>
      </c>
      <c r="F8" s="5">
        <v>28201660.966144182</v>
      </c>
      <c r="G8" s="5">
        <v>34376434.041752927</v>
      </c>
      <c r="H8" s="5">
        <v>43980750.422131255</v>
      </c>
      <c r="I8" s="5">
        <v>31954101.362130616</v>
      </c>
      <c r="J8" s="5">
        <v>49883022.657013841</v>
      </c>
      <c r="K8" s="5">
        <v>42114825.385048859</v>
      </c>
      <c r="L8" s="5">
        <v>64092228.799008407</v>
      </c>
      <c r="M8" s="5">
        <v>92714836.335014805</v>
      </c>
      <c r="N8" s="5">
        <v>134453297.45941001</v>
      </c>
      <c r="O8" s="5">
        <v>616322645.23387432</v>
      </c>
      <c r="P8" s="11" t="s">
        <v>16</v>
      </c>
    </row>
    <row r="9" spans="2:22" s="6" customFormat="1" x14ac:dyDescent="0.35">
      <c r="B9" s="7" t="s">
        <v>4</v>
      </c>
      <c r="C9" s="5">
        <v>0</v>
      </c>
      <c r="D9" s="5">
        <v>-1577201.360217168</v>
      </c>
      <c r="E9" s="5">
        <v>-2281063.6721109794</v>
      </c>
      <c r="F9" s="5">
        <v>-2538759.3164200778</v>
      </c>
      <c r="G9" s="5">
        <v>-1333980.6896400941</v>
      </c>
      <c r="H9" s="5">
        <v>-5125275.2692554975</v>
      </c>
      <c r="I9" s="5">
        <v>-3835683.4346750588</v>
      </c>
      <c r="J9" s="5">
        <v>-2842254.7914442215</v>
      </c>
      <c r="K9" s="5">
        <v>-5415013.2327090204</v>
      </c>
      <c r="L9" s="5">
        <v>-7062527.8804660589</v>
      </c>
      <c r="M9" s="5">
        <v>-5405987.5786757823</v>
      </c>
      <c r="N9" s="5">
        <v>-8945235.4059093576</v>
      </c>
      <c r="O9" s="5">
        <v>-46362982.631523319</v>
      </c>
      <c r="P9" s="11" t="s">
        <v>17</v>
      </c>
    </row>
    <row r="10" spans="2:22" s="6" customFormat="1" x14ac:dyDescent="0.35">
      <c r="B10" s="7" t="s">
        <v>5</v>
      </c>
      <c r="C10" s="5">
        <v>0</v>
      </c>
      <c r="D10" s="5">
        <v>421673.28647663957</v>
      </c>
      <c r="E10" s="5">
        <v>609854.67014120973</v>
      </c>
      <c r="F10" s="5">
        <v>678750.98990571371</v>
      </c>
      <c r="G10" s="5">
        <v>356646.9289751692</v>
      </c>
      <c r="H10" s="5">
        <v>1370269.9740170338</v>
      </c>
      <c r="I10" s="5">
        <v>1025490.6447460412</v>
      </c>
      <c r="J10" s="5">
        <v>759892.14132254885</v>
      </c>
      <c r="K10" s="5">
        <v>1447732.9805475844</v>
      </c>
      <c r="L10" s="5">
        <v>1888204.9035127389</v>
      </c>
      <c r="M10" s="5">
        <v>1445319.9232837528</v>
      </c>
      <c r="N10" s="5">
        <v>2391556.9102715114</v>
      </c>
      <c r="O10" s="5">
        <v>12395393.353199944</v>
      </c>
      <c r="P10" s="11" t="s">
        <v>10</v>
      </c>
    </row>
    <row r="11" spans="2:22" ht="29" x14ac:dyDescent="0.35">
      <c r="B11" s="14" t="s">
        <v>31</v>
      </c>
      <c r="C11" s="5">
        <v>-20732549.205678251</v>
      </c>
      <c r="D11" s="5">
        <v>-20799203.525806181</v>
      </c>
      <c r="E11" s="5">
        <v>-20805142.224577397</v>
      </c>
      <c r="F11" s="5">
        <v>-20876601.997138701</v>
      </c>
      <c r="G11" s="5">
        <v>-21001383.036533248</v>
      </c>
      <c r="H11" s="5">
        <v>-21084668.758810051</v>
      </c>
      <c r="I11" s="5">
        <v>-21154823.140037734</v>
      </c>
      <c r="J11" s="5">
        <v>-21303571.363025565</v>
      </c>
      <c r="K11" s="5">
        <v>-21310473.100153003</v>
      </c>
      <c r="L11" s="5">
        <v>-21393668.147746306</v>
      </c>
      <c r="M11" s="5">
        <v>-21571088.297701202</v>
      </c>
      <c r="N11" s="5">
        <v>-21703790.809174579</v>
      </c>
      <c r="O11" s="5">
        <v>-253736963.60638222</v>
      </c>
      <c r="P11" s="11" t="s">
        <v>18</v>
      </c>
    </row>
    <row r="12" spans="2:22" x14ac:dyDescent="0.35">
      <c r="B12" s="7" t="s">
        <v>13</v>
      </c>
      <c r="C12" s="5">
        <v>7841362550.3598652</v>
      </c>
      <c r="D12" s="5">
        <v>7877174271.5397348</v>
      </c>
      <c r="E12" s="5">
        <v>7903892242.586709</v>
      </c>
      <c r="F12" s="5">
        <v>7929555144.236434</v>
      </c>
      <c r="G12" s="5">
        <v>7962597597.5885468</v>
      </c>
      <c r="H12" s="5">
        <v>8001453072.7414227</v>
      </c>
      <c r="I12" s="5">
        <v>8029571490.6688776</v>
      </c>
      <c r="J12" s="5">
        <v>8076612258.5344477</v>
      </c>
      <c r="K12" s="5">
        <v>8113312070.6867876</v>
      </c>
      <c r="L12" s="5">
        <v>8170341771.6053295</v>
      </c>
      <c r="M12" s="5">
        <v>8257650620.3616676</v>
      </c>
      <c r="N12" s="5">
        <v>8383158682.4151678</v>
      </c>
      <c r="O12" s="5">
        <v>8383158682.4151688</v>
      </c>
      <c r="P12" s="11" t="s">
        <v>22</v>
      </c>
    </row>
    <row r="13" spans="2:22" x14ac:dyDescent="0.35">
      <c r="B13" s="7" t="s">
        <v>14</v>
      </c>
      <c r="C13" s="5">
        <v>-2272528110.7269449</v>
      </c>
      <c r="D13" s="5">
        <v>-2292905640.9662743</v>
      </c>
      <c r="E13" s="5">
        <v>-2313100928.5207105</v>
      </c>
      <c r="F13" s="5">
        <v>-2333298779.5279431</v>
      </c>
      <c r="G13" s="5">
        <v>-2353943515.6355014</v>
      </c>
      <c r="H13" s="5">
        <v>-2373657914.4202943</v>
      </c>
      <c r="I13" s="5">
        <v>-2393787246.915586</v>
      </c>
      <c r="J13" s="5">
        <v>-2414330926.137289</v>
      </c>
      <c r="K13" s="5">
        <v>-2434193666.2568946</v>
      </c>
      <c r="L13" s="5">
        <v>-2453699129.5011277</v>
      </c>
      <c r="M13" s="5">
        <v>-2473824897.8755455</v>
      </c>
      <c r="N13" s="5">
        <v>-2493137131.7744484</v>
      </c>
      <c r="O13" s="5">
        <v>-2493137131.7744489</v>
      </c>
      <c r="P13" s="11" t="s">
        <v>23</v>
      </c>
      <c r="V13" s="40"/>
    </row>
    <row r="14" spans="2:22" x14ac:dyDescent="0.35">
      <c r="B14" s="13" t="s">
        <v>6</v>
      </c>
      <c r="C14" s="2">
        <v>5568834439.6329203</v>
      </c>
      <c r="D14" s="2">
        <v>5584268630.5734606</v>
      </c>
      <c r="E14" s="2">
        <v>5590791314.0659981</v>
      </c>
      <c r="F14" s="2">
        <v>5596256364.7084904</v>
      </c>
      <c r="G14" s="2">
        <v>5608654081.9530449</v>
      </c>
      <c r="H14" s="2">
        <v>5627795158.3211288</v>
      </c>
      <c r="I14" s="2">
        <v>5635784243.7532921</v>
      </c>
      <c r="J14" s="2">
        <v>5662281332.3971586</v>
      </c>
      <c r="K14" s="2">
        <v>5679118404.4298935</v>
      </c>
      <c r="L14" s="2">
        <v>5716642642.1042023</v>
      </c>
      <c r="M14" s="2">
        <v>5783825722.4861221</v>
      </c>
      <c r="N14" s="2">
        <v>5890021550.6407194</v>
      </c>
      <c r="O14" s="2">
        <v>5890021550.6407204</v>
      </c>
      <c r="P14" s="11" t="s">
        <v>24</v>
      </c>
    </row>
    <row r="15" spans="2:22" s="6" customFormat="1" x14ac:dyDescent="0.35">
      <c r="B15" s="4" t="s">
        <v>19</v>
      </c>
      <c r="C15" s="1">
        <v>7827280785.0863419</v>
      </c>
      <c r="D15" s="1">
        <v>7859268410.9498005</v>
      </c>
      <c r="E15" s="1">
        <v>7890533257.0632219</v>
      </c>
      <c r="F15" s="1">
        <v>7916723693.4115715</v>
      </c>
      <c r="G15" s="1">
        <v>7946076370.9124908</v>
      </c>
      <c r="H15" s="1">
        <v>7982025335.1649847</v>
      </c>
      <c r="I15" s="1">
        <v>8015512281.7051506</v>
      </c>
      <c r="J15" s="1">
        <v>8053091874.6016626</v>
      </c>
      <c r="K15" s="1">
        <v>8094962164.6106176</v>
      </c>
      <c r="L15" s="1">
        <v>8141826921.146059</v>
      </c>
      <c r="M15" s="1">
        <v>8213996195.9834986</v>
      </c>
      <c r="N15" s="1">
        <v>8320404651.3884182</v>
      </c>
      <c r="O15" s="1">
        <v>8021808495.1686516</v>
      </c>
      <c r="P15" s="11" t="s">
        <v>25</v>
      </c>
    </row>
    <row r="16" spans="2:22" s="6" customFormat="1" x14ac:dyDescent="0.35">
      <c r="B16" s="4" t="s">
        <v>20</v>
      </c>
      <c r="C16" s="1">
        <v>-2262161836.1241055</v>
      </c>
      <c r="D16" s="1">
        <v>-2282716875.8466096</v>
      </c>
      <c r="E16" s="1">
        <v>-2303003284.7434921</v>
      </c>
      <c r="F16" s="1">
        <v>-2323199854.0243268</v>
      </c>
      <c r="G16" s="1">
        <v>-2343621147.5817223</v>
      </c>
      <c r="H16" s="1">
        <v>-2363800715.0278978</v>
      </c>
      <c r="I16" s="1">
        <v>-2383722580.6679401</v>
      </c>
      <c r="J16" s="1">
        <v>-2404059086.5264378</v>
      </c>
      <c r="K16" s="1">
        <v>-2424262296.1970921</v>
      </c>
      <c r="L16" s="1">
        <v>-2443946397.8790112</v>
      </c>
      <c r="M16" s="1">
        <v>-2463762013.6883364</v>
      </c>
      <c r="N16" s="1">
        <v>-2483481014.8249969</v>
      </c>
      <c r="O16" s="1">
        <v>-2373478091.9276643</v>
      </c>
      <c r="P16" s="11" t="s">
        <v>26</v>
      </c>
    </row>
    <row r="17" spans="2:19" x14ac:dyDescent="0.35">
      <c r="B17" s="3" t="s">
        <v>7</v>
      </c>
      <c r="C17" s="1">
        <v>5565118948.9622364</v>
      </c>
      <c r="D17" s="1">
        <v>5576551535.1031904</v>
      </c>
      <c r="E17" s="1">
        <v>5587529972.3197289</v>
      </c>
      <c r="F17" s="1">
        <v>5593523839.3872442</v>
      </c>
      <c r="G17" s="1">
        <v>5602455223.3307676</v>
      </c>
      <c r="H17" s="1">
        <v>5618224620.1370869</v>
      </c>
      <c r="I17" s="1">
        <v>5631789701.0372105</v>
      </c>
      <c r="J17" s="1">
        <v>5649032788.0752258</v>
      </c>
      <c r="K17" s="1">
        <v>5670699868.4135265</v>
      </c>
      <c r="L17" s="1">
        <v>5697880523.2670479</v>
      </c>
      <c r="M17" s="1">
        <v>5750234182.2951622</v>
      </c>
      <c r="N17" s="1">
        <v>5836923636.5634212</v>
      </c>
      <c r="O17" s="1">
        <v>5648330403.2409878</v>
      </c>
      <c r="P17" s="11" t="s">
        <v>27</v>
      </c>
      <c r="R17" s="6"/>
      <c r="S17" s="6"/>
    </row>
    <row r="18" spans="2:19" x14ac:dyDescent="0.3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"/>
      <c r="R18" s="6"/>
      <c r="S18" s="6"/>
    </row>
    <row r="19" spans="2:19" ht="29" x14ac:dyDescent="0.35">
      <c r="B19" s="14" t="s">
        <v>29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9">
        <f>+AVERAGE(C15:N15)</f>
        <v>8021808495.1686516</v>
      </c>
      <c r="P19" s="15" t="s">
        <v>32</v>
      </c>
      <c r="R19" s="6"/>
      <c r="S19" s="6"/>
    </row>
    <row r="20" spans="2:19" ht="29" x14ac:dyDescent="0.35">
      <c r="B20" s="14" t="s">
        <v>30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29">
        <f>+AVERAGE(C16:N16)</f>
        <v>-2373478091.9276643</v>
      </c>
      <c r="P20" s="15" t="s">
        <v>33</v>
      </c>
      <c r="R20" s="6"/>
      <c r="S20" s="6"/>
    </row>
    <row r="21" spans="2:19" x14ac:dyDescent="0.35">
      <c r="B21" s="14" t="s">
        <v>28</v>
      </c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1">
        <f>+AVERAGE(C17:N17)</f>
        <v>5648330403.2409878</v>
      </c>
      <c r="P21" s="37"/>
      <c r="R21" s="6"/>
      <c r="S21" s="6"/>
    </row>
    <row r="22" spans="2:19" x14ac:dyDescent="0.3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9" x14ac:dyDescent="0.35">
      <c r="B23" s="30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9" x14ac:dyDescent="0.35">
      <c r="B24" s="12" t="s">
        <v>39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9" x14ac:dyDescent="0.35">
      <c r="B25" s="8" t="s">
        <v>0</v>
      </c>
      <c r="C25" s="39">
        <v>46023</v>
      </c>
      <c r="D25" s="39">
        <v>46054</v>
      </c>
      <c r="E25" s="39">
        <v>46082</v>
      </c>
      <c r="F25" s="39">
        <v>46113</v>
      </c>
      <c r="G25" s="39">
        <v>46143</v>
      </c>
      <c r="H25" s="39">
        <v>46174</v>
      </c>
      <c r="I25" s="39">
        <v>46204</v>
      </c>
      <c r="J25" s="39">
        <v>46235</v>
      </c>
      <c r="K25" s="39">
        <v>46266</v>
      </c>
      <c r="L25" s="39">
        <v>46296</v>
      </c>
      <c r="M25" s="39">
        <v>46327</v>
      </c>
      <c r="N25" s="39">
        <v>46357</v>
      </c>
      <c r="O25" s="39" t="s">
        <v>1</v>
      </c>
      <c r="P25" s="6"/>
    </row>
    <row r="26" spans="2:19" x14ac:dyDescent="0.35">
      <c r="B26" s="7" t="s">
        <v>11</v>
      </c>
      <c r="C26" s="5">
        <v>8383158682.4151678</v>
      </c>
      <c r="D26" s="5">
        <v>8405610049.1776257</v>
      </c>
      <c r="E26" s="5">
        <v>8447081654.4061508</v>
      </c>
      <c r="F26" s="5">
        <v>8474270095.8170624</v>
      </c>
      <c r="G26" s="5">
        <v>8496375426.8022738</v>
      </c>
      <c r="H26" s="5">
        <v>8538830730.2342834</v>
      </c>
      <c r="I26" s="5">
        <v>8579584787.77491</v>
      </c>
      <c r="J26" s="5">
        <v>8613690316.5166874</v>
      </c>
      <c r="K26" s="5">
        <v>8660341164.7437096</v>
      </c>
      <c r="L26" s="5">
        <v>8707148539.2636185</v>
      </c>
      <c r="M26" s="5">
        <v>8766906348.2420692</v>
      </c>
      <c r="N26" s="5">
        <v>8853327292.4340916</v>
      </c>
      <c r="O26" s="5">
        <v>8383158682.4151678</v>
      </c>
      <c r="P26" s="9" t="s">
        <v>8</v>
      </c>
    </row>
    <row r="27" spans="2:19" x14ac:dyDescent="0.35">
      <c r="B27" s="7" t="s">
        <v>12</v>
      </c>
      <c r="C27" s="5">
        <v>-2493137131.7744484</v>
      </c>
      <c r="D27" s="5">
        <v>-2514701357.4978995</v>
      </c>
      <c r="E27" s="5">
        <v>-2535922262.9926543</v>
      </c>
      <c r="F27" s="5">
        <v>-2557035258.7752485</v>
      </c>
      <c r="G27" s="5">
        <v>-2578142800.8982573</v>
      </c>
      <c r="H27" s="5">
        <v>-2599707470.5176425</v>
      </c>
      <c r="I27" s="5">
        <v>-2620265999.641542</v>
      </c>
      <c r="J27" s="5">
        <v>-2641281276.4359851</v>
      </c>
      <c r="K27" s="5">
        <v>-2662664615.8277478</v>
      </c>
      <c r="L27" s="5">
        <v>-2683394403.6585608</v>
      </c>
      <c r="M27" s="5">
        <v>-2703788594.0248871</v>
      </c>
      <c r="N27" s="5">
        <v>-2724772341.9854422</v>
      </c>
      <c r="O27" s="5">
        <v>-2493137131.7744484</v>
      </c>
      <c r="P27" s="9" t="s">
        <v>9</v>
      </c>
    </row>
    <row r="28" spans="2:19" x14ac:dyDescent="0.35">
      <c r="B28" s="13" t="s">
        <v>2</v>
      </c>
      <c r="C28" s="2">
        <v>5890021550.6407194</v>
      </c>
      <c r="D28" s="2">
        <v>5890908691.6797256</v>
      </c>
      <c r="E28" s="2">
        <v>5911159391.413496</v>
      </c>
      <c r="F28" s="2">
        <v>5917234837.0418139</v>
      </c>
      <c r="G28" s="2">
        <v>5918232625.9040165</v>
      </c>
      <c r="H28" s="2">
        <v>5939123259.7166405</v>
      </c>
      <c r="I28" s="2">
        <v>5959318788.1333675</v>
      </c>
      <c r="J28" s="2">
        <v>5972409040.0807018</v>
      </c>
      <c r="K28" s="2">
        <v>5997676548.9159622</v>
      </c>
      <c r="L28" s="2">
        <v>6023754135.6050577</v>
      </c>
      <c r="M28" s="2">
        <v>6063117754.2171822</v>
      </c>
      <c r="N28" s="2">
        <v>6128554950.4486494</v>
      </c>
      <c r="O28" s="2">
        <v>5890021550.6407194</v>
      </c>
      <c r="P28" s="10" t="s">
        <v>21</v>
      </c>
    </row>
    <row r="29" spans="2:19" x14ac:dyDescent="0.35">
      <c r="B29" s="7" t="s">
        <v>3</v>
      </c>
      <c r="C29" s="5">
        <v>22451366.762457822</v>
      </c>
      <c r="D29" s="5">
        <v>43101434.065717779</v>
      </c>
      <c r="E29" s="5">
        <v>29545618.779669464</v>
      </c>
      <c r="F29" s="5">
        <v>24728802.692098103</v>
      </c>
      <c r="G29" s="5">
        <v>43833795.900425285</v>
      </c>
      <c r="H29" s="5">
        <v>46050351.116757348</v>
      </c>
      <c r="I29" s="5">
        <v>38069199.855599642</v>
      </c>
      <c r="J29" s="5">
        <v>49587942.334719159</v>
      </c>
      <c r="K29" s="5">
        <v>52403073.929673508</v>
      </c>
      <c r="L29" s="5">
        <v>67055996.700960197</v>
      </c>
      <c r="M29" s="5">
        <v>92007316.783039734</v>
      </c>
      <c r="N29" s="5">
        <v>130867842.74848963</v>
      </c>
      <c r="O29" s="5">
        <v>639702741.66960776</v>
      </c>
      <c r="P29" s="11" t="s">
        <v>16</v>
      </c>
    </row>
    <row r="30" spans="2:19" x14ac:dyDescent="0.35">
      <c r="B30" s="7" t="s">
        <v>4</v>
      </c>
      <c r="C30" s="5">
        <v>0</v>
      </c>
      <c r="D30" s="5">
        <v>-1629828.8371926839</v>
      </c>
      <c r="E30" s="5">
        <v>-2357177.3687585504</v>
      </c>
      <c r="F30" s="5">
        <v>-2623471.7068867441</v>
      </c>
      <c r="G30" s="5">
        <v>-1378492.4684152217</v>
      </c>
      <c r="H30" s="5">
        <v>-5296293.5761309015</v>
      </c>
      <c r="I30" s="5">
        <v>-3963671.1138233533</v>
      </c>
      <c r="J30" s="5">
        <v>-2937094.107696576</v>
      </c>
      <c r="K30" s="5">
        <v>-5595699.4097658731</v>
      </c>
      <c r="L30" s="5">
        <v>-7298187.722508668</v>
      </c>
      <c r="M30" s="5">
        <v>-5586372.591016572</v>
      </c>
      <c r="N30" s="5">
        <v>-9243716.7426869534</v>
      </c>
      <c r="O30" s="5">
        <v>-47910005.644882098</v>
      </c>
      <c r="P30" s="11" t="s">
        <v>17</v>
      </c>
    </row>
    <row r="31" spans="2:19" x14ac:dyDescent="0.35">
      <c r="B31" s="7" t="s">
        <v>5</v>
      </c>
      <c r="C31" s="5">
        <v>0</v>
      </c>
      <c r="D31" s="5">
        <v>435743.52616511146</v>
      </c>
      <c r="E31" s="5">
        <v>630204.07727515243</v>
      </c>
      <c r="F31" s="5">
        <v>701399.30418845895</v>
      </c>
      <c r="G31" s="5">
        <v>368547.39299736911</v>
      </c>
      <c r="H31" s="5">
        <v>1415992.6403339666</v>
      </c>
      <c r="I31" s="5">
        <v>1059708.8407584692</v>
      </c>
      <c r="J31" s="5">
        <v>785247.94380918972</v>
      </c>
      <c r="K31" s="5">
        <v>1496040.4040778126</v>
      </c>
      <c r="L31" s="5">
        <v>1951209.8327444701</v>
      </c>
      <c r="M31" s="5">
        <v>1493546.8288035381</v>
      </c>
      <c r="N31" s="5">
        <v>2471357.5047964994</v>
      </c>
      <c r="O31" s="5">
        <v>12808998.295950036</v>
      </c>
      <c r="P31" s="11" t="s">
        <v>10</v>
      </c>
    </row>
    <row r="32" spans="2:19" ht="29" x14ac:dyDescent="0.35">
      <c r="B32" s="14" t="s">
        <v>31</v>
      </c>
      <c r="C32" s="5">
        <v>-21564225.72345113</v>
      </c>
      <c r="D32" s="5">
        <v>-21656649.020920012</v>
      </c>
      <c r="E32" s="5">
        <v>-21743199.859869685</v>
      </c>
      <c r="F32" s="5">
        <v>-21808941.427196994</v>
      </c>
      <c r="G32" s="5">
        <v>-21933217.01238244</v>
      </c>
      <c r="H32" s="5">
        <v>-21974521.764233593</v>
      </c>
      <c r="I32" s="5">
        <v>-22074985.635201376</v>
      </c>
      <c r="J32" s="5">
        <v>-22168587.335571814</v>
      </c>
      <c r="K32" s="5">
        <v>-22225828.234890837</v>
      </c>
      <c r="L32" s="5">
        <v>-22345400.19907096</v>
      </c>
      <c r="M32" s="5">
        <v>-22477294.789358843</v>
      </c>
      <c r="N32" s="5">
        <v>-22609328.32818792</v>
      </c>
      <c r="O32" s="5">
        <v>-264582179.33033562</v>
      </c>
      <c r="P32" s="11" t="s">
        <v>18</v>
      </c>
    </row>
    <row r="33" spans="2:18" x14ac:dyDescent="0.35">
      <c r="B33" s="7" t="s">
        <v>13</v>
      </c>
      <c r="C33" s="5">
        <v>8405610049.1776257</v>
      </c>
      <c r="D33" s="5">
        <v>8447081654.4061508</v>
      </c>
      <c r="E33" s="5">
        <v>8474270095.8170624</v>
      </c>
      <c r="F33" s="5">
        <v>8496375426.8022738</v>
      </c>
      <c r="G33" s="5">
        <v>8538830730.2342834</v>
      </c>
      <c r="H33" s="5">
        <v>8579584787.77491</v>
      </c>
      <c r="I33" s="5">
        <v>8613690316.5166874</v>
      </c>
      <c r="J33" s="5">
        <v>8660341164.7437096</v>
      </c>
      <c r="K33" s="5">
        <v>8707148539.2636185</v>
      </c>
      <c r="L33" s="5">
        <v>8766906348.2420692</v>
      </c>
      <c r="M33" s="5">
        <v>8853327292.4340916</v>
      </c>
      <c r="N33" s="5">
        <v>8974951418.4398937</v>
      </c>
      <c r="O33" s="5">
        <v>8974951418.4398937</v>
      </c>
      <c r="P33" s="11" t="s">
        <v>22</v>
      </c>
    </row>
    <row r="34" spans="2:18" x14ac:dyDescent="0.35">
      <c r="B34" s="7" t="s">
        <v>14</v>
      </c>
      <c r="C34" s="5">
        <v>-2514701357.4978995</v>
      </c>
      <c r="D34" s="5">
        <v>-2535922262.9926543</v>
      </c>
      <c r="E34" s="5">
        <v>-2557035258.7752485</v>
      </c>
      <c r="F34" s="5">
        <v>-2578142800.8982573</v>
      </c>
      <c r="G34" s="5">
        <v>-2599707470.5176425</v>
      </c>
      <c r="H34" s="5">
        <v>-2620265999.641542</v>
      </c>
      <c r="I34" s="5">
        <v>-2641281276.4359851</v>
      </c>
      <c r="J34" s="5">
        <v>-2662664615.8277478</v>
      </c>
      <c r="K34" s="5">
        <v>-2683394403.6585608</v>
      </c>
      <c r="L34" s="5">
        <v>-2703788594.0248871</v>
      </c>
      <c r="M34" s="5">
        <v>-2724772341.9854422</v>
      </c>
      <c r="N34" s="5">
        <v>-2744910312.8088336</v>
      </c>
      <c r="O34" s="5">
        <v>-2744910312.8088341</v>
      </c>
      <c r="P34" s="11" t="s">
        <v>23</v>
      </c>
    </row>
    <row r="35" spans="2:18" x14ac:dyDescent="0.35">
      <c r="B35" s="13" t="s">
        <v>6</v>
      </c>
      <c r="C35" s="2">
        <v>5890908691.6797256</v>
      </c>
      <c r="D35" s="2">
        <v>5911159391.413496</v>
      </c>
      <c r="E35" s="2">
        <v>5917234837.0418139</v>
      </c>
      <c r="F35" s="2">
        <v>5918232625.9040165</v>
      </c>
      <c r="G35" s="2">
        <v>5939123259.7166405</v>
      </c>
      <c r="H35" s="2">
        <v>5959318788.1333675</v>
      </c>
      <c r="I35" s="2">
        <v>5972409040.0807018</v>
      </c>
      <c r="J35" s="2">
        <v>5997676548.9159622</v>
      </c>
      <c r="K35" s="2">
        <v>6023754135.6050577</v>
      </c>
      <c r="L35" s="2">
        <v>6063117754.2171822</v>
      </c>
      <c r="M35" s="2">
        <v>6128554950.4486494</v>
      </c>
      <c r="N35" s="2">
        <v>6230041105.6310596</v>
      </c>
      <c r="O35" s="2">
        <v>6230041105.6310596</v>
      </c>
      <c r="P35" s="11" t="s">
        <v>24</v>
      </c>
    </row>
    <row r="36" spans="2:18" x14ac:dyDescent="0.35">
      <c r="B36" s="4" t="s">
        <v>19</v>
      </c>
      <c r="C36" s="1">
        <v>8394384365.7963963</v>
      </c>
      <c r="D36" s="1">
        <v>8426345851.7918882</v>
      </c>
      <c r="E36" s="1">
        <v>8460675875.1116066</v>
      </c>
      <c r="F36" s="1">
        <v>8485322761.3096676</v>
      </c>
      <c r="G36" s="1">
        <v>8517603078.5182781</v>
      </c>
      <c r="H36" s="1">
        <v>8559207759.0045967</v>
      </c>
      <c r="I36" s="1">
        <v>8596637552.1457977</v>
      </c>
      <c r="J36" s="1">
        <v>8637015740.6301994</v>
      </c>
      <c r="K36" s="1">
        <v>8683744852.003664</v>
      </c>
      <c r="L36" s="1">
        <v>8737027443.7528439</v>
      </c>
      <c r="M36" s="1">
        <v>8810116820.3380814</v>
      </c>
      <c r="N36" s="1">
        <v>8914139355.4369926</v>
      </c>
      <c r="O36" s="1">
        <v>8601851787.9866676</v>
      </c>
      <c r="P36" s="11" t="s">
        <v>25</v>
      </c>
    </row>
    <row r="37" spans="2:18" x14ac:dyDescent="0.35">
      <c r="B37" s="4" t="s">
        <v>20</v>
      </c>
      <c r="C37" s="1">
        <v>-2503919244.6361742</v>
      </c>
      <c r="D37" s="1">
        <v>-2525311810.2452769</v>
      </c>
      <c r="E37" s="1">
        <v>-2546478760.8839512</v>
      </c>
      <c r="F37" s="1">
        <v>-2567589029.8367529</v>
      </c>
      <c r="G37" s="1">
        <v>-2588925135.7079496</v>
      </c>
      <c r="H37" s="1">
        <v>-2609986735.0795922</v>
      </c>
      <c r="I37" s="1">
        <v>-2630773638.0387635</v>
      </c>
      <c r="J37" s="1">
        <v>-2651972946.1318665</v>
      </c>
      <c r="K37" s="1">
        <v>-2673029509.7431545</v>
      </c>
      <c r="L37" s="1">
        <v>-2693591498.8417239</v>
      </c>
      <c r="M37" s="1">
        <v>-2714280468.0051646</v>
      </c>
      <c r="N37" s="1">
        <v>-2734841327.3971376</v>
      </c>
      <c r="O37" s="1">
        <v>-2620058342.0456257</v>
      </c>
      <c r="P37" s="11" t="s">
        <v>26</v>
      </c>
    </row>
    <row r="38" spans="2:18" x14ac:dyDescent="0.35">
      <c r="B38" s="3" t="s">
        <v>7</v>
      </c>
      <c r="C38" s="1">
        <v>5890465121.160223</v>
      </c>
      <c r="D38" s="1">
        <v>5901034041.5466108</v>
      </c>
      <c r="E38" s="1">
        <v>5914197114.2276554</v>
      </c>
      <c r="F38" s="1">
        <v>5917733731.4729156</v>
      </c>
      <c r="G38" s="1">
        <v>5928677942.8103285</v>
      </c>
      <c r="H38" s="1">
        <v>5949221023.925004</v>
      </c>
      <c r="I38" s="1">
        <v>5965863914.1070347</v>
      </c>
      <c r="J38" s="1">
        <v>5985042794.498332</v>
      </c>
      <c r="K38" s="1">
        <v>6010715342.2605095</v>
      </c>
      <c r="L38" s="1">
        <v>6043435944.9111195</v>
      </c>
      <c r="M38" s="1">
        <v>6095836352.3329163</v>
      </c>
      <c r="N38" s="1">
        <v>6179298028.039854</v>
      </c>
      <c r="O38" s="1">
        <v>5981793445.941041</v>
      </c>
      <c r="P38" s="11" t="s">
        <v>27</v>
      </c>
    </row>
    <row r="39" spans="2:18" x14ac:dyDescent="0.35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6"/>
      <c r="P39" s="6"/>
    </row>
    <row r="40" spans="2:18" ht="29" x14ac:dyDescent="0.35">
      <c r="B40" s="14" t="s">
        <v>29</v>
      </c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  <c r="O40" s="29">
        <f>+AVERAGE(C36:N36)</f>
        <v>8601851787.9866676</v>
      </c>
      <c r="P40" s="15" t="s">
        <v>32</v>
      </c>
    </row>
    <row r="41" spans="2:18" ht="29" x14ac:dyDescent="0.35">
      <c r="B41" s="14" t="s">
        <v>30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O41" s="29">
        <f>+AVERAGE(C37:N37)</f>
        <v>-2620058342.0456257</v>
      </c>
      <c r="P41" s="15" t="s">
        <v>33</v>
      </c>
    </row>
    <row r="42" spans="2:18" x14ac:dyDescent="0.35">
      <c r="B42" s="14" t="s">
        <v>28</v>
      </c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  <c r="O42" s="1">
        <f>+AVERAGE(C38:N38)</f>
        <v>5981793445.941041</v>
      </c>
      <c r="P42" s="37"/>
      <c r="R42" s="38"/>
    </row>
    <row r="45" spans="2:18" x14ac:dyDescent="0.35">
      <c r="B45" s="12" t="s">
        <v>40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8" x14ac:dyDescent="0.35">
      <c r="B46" s="8" t="s">
        <v>0</v>
      </c>
      <c r="C46" s="39">
        <v>46388</v>
      </c>
      <c r="D46" s="39">
        <v>46419</v>
      </c>
      <c r="E46" s="39">
        <v>46447</v>
      </c>
      <c r="F46" s="39">
        <v>46478</v>
      </c>
      <c r="G46" s="39">
        <v>46508</v>
      </c>
      <c r="H46" s="39">
        <v>46539</v>
      </c>
      <c r="I46" s="39">
        <v>46569</v>
      </c>
      <c r="J46" s="39">
        <v>46600</v>
      </c>
      <c r="K46" s="39">
        <v>46631</v>
      </c>
      <c r="L46" s="39">
        <v>46661</v>
      </c>
      <c r="M46" s="39">
        <v>46692</v>
      </c>
      <c r="N46" s="39">
        <v>46722</v>
      </c>
      <c r="O46" s="39" t="s">
        <v>1</v>
      </c>
      <c r="P46" s="6"/>
    </row>
    <row r="47" spans="2:18" x14ac:dyDescent="0.35">
      <c r="B47" s="7" t="s">
        <v>11</v>
      </c>
      <c r="C47" s="5">
        <v>8974951418.4398937</v>
      </c>
      <c r="D47" s="5">
        <v>9004609422.4659786</v>
      </c>
      <c r="E47" s="5">
        <v>9047700320.1264744</v>
      </c>
      <c r="F47" s="5">
        <v>9082481064.6210976</v>
      </c>
      <c r="G47" s="5">
        <v>9105859773.0729485</v>
      </c>
      <c r="H47" s="5">
        <v>9138047817.7024212</v>
      </c>
      <c r="I47" s="5">
        <v>9188396739.4311256</v>
      </c>
      <c r="J47" s="5">
        <v>9234382564.0090294</v>
      </c>
      <c r="K47" s="5">
        <v>9287044936.4566879</v>
      </c>
      <c r="L47" s="5">
        <v>9334179883.2401161</v>
      </c>
      <c r="M47" s="5">
        <v>9422556595.07798</v>
      </c>
      <c r="N47" s="5">
        <v>9520900988.8586292</v>
      </c>
      <c r="O47" s="5">
        <v>8974951418.4398937</v>
      </c>
      <c r="P47" s="9" t="s">
        <v>8</v>
      </c>
    </row>
    <row r="48" spans="2:18" x14ac:dyDescent="0.35">
      <c r="B48" s="7" t="s">
        <v>12</v>
      </c>
      <c r="C48" s="5">
        <v>-2744910312.8088336</v>
      </c>
      <c r="D48" s="5">
        <v>-2767582586.8472266</v>
      </c>
      <c r="E48" s="5">
        <v>-2789941350.295856</v>
      </c>
      <c r="F48" s="5">
        <v>-2812136803.9759469</v>
      </c>
      <c r="G48" s="5">
        <v>-2834320429.6670518</v>
      </c>
      <c r="H48" s="5">
        <v>-2856918039.5859685</v>
      </c>
      <c r="I48" s="5">
        <v>-2878580176.8090658</v>
      </c>
      <c r="J48" s="5">
        <v>-2900687083.0862069</v>
      </c>
      <c r="K48" s="5">
        <v>-2923187951.1874528</v>
      </c>
      <c r="L48" s="5">
        <v>-2944942731.820106</v>
      </c>
      <c r="M48" s="5">
        <v>-2966656707.8576622</v>
      </c>
      <c r="N48" s="5">
        <v>-2988997504.8042417</v>
      </c>
      <c r="O48" s="5">
        <v>-2744910312.8088336</v>
      </c>
      <c r="P48" s="9" t="s">
        <v>9</v>
      </c>
    </row>
    <row r="49" spans="2:18" x14ac:dyDescent="0.35">
      <c r="B49" s="13" t="s">
        <v>2</v>
      </c>
      <c r="C49" s="2">
        <v>6230041105.6310596</v>
      </c>
      <c r="D49" s="2">
        <v>6237026835.6187515</v>
      </c>
      <c r="E49" s="2">
        <v>6257758969.8306179</v>
      </c>
      <c r="F49" s="2">
        <v>6270344260.6451511</v>
      </c>
      <c r="G49" s="2">
        <v>6271539343.4058971</v>
      </c>
      <c r="H49" s="2">
        <v>6281129778.1164532</v>
      </c>
      <c r="I49" s="2">
        <v>6309816562.6220598</v>
      </c>
      <c r="J49" s="2">
        <v>6333695480.922823</v>
      </c>
      <c r="K49" s="2">
        <v>6363856985.2692356</v>
      </c>
      <c r="L49" s="2">
        <v>6389237151.4200096</v>
      </c>
      <c r="M49" s="2">
        <v>6455899887.2203178</v>
      </c>
      <c r="N49" s="2">
        <v>6531903484.054388</v>
      </c>
      <c r="O49" s="2">
        <v>6230041105.6310596</v>
      </c>
      <c r="P49" s="10" t="s">
        <v>21</v>
      </c>
    </row>
    <row r="50" spans="2:18" x14ac:dyDescent="0.35">
      <c r="B50" s="7" t="s">
        <v>3</v>
      </c>
      <c r="C50" s="5">
        <v>29658004.026084438</v>
      </c>
      <c r="D50" s="5">
        <v>44801940.117580831</v>
      </c>
      <c r="E50" s="5">
        <v>37255378.925420977</v>
      </c>
      <c r="F50" s="5">
        <v>26132906.544930637</v>
      </c>
      <c r="G50" s="5">
        <v>33635226.742346257</v>
      </c>
      <c r="H50" s="5">
        <v>55909127.173070237</v>
      </c>
      <c r="I50" s="5">
        <v>50147003.596771523</v>
      </c>
      <c r="J50" s="5">
        <v>55745820.601254635</v>
      </c>
      <c r="K50" s="5">
        <v>53009477.316145286</v>
      </c>
      <c r="L50" s="5">
        <v>96038564.891398609</v>
      </c>
      <c r="M50" s="5">
        <v>104209132.74353741</v>
      </c>
      <c r="N50" s="5">
        <v>139992634.92079565</v>
      </c>
      <c r="O50" s="5">
        <v>726535217.5993365</v>
      </c>
      <c r="P50" s="11" t="s">
        <v>16</v>
      </c>
    </row>
    <row r="51" spans="2:18" x14ac:dyDescent="0.35">
      <c r="B51" s="7" t="s">
        <v>4</v>
      </c>
      <c r="C51" s="5">
        <v>0</v>
      </c>
      <c r="D51" s="5">
        <v>-1711042.4570844963</v>
      </c>
      <c r="E51" s="5">
        <v>-2474634.4307980705</v>
      </c>
      <c r="F51" s="5">
        <v>-2754198.0930801644</v>
      </c>
      <c r="G51" s="5">
        <v>-1447182.1128728774</v>
      </c>
      <c r="H51" s="5">
        <v>-5560205.4443662353</v>
      </c>
      <c r="I51" s="5">
        <v>-4161179.0188673418</v>
      </c>
      <c r="J51" s="5">
        <v>-3083448.15359738</v>
      </c>
      <c r="K51" s="5">
        <v>-5874530.5327176126</v>
      </c>
      <c r="L51" s="5">
        <v>-7661853.0535355965</v>
      </c>
      <c r="M51" s="5">
        <v>-5864738.9628880629</v>
      </c>
      <c r="N51" s="5">
        <v>-9704326.8882414028</v>
      </c>
      <c r="O51" s="5">
        <v>-50297339.148049235</v>
      </c>
      <c r="P51" s="11" t="s">
        <v>17</v>
      </c>
    </row>
    <row r="52" spans="2:18" x14ac:dyDescent="0.35">
      <c r="B52" s="7" t="s">
        <v>5</v>
      </c>
      <c r="C52" s="5">
        <v>0</v>
      </c>
      <c r="D52" s="5">
        <v>457456.42527250876</v>
      </c>
      <c r="E52" s="5">
        <v>661606.85603212437</v>
      </c>
      <c r="F52" s="5">
        <v>736349.70829399675</v>
      </c>
      <c r="G52" s="5">
        <v>386911.93975466042</v>
      </c>
      <c r="H52" s="5">
        <v>1486550.9010773255</v>
      </c>
      <c r="I52" s="5">
        <v>1112513.6439533809</v>
      </c>
      <c r="J52" s="5">
        <v>824376.48698749871</v>
      </c>
      <c r="K52" s="5">
        <v>1570587.4080005349</v>
      </c>
      <c r="L52" s="5">
        <v>2048437.7195443048</v>
      </c>
      <c r="M52" s="5">
        <v>1567969.5790194443</v>
      </c>
      <c r="N52" s="5">
        <v>2594504.1103977556</v>
      </c>
      <c r="O52" s="5">
        <v>13447264.778333535</v>
      </c>
      <c r="P52" s="11" t="s">
        <v>10</v>
      </c>
    </row>
    <row r="53" spans="2:18" ht="29" x14ac:dyDescent="0.35">
      <c r="B53" s="14" t="s">
        <v>31</v>
      </c>
      <c r="C53" s="5">
        <v>-22672274.038392872</v>
      </c>
      <c r="D53" s="5">
        <v>-22816219.87390196</v>
      </c>
      <c r="E53" s="5">
        <v>-22857060.536122669</v>
      </c>
      <c r="F53" s="5">
        <v>-22919975.399399035</v>
      </c>
      <c r="G53" s="5">
        <v>-22984521.858671367</v>
      </c>
      <c r="H53" s="5">
        <v>-23148688.124174654</v>
      </c>
      <c r="I53" s="5">
        <v>-23219419.921094615</v>
      </c>
      <c r="J53" s="5">
        <v>-23325244.588233244</v>
      </c>
      <c r="K53" s="5">
        <v>-23325368.040653598</v>
      </c>
      <c r="L53" s="5">
        <v>-23762413.75710072</v>
      </c>
      <c r="M53" s="5">
        <v>-23908766.525599159</v>
      </c>
      <c r="N53" s="5">
        <v>-24234467.251521945</v>
      </c>
      <c r="O53" s="5">
        <v>-279174419.91486585</v>
      </c>
      <c r="P53" s="11" t="s">
        <v>18</v>
      </c>
    </row>
    <row r="54" spans="2:18" x14ac:dyDescent="0.35">
      <c r="B54" s="7" t="s">
        <v>13</v>
      </c>
      <c r="C54" s="5">
        <v>9004609422.4659786</v>
      </c>
      <c r="D54" s="5">
        <v>9047700320.1264744</v>
      </c>
      <c r="E54" s="5">
        <v>9082481064.6210976</v>
      </c>
      <c r="F54" s="5">
        <v>9105859773.0729485</v>
      </c>
      <c r="G54" s="5">
        <v>9138047817.7024212</v>
      </c>
      <c r="H54" s="5">
        <v>9188396739.4311256</v>
      </c>
      <c r="I54" s="5">
        <v>9234382564.0090294</v>
      </c>
      <c r="J54" s="5">
        <v>9287044936.4566879</v>
      </c>
      <c r="K54" s="5">
        <v>9334179883.2401161</v>
      </c>
      <c r="L54" s="5">
        <v>9422556595.07798</v>
      </c>
      <c r="M54" s="5">
        <v>9520900988.8586292</v>
      </c>
      <c r="N54" s="5">
        <v>9651189296.8911839</v>
      </c>
      <c r="O54" s="5">
        <v>9651189296.8911819</v>
      </c>
      <c r="P54" s="11" t="s">
        <v>22</v>
      </c>
    </row>
    <row r="55" spans="2:18" x14ac:dyDescent="0.35">
      <c r="B55" s="7" t="s">
        <v>14</v>
      </c>
      <c r="C55" s="5">
        <v>-2767582586.8472266</v>
      </c>
      <c r="D55" s="5">
        <v>-2789941350.295856</v>
      </c>
      <c r="E55" s="5">
        <v>-2812136803.9759469</v>
      </c>
      <c r="F55" s="5">
        <v>-2834320429.6670518</v>
      </c>
      <c r="G55" s="5">
        <v>-2856918039.5859685</v>
      </c>
      <c r="H55" s="5">
        <v>-2878580176.8090658</v>
      </c>
      <c r="I55" s="5">
        <v>-2900687083.0862069</v>
      </c>
      <c r="J55" s="5">
        <v>-2923187951.1874528</v>
      </c>
      <c r="K55" s="5">
        <v>-2944942731.820106</v>
      </c>
      <c r="L55" s="5">
        <v>-2966656707.8576622</v>
      </c>
      <c r="M55" s="5">
        <v>-2988997504.8042417</v>
      </c>
      <c r="N55" s="5">
        <v>-3010637467.9453659</v>
      </c>
      <c r="O55" s="5">
        <v>-3010637467.9453659</v>
      </c>
      <c r="P55" s="11" t="s">
        <v>23</v>
      </c>
    </row>
    <row r="56" spans="2:18" x14ac:dyDescent="0.35">
      <c r="B56" s="13" t="s">
        <v>6</v>
      </c>
      <c r="C56" s="2">
        <v>6237026835.6187515</v>
      </c>
      <c r="D56" s="2">
        <v>6257758969.8306179</v>
      </c>
      <c r="E56" s="2">
        <v>6270344260.6451511</v>
      </c>
      <c r="F56" s="2">
        <v>6271539343.4058971</v>
      </c>
      <c r="G56" s="2">
        <v>6281129778.1164532</v>
      </c>
      <c r="H56" s="2">
        <v>6309816562.6220598</v>
      </c>
      <c r="I56" s="2">
        <v>6333695480.922823</v>
      </c>
      <c r="J56" s="2">
        <v>6363856985.2692356</v>
      </c>
      <c r="K56" s="2">
        <v>6389237151.4200096</v>
      </c>
      <c r="L56" s="2">
        <v>6455899887.2203178</v>
      </c>
      <c r="M56" s="2">
        <v>6531903484.054388</v>
      </c>
      <c r="N56" s="2">
        <v>6640551828.9458179</v>
      </c>
      <c r="O56" s="2">
        <v>6640551828.945816</v>
      </c>
      <c r="P56" s="11" t="s">
        <v>24</v>
      </c>
    </row>
    <row r="57" spans="2:18" x14ac:dyDescent="0.35">
      <c r="B57" s="4" t="s">
        <v>19</v>
      </c>
      <c r="C57" s="1">
        <v>8989780420.4529362</v>
      </c>
      <c r="D57" s="1">
        <v>9026154871.2962265</v>
      </c>
      <c r="E57" s="1">
        <v>9065090692.3737869</v>
      </c>
      <c r="F57" s="1">
        <v>9094170418.847023</v>
      </c>
      <c r="G57" s="1">
        <v>9121953795.3876839</v>
      </c>
      <c r="H57" s="1">
        <v>9163222278.5667725</v>
      </c>
      <c r="I57" s="1">
        <v>9211389651.7200775</v>
      </c>
      <c r="J57" s="1">
        <v>9260713750.2328587</v>
      </c>
      <c r="K57" s="1">
        <v>9310612409.848402</v>
      </c>
      <c r="L57" s="1">
        <v>9378368239.1590481</v>
      </c>
      <c r="M57" s="1">
        <v>9471728791.9683037</v>
      </c>
      <c r="N57" s="1">
        <v>9586045142.8749065</v>
      </c>
      <c r="O57" s="1">
        <v>9223269205.227335</v>
      </c>
      <c r="P57" s="11" t="s">
        <v>25</v>
      </c>
    </row>
    <row r="58" spans="2:18" x14ac:dyDescent="0.35">
      <c r="B58" s="4" t="s">
        <v>20</v>
      </c>
      <c r="C58" s="1">
        <v>-2756246449.8280301</v>
      </c>
      <c r="D58" s="1">
        <v>-2778761968.5715413</v>
      </c>
      <c r="E58" s="1">
        <v>-2801039077.1359015</v>
      </c>
      <c r="F58" s="1">
        <v>-2823228616.8214993</v>
      </c>
      <c r="G58" s="1">
        <v>-2845619234.6265101</v>
      </c>
      <c r="H58" s="1">
        <v>-2867749108.1975174</v>
      </c>
      <c r="I58" s="1">
        <v>-2889633629.9476366</v>
      </c>
      <c r="J58" s="1">
        <v>-2911937517.1368299</v>
      </c>
      <c r="K58" s="1">
        <v>-2934065341.5037794</v>
      </c>
      <c r="L58" s="1">
        <v>-2955799719.8388844</v>
      </c>
      <c r="M58" s="1">
        <v>-2977827106.3309517</v>
      </c>
      <c r="N58" s="1">
        <v>-2999817486.3748035</v>
      </c>
      <c r="O58" s="1">
        <v>-2878477104.6928239</v>
      </c>
      <c r="P58" s="11" t="s">
        <v>26</v>
      </c>
    </row>
    <row r="59" spans="2:18" x14ac:dyDescent="0.35">
      <c r="B59" s="3" t="s">
        <v>7</v>
      </c>
      <c r="C59" s="1">
        <v>6233533970.6249056</v>
      </c>
      <c r="D59" s="1">
        <v>6247392902.7246847</v>
      </c>
      <c r="E59" s="1">
        <v>6264051615.2378845</v>
      </c>
      <c r="F59" s="1">
        <v>6270941802.0255241</v>
      </c>
      <c r="G59" s="1">
        <v>6276334560.7611752</v>
      </c>
      <c r="H59" s="1">
        <v>6295473170.369257</v>
      </c>
      <c r="I59" s="1">
        <v>6321756021.7724419</v>
      </c>
      <c r="J59" s="1">
        <v>6348776233.0960293</v>
      </c>
      <c r="K59" s="1">
        <v>6376547068.3446226</v>
      </c>
      <c r="L59" s="1">
        <v>6422568519.3201637</v>
      </c>
      <c r="M59" s="1">
        <v>6493901685.6373529</v>
      </c>
      <c r="N59" s="1">
        <v>6586227656.500103</v>
      </c>
      <c r="O59" s="1">
        <v>6344792100.5345125</v>
      </c>
      <c r="P59" s="11" t="s">
        <v>27</v>
      </c>
      <c r="R59" s="38"/>
    </row>
    <row r="60" spans="2:18" x14ac:dyDescent="0.35"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6"/>
      <c r="P60" s="6"/>
    </row>
    <row r="61" spans="2:18" ht="29" x14ac:dyDescent="0.35">
      <c r="B61" s="14" t="s">
        <v>29</v>
      </c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2"/>
      <c r="O61" s="29">
        <f>+AVERAGE(C57:N57)</f>
        <v>9223269205.227335</v>
      </c>
      <c r="P61" s="15" t="s">
        <v>32</v>
      </c>
    </row>
    <row r="62" spans="2:18" ht="29" x14ac:dyDescent="0.35">
      <c r="B62" s="14" t="s">
        <v>30</v>
      </c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29">
        <f>+AVERAGE(C58:N58)</f>
        <v>-2878477104.6928239</v>
      </c>
      <c r="P62" s="15" t="s">
        <v>33</v>
      </c>
    </row>
    <row r="63" spans="2:18" x14ac:dyDescent="0.35">
      <c r="B63" s="14" t="s">
        <v>28</v>
      </c>
      <c r="C63" s="2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8"/>
      <c r="O63" s="1">
        <f>+AVERAGE(C59:N59)</f>
        <v>6344792100.5345125</v>
      </c>
      <c r="P63" s="37"/>
    </row>
    <row r="66" spans="2:16" x14ac:dyDescent="0.35">
      <c r="B66" s="12" t="s">
        <v>41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x14ac:dyDescent="0.35">
      <c r="B67" s="8" t="s">
        <v>0</v>
      </c>
      <c r="C67" s="39">
        <v>46753</v>
      </c>
      <c r="D67" s="39">
        <v>46784</v>
      </c>
      <c r="E67" s="39">
        <v>46813</v>
      </c>
      <c r="F67" s="39">
        <v>46844</v>
      </c>
      <c r="G67" s="39">
        <v>46874</v>
      </c>
      <c r="H67" s="39">
        <v>46905</v>
      </c>
      <c r="I67" s="39">
        <v>46935</v>
      </c>
      <c r="J67" s="39">
        <v>46966</v>
      </c>
      <c r="K67" s="39">
        <v>46997</v>
      </c>
      <c r="L67" s="39">
        <v>47027</v>
      </c>
      <c r="M67" s="39">
        <v>47058</v>
      </c>
      <c r="N67" s="39">
        <v>47088</v>
      </c>
      <c r="O67" s="39" t="s">
        <v>1</v>
      </c>
      <c r="P67" s="6"/>
    </row>
    <row r="68" spans="2:16" x14ac:dyDescent="0.35">
      <c r="B68" s="7" t="s">
        <v>11</v>
      </c>
      <c r="C68" s="5">
        <v>9651189296.8911839</v>
      </c>
      <c r="D68" s="5">
        <v>9681151793.8752747</v>
      </c>
      <c r="E68" s="5">
        <v>9721857961.3081074</v>
      </c>
      <c r="F68" s="5">
        <v>9751255513.6190014</v>
      </c>
      <c r="G68" s="5">
        <v>9778071893.786911</v>
      </c>
      <c r="H68" s="5">
        <v>9810246383.8020382</v>
      </c>
      <c r="I68" s="5">
        <v>9849138042.3650799</v>
      </c>
      <c r="J68" s="5">
        <v>9897258512.7280369</v>
      </c>
      <c r="K68" s="5">
        <v>9962112770.6750565</v>
      </c>
      <c r="L68" s="5">
        <v>10008258688.508669</v>
      </c>
      <c r="M68" s="5">
        <v>10075194765.484234</v>
      </c>
      <c r="N68" s="5">
        <v>10169505149.913025</v>
      </c>
      <c r="O68" s="5">
        <v>9651189296.8911839</v>
      </c>
      <c r="P68" s="9" t="s">
        <v>8</v>
      </c>
    </row>
    <row r="69" spans="2:16" x14ac:dyDescent="0.35">
      <c r="B69" s="7" t="s">
        <v>12</v>
      </c>
      <c r="C69" s="5">
        <v>-3010637467.9453659</v>
      </c>
      <c r="D69" s="5">
        <v>-3034900844.5346708</v>
      </c>
      <c r="E69" s="5">
        <v>-3058786596.4888649</v>
      </c>
      <c r="F69" s="5">
        <v>-3082549076.8157463</v>
      </c>
      <c r="G69" s="5">
        <v>-3106334746.7568049</v>
      </c>
      <c r="H69" s="5">
        <v>-3130510122.501883</v>
      </c>
      <c r="I69" s="5">
        <v>-3153594737.8839583</v>
      </c>
      <c r="J69" s="5">
        <v>-3177315953.7728186</v>
      </c>
      <c r="K69" s="5">
        <v>-3201654287.2101731</v>
      </c>
      <c r="L69" s="5">
        <v>-3225257415.662261</v>
      </c>
      <c r="M69" s="5">
        <v>-3248538221.1078506</v>
      </c>
      <c r="N69" s="5">
        <v>-3271711030.7425132</v>
      </c>
      <c r="O69" s="5">
        <v>-3010637467.9453659</v>
      </c>
      <c r="P69" s="9" t="s">
        <v>9</v>
      </c>
    </row>
    <row r="70" spans="2:16" x14ac:dyDescent="0.35">
      <c r="B70" s="13" t="s">
        <v>2</v>
      </c>
      <c r="C70" s="2">
        <v>6640551828.9458179</v>
      </c>
      <c r="D70" s="2">
        <v>6646250949.3406038</v>
      </c>
      <c r="E70" s="2">
        <v>6663071364.8192425</v>
      </c>
      <c r="F70" s="2">
        <v>6668706436.8032551</v>
      </c>
      <c r="G70" s="2">
        <v>6671737147.0301056</v>
      </c>
      <c r="H70" s="2">
        <v>6679736261.3001556</v>
      </c>
      <c r="I70" s="2">
        <v>6695543304.4811211</v>
      </c>
      <c r="J70" s="2">
        <v>6719942558.9552183</v>
      </c>
      <c r="K70" s="2">
        <v>6760458483.4648838</v>
      </c>
      <c r="L70" s="2">
        <v>6783001272.8464079</v>
      </c>
      <c r="M70" s="2">
        <v>6826656544.3763828</v>
      </c>
      <c r="N70" s="2">
        <v>6897794119.1705112</v>
      </c>
      <c r="O70" s="2">
        <v>6640551828.9458179</v>
      </c>
      <c r="P70" s="10" t="s">
        <v>21</v>
      </c>
    </row>
    <row r="71" spans="2:16" x14ac:dyDescent="0.35">
      <c r="B71" s="7" t="s">
        <v>3</v>
      </c>
      <c r="C71" s="5">
        <v>29962496.984090347</v>
      </c>
      <c r="D71" s="5">
        <v>42454382.757417202</v>
      </c>
      <c r="E71" s="5">
        <v>31925948.854622759</v>
      </c>
      <c r="F71" s="5">
        <v>29630413.971294764</v>
      </c>
      <c r="G71" s="5">
        <v>33653112.5570243</v>
      </c>
      <c r="H71" s="5">
        <v>44572660.998387948</v>
      </c>
      <c r="I71" s="5">
        <v>52372052.139317721</v>
      </c>
      <c r="J71" s="5">
        <v>68004694.858952001</v>
      </c>
      <c r="K71" s="5">
        <v>52148074.156217396</v>
      </c>
      <c r="L71" s="5">
        <v>74764385.891831294</v>
      </c>
      <c r="M71" s="5">
        <v>100302536.45702165</v>
      </c>
      <c r="N71" s="5">
        <v>137725489.03717542</v>
      </c>
      <c r="O71" s="5">
        <v>697516248.66335273</v>
      </c>
      <c r="P71" s="11" t="s">
        <v>16</v>
      </c>
    </row>
    <row r="72" spans="2:16" x14ac:dyDescent="0.35">
      <c r="B72" s="7" t="s">
        <v>4</v>
      </c>
      <c r="C72" s="5">
        <v>0</v>
      </c>
      <c r="D72" s="5">
        <v>-1748215.3245843549</v>
      </c>
      <c r="E72" s="5">
        <v>-2528396.543728563</v>
      </c>
      <c r="F72" s="5">
        <v>-2814033.803385614</v>
      </c>
      <c r="G72" s="5">
        <v>-1478622.5418974461</v>
      </c>
      <c r="H72" s="5">
        <v>-5681002.4353465773</v>
      </c>
      <c r="I72" s="5">
        <v>-4251581.7763623931</v>
      </c>
      <c r="J72" s="5">
        <v>-3150436.9119310947</v>
      </c>
      <c r="K72" s="5">
        <v>-6002156.322605188</v>
      </c>
      <c r="L72" s="5">
        <v>-7828308.9162660679</v>
      </c>
      <c r="M72" s="5">
        <v>-5992152.0282307956</v>
      </c>
      <c r="N72" s="5">
        <v>-9915156.0562134162</v>
      </c>
      <c r="O72" s="5">
        <v>-51390062.660551511</v>
      </c>
      <c r="P72" s="11" t="s">
        <v>17</v>
      </c>
    </row>
    <row r="73" spans="2:16" x14ac:dyDescent="0.35">
      <c r="B73" s="7" t="s">
        <v>5</v>
      </c>
      <c r="C73" s="5">
        <v>0</v>
      </c>
      <c r="D73" s="5">
        <v>467394.79180058965</v>
      </c>
      <c r="E73" s="5">
        <v>675980.44676007528</v>
      </c>
      <c r="F73" s="5">
        <v>752347.10802340659</v>
      </c>
      <c r="G73" s="5">
        <v>395317.70795232413</v>
      </c>
      <c r="H73" s="5">
        <v>1518846.6278424584</v>
      </c>
      <c r="I73" s="5">
        <v>1136683.3085384027</v>
      </c>
      <c r="J73" s="5">
        <v>842286.29266993701</v>
      </c>
      <c r="K73" s="5">
        <v>1604708.8509681348</v>
      </c>
      <c r="L73" s="5">
        <v>2092940.5918225772</v>
      </c>
      <c r="M73" s="5">
        <v>1602034.1489331652</v>
      </c>
      <c r="N73" s="5">
        <v>2650870.4250525013</v>
      </c>
      <c r="O73" s="5">
        <v>13739410.300363572</v>
      </c>
      <c r="P73" s="11" t="s">
        <v>10</v>
      </c>
    </row>
    <row r="74" spans="2:16" ht="29" x14ac:dyDescent="0.35">
      <c r="B74" s="14" t="s">
        <v>31</v>
      </c>
      <c r="C74" s="5">
        <v>-24263376.589305017</v>
      </c>
      <c r="D74" s="5">
        <v>-24353146.745994367</v>
      </c>
      <c r="E74" s="5">
        <v>-24438460.773641478</v>
      </c>
      <c r="F74" s="5">
        <v>-24538017.049082372</v>
      </c>
      <c r="G74" s="5">
        <v>-24570693.4530304</v>
      </c>
      <c r="H74" s="5">
        <v>-24603462.009917535</v>
      </c>
      <c r="I74" s="5">
        <v>-24857899.197398707</v>
      </c>
      <c r="J74" s="5">
        <v>-25180619.730024308</v>
      </c>
      <c r="K74" s="5">
        <v>-25207837.303056207</v>
      </c>
      <c r="L74" s="5">
        <v>-25373746.03741236</v>
      </c>
      <c r="M74" s="5">
        <v>-24774843.783595487</v>
      </c>
      <c r="N74" s="5">
        <v>-25022454.614353828</v>
      </c>
      <c r="O74" s="5">
        <v>-297184557.28681207</v>
      </c>
      <c r="P74" s="11" t="s">
        <v>18</v>
      </c>
    </row>
    <row r="75" spans="2:16" x14ac:dyDescent="0.35">
      <c r="B75" s="7" t="s">
        <v>13</v>
      </c>
      <c r="C75" s="5">
        <v>9681151793.8752747</v>
      </c>
      <c r="D75" s="5">
        <v>9721857961.3081074</v>
      </c>
      <c r="E75" s="5">
        <v>9751255513.6190014</v>
      </c>
      <c r="F75" s="5">
        <v>9778071893.786911</v>
      </c>
      <c r="G75" s="5">
        <v>9810246383.8020382</v>
      </c>
      <c r="H75" s="5">
        <v>9849138042.3650799</v>
      </c>
      <c r="I75" s="5">
        <v>9897258512.7280369</v>
      </c>
      <c r="J75" s="5">
        <v>9962112770.6750565</v>
      </c>
      <c r="K75" s="5">
        <v>10008258688.508669</v>
      </c>
      <c r="L75" s="5">
        <v>10075194765.484234</v>
      </c>
      <c r="M75" s="5">
        <v>10169505149.913025</v>
      </c>
      <c r="N75" s="5">
        <v>10297315482.893988</v>
      </c>
      <c r="O75" s="5">
        <v>10297315482.893986</v>
      </c>
      <c r="P75" s="11" t="s">
        <v>22</v>
      </c>
    </row>
    <row r="76" spans="2:16" x14ac:dyDescent="0.35">
      <c r="B76" s="7" t="s">
        <v>14</v>
      </c>
      <c r="C76" s="5">
        <v>-3034900844.5346708</v>
      </c>
      <c r="D76" s="5">
        <v>-3058786596.4888649</v>
      </c>
      <c r="E76" s="5">
        <v>-3082549076.8157463</v>
      </c>
      <c r="F76" s="5">
        <v>-3106334746.7568049</v>
      </c>
      <c r="G76" s="5">
        <v>-3130510122.501883</v>
      </c>
      <c r="H76" s="5">
        <v>-3153594737.8839583</v>
      </c>
      <c r="I76" s="5">
        <v>-3177315953.7728186</v>
      </c>
      <c r="J76" s="5">
        <v>-3201654287.2101731</v>
      </c>
      <c r="K76" s="5">
        <v>-3225257415.662261</v>
      </c>
      <c r="L76" s="5">
        <v>-3248538221.1078506</v>
      </c>
      <c r="M76" s="5">
        <v>-3271711030.7425132</v>
      </c>
      <c r="N76" s="5">
        <v>-3294082614.9318142</v>
      </c>
      <c r="O76" s="5">
        <v>-3294082614.9318142</v>
      </c>
      <c r="P76" s="11" t="s">
        <v>23</v>
      </c>
    </row>
    <row r="77" spans="2:16" x14ac:dyDescent="0.35">
      <c r="B77" s="13" t="s">
        <v>6</v>
      </c>
      <c r="C77" s="2">
        <v>6646250949.3406038</v>
      </c>
      <c r="D77" s="2">
        <v>6663071364.8192425</v>
      </c>
      <c r="E77" s="2">
        <v>6668706436.8032551</v>
      </c>
      <c r="F77" s="2">
        <v>6671737147.0301056</v>
      </c>
      <c r="G77" s="2">
        <v>6679736261.3001556</v>
      </c>
      <c r="H77" s="2">
        <v>6695543304.4811211</v>
      </c>
      <c r="I77" s="2">
        <v>6719942558.9552183</v>
      </c>
      <c r="J77" s="2">
        <v>6760458483.4648838</v>
      </c>
      <c r="K77" s="2">
        <v>6783001272.8464079</v>
      </c>
      <c r="L77" s="2">
        <v>6826656544.3763828</v>
      </c>
      <c r="M77" s="2">
        <v>6897794119.1705112</v>
      </c>
      <c r="N77" s="2">
        <v>7003232867.9621735</v>
      </c>
      <c r="O77" s="2">
        <v>7003232867.9621716</v>
      </c>
      <c r="P77" s="11" t="s">
        <v>24</v>
      </c>
    </row>
    <row r="78" spans="2:16" x14ac:dyDescent="0.35">
      <c r="B78" s="4" t="s">
        <v>19</v>
      </c>
      <c r="C78" s="1">
        <v>9666170545.3832283</v>
      </c>
      <c r="D78" s="1">
        <v>9701504877.5916901</v>
      </c>
      <c r="E78" s="1">
        <v>9736556737.4635544</v>
      </c>
      <c r="F78" s="1">
        <v>9764663703.7029572</v>
      </c>
      <c r="G78" s="1">
        <v>9794159138.7944756</v>
      </c>
      <c r="H78" s="1">
        <v>9829692213.083559</v>
      </c>
      <c r="I78" s="1">
        <v>9873198277.5465584</v>
      </c>
      <c r="J78" s="1">
        <v>9929685641.7015457</v>
      </c>
      <c r="K78" s="1">
        <v>9985185729.5918617</v>
      </c>
      <c r="L78" s="1">
        <v>10041726726.996452</v>
      </c>
      <c r="M78" s="1">
        <v>10122349957.698629</v>
      </c>
      <c r="N78" s="1">
        <v>10233410316.403507</v>
      </c>
      <c r="O78" s="1">
        <v>9889858655.4965019</v>
      </c>
      <c r="P78" s="11" t="s">
        <v>25</v>
      </c>
    </row>
    <row r="79" spans="2:16" x14ac:dyDescent="0.35">
      <c r="B79" s="4" t="s">
        <v>20</v>
      </c>
      <c r="C79" s="1">
        <v>-3022769156.2400184</v>
      </c>
      <c r="D79" s="1">
        <v>-3046843720.5117679</v>
      </c>
      <c r="E79" s="1">
        <v>-3070667836.6523056</v>
      </c>
      <c r="F79" s="1">
        <v>-3094441911.7862759</v>
      </c>
      <c r="G79" s="1">
        <v>-3118422434.629344</v>
      </c>
      <c r="H79" s="1">
        <v>-3142052430.1929207</v>
      </c>
      <c r="I79" s="1">
        <v>-3165455345.8283882</v>
      </c>
      <c r="J79" s="1">
        <v>-3189485120.4914961</v>
      </c>
      <c r="K79" s="1">
        <v>-3213455851.4362173</v>
      </c>
      <c r="L79" s="1">
        <v>-3236897818.3850555</v>
      </c>
      <c r="M79" s="1">
        <v>-3260124625.9251819</v>
      </c>
      <c r="N79" s="1">
        <v>-3282896822.8371639</v>
      </c>
      <c r="O79" s="1">
        <v>-3153626089.576345</v>
      </c>
      <c r="P79" s="11" t="s">
        <v>26</v>
      </c>
    </row>
    <row r="80" spans="2:16" x14ac:dyDescent="0.35">
      <c r="B80" s="3" t="s">
        <v>7</v>
      </c>
      <c r="C80" s="1">
        <v>6643401389.1432114</v>
      </c>
      <c r="D80" s="1">
        <v>6654661157.0799236</v>
      </c>
      <c r="E80" s="1">
        <v>6665888900.8112488</v>
      </c>
      <c r="F80" s="1">
        <v>6670221791.9166803</v>
      </c>
      <c r="G80" s="1">
        <v>6675736704.1651306</v>
      </c>
      <c r="H80" s="1">
        <v>6687639782.8906384</v>
      </c>
      <c r="I80" s="1">
        <v>6707742931.7181702</v>
      </c>
      <c r="J80" s="1">
        <v>6740200521.2100506</v>
      </c>
      <c r="K80" s="1">
        <v>6771729878.1556454</v>
      </c>
      <c r="L80" s="1">
        <v>6804828908.6113949</v>
      </c>
      <c r="M80" s="1">
        <v>6862225331.773447</v>
      </c>
      <c r="N80" s="1">
        <v>6950513493.5663424</v>
      </c>
      <c r="O80" s="1">
        <v>6736232565.9201584</v>
      </c>
      <c r="P80" s="11" t="s">
        <v>27</v>
      </c>
    </row>
    <row r="81" spans="2:18" x14ac:dyDescent="0.35">
      <c r="B81" s="17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6"/>
      <c r="P81" s="6"/>
    </row>
    <row r="82" spans="2:18" ht="29" x14ac:dyDescent="0.35">
      <c r="B82" s="14" t="s">
        <v>29</v>
      </c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2"/>
      <c r="O82" s="29">
        <f>+AVERAGE(C78:N78)</f>
        <v>9889858655.4965019</v>
      </c>
      <c r="P82" s="15" t="s">
        <v>32</v>
      </c>
    </row>
    <row r="83" spans="2:18" ht="29" x14ac:dyDescent="0.35">
      <c r="B83" s="14" t="s">
        <v>30</v>
      </c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  <c r="O83" s="29">
        <f>+AVERAGE(C79:N79)</f>
        <v>-3153626089.576345</v>
      </c>
      <c r="P83" s="15" t="s">
        <v>33</v>
      </c>
    </row>
    <row r="84" spans="2:18" x14ac:dyDescent="0.35">
      <c r="B84" s="14" t="s">
        <v>28</v>
      </c>
      <c r="C84" s="26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8"/>
      <c r="O84" s="1">
        <f>+AVERAGE(C80:N80)</f>
        <v>6736232565.9201584</v>
      </c>
      <c r="P84" s="37"/>
      <c r="R84" s="38"/>
    </row>
    <row r="85" spans="2:18" x14ac:dyDescent="0.3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8" x14ac:dyDescent="0.3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2:18" x14ac:dyDescent="0.35">
      <c r="B87" s="12" t="s">
        <v>42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8" x14ac:dyDescent="0.35">
      <c r="B88" s="8" t="s">
        <v>0</v>
      </c>
      <c r="C88" s="39">
        <v>47119</v>
      </c>
      <c r="D88" s="39">
        <v>47150</v>
      </c>
      <c r="E88" s="39">
        <v>47178</v>
      </c>
      <c r="F88" s="39">
        <v>47209</v>
      </c>
      <c r="G88" s="39">
        <v>47239</v>
      </c>
      <c r="H88" s="39">
        <v>47270</v>
      </c>
      <c r="I88" s="39">
        <v>47300</v>
      </c>
      <c r="J88" s="39">
        <v>47331</v>
      </c>
      <c r="K88" s="39">
        <v>47362</v>
      </c>
      <c r="L88" s="39">
        <v>47392</v>
      </c>
      <c r="M88" s="39">
        <v>47423</v>
      </c>
      <c r="N88" s="39">
        <v>47453</v>
      </c>
      <c r="O88" s="39" t="s">
        <v>1</v>
      </c>
      <c r="P88" s="6"/>
    </row>
    <row r="89" spans="2:18" x14ac:dyDescent="0.35">
      <c r="B89" s="7" t="s">
        <v>11</v>
      </c>
      <c r="C89" s="5">
        <v>10297315482.893988</v>
      </c>
      <c r="D89" s="5">
        <v>10322952201.263247</v>
      </c>
      <c r="E89" s="5">
        <v>10361412308.9694</v>
      </c>
      <c r="F89" s="5">
        <v>10391177252.477749</v>
      </c>
      <c r="G89" s="5">
        <v>10419209709.71909</v>
      </c>
      <c r="H89" s="5">
        <v>10451801348.907776</v>
      </c>
      <c r="I89" s="5">
        <v>10493754138.353033</v>
      </c>
      <c r="J89" s="5">
        <v>10535119175.320892</v>
      </c>
      <c r="K89" s="5">
        <v>10588303823.74612</v>
      </c>
      <c r="L89" s="5">
        <v>10633780938.183231</v>
      </c>
      <c r="M89" s="5">
        <v>10730899275.568056</v>
      </c>
      <c r="N89" s="5">
        <v>10857750752.48707</v>
      </c>
      <c r="O89" s="5">
        <v>10297315482.893988</v>
      </c>
      <c r="P89" s="9" t="s">
        <v>8</v>
      </c>
    </row>
    <row r="90" spans="2:18" x14ac:dyDescent="0.35">
      <c r="B90" s="7" t="s">
        <v>12</v>
      </c>
      <c r="C90" s="5">
        <v>-3294082614.9318142</v>
      </c>
      <c r="D90" s="5">
        <v>-3318846350.3548608</v>
      </c>
      <c r="E90" s="5">
        <v>-3343248561.9618497</v>
      </c>
      <c r="F90" s="5">
        <v>-3367548632.3478022</v>
      </c>
      <c r="G90" s="5">
        <v>-3391904445.1205864</v>
      </c>
      <c r="H90" s="5">
        <v>-3416738104.7844791</v>
      </c>
      <c r="I90" s="5">
        <v>-3440486242.6405401</v>
      </c>
      <c r="J90" s="5">
        <v>-3464775757.4918733</v>
      </c>
      <c r="K90" s="5">
        <v>-3489561457.5318775</v>
      </c>
      <c r="L90" s="5">
        <v>-3513651246.8410616</v>
      </c>
      <c r="M90" s="5">
        <v>-3537794000.9327359</v>
      </c>
      <c r="N90" s="5">
        <v>-3562849328.0047402</v>
      </c>
      <c r="O90" s="5">
        <v>-3294082614.9318142</v>
      </c>
      <c r="P90" s="9" t="s">
        <v>9</v>
      </c>
    </row>
    <row r="91" spans="2:18" x14ac:dyDescent="0.35">
      <c r="B91" s="13" t="s">
        <v>2</v>
      </c>
      <c r="C91" s="2">
        <v>7003232867.9621735</v>
      </c>
      <c r="D91" s="2">
        <v>7004105850.9083862</v>
      </c>
      <c r="E91" s="2">
        <v>7018163747.0075512</v>
      </c>
      <c r="F91" s="2">
        <v>7023628620.1299467</v>
      </c>
      <c r="G91" s="2">
        <v>7027305264.5985031</v>
      </c>
      <c r="H91" s="2">
        <v>7035063244.1232967</v>
      </c>
      <c r="I91" s="2">
        <v>7053267895.7124929</v>
      </c>
      <c r="J91" s="2">
        <v>7070343417.8290195</v>
      </c>
      <c r="K91" s="2">
        <v>7098742366.2142429</v>
      </c>
      <c r="L91" s="2">
        <v>7120129691.3421698</v>
      </c>
      <c r="M91" s="2">
        <v>7193105274.6353207</v>
      </c>
      <c r="N91" s="2">
        <v>7294901424.4823303</v>
      </c>
      <c r="O91" s="2">
        <v>7003232867.9621735</v>
      </c>
      <c r="P91" s="10" t="s">
        <v>21</v>
      </c>
    </row>
    <row r="92" spans="2:18" x14ac:dyDescent="0.35">
      <c r="B92" s="7" t="s">
        <v>3</v>
      </c>
      <c r="C92" s="5">
        <v>25636718.369258296</v>
      </c>
      <c r="D92" s="5">
        <v>40237633.683276989</v>
      </c>
      <c r="E92" s="5">
        <v>32335731.25614078</v>
      </c>
      <c r="F92" s="5">
        <v>30893671.255244229</v>
      </c>
      <c r="G92" s="5">
        <v>34095052.379052818</v>
      </c>
      <c r="H92" s="5">
        <v>47729039.809226513</v>
      </c>
      <c r="I92" s="5">
        <v>45687900.945238188</v>
      </c>
      <c r="J92" s="5">
        <v>56387905.696511433</v>
      </c>
      <c r="K92" s="5">
        <v>51579903.16808214</v>
      </c>
      <c r="L92" s="5">
        <v>105077896.06156586</v>
      </c>
      <c r="M92" s="5">
        <v>132944093.62318599</v>
      </c>
      <c r="N92" s="5">
        <v>175429390.38435629</v>
      </c>
      <c r="O92" s="5">
        <v>778034936.63113952</v>
      </c>
      <c r="P92" s="11" t="s">
        <v>16</v>
      </c>
    </row>
    <row r="93" spans="2:18" x14ac:dyDescent="0.35">
      <c r="B93" s="7" t="s">
        <v>4</v>
      </c>
      <c r="C93" s="5">
        <v>0</v>
      </c>
      <c r="D93" s="5">
        <v>-1777525.9771230565</v>
      </c>
      <c r="E93" s="5">
        <v>-2570787.7477931436</v>
      </c>
      <c r="F93" s="5">
        <v>-2861214.0139027634</v>
      </c>
      <c r="G93" s="5">
        <v>-1503413.1903673375</v>
      </c>
      <c r="H93" s="5">
        <v>-5776250.3639697582</v>
      </c>
      <c r="I93" s="5">
        <v>-4322863.9773787139</v>
      </c>
      <c r="J93" s="5">
        <v>-3203257.2712839493</v>
      </c>
      <c r="K93" s="5">
        <v>-6102788.7309709471</v>
      </c>
      <c r="L93" s="5">
        <v>-7959558.6767409956</v>
      </c>
      <c r="M93" s="5">
        <v>-6092616.7041712757</v>
      </c>
      <c r="N93" s="5">
        <v>-10081393.98465611</v>
      </c>
      <c r="O93" s="5">
        <v>-52251670.638358057</v>
      </c>
      <c r="P93" s="11" t="s">
        <v>17</v>
      </c>
    </row>
    <row r="94" spans="2:18" x14ac:dyDescent="0.35">
      <c r="B94" s="7" t="s">
        <v>5</v>
      </c>
      <c r="C94" s="5">
        <v>0</v>
      </c>
      <c r="D94" s="5">
        <v>475231.15277295618</v>
      </c>
      <c r="E94" s="5">
        <v>687313.96370121732</v>
      </c>
      <c r="F94" s="5">
        <v>764960.99165757175</v>
      </c>
      <c r="G94" s="5">
        <v>401945.62146917963</v>
      </c>
      <c r="H94" s="5">
        <v>1544311.6750493026</v>
      </c>
      <c r="I94" s="5">
        <v>1155740.9892683392</v>
      </c>
      <c r="J94" s="5">
        <v>856408.10050183511</v>
      </c>
      <c r="K94" s="5">
        <v>1631613.4678623313</v>
      </c>
      <c r="L94" s="5">
        <v>2128030.9228638299</v>
      </c>
      <c r="M94" s="5">
        <v>1628893.9216592039</v>
      </c>
      <c r="N94" s="5">
        <v>2695315.0314240349</v>
      </c>
      <c r="O94" s="5">
        <v>13969765.8382298</v>
      </c>
      <c r="P94" s="11" t="s">
        <v>10</v>
      </c>
    </row>
    <row r="95" spans="2:18" ht="29" x14ac:dyDescent="0.35">
      <c r="B95" s="14" t="s">
        <v>31</v>
      </c>
      <c r="C95" s="5">
        <v>-24763735.423046436</v>
      </c>
      <c r="D95" s="5">
        <v>-24877442.759761781</v>
      </c>
      <c r="E95" s="5">
        <v>-24987384.349653747</v>
      </c>
      <c r="F95" s="5">
        <v>-25120773.764442064</v>
      </c>
      <c r="G95" s="5">
        <v>-25235605.285361834</v>
      </c>
      <c r="H95" s="5">
        <v>-25292449.531110112</v>
      </c>
      <c r="I95" s="5">
        <v>-25445255.840601347</v>
      </c>
      <c r="J95" s="5">
        <v>-25642108.14050613</v>
      </c>
      <c r="K95" s="5">
        <v>-25721402.777046103</v>
      </c>
      <c r="L95" s="5">
        <v>-26270785.01453834</v>
      </c>
      <c r="M95" s="5">
        <v>-26684220.993663315</v>
      </c>
      <c r="N95" s="5">
        <v>-27110787.619792402</v>
      </c>
      <c r="O95" s="5">
        <v>-307151951.49952364</v>
      </c>
      <c r="P95" s="11" t="s">
        <v>18</v>
      </c>
    </row>
    <row r="96" spans="2:18" x14ac:dyDescent="0.35">
      <c r="B96" s="7" t="s">
        <v>13</v>
      </c>
      <c r="C96" s="5">
        <v>10322952201.263247</v>
      </c>
      <c r="D96" s="5">
        <v>10361412308.9694</v>
      </c>
      <c r="E96" s="5">
        <v>10391177252.477749</v>
      </c>
      <c r="F96" s="5">
        <v>10419209709.71909</v>
      </c>
      <c r="G96" s="5">
        <v>10451801348.907776</v>
      </c>
      <c r="H96" s="5">
        <v>10493754138.353033</v>
      </c>
      <c r="I96" s="5">
        <v>10535119175.320892</v>
      </c>
      <c r="J96" s="5">
        <v>10588303823.74612</v>
      </c>
      <c r="K96" s="5">
        <v>10633780938.183231</v>
      </c>
      <c r="L96" s="5">
        <v>10730899275.568056</v>
      </c>
      <c r="M96" s="5">
        <v>10857750752.48707</v>
      </c>
      <c r="N96" s="5">
        <v>11023098748.88677</v>
      </c>
      <c r="O96" s="5">
        <v>11023098748.88677</v>
      </c>
      <c r="P96" s="11" t="s">
        <v>22</v>
      </c>
    </row>
    <row r="97" spans="2:18" x14ac:dyDescent="0.35">
      <c r="B97" s="7" t="s">
        <v>14</v>
      </c>
      <c r="C97" s="5">
        <v>-3318846350.3548608</v>
      </c>
      <c r="D97" s="5">
        <v>-3343248561.9618497</v>
      </c>
      <c r="E97" s="5">
        <v>-3367548632.3478022</v>
      </c>
      <c r="F97" s="5">
        <v>-3391904445.1205864</v>
      </c>
      <c r="G97" s="5">
        <v>-3416738104.7844791</v>
      </c>
      <c r="H97" s="5">
        <v>-3440486242.6405401</v>
      </c>
      <c r="I97" s="5">
        <v>-3464775757.4918733</v>
      </c>
      <c r="J97" s="5">
        <v>-3489561457.5318775</v>
      </c>
      <c r="K97" s="5">
        <v>-3513651246.8410616</v>
      </c>
      <c r="L97" s="5">
        <v>-3537794000.9327359</v>
      </c>
      <c r="M97" s="5">
        <v>-3562849328.0047402</v>
      </c>
      <c r="N97" s="5">
        <v>-3587264800.5931087</v>
      </c>
      <c r="O97" s="5">
        <v>-3587264800.5931082</v>
      </c>
      <c r="P97" s="11" t="s">
        <v>23</v>
      </c>
    </row>
    <row r="98" spans="2:18" x14ac:dyDescent="0.35">
      <c r="B98" s="13" t="s">
        <v>6</v>
      </c>
      <c r="C98" s="2">
        <v>7004105850.9083862</v>
      </c>
      <c r="D98" s="2">
        <v>7018163747.0075512</v>
      </c>
      <c r="E98" s="2">
        <v>7023628620.1299467</v>
      </c>
      <c r="F98" s="2">
        <v>7027305264.5985031</v>
      </c>
      <c r="G98" s="2">
        <v>7035063244.1232967</v>
      </c>
      <c r="H98" s="2">
        <v>7053267895.7124929</v>
      </c>
      <c r="I98" s="2">
        <v>7070343417.8290195</v>
      </c>
      <c r="J98" s="2">
        <v>7098742366.2142429</v>
      </c>
      <c r="K98" s="2">
        <v>7120129691.3421698</v>
      </c>
      <c r="L98" s="2">
        <v>7193105274.6353207</v>
      </c>
      <c r="M98" s="2">
        <v>7294901424.4823303</v>
      </c>
      <c r="N98" s="2">
        <v>7435833948.2936611</v>
      </c>
      <c r="O98" s="2">
        <v>7435833948.2936621</v>
      </c>
      <c r="P98" s="11" t="s">
        <v>24</v>
      </c>
    </row>
    <row r="99" spans="2:18" x14ac:dyDescent="0.35">
      <c r="B99" s="4" t="s">
        <v>19</v>
      </c>
      <c r="C99" s="1">
        <v>10310133842.078617</v>
      </c>
      <c r="D99" s="1">
        <v>10342182255.116323</v>
      </c>
      <c r="E99" s="1">
        <v>10376294780.723576</v>
      </c>
      <c r="F99" s="1">
        <v>10405193481.098419</v>
      </c>
      <c r="G99" s="1">
        <v>10435505529.313433</v>
      </c>
      <c r="H99" s="1">
        <v>10472777743.630405</v>
      </c>
      <c r="I99" s="1">
        <v>10514436656.836964</v>
      </c>
      <c r="J99" s="1">
        <v>10561711499.533506</v>
      </c>
      <c r="K99" s="1">
        <v>10611042380.964676</v>
      </c>
      <c r="L99" s="1">
        <v>10682340106.875645</v>
      </c>
      <c r="M99" s="1">
        <v>10794325014.027563</v>
      </c>
      <c r="N99" s="1">
        <v>10940424750.68692</v>
      </c>
      <c r="O99" s="1">
        <v>10537197336.740503</v>
      </c>
      <c r="P99" s="11" t="s">
        <v>25</v>
      </c>
    </row>
    <row r="100" spans="2:18" x14ac:dyDescent="0.35">
      <c r="B100" s="4" t="s">
        <v>20</v>
      </c>
      <c r="C100" s="1">
        <v>-3306464482.6433372</v>
      </c>
      <c r="D100" s="1">
        <v>-3331047456.1583552</v>
      </c>
      <c r="E100" s="1">
        <v>-3355398597.1548262</v>
      </c>
      <c r="F100" s="1">
        <v>-3379726538.7341943</v>
      </c>
      <c r="G100" s="1">
        <v>-3404321274.9525328</v>
      </c>
      <c r="H100" s="1">
        <v>-3428612173.7125096</v>
      </c>
      <c r="I100" s="1">
        <v>-3452631000.0662069</v>
      </c>
      <c r="J100" s="1">
        <v>-3477168607.5118752</v>
      </c>
      <c r="K100" s="1">
        <v>-3501606352.1864696</v>
      </c>
      <c r="L100" s="1">
        <v>-3525722623.886899</v>
      </c>
      <c r="M100" s="1">
        <v>-3550321664.4687381</v>
      </c>
      <c r="N100" s="1">
        <v>-3575057064.2989244</v>
      </c>
      <c r="O100" s="1">
        <v>-3440673152.9812393</v>
      </c>
      <c r="P100" s="11" t="s">
        <v>26</v>
      </c>
    </row>
    <row r="101" spans="2:18" x14ac:dyDescent="0.35">
      <c r="B101" s="3" t="s">
        <v>7</v>
      </c>
      <c r="C101" s="1">
        <v>7003669359.4352798</v>
      </c>
      <c r="D101" s="1">
        <v>7011134798.9579687</v>
      </c>
      <c r="E101" s="1">
        <v>7020896183.5687485</v>
      </c>
      <c r="F101" s="1">
        <v>7025466942.3642254</v>
      </c>
      <c r="G101" s="1">
        <v>7031184254.3608999</v>
      </c>
      <c r="H101" s="1">
        <v>7044165569.9178944</v>
      </c>
      <c r="I101" s="1">
        <v>7061805656.7707558</v>
      </c>
      <c r="J101" s="1">
        <v>7084542892.0216312</v>
      </c>
      <c r="K101" s="1">
        <v>7109436028.7782059</v>
      </c>
      <c r="L101" s="1">
        <v>7156617482.9887447</v>
      </c>
      <c r="M101" s="1">
        <v>7244003349.5588255</v>
      </c>
      <c r="N101" s="1">
        <v>7365367686.3879957</v>
      </c>
      <c r="O101" s="1">
        <v>7096524183.7592649</v>
      </c>
      <c r="P101" s="11" t="s">
        <v>27</v>
      </c>
    </row>
    <row r="102" spans="2:18" x14ac:dyDescent="0.35">
      <c r="B102" s="17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6"/>
      <c r="P102" s="6"/>
    </row>
    <row r="103" spans="2:18" ht="29" x14ac:dyDescent="0.35">
      <c r="B103" s="14" t="s">
        <v>29</v>
      </c>
      <c r="C103" s="20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2"/>
      <c r="O103" s="29">
        <f>+AVERAGE(C99:N99)</f>
        <v>10537197336.740503</v>
      </c>
      <c r="P103" s="15" t="s">
        <v>32</v>
      </c>
    </row>
    <row r="104" spans="2:18" ht="29" x14ac:dyDescent="0.35">
      <c r="B104" s="14" t="s">
        <v>30</v>
      </c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5"/>
      <c r="O104" s="29">
        <f>+AVERAGE(C100:N100)</f>
        <v>-3440673152.9812393</v>
      </c>
      <c r="P104" s="15" t="s">
        <v>33</v>
      </c>
    </row>
    <row r="105" spans="2:18" x14ac:dyDescent="0.35">
      <c r="B105" s="14" t="s">
        <v>28</v>
      </c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8"/>
      <c r="O105" s="1">
        <f>+AVERAGE(C101:N101)</f>
        <v>7096524183.7592649</v>
      </c>
      <c r="P105" s="37"/>
      <c r="R105" s="38"/>
    </row>
  </sheetData>
  <pageMargins left="0.7" right="0.7" top="0.75" bottom="0.75" header="0.3" footer="0.3"/>
  <pageSetup scale="46" orientation="portrait" r:id="rId1"/>
  <customProperties>
    <customPr name="EpmWorksheetKeyString_GUID" r:id="rId2"/>
  </customProperties>
  <ignoredErrors>
    <ignoredError sqref="O82:O84 O103:O105 O61:O63 O40:O42 O20 O19 O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B66ED-7167-4AFC-80E7-A6530A2F5F3C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276211-6960-4DC9-BCC5-630B4ED9A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576E55-727C-43B3-BE97-0521EB525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</vt:lpstr>
      <vt:lpstr>'Appendix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Danny Ko</dc:creator>
  <cp:lastModifiedBy>Lisa Phin</cp:lastModifiedBy>
  <dcterms:created xsi:type="dcterms:W3CDTF">2015-06-05T18:17:20Z</dcterms:created>
  <dcterms:modified xsi:type="dcterms:W3CDTF">2024-08-14T20:23:37Z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1689ff65-c46b-482d-991c-de3cc8c3b259_Enabled">
    <vt:lpwstr>true</vt:lpwstr>
  </property>
  <property fmtid="{D5CDD505-2E9C-101B-9397-08002B2CF9AE}" pid="5" name="MSIP_Label_1689ff65-c46b-482d-991c-de3cc8c3b259_SetDate">
    <vt:lpwstr>2024-04-12T13:39:07Z</vt:lpwstr>
  </property>
  <property fmtid="{D5CDD505-2E9C-101B-9397-08002B2CF9AE}" pid="6" name="MSIP_Label_1689ff65-c46b-482d-991c-de3cc8c3b259_Method">
    <vt:lpwstr>Privileged</vt:lpwstr>
  </property>
  <property fmtid="{D5CDD505-2E9C-101B-9397-08002B2CF9AE}" pid="7" name="MSIP_Label_1689ff65-c46b-482d-991c-de3cc8c3b259_Name">
    <vt:lpwstr>Confidential - TH Internal Use Only</vt:lpwstr>
  </property>
  <property fmtid="{D5CDD505-2E9C-101B-9397-08002B2CF9AE}" pid="8" name="MSIP_Label_1689ff65-c46b-482d-991c-de3cc8c3b259_SiteId">
    <vt:lpwstr>cecf09d6-44f1-4c40-95a1-cbafb9319d75</vt:lpwstr>
  </property>
  <property fmtid="{D5CDD505-2E9C-101B-9397-08002B2CF9AE}" pid="9" name="MSIP_Label_1689ff65-c46b-482d-991c-de3cc8c3b259_ActionId">
    <vt:lpwstr>e3888ef9-f60d-463a-9bf4-bfb73f4356aa</vt:lpwstr>
  </property>
  <property fmtid="{D5CDD505-2E9C-101B-9397-08002B2CF9AE}" pid="10" name="MSIP_Label_1689ff65-c46b-482d-991c-de3cc8c3b259_ContentBits">
    <vt:lpwstr>0</vt:lpwstr>
  </property>
  <property fmtid="{D5CDD505-2E9C-101B-9397-08002B2CF9AE}" pid="11" name="ContentTypeId">
    <vt:lpwstr>0x010100E2BC2B17DA609645B55856B502DCD708</vt:lpwstr>
  </property>
</Properties>
</file>