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yhydro.torontohydro.com/divisions/regulatorylegal/2025RateApp/2025RateAppSettlement/Settlement Agreement/July 24 Package/Excels/"/>
    </mc:Choice>
  </mc:AlternateContent>
  <xr:revisionPtr revIDLastSave="0" documentId="13_ncr:1_{A572EC67-8ED5-4B4A-B3EE-0189520B4E12}" xr6:coauthVersionLast="47" xr6:coauthVersionMax="47" xr10:uidLastSave="{00000000-0000-0000-0000-000000000000}"/>
  <bookViews>
    <workbookView xWindow="-108" yWindow="-108" windowWidth="23256" windowHeight="12576" xr2:uid="{72F1101C-4B18-45D3-8E6C-4EB01F023B73}"/>
  </bookViews>
  <sheets>
    <sheet name="3-VECC-53-App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79" i="1" l="1"/>
  <c r="M78" i="1"/>
  <c r="M77" i="1"/>
  <c r="M76" i="1"/>
  <c r="M75" i="1"/>
  <c r="L79" i="1"/>
  <c r="L78" i="1"/>
  <c r="L77" i="1"/>
  <c r="L76" i="1"/>
  <c r="L75" i="1"/>
  <c r="K79" i="1"/>
  <c r="K78" i="1"/>
  <c r="K77" i="1"/>
  <c r="K76" i="1"/>
  <c r="K75" i="1"/>
  <c r="J79" i="1"/>
  <c r="I79" i="1"/>
  <c r="H79" i="1"/>
  <c r="G79" i="1"/>
  <c r="F79" i="1"/>
  <c r="E79" i="1"/>
  <c r="D79" i="1"/>
  <c r="C79" i="1"/>
  <c r="J78" i="1"/>
  <c r="I78" i="1"/>
  <c r="H78" i="1"/>
  <c r="G78" i="1"/>
  <c r="F78" i="1"/>
  <c r="E78" i="1"/>
  <c r="D78" i="1"/>
  <c r="C78" i="1"/>
  <c r="J77" i="1"/>
  <c r="I77" i="1"/>
  <c r="H77" i="1"/>
  <c r="G77" i="1"/>
  <c r="F77" i="1"/>
  <c r="E77" i="1"/>
  <c r="D77" i="1"/>
  <c r="C77" i="1"/>
  <c r="J76" i="1"/>
  <c r="I76" i="1"/>
  <c r="H76" i="1"/>
  <c r="G76" i="1"/>
  <c r="F76" i="1"/>
  <c r="E76" i="1"/>
  <c r="D76" i="1"/>
  <c r="C76" i="1"/>
  <c r="J75" i="1"/>
  <c r="I75" i="1"/>
  <c r="H75" i="1"/>
  <c r="G75" i="1"/>
  <c r="F75" i="1"/>
  <c r="E75" i="1"/>
  <c r="D75" i="1"/>
  <c r="C75" i="1"/>
  <c r="B79" i="1"/>
  <c r="B78" i="1"/>
  <c r="B77" i="1"/>
  <c r="B76" i="1"/>
  <c r="B75" i="1"/>
</calcChain>
</file>

<file path=xl/sharedStrings.xml><?xml version="1.0" encoding="utf-8"?>
<sst xmlns="http://schemas.openxmlformats.org/spreadsheetml/2006/main" count="172" uniqueCount="22">
  <si>
    <t>CSMUR</t>
  </si>
  <si>
    <t>LU</t>
  </si>
  <si>
    <t>LDEV Forecast</t>
  </si>
  <si>
    <t>Dist. kWh</t>
  </si>
  <si>
    <t>Dist. kVA</t>
  </si>
  <si>
    <t>MDEV Forecast</t>
  </si>
  <si>
    <t>HDEV Forecast</t>
  </si>
  <si>
    <t>Renewables</t>
  </si>
  <si>
    <t>Energy Storage</t>
  </si>
  <si>
    <t>Non-Renewables</t>
  </si>
  <si>
    <t>GS 1,000-4,999 kW</t>
  </si>
  <si>
    <t>GS 50-999 kW</t>
  </si>
  <si>
    <t>GS&lt;50 kW</t>
  </si>
  <si>
    <t>Residential</t>
  </si>
  <si>
    <t>Base</t>
  </si>
  <si>
    <t>Street Lighting</t>
  </si>
  <si>
    <t>Unmetered Load</t>
  </si>
  <si>
    <t>Note:</t>
  </si>
  <si>
    <t>Total</t>
  </si>
  <si>
    <t>Accelerated Decarbonization Scenario Adjustments</t>
  </si>
  <si>
    <t>- "The Accelerated Decarbonization Scenario Adjustments" are pursuant to settlement terms that incorporate the BOMA-led Enerlife Consulting evidence. The adjustments were calculated using the percentages in Tables 4-1 and 4-2</t>
  </si>
  <si>
    <t>CSMUR Customer Forecast Adjustments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</si>
</sst>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0" fillId="0" borderId="7" xfId="0" applyBorder="1"/>
    <xf numFmtId="43" fontId="0" fillId="0" borderId="8" xfId="1" applyFont="1" applyBorder="1"/>
    <xf numFmtId="0" fontId="0" fillId="0" borderId="2" xfId="0" applyBorder="1"/>
    <xf numFmtId="43" fontId="0" fillId="0" borderId="0" xfId="1" applyFont="1" applyBorder="1"/>
    <xf numFmtId="0" fontId="0" fillId="0" borderId="4" xfId="0" applyBorder="1"/>
    <xf numFmtId="43" fontId="0" fillId="0" borderId="5" xfId="1" applyFont="1" applyBorder="1"/>
    <xf numFmtId="164" fontId="0" fillId="0" borderId="8" xfId="1" applyNumberFormat="1" applyFont="1" applyBorder="1"/>
    <xf numFmtId="164" fontId="0" fillId="0" borderId="9" xfId="1" applyNumberFormat="1" applyFont="1" applyBorder="1"/>
    <xf numFmtId="164" fontId="0" fillId="0" borderId="0" xfId="1" applyNumberFormat="1" applyFont="1" applyBorder="1"/>
    <xf numFmtId="164" fontId="0" fillId="0" borderId="3" xfId="1" applyNumberFormat="1" applyFont="1" applyBorder="1"/>
    <xf numFmtId="164" fontId="0" fillId="0" borderId="5" xfId="1" applyNumberFormat="1" applyFont="1" applyBorder="1"/>
    <xf numFmtId="164" fontId="0" fillId="0" borderId="6" xfId="1" applyNumberFormat="1" applyFont="1" applyBorder="1"/>
    <xf numFmtId="43" fontId="0" fillId="0" borderId="9" xfId="1" applyFont="1" applyBorder="1"/>
    <xf numFmtId="43" fontId="0" fillId="0" borderId="3" xfId="1" applyFont="1" applyBorder="1"/>
    <xf numFmtId="43" fontId="0" fillId="0" borderId="6" xfId="1" applyFont="1" applyBorder="1"/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0" borderId="0" xfId="0" applyBorder="1"/>
    <xf numFmtId="0" fontId="0" fillId="0" borderId="0" xfId="0" quotePrefix="1"/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8A7C56-48A9-48B8-B5F3-130186F5D6FC}">
  <dimension ref="A1:M82"/>
  <sheetViews>
    <sheetView tabSelected="1" zoomScale="70" zoomScaleNormal="70" workbookViewId="0">
      <selection activeCell="L22" sqref="L22"/>
    </sheetView>
  </sheetViews>
  <sheetFormatPr defaultRowHeight="14.4" x14ac:dyDescent="0.3"/>
  <cols>
    <col min="1" max="1" width="27.21875" bestFit="1" customWidth="1"/>
    <col min="2" max="2" width="17.44140625" bestFit="1" customWidth="1"/>
    <col min="3" max="3" width="15.77734375" bestFit="1" customWidth="1"/>
    <col min="4" max="5" width="17.44140625" bestFit="1" customWidth="1"/>
    <col min="6" max="6" width="14.77734375" bestFit="1" customWidth="1"/>
    <col min="7" max="7" width="17.44140625" bestFit="1" customWidth="1"/>
    <col min="8" max="8" width="13.5546875" bestFit="1" customWidth="1"/>
    <col min="9" max="9" width="17.44140625" bestFit="1" customWidth="1"/>
    <col min="10" max="10" width="13.5546875" bestFit="1" customWidth="1"/>
    <col min="11" max="11" width="15.77734375" bestFit="1" customWidth="1"/>
    <col min="12" max="12" width="14.77734375" bestFit="1" customWidth="1"/>
    <col min="13" max="13" width="15.77734375" bestFit="1" customWidth="1"/>
    <col min="14" max="15" width="10.88671875" bestFit="1" customWidth="1"/>
    <col min="16" max="16" width="9.21875" bestFit="1" customWidth="1"/>
  </cols>
  <sheetData>
    <row r="1" spans="1:13" x14ac:dyDescent="0.3">
      <c r="B1" s="16" t="s">
        <v>13</v>
      </c>
      <c r="C1" s="16" t="s">
        <v>0</v>
      </c>
      <c r="D1" s="16" t="s">
        <v>12</v>
      </c>
      <c r="E1" s="23" t="s">
        <v>11</v>
      </c>
      <c r="F1" s="23"/>
      <c r="G1" s="23" t="s">
        <v>10</v>
      </c>
      <c r="H1" s="23"/>
      <c r="I1" s="23" t="s">
        <v>1</v>
      </c>
      <c r="J1" s="23"/>
      <c r="K1" s="23" t="s">
        <v>15</v>
      </c>
      <c r="L1" s="23"/>
      <c r="M1" s="16" t="s">
        <v>16</v>
      </c>
    </row>
    <row r="2" spans="1:13" x14ac:dyDescent="0.3">
      <c r="A2" s="16" t="s">
        <v>14</v>
      </c>
      <c r="B2" s="16" t="s">
        <v>3</v>
      </c>
      <c r="C2" s="16" t="s">
        <v>3</v>
      </c>
      <c r="D2" s="16" t="s">
        <v>3</v>
      </c>
      <c r="E2" s="16" t="s">
        <v>3</v>
      </c>
      <c r="F2" s="16" t="s">
        <v>4</v>
      </c>
      <c r="G2" s="16" t="s">
        <v>3</v>
      </c>
      <c r="H2" s="16" t="s">
        <v>4</v>
      </c>
      <c r="I2" s="16" t="s">
        <v>3</v>
      </c>
      <c r="J2" s="16" t="s">
        <v>4</v>
      </c>
      <c r="K2" s="16" t="s">
        <v>3</v>
      </c>
      <c r="L2" s="16" t="s">
        <v>4</v>
      </c>
      <c r="M2" s="16" t="s">
        <v>3</v>
      </c>
    </row>
    <row r="3" spans="1:13" x14ac:dyDescent="0.3">
      <c r="A3" s="1">
        <v>2025</v>
      </c>
      <c r="B3" s="7">
        <v>4762098144.5097027</v>
      </c>
      <c r="C3" s="7">
        <v>341261736.70699108</v>
      </c>
      <c r="D3" s="7">
        <v>2356152306.1017127</v>
      </c>
      <c r="E3" s="7">
        <v>9476426266.6442966</v>
      </c>
      <c r="F3" s="7">
        <v>23207471.624405824</v>
      </c>
      <c r="G3" s="7">
        <v>4052385940.4086647</v>
      </c>
      <c r="H3" s="7">
        <v>8686512.6286344249</v>
      </c>
      <c r="I3" s="7">
        <v>1620349929.1858039</v>
      </c>
      <c r="J3" s="7">
        <v>4014814.3619890958</v>
      </c>
      <c r="K3" s="7">
        <v>118212158.49125397</v>
      </c>
      <c r="L3" s="7">
        <v>363522.1495074734</v>
      </c>
      <c r="M3" s="8">
        <v>42090115.886468768</v>
      </c>
    </row>
    <row r="4" spans="1:13" x14ac:dyDescent="0.3">
      <c r="A4" s="3">
        <v>2026</v>
      </c>
      <c r="B4" s="9">
        <v>4749747675.2250338</v>
      </c>
      <c r="C4" s="9">
        <v>347771338.18450838</v>
      </c>
      <c r="D4" s="9">
        <v>2375828441.2040505</v>
      </c>
      <c r="E4" s="9">
        <v>9441145014.2034054</v>
      </c>
      <c r="F4" s="9">
        <v>23033450.169844106</v>
      </c>
      <c r="G4" s="9">
        <v>4020218612.0004978</v>
      </c>
      <c r="H4" s="9">
        <v>8590689.4319776911</v>
      </c>
      <c r="I4" s="9">
        <v>1603617186.0576603</v>
      </c>
      <c r="J4" s="9">
        <v>3996919.877054356</v>
      </c>
      <c r="K4" s="9">
        <v>118551502.35653578</v>
      </c>
      <c r="L4" s="9">
        <v>354445.84735874383</v>
      </c>
      <c r="M4" s="10">
        <v>42090115.886468768</v>
      </c>
    </row>
    <row r="5" spans="1:13" x14ac:dyDescent="0.3">
      <c r="A5" s="3">
        <v>2027</v>
      </c>
      <c r="B5" s="9">
        <v>4741838926.0174809</v>
      </c>
      <c r="C5" s="9">
        <v>353667916.51082075</v>
      </c>
      <c r="D5" s="9">
        <v>2393147649.4495506</v>
      </c>
      <c r="E5" s="9">
        <v>9405749585.4791527</v>
      </c>
      <c r="F5" s="9">
        <v>22860745.39244087</v>
      </c>
      <c r="G5" s="9">
        <v>3987181775.1804323</v>
      </c>
      <c r="H5" s="9">
        <v>8493715.2981061433</v>
      </c>
      <c r="I5" s="9">
        <v>1543330413.6490006</v>
      </c>
      <c r="J5" s="9">
        <v>3869411.5093996301</v>
      </c>
      <c r="K5" s="9">
        <v>118890846.22181763</v>
      </c>
      <c r="L5" s="9">
        <v>345448.49084214307</v>
      </c>
      <c r="M5" s="10">
        <v>42090115.886468768</v>
      </c>
    </row>
    <row r="6" spans="1:13" x14ac:dyDescent="0.3">
      <c r="A6" s="3">
        <v>2028</v>
      </c>
      <c r="B6" s="9">
        <v>4749400196.8333578</v>
      </c>
      <c r="C6" s="9">
        <v>359842237.60114712</v>
      </c>
      <c r="D6" s="9">
        <v>2417655850.3393731</v>
      </c>
      <c r="E6" s="9">
        <v>9395405229.7446136</v>
      </c>
      <c r="F6" s="9">
        <v>22750429.192714553</v>
      </c>
      <c r="G6" s="9">
        <v>3972455045.6333551</v>
      </c>
      <c r="H6" s="9">
        <v>8437442.2587356679</v>
      </c>
      <c r="I6" s="9">
        <v>1488808819.3917868</v>
      </c>
      <c r="J6" s="9">
        <v>3755758.847046277</v>
      </c>
      <c r="K6" s="9">
        <v>119603593.83898431</v>
      </c>
      <c r="L6" s="9">
        <v>336528.49346957018</v>
      </c>
      <c r="M6" s="10">
        <v>42205431.27245909</v>
      </c>
    </row>
    <row r="7" spans="1:13" x14ac:dyDescent="0.3">
      <c r="A7" s="5">
        <v>2029</v>
      </c>
      <c r="B7" s="11">
        <v>4724617906.3383894</v>
      </c>
      <c r="C7" s="11">
        <v>363138823.51620597</v>
      </c>
      <c r="D7" s="11">
        <v>2410796013.3978763</v>
      </c>
      <c r="E7" s="11">
        <v>9329278988.1019974</v>
      </c>
      <c r="F7" s="11">
        <v>22504935.837431159</v>
      </c>
      <c r="G7" s="11">
        <v>3871897668.8719058</v>
      </c>
      <c r="H7" s="11">
        <v>8197319.7693054508</v>
      </c>
      <c r="I7" s="11">
        <v>1411016401.0751684</v>
      </c>
      <c r="J7" s="11">
        <v>3579651.6364753777</v>
      </c>
      <c r="K7" s="11">
        <v>119569533.95238131</v>
      </c>
      <c r="L7" s="11">
        <v>327684.31097986002</v>
      </c>
      <c r="M7" s="12">
        <v>42090115.886468768</v>
      </c>
    </row>
    <row r="9" spans="1:13" x14ac:dyDescent="0.3">
      <c r="B9" s="16" t="s">
        <v>13</v>
      </c>
      <c r="C9" s="16" t="s">
        <v>0</v>
      </c>
      <c r="D9" s="16" t="s">
        <v>12</v>
      </c>
      <c r="E9" s="23" t="s">
        <v>11</v>
      </c>
      <c r="F9" s="23"/>
      <c r="G9" s="23" t="s">
        <v>10</v>
      </c>
      <c r="H9" s="23"/>
      <c r="I9" s="23" t="s">
        <v>1</v>
      </c>
      <c r="J9" s="23"/>
    </row>
    <row r="10" spans="1:13" x14ac:dyDescent="0.3">
      <c r="A10" s="16" t="s">
        <v>2</v>
      </c>
      <c r="B10" s="16" t="s">
        <v>3</v>
      </c>
      <c r="C10" s="16" t="s">
        <v>3</v>
      </c>
      <c r="D10" s="16" t="s">
        <v>3</v>
      </c>
      <c r="E10" s="16" t="s">
        <v>3</v>
      </c>
      <c r="F10" s="16" t="s">
        <v>4</v>
      </c>
      <c r="G10" s="16" t="s">
        <v>3</v>
      </c>
      <c r="H10" s="16" t="s">
        <v>4</v>
      </c>
      <c r="I10" s="16" t="s">
        <v>3</v>
      </c>
      <c r="J10" s="16" t="s">
        <v>4</v>
      </c>
    </row>
    <row r="11" spans="1:13" x14ac:dyDescent="0.3">
      <c r="A11" s="1">
        <v>2025</v>
      </c>
      <c r="B11" s="7">
        <v>94046335.956870198</v>
      </c>
      <c r="C11" s="7">
        <v>593699.10470785503</v>
      </c>
      <c r="D11" s="7">
        <v>1978997.0156928501</v>
      </c>
      <c r="E11" s="7">
        <v>4749592.8376628403</v>
      </c>
      <c r="F11" s="7">
        <v>10594.211357942584</v>
      </c>
      <c r="G11" s="7">
        <v>1781097.3141235644</v>
      </c>
      <c r="H11" s="7">
        <v>4075.6528091632076</v>
      </c>
      <c r="I11" s="7">
        <v>197899.70156928516</v>
      </c>
      <c r="J11" s="8">
        <v>412.12420283301793</v>
      </c>
    </row>
    <row r="12" spans="1:13" x14ac:dyDescent="0.3">
      <c r="A12" s="3">
        <v>2026</v>
      </c>
      <c r="B12" s="9">
        <v>151288136.62932211</v>
      </c>
      <c r="C12" s="9">
        <v>955057.21042592835</v>
      </c>
      <c r="D12" s="9">
        <v>3183524.0347530954</v>
      </c>
      <c r="E12" s="9">
        <v>7640457.6834074268</v>
      </c>
      <c r="F12" s="9">
        <v>17042.830469733664</v>
      </c>
      <c r="G12" s="9">
        <v>2865171.6312777866</v>
      </c>
      <c r="H12" s="9">
        <v>6557.2375086974998</v>
      </c>
      <c r="I12" s="9">
        <v>318352.40347530937</v>
      </c>
      <c r="J12" s="10">
        <v>663.1363378150271</v>
      </c>
    </row>
    <row r="13" spans="1:13" x14ac:dyDescent="0.3">
      <c r="A13" s="3">
        <v>2027</v>
      </c>
      <c r="B13" s="9">
        <v>215350695.36597419</v>
      </c>
      <c r="C13" s="9">
        <v>1359473.6438815307</v>
      </c>
      <c r="D13" s="9">
        <v>4531578.812938435</v>
      </c>
      <c r="E13" s="9">
        <v>10875789.151052246</v>
      </c>
      <c r="F13" s="9">
        <v>24259.600710178001</v>
      </c>
      <c r="G13" s="9">
        <v>4078420.9316445896</v>
      </c>
      <c r="H13" s="9">
        <v>9333.9494963920351</v>
      </c>
      <c r="I13" s="9">
        <v>453157.88129384362</v>
      </c>
      <c r="J13" s="10">
        <v>943.952156877064</v>
      </c>
    </row>
    <row r="14" spans="1:13" x14ac:dyDescent="0.3">
      <c r="A14" s="3">
        <v>2028</v>
      </c>
      <c r="B14" s="9">
        <v>286867128.25418985</v>
      </c>
      <c r="C14" s="9">
        <v>1810945.1631665002</v>
      </c>
      <c r="D14" s="9">
        <v>6036483.8772216663</v>
      </c>
      <c r="E14" s="9">
        <v>14487561.305332001</v>
      </c>
      <c r="F14" s="9">
        <v>32316.290654369521</v>
      </c>
      <c r="G14" s="9">
        <v>5432835.4894995</v>
      </c>
      <c r="H14" s="9">
        <v>12434.264519963555</v>
      </c>
      <c r="I14" s="9">
        <v>603648.38772216695</v>
      </c>
      <c r="J14" s="10">
        <v>1257.5392341899092</v>
      </c>
    </row>
    <row r="15" spans="1:13" x14ac:dyDescent="0.3">
      <c r="A15" s="5">
        <v>2029</v>
      </c>
      <c r="B15" s="11">
        <v>364234687.74845433</v>
      </c>
      <c r="C15" s="11">
        <v>2299353.8857162166</v>
      </c>
      <c r="D15" s="11">
        <v>7664512.9523873888</v>
      </c>
      <c r="E15" s="11">
        <v>18394831.085729733</v>
      </c>
      <c r="F15" s="11">
        <v>41032.187693973836</v>
      </c>
      <c r="G15" s="11">
        <v>6898061.6571486518</v>
      </c>
      <c r="H15" s="11">
        <v>15788.343139591965</v>
      </c>
      <c r="I15" s="11">
        <v>766451.29523873969</v>
      </c>
      <c r="J15" s="12">
        <v>1596.8031073845173</v>
      </c>
    </row>
    <row r="17" spans="1:10" x14ac:dyDescent="0.3">
      <c r="B17" s="16" t="s">
        <v>13</v>
      </c>
      <c r="C17" s="16" t="s">
        <v>0</v>
      </c>
      <c r="D17" s="16" t="s">
        <v>12</v>
      </c>
      <c r="E17" s="23" t="s">
        <v>11</v>
      </c>
      <c r="F17" s="23"/>
      <c r="G17" s="23" t="s">
        <v>10</v>
      </c>
      <c r="H17" s="23"/>
      <c r="I17" s="23" t="s">
        <v>1</v>
      </c>
      <c r="J17" s="23"/>
    </row>
    <row r="18" spans="1:10" x14ac:dyDescent="0.3">
      <c r="A18" s="16" t="s">
        <v>5</v>
      </c>
      <c r="B18" s="16" t="s">
        <v>3</v>
      </c>
      <c r="C18" s="16" t="s">
        <v>3</v>
      </c>
      <c r="D18" s="16" t="s">
        <v>3</v>
      </c>
      <c r="E18" s="16" t="s">
        <v>3</v>
      </c>
      <c r="F18" s="16" t="s">
        <v>4</v>
      </c>
      <c r="G18" s="16" t="s">
        <v>3</v>
      </c>
      <c r="H18" s="16" t="s">
        <v>4</v>
      </c>
      <c r="I18" s="16" t="s">
        <v>3</v>
      </c>
      <c r="J18" s="16" t="s">
        <v>4</v>
      </c>
    </row>
    <row r="19" spans="1:10" x14ac:dyDescent="0.3">
      <c r="A19" s="1">
        <v>2025</v>
      </c>
      <c r="B19" s="7">
        <v>0</v>
      </c>
      <c r="C19" s="7">
        <v>0</v>
      </c>
      <c r="D19" s="7">
        <v>577218.67108014983</v>
      </c>
      <c r="E19" s="7">
        <v>2634931.3648390067</v>
      </c>
      <c r="F19" s="7">
        <v>5427.0607800975504</v>
      </c>
      <c r="G19" s="7">
        <v>2324004.9247158854</v>
      </c>
      <c r="H19" s="7">
        <v>4306.7307531420547</v>
      </c>
      <c r="I19" s="7">
        <v>2028965.237007814</v>
      </c>
      <c r="J19" s="8">
        <v>3828.5117101032888</v>
      </c>
    </row>
    <row r="20" spans="1:10" x14ac:dyDescent="0.3">
      <c r="A20" s="3">
        <v>2026</v>
      </c>
      <c r="B20" s="9">
        <v>0</v>
      </c>
      <c r="C20" s="9">
        <v>0</v>
      </c>
      <c r="D20" s="9">
        <v>1067466.5449895498</v>
      </c>
      <c r="E20" s="9">
        <v>4872851.8691986939</v>
      </c>
      <c r="F20" s="9">
        <v>10039.761955640177</v>
      </c>
      <c r="G20" s="9">
        <v>4297846.9544009138</v>
      </c>
      <c r="H20" s="9">
        <v>7964.8567917947184</v>
      </c>
      <c r="I20" s="9">
        <v>3752221.8527679844</v>
      </c>
      <c r="J20" s="10">
        <v>7074.2820849422787</v>
      </c>
    </row>
    <row r="21" spans="1:10" x14ac:dyDescent="0.3">
      <c r="A21" s="3">
        <v>2027</v>
      </c>
      <c r="B21" s="9">
        <v>0</v>
      </c>
      <c r="C21" s="9">
        <v>0</v>
      </c>
      <c r="D21" s="9">
        <v>1695019.5600231497</v>
      </c>
      <c r="E21" s="9">
        <v>7737553.2471305793</v>
      </c>
      <c r="F21" s="9">
        <v>15944.270582136372</v>
      </c>
      <c r="G21" s="9">
        <v>6824508.6348507423</v>
      </c>
      <c r="H21" s="9">
        <v>12647.517155471272</v>
      </c>
      <c r="I21" s="9">
        <v>5958115.9370669564</v>
      </c>
      <c r="J21" s="10">
        <v>11229.254562049291</v>
      </c>
    </row>
    <row r="22" spans="1:10" x14ac:dyDescent="0.3">
      <c r="A22" s="3">
        <v>2028</v>
      </c>
      <c r="B22" s="9">
        <v>0</v>
      </c>
      <c r="C22" s="9">
        <v>0</v>
      </c>
      <c r="D22" s="9">
        <v>2575590.7369385492</v>
      </c>
      <c r="E22" s="9">
        <v>11757251.031136267</v>
      </c>
      <c r="F22" s="9">
        <v>24225.256174480168</v>
      </c>
      <c r="G22" s="9">
        <v>10369875.155799767</v>
      </c>
      <c r="H22" s="9">
        <v>19217.773917643062</v>
      </c>
      <c r="I22" s="9">
        <v>9053387.0989111252</v>
      </c>
      <c r="J22" s="10">
        <v>17066.680238544872</v>
      </c>
    </row>
    <row r="23" spans="1:10" x14ac:dyDescent="0.3">
      <c r="A23" s="5">
        <v>2029</v>
      </c>
      <c r="B23" s="11">
        <v>0</v>
      </c>
      <c r="C23" s="11">
        <v>0</v>
      </c>
      <c r="D23" s="11">
        <v>3751399.5182834505</v>
      </c>
      <c r="E23" s="11">
        <v>17124671.719765741</v>
      </c>
      <c r="F23" s="11">
        <v>35289.146364838176</v>
      </c>
      <c r="G23" s="11">
        <v>15103930.956968233</v>
      </c>
      <c r="H23" s="11">
        <v>27991.482575076971</v>
      </c>
      <c r="I23" s="11">
        <v>13186439.722196871</v>
      </c>
      <c r="J23" s="12">
        <v>24849.909823543814</v>
      </c>
    </row>
    <row r="25" spans="1:10" x14ac:dyDescent="0.3">
      <c r="B25" s="16" t="s">
        <v>13</v>
      </c>
      <c r="C25" s="16" t="s">
        <v>0</v>
      </c>
      <c r="D25" s="16" t="s">
        <v>12</v>
      </c>
      <c r="E25" s="23" t="s">
        <v>11</v>
      </c>
      <c r="F25" s="23"/>
      <c r="G25" s="23" t="s">
        <v>10</v>
      </c>
      <c r="H25" s="23"/>
      <c r="I25" s="23" t="s">
        <v>1</v>
      </c>
      <c r="J25" s="23"/>
    </row>
    <row r="26" spans="1:10" x14ac:dyDescent="0.3">
      <c r="A26" s="16" t="s">
        <v>6</v>
      </c>
      <c r="B26" s="16" t="s">
        <v>3</v>
      </c>
      <c r="C26" s="16" t="s">
        <v>3</v>
      </c>
      <c r="D26" s="16" t="s">
        <v>3</v>
      </c>
      <c r="E26" s="16" t="s">
        <v>3</v>
      </c>
      <c r="F26" s="16" t="s">
        <v>4</v>
      </c>
      <c r="G26" s="16" t="s">
        <v>3</v>
      </c>
      <c r="H26" s="16" t="s">
        <v>4</v>
      </c>
      <c r="I26" s="16" t="s">
        <v>3</v>
      </c>
      <c r="J26" s="16" t="s">
        <v>4</v>
      </c>
    </row>
    <row r="27" spans="1:10" x14ac:dyDescent="0.3">
      <c r="A27" s="1">
        <v>2025</v>
      </c>
      <c r="B27" s="7">
        <v>0</v>
      </c>
      <c r="C27" s="7">
        <v>0</v>
      </c>
      <c r="D27" s="7">
        <v>4163168.0406290255</v>
      </c>
      <c r="E27" s="7">
        <v>19423726.247986317</v>
      </c>
      <c r="F27" s="7">
        <v>40768.719000203841</v>
      </c>
      <c r="G27" s="7">
        <v>17022196.355633583</v>
      </c>
      <c r="H27" s="7">
        <v>34680.750290665565</v>
      </c>
      <c r="I27" s="7">
        <v>15472640.702477269</v>
      </c>
      <c r="J27" s="8">
        <v>36999.155272458418</v>
      </c>
    </row>
    <row r="28" spans="1:10" x14ac:dyDescent="0.3">
      <c r="A28" s="3">
        <v>2026</v>
      </c>
      <c r="B28" s="9">
        <v>0</v>
      </c>
      <c r="C28" s="9">
        <v>0</v>
      </c>
      <c r="D28" s="9">
        <v>7592629.5321905538</v>
      </c>
      <c r="E28" s="9">
        <v>35424262.507876836</v>
      </c>
      <c r="F28" s="9">
        <v>74417.086948766795</v>
      </c>
      <c r="G28" s="9">
        <v>31044442.47535162</v>
      </c>
      <c r="H28" s="9">
        <v>63302.62549415409</v>
      </c>
      <c r="I28" s="9">
        <v>28218421.065908358</v>
      </c>
      <c r="J28" s="10">
        <v>67537.18528183407</v>
      </c>
    </row>
    <row r="29" spans="1:10" x14ac:dyDescent="0.3">
      <c r="A29" s="3">
        <v>2027</v>
      </c>
      <c r="B29" s="9">
        <v>0</v>
      </c>
      <c r="C29" s="9">
        <v>0</v>
      </c>
      <c r="D29" s="9">
        <v>11776202.497194184</v>
      </c>
      <c r="E29" s="9">
        <v>54943190.213333815</v>
      </c>
      <c r="F29" s="9">
        <v>115467.99691626216</v>
      </c>
      <c r="G29" s="9">
        <v>48150069.676422298</v>
      </c>
      <c r="H29" s="9">
        <v>98221.130810507049</v>
      </c>
      <c r="I29" s="9">
        <v>43766897.780847363</v>
      </c>
      <c r="J29" s="10">
        <v>104793.5391672134</v>
      </c>
    </row>
    <row r="30" spans="1:10" x14ac:dyDescent="0.3">
      <c r="A30" s="3">
        <v>2028</v>
      </c>
      <c r="B30" s="9">
        <v>0</v>
      </c>
      <c r="C30" s="9">
        <v>0</v>
      </c>
      <c r="D30" s="9">
        <v>16627624.611175762</v>
      </c>
      <c r="E30" s="9">
        <v>77578042.838972092</v>
      </c>
      <c r="F30" s="9">
        <v>163094.82926796618</v>
      </c>
      <c r="G30" s="9">
        <v>67986371.988106072</v>
      </c>
      <c r="H30" s="9">
        <v>138732.57996043615</v>
      </c>
      <c r="I30" s="9">
        <v>61797472.221543752</v>
      </c>
      <c r="J30" s="10">
        <v>148018.27026178595</v>
      </c>
    </row>
    <row r="31" spans="1:10" x14ac:dyDescent="0.3">
      <c r="A31" s="5">
        <v>2029</v>
      </c>
      <c r="B31" s="11">
        <v>0</v>
      </c>
      <c r="C31" s="11">
        <v>0</v>
      </c>
      <c r="D31" s="11">
        <v>21736158.714171134</v>
      </c>
      <c r="E31" s="11">
        <v>101412480.21375844</v>
      </c>
      <c r="F31" s="11">
        <v>213281.65176720003</v>
      </c>
      <c r="G31" s="11">
        <v>88873943.602318138</v>
      </c>
      <c r="H31" s="11">
        <v>181420.56185458138</v>
      </c>
      <c r="I31" s="11">
        <v>80783617.368847594</v>
      </c>
      <c r="J31" s="12">
        <v>193566.85218917625</v>
      </c>
    </row>
    <row r="33" spans="1:10" x14ac:dyDescent="0.3">
      <c r="B33" s="16" t="s">
        <v>13</v>
      </c>
      <c r="C33" s="16" t="s">
        <v>0</v>
      </c>
      <c r="D33" s="16" t="s">
        <v>12</v>
      </c>
      <c r="E33" s="23" t="s">
        <v>11</v>
      </c>
      <c r="F33" s="23"/>
      <c r="G33" s="23" t="s">
        <v>10</v>
      </c>
      <c r="H33" s="23"/>
      <c r="I33" s="23" t="s">
        <v>1</v>
      </c>
      <c r="J33" s="23"/>
    </row>
    <row r="34" spans="1:10" x14ac:dyDescent="0.3">
      <c r="A34" s="16" t="s">
        <v>7</v>
      </c>
      <c r="B34" s="16" t="s">
        <v>3</v>
      </c>
      <c r="C34" s="16" t="s">
        <v>3</v>
      </c>
      <c r="D34" s="16" t="s">
        <v>3</v>
      </c>
      <c r="E34" s="16" t="s">
        <v>3</v>
      </c>
      <c r="F34" s="16" t="s">
        <v>4</v>
      </c>
      <c r="G34" s="16" t="s">
        <v>3</v>
      </c>
      <c r="H34" s="16" t="s">
        <v>4</v>
      </c>
      <c r="I34" s="16" t="s">
        <v>3</v>
      </c>
      <c r="J34" s="16" t="s">
        <v>4</v>
      </c>
    </row>
    <row r="35" spans="1:10" x14ac:dyDescent="0.3">
      <c r="A35" s="1">
        <v>2025</v>
      </c>
      <c r="B35" s="7">
        <v>-1818948.7642362374</v>
      </c>
      <c r="C35" s="7">
        <v>0</v>
      </c>
      <c r="D35" s="7">
        <v>-1420853.7144983986</v>
      </c>
      <c r="E35" s="7">
        <v>-8455999.6738526318</v>
      </c>
      <c r="F35" s="7">
        <v>-12820.530156226867</v>
      </c>
      <c r="G35" s="7">
        <v>-1104681.7618127195</v>
      </c>
      <c r="H35" s="7">
        <v>-2816.17629147057</v>
      </c>
      <c r="I35" s="7">
        <v>0</v>
      </c>
      <c r="J35" s="8">
        <v>0</v>
      </c>
    </row>
    <row r="36" spans="1:10" x14ac:dyDescent="0.3">
      <c r="A36" s="3">
        <v>2026</v>
      </c>
      <c r="B36" s="9">
        <v>-2783328.1888621049</v>
      </c>
      <c r="C36" s="9">
        <v>0</v>
      </c>
      <c r="D36" s="9">
        <v>-2174169.0989703983</v>
      </c>
      <c r="E36" s="9">
        <v>-12939244.20522383</v>
      </c>
      <c r="F36" s="9">
        <v>-19613.683441627691</v>
      </c>
      <c r="G36" s="9">
        <v>-1690367.5066769861</v>
      </c>
      <c r="H36" s="9">
        <v>-4308.6285597159904</v>
      </c>
      <c r="I36" s="9">
        <v>0</v>
      </c>
      <c r="J36" s="10">
        <v>0</v>
      </c>
    </row>
    <row r="37" spans="1:10" x14ac:dyDescent="0.3">
      <c r="A37" s="3">
        <v>2027</v>
      </c>
      <c r="B37" s="9">
        <v>-3898081.3848511735</v>
      </c>
      <c r="C37" s="9">
        <v>0</v>
      </c>
      <c r="D37" s="9">
        <v>-3044947.4575544</v>
      </c>
      <c r="E37" s="9">
        <v>-18121552.16631024</v>
      </c>
      <c r="F37" s="9">
        <v>-27465.332637929288</v>
      </c>
      <c r="G37" s="9">
        <v>-2367378.0683508543</v>
      </c>
      <c r="H37" s="9">
        <v>-6033.6789304572976</v>
      </c>
      <c r="I37" s="9">
        <v>0</v>
      </c>
      <c r="J37" s="10">
        <v>0</v>
      </c>
    </row>
    <row r="38" spans="1:10" x14ac:dyDescent="0.3">
      <c r="A38" s="3">
        <v>2028</v>
      </c>
      <c r="B38" s="9">
        <v>-5163208.3522034381</v>
      </c>
      <c r="C38" s="9">
        <v>0</v>
      </c>
      <c r="D38" s="9">
        <v>-4033188.7902503982</v>
      </c>
      <c r="E38" s="9">
        <v>-24002923.55711183</v>
      </c>
      <c r="F38" s="9">
        <v>-36375.47774513164</v>
      </c>
      <c r="G38" s="9">
        <v>-3135713.4468343197</v>
      </c>
      <c r="H38" s="9">
        <v>-7991.3274036944895</v>
      </c>
      <c r="I38" s="9">
        <v>0</v>
      </c>
      <c r="J38" s="10">
        <v>0</v>
      </c>
    </row>
    <row r="39" spans="1:10" x14ac:dyDescent="0.3">
      <c r="A39" s="5">
        <v>2029</v>
      </c>
      <c r="B39" s="11">
        <v>-6578709.0909189014</v>
      </c>
      <c r="C39" s="11">
        <v>0</v>
      </c>
      <c r="D39" s="11">
        <v>-5138893.0970583968</v>
      </c>
      <c r="E39" s="11">
        <v>-30583358.377628613</v>
      </c>
      <c r="F39" s="11">
        <v>-46344.118763234728</v>
      </c>
      <c r="G39" s="11">
        <v>-3995373.6421273844</v>
      </c>
      <c r="H39" s="11">
        <v>-10181.573979427561</v>
      </c>
      <c r="I39" s="11">
        <v>0</v>
      </c>
      <c r="J39" s="12">
        <v>0</v>
      </c>
    </row>
    <row r="41" spans="1:10" x14ac:dyDescent="0.3">
      <c r="B41" s="16" t="s">
        <v>13</v>
      </c>
      <c r="C41" s="16" t="s">
        <v>0</v>
      </c>
      <c r="D41" s="16" t="s">
        <v>12</v>
      </c>
      <c r="E41" s="23" t="s">
        <v>11</v>
      </c>
      <c r="F41" s="23"/>
      <c r="G41" s="23" t="s">
        <v>10</v>
      </c>
      <c r="H41" s="23"/>
      <c r="I41" s="23" t="s">
        <v>1</v>
      </c>
      <c r="J41" s="23"/>
    </row>
    <row r="42" spans="1:10" x14ac:dyDescent="0.3">
      <c r="A42" s="16" t="s">
        <v>8</v>
      </c>
      <c r="B42" s="16" t="s">
        <v>3</v>
      </c>
      <c r="C42" s="16" t="s">
        <v>3</v>
      </c>
      <c r="D42" s="16" t="s">
        <v>3</v>
      </c>
      <c r="E42" s="16" t="s">
        <v>3</v>
      </c>
      <c r="F42" s="16" t="s">
        <v>4</v>
      </c>
      <c r="G42" s="16" t="s">
        <v>3</v>
      </c>
      <c r="H42" s="16" t="s">
        <v>4</v>
      </c>
      <c r="I42" s="16" t="s">
        <v>3</v>
      </c>
      <c r="J42" s="16" t="s">
        <v>4</v>
      </c>
    </row>
    <row r="43" spans="1:10" x14ac:dyDescent="0.3">
      <c r="A43" s="1">
        <v>2025</v>
      </c>
      <c r="B43" s="2">
        <v>0</v>
      </c>
      <c r="C43" s="2">
        <v>0</v>
      </c>
      <c r="D43" s="2">
        <v>0</v>
      </c>
      <c r="E43" s="2">
        <v>0</v>
      </c>
      <c r="F43" s="2">
        <v>0</v>
      </c>
      <c r="G43" s="2">
        <v>0</v>
      </c>
      <c r="H43" s="2">
        <v>0</v>
      </c>
      <c r="I43" s="2">
        <v>0</v>
      </c>
      <c r="J43" s="13">
        <v>0</v>
      </c>
    </row>
    <row r="44" spans="1:10" x14ac:dyDescent="0.3">
      <c r="A44" s="3">
        <v>2026</v>
      </c>
      <c r="B44" s="4">
        <v>0</v>
      </c>
      <c r="C44" s="4">
        <v>0</v>
      </c>
      <c r="D44" s="4">
        <v>0</v>
      </c>
      <c r="E44" s="4">
        <v>0</v>
      </c>
      <c r="F44" s="4">
        <v>0</v>
      </c>
      <c r="G44" s="4">
        <v>0</v>
      </c>
      <c r="H44" s="4">
        <v>0</v>
      </c>
      <c r="I44" s="4">
        <v>0</v>
      </c>
      <c r="J44" s="14">
        <v>0</v>
      </c>
    </row>
    <row r="45" spans="1:10" x14ac:dyDescent="0.3">
      <c r="A45" s="3">
        <v>2027</v>
      </c>
      <c r="B45" s="4">
        <v>0</v>
      </c>
      <c r="C45" s="4">
        <v>0</v>
      </c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  <c r="J45" s="14">
        <v>0</v>
      </c>
    </row>
    <row r="46" spans="1:10" x14ac:dyDescent="0.3">
      <c r="A46" s="3">
        <v>2028</v>
      </c>
      <c r="B46" s="4">
        <v>0</v>
      </c>
      <c r="C46" s="4">
        <v>0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14">
        <v>0</v>
      </c>
    </row>
    <row r="47" spans="1:10" x14ac:dyDescent="0.3">
      <c r="A47" s="5">
        <v>2029</v>
      </c>
      <c r="B47" s="6">
        <v>0</v>
      </c>
      <c r="C47" s="6">
        <v>0</v>
      </c>
      <c r="D47" s="6">
        <v>0</v>
      </c>
      <c r="E47" s="6">
        <v>0</v>
      </c>
      <c r="F47" s="6">
        <v>0</v>
      </c>
      <c r="G47" s="6">
        <v>0</v>
      </c>
      <c r="H47" s="6">
        <v>0</v>
      </c>
      <c r="I47" s="6">
        <v>0</v>
      </c>
      <c r="J47" s="15">
        <v>0</v>
      </c>
    </row>
    <row r="49" spans="1:10" x14ac:dyDescent="0.3">
      <c r="B49" s="16" t="s">
        <v>13</v>
      </c>
      <c r="C49" s="16" t="s">
        <v>0</v>
      </c>
      <c r="D49" s="16" t="s">
        <v>12</v>
      </c>
      <c r="E49" s="23" t="s">
        <v>11</v>
      </c>
      <c r="F49" s="23"/>
      <c r="G49" s="23" t="s">
        <v>10</v>
      </c>
      <c r="H49" s="23"/>
      <c r="I49" s="23" t="s">
        <v>1</v>
      </c>
      <c r="J49" s="23"/>
    </row>
    <row r="50" spans="1:10" x14ac:dyDescent="0.3">
      <c r="A50" s="16" t="s">
        <v>9</v>
      </c>
      <c r="B50" s="16" t="s">
        <v>3</v>
      </c>
      <c r="C50" s="16" t="s">
        <v>3</v>
      </c>
      <c r="D50" s="16" t="s">
        <v>3</v>
      </c>
      <c r="E50" s="16" t="s">
        <v>3</v>
      </c>
      <c r="F50" s="16" t="s">
        <v>4</v>
      </c>
      <c r="G50" s="16" t="s">
        <v>3</v>
      </c>
      <c r="H50" s="16" t="s">
        <v>4</v>
      </c>
      <c r="I50" s="16" t="s">
        <v>3</v>
      </c>
      <c r="J50" s="16" t="s">
        <v>4</v>
      </c>
    </row>
    <row r="51" spans="1:10" x14ac:dyDescent="0.3">
      <c r="A51" s="3">
        <v>2025</v>
      </c>
      <c r="B51" s="2">
        <v>0</v>
      </c>
      <c r="C51" s="2">
        <v>0</v>
      </c>
      <c r="D51" s="2">
        <v>-92784.266097497108</v>
      </c>
      <c r="E51" s="2">
        <v>-31418085.564353999</v>
      </c>
      <c r="F51" s="2">
        <v>-43382.576991771908</v>
      </c>
      <c r="G51" s="2">
        <v>-69404903.308669001</v>
      </c>
      <c r="H51" s="2">
        <v>-95783.359228000787</v>
      </c>
      <c r="I51" s="2">
        <v>-65870012.125999458</v>
      </c>
      <c r="J51" s="13">
        <v>-90779.627030320538</v>
      </c>
    </row>
    <row r="52" spans="1:10" x14ac:dyDescent="0.3">
      <c r="A52" s="3">
        <v>2026</v>
      </c>
      <c r="B52" s="4">
        <v>0</v>
      </c>
      <c r="C52" s="4">
        <v>0</v>
      </c>
      <c r="D52" s="4">
        <v>-103525.73193402722</v>
      </c>
      <c r="E52" s="4">
        <v>-35055300.22296942</v>
      </c>
      <c r="F52" s="4">
        <v>-48397.143803408457</v>
      </c>
      <c r="G52" s="4">
        <v>-77439782.810699761</v>
      </c>
      <c r="H52" s="4">
        <v>-106854.75689828456</v>
      </c>
      <c r="I52" s="4">
        <v>-73495663.701017275</v>
      </c>
      <c r="J52" s="14">
        <v>-101271.61404360407</v>
      </c>
    </row>
    <row r="53" spans="1:10" x14ac:dyDescent="0.3">
      <c r="A53" s="3">
        <v>2027</v>
      </c>
      <c r="B53" s="4">
        <v>0</v>
      </c>
      <c r="C53" s="4">
        <v>0</v>
      </c>
      <c r="D53" s="4">
        <v>-113259.06153209525</v>
      </c>
      <c r="E53" s="4">
        <v>-38351145.466998443</v>
      </c>
      <c r="F53" s="4">
        <v>-52940.895590378073</v>
      </c>
      <c r="G53" s="4">
        <v>-84720551.717310071</v>
      </c>
      <c r="H53" s="4">
        <v>-116886.66362611977</v>
      </c>
      <c r="I53" s="4">
        <v>-80405612.613879174</v>
      </c>
      <c r="J53" s="14">
        <v>-110778.48738175671</v>
      </c>
    </row>
    <row r="54" spans="1:10" x14ac:dyDescent="0.3">
      <c r="A54" s="3">
        <v>2028</v>
      </c>
      <c r="B54" s="4">
        <v>0</v>
      </c>
      <c r="C54" s="4">
        <v>0</v>
      </c>
      <c r="D54" s="4">
        <v>-122275.94826845027</v>
      </c>
      <c r="E54" s="4">
        <v>-41404392.864668302</v>
      </c>
      <c r="F54" s="4">
        <v>-57149.976673198871</v>
      </c>
      <c r="G54" s="4">
        <v>-91465403.817819655</v>
      </c>
      <c r="H54" s="4">
        <v>-126179.66470943816</v>
      </c>
      <c r="I54" s="4">
        <v>-86806939.731543273</v>
      </c>
      <c r="J54" s="14">
        <v>-119585.0974283774</v>
      </c>
    </row>
    <row r="55" spans="1:10" x14ac:dyDescent="0.3">
      <c r="A55" s="5">
        <v>2029</v>
      </c>
      <c r="B55" s="6">
        <v>0</v>
      </c>
      <c r="C55" s="6">
        <v>0</v>
      </c>
      <c r="D55" s="6">
        <v>-130709.4509237904</v>
      </c>
      <c r="E55" s="6">
        <v>-44260098.030825026</v>
      </c>
      <c r="F55" s="6">
        <v>-61086.770374765365</v>
      </c>
      <c r="G55" s="6">
        <v>-97773870.338772953</v>
      </c>
      <c r="H55" s="6">
        <v>-134871.49797852681</v>
      </c>
      <c r="I55" s="6">
        <v>-92794107.012558013</v>
      </c>
      <c r="J55" s="15">
        <v>-127822.009345492</v>
      </c>
    </row>
    <row r="56" spans="1:10" x14ac:dyDescent="0.3">
      <c r="A56" s="19"/>
      <c r="B56" s="4"/>
      <c r="C56" s="4"/>
      <c r="D56" s="4"/>
      <c r="E56" s="4"/>
      <c r="F56" s="4"/>
      <c r="G56" s="4"/>
      <c r="H56" s="4"/>
      <c r="I56" s="4"/>
      <c r="J56" s="4"/>
    </row>
    <row r="57" spans="1:10" x14ac:dyDescent="0.3">
      <c r="B57" s="18" t="s">
        <v>13</v>
      </c>
      <c r="C57" s="18" t="s">
        <v>0</v>
      </c>
      <c r="D57" s="18" t="s">
        <v>12</v>
      </c>
      <c r="E57" s="23" t="s">
        <v>11</v>
      </c>
      <c r="F57" s="23"/>
      <c r="G57" s="23" t="s">
        <v>10</v>
      </c>
      <c r="H57" s="23"/>
      <c r="I57" s="23" t="s">
        <v>1</v>
      </c>
      <c r="J57" s="23"/>
    </row>
    <row r="58" spans="1:10" ht="28.8" x14ac:dyDescent="0.3">
      <c r="A58" s="22" t="s">
        <v>21</v>
      </c>
      <c r="B58" s="18" t="s">
        <v>3</v>
      </c>
      <c r="C58" s="18" t="s">
        <v>3</v>
      </c>
      <c r="D58" s="18" t="s">
        <v>3</v>
      </c>
      <c r="E58" s="18" t="s">
        <v>3</v>
      </c>
      <c r="F58" s="18" t="s">
        <v>4</v>
      </c>
      <c r="G58" s="18" t="s">
        <v>3</v>
      </c>
      <c r="H58" s="18" t="s">
        <v>4</v>
      </c>
      <c r="I58" s="18" t="s">
        <v>3</v>
      </c>
      <c r="J58" s="18" t="s">
        <v>4</v>
      </c>
    </row>
    <row r="59" spans="1:10" x14ac:dyDescent="0.3">
      <c r="A59" s="3">
        <v>2025</v>
      </c>
      <c r="B59" s="2"/>
      <c r="C59" s="2">
        <v>0</v>
      </c>
      <c r="D59" s="2"/>
      <c r="E59" s="2"/>
      <c r="F59" s="2"/>
      <c r="G59" s="2"/>
      <c r="H59" s="2"/>
      <c r="I59" s="2"/>
      <c r="J59" s="13"/>
    </row>
    <row r="60" spans="1:10" x14ac:dyDescent="0.3">
      <c r="A60" s="3">
        <v>2026</v>
      </c>
      <c r="B60" s="4"/>
      <c r="C60" s="4">
        <v>0</v>
      </c>
      <c r="D60" s="4"/>
      <c r="E60" s="4"/>
      <c r="F60" s="4"/>
      <c r="G60" s="4"/>
      <c r="H60" s="4"/>
      <c r="I60" s="4"/>
      <c r="J60" s="14"/>
    </row>
    <row r="61" spans="1:10" x14ac:dyDescent="0.3">
      <c r="A61" s="3">
        <v>2027</v>
      </c>
      <c r="B61" s="4"/>
      <c r="C61" s="4">
        <v>339094.96575635672</v>
      </c>
      <c r="D61" s="4"/>
      <c r="E61" s="4"/>
      <c r="F61" s="4"/>
      <c r="G61" s="4"/>
      <c r="H61" s="4"/>
      <c r="I61" s="4"/>
      <c r="J61" s="14"/>
    </row>
    <row r="62" spans="1:10" x14ac:dyDescent="0.3">
      <c r="A62" s="3">
        <v>2028</v>
      </c>
      <c r="B62" s="4"/>
      <c r="C62" s="4">
        <v>1609005.3974152803</v>
      </c>
      <c r="D62" s="4"/>
      <c r="E62" s="4"/>
      <c r="F62" s="4"/>
      <c r="G62" s="4"/>
      <c r="H62" s="4"/>
      <c r="I62" s="4"/>
      <c r="J62" s="14"/>
    </row>
    <row r="63" spans="1:10" x14ac:dyDescent="0.3">
      <c r="A63" s="5">
        <v>2029</v>
      </c>
      <c r="B63" s="6"/>
      <c r="C63" s="6">
        <v>3525094.7147814631</v>
      </c>
      <c r="D63" s="6"/>
      <c r="E63" s="6"/>
      <c r="F63" s="6"/>
      <c r="G63" s="6"/>
      <c r="H63" s="6"/>
      <c r="I63" s="6"/>
      <c r="J63" s="15"/>
    </row>
    <row r="64" spans="1:10" x14ac:dyDescent="0.3">
      <c r="A64" s="19"/>
      <c r="B64" s="4"/>
      <c r="C64" s="4"/>
      <c r="D64" s="4"/>
      <c r="E64" s="4"/>
      <c r="F64" s="4"/>
      <c r="G64" s="4"/>
      <c r="H64" s="4"/>
      <c r="I64" s="4"/>
      <c r="J64" s="4"/>
    </row>
    <row r="65" spans="1:13" x14ac:dyDescent="0.3">
      <c r="B65" s="17" t="s">
        <v>13</v>
      </c>
      <c r="C65" s="17" t="s">
        <v>0</v>
      </c>
      <c r="D65" s="17" t="s">
        <v>12</v>
      </c>
      <c r="E65" s="23" t="s">
        <v>11</v>
      </c>
      <c r="F65" s="23"/>
      <c r="G65" s="23" t="s">
        <v>10</v>
      </c>
      <c r="H65" s="23"/>
      <c r="I65" s="23" t="s">
        <v>1</v>
      </c>
      <c r="J65" s="23"/>
    </row>
    <row r="66" spans="1:13" ht="46.2" customHeight="1" x14ac:dyDescent="0.3">
      <c r="A66" s="22" t="s">
        <v>19</v>
      </c>
      <c r="B66" s="17" t="s">
        <v>3</v>
      </c>
      <c r="C66" s="17" t="s">
        <v>3</v>
      </c>
      <c r="D66" s="17" t="s">
        <v>3</v>
      </c>
      <c r="E66" s="17" t="s">
        <v>3</v>
      </c>
      <c r="F66" s="17" t="s">
        <v>4</v>
      </c>
      <c r="G66" s="17" t="s">
        <v>3</v>
      </c>
      <c r="H66" s="17" t="s">
        <v>4</v>
      </c>
      <c r="I66" s="17" t="s">
        <v>3</v>
      </c>
      <c r="J66" s="17" t="s">
        <v>4</v>
      </c>
    </row>
    <row r="67" spans="1:13" x14ac:dyDescent="0.3">
      <c r="A67" s="1">
        <v>2025</v>
      </c>
      <c r="B67" s="2">
        <v>33980278.721915245</v>
      </c>
      <c r="C67" s="2">
        <v>2392988.0506818295</v>
      </c>
      <c r="D67" s="2">
        <v>14168148.311090946</v>
      </c>
      <c r="E67" s="2">
        <v>56780162.59113884</v>
      </c>
      <c r="F67" s="2">
        <v>139248.35105037317</v>
      </c>
      <c r="G67" s="2">
        <v>24018021.923596382</v>
      </c>
      <c r="H67" s="2">
        <v>51785.857361806557</v>
      </c>
      <c r="I67" s="2">
        <v>9433076.5362050533</v>
      </c>
      <c r="J67" s="13">
        <v>23791.647156864405</v>
      </c>
    </row>
    <row r="68" spans="1:13" x14ac:dyDescent="0.3">
      <c r="A68" s="3">
        <v>2026</v>
      </c>
      <c r="B68" s="4">
        <v>53880777.320320129</v>
      </c>
      <c r="C68" s="4">
        <v>3835990.3493442535</v>
      </c>
      <c r="D68" s="4">
        <v>21468549.298365593</v>
      </c>
      <c r="E68" s="4">
        <v>84969792.37651825</v>
      </c>
      <c r="F68" s="4">
        <v>184535.51217578724</v>
      </c>
      <c r="G68" s="4">
        <v>35813663.304697037</v>
      </c>
      <c r="H68" s="4">
        <v>68458.806130513549</v>
      </c>
      <c r="I68" s="4">
        <v>14061694.6591084</v>
      </c>
      <c r="J68" s="14">
        <v>31767.382933722809</v>
      </c>
    </row>
    <row r="69" spans="1:13" x14ac:dyDescent="0.3">
      <c r="A69" s="3">
        <v>2027</v>
      </c>
      <c r="B69" s="4">
        <v>69346081.559979439</v>
      </c>
      <c r="C69" s="4">
        <v>4975130.7916864753</v>
      </c>
      <c r="D69" s="4">
        <v>28895906.925607204</v>
      </c>
      <c r="E69" s="4">
        <v>113074001.04549217</v>
      </c>
      <c r="F69" s="4">
        <v>252296.12135663256</v>
      </c>
      <c r="G69" s="4">
        <v>47509762.135652542</v>
      </c>
      <c r="H69" s="4">
        <v>93400.973083131015</v>
      </c>
      <c r="I69" s="4">
        <v>18157235.671612263</v>
      </c>
      <c r="J69" s="14">
        <v>42631.597446944565</v>
      </c>
    </row>
    <row r="70" spans="1:13" x14ac:dyDescent="0.3">
      <c r="A70" s="3">
        <v>2028</v>
      </c>
      <c r="B70" s="4">
        <v>90559874.10123539</v>
      </c>
      <c r="C70" s="4">
        <v>6538719.3869111538</v>
      </c>
      <c r="D70" s="4">
        <v>36581101.27239275</v>
      </c>
      <c r="E70" s="4">
        <v>141507311.52747345</v>
      </c>
      <c r="F70" s="4">
        <v>320271.56160150096</v>
      </c>
      <c r="G70" s="4">
        <v>59424645.165031433</v>
      </c>
      <c r="H70" s="4">
        <v>118631.18239028566</v>
      </c>
      <c r="I70" s="4">
        <v>22101845.810526371</v>
      </c>
      <c r="J70" s="14">
        <v>53235.227350933012</v>
      </c>
    </row>
    <row r="71" spans="1:13" x14ac:dyDescent="0.3">
      <c r="A71" s="5">
        <v>2029</v>
      </c>
      <c r="B71" s="6">
        <v>111810025.46990967</v>
      </c>
      <c r="C71" s="6">
        <v>8117191.9865674376</v>
      </c>
      <c r="D71" s="6">
        <v>43896212.676625252</v>
      </c>
      <c r="E71" s="6">
        <v>169044615.26482964</v>
      </c>
      <c r="F71" s="6">
        <v>385680.83488002792</v>
      </c>
      <c r="G71" s="6">
        <v>69858078.499934196</v>
      </c>
      <c r="H71" s="6">
        <v>140716.9404435847</v>
      </c>
      <c r="I71" s="6">
        <v>25433258.444080114</v>
      </c>
      <c r="J71" s="15">
        <v>62421.334268249106</v>
      </c>
    </row>
    <row r="73" spans="1:13" x14ac:dyDescent="0.3">
      <c r="B73" s="21" t="s">
        <v>13</v>
      </c>
      <c r="C73" s="21" t="s">
        <v>0</v>
      </c>
      <c r="D73" s="21" t="s">
        <v>12</v>
      </c>
      <c r="E73" s="23" t="s">
        <v>11</v>
      </c>
      <c r="F73" s="23"/>
      <c r="G73" s="23" t="s">
        <v>10</v>
      </c>
      <c r="H73" s="23"/>
      <c r="I73" s="23" t="s">
        <v>1</v>
      </c>
      <c r="J73" s="23"/>
      <c r="K73" s="23" t="s">
        <v>15</v>
      </c>
      <c r="L73" s="23"/>
      <c r="M73" s="21" t="s">
        <v>16</v>
      </c>
    </row>
    <row r="74" spans="1:13" x14ac:dyDescent="0.3">
      <c r="A74" s="21" t="s">
        <v>18</v>
      </c>
      <c r="B74" s="21" t="s">
        <v>3</v>
      </c>
      <c r="C74" s="21" t="s">
        <v>3</v>
      </c>
      <c r="D74" s="21" t="s">
        <v>3</v>
      </c>
      <c r="E74" s="21" t="s">
        <v>3</v>
      </c>
      <c r="F74" s="21" t="s">
        <v>4</v>
      </c>
      <c r="G74" s="21" t="s">
        <v>3</v>
      </c>
      <c r="H74" s="21" t="s">
        <v>4</v>
      </c>
      <c r="I74" s="21" t="s">
        <v>3</v>
      </c>
      <c r="J74" s="21" t="s">
        <v>4</v>
      </c>
      <c r="K74" s="21" t="s">
        <v>3</v>
      </c>
      <c r="L74" s="21" t="s">
        <v>4</v>
      </c>
      <c r="M74" s="21" t="s">
        <v>3</v>
      </c>
    </row>
    <row r="75" spans="1:13" x14ac:dyDescent="0.3">
      <c r="A75" s="1">
        <v>2025</v>
      </c>
      <c r="B75" s="7">
        <f>SUM(B3,B11,B19,B27,B35,B43,B51,B59,B67)</f>
        <v>4888305810.4242516</v>
      </c>
      <c r="C75" s="7">
        <f t="shared" ref="C75:J75" si="0">SUM(C3,C11,C19,C27,C35,C43,C51,C59,C67)</f>
        <v>344248423.86238074</v>
      </c>
      <c r="D75" s="7">
        <f t="shared" si="0"/>
        <v>2375526200.1596093</v>
      </c>
      <c r="E75" s="7">
        <f t="shared" si="0"/>
        <v>9520140594.4477177</v>
      </c>
      <c r="F75" s="7">
        <f t="shared" si="0"/>
        <v>23347306.859446444</v>
      </c>
      <c r="G75" s="7">
        <f t="shared" si="0"/>
        <v>4027021675.8562527</v>
      </c>
      <c r="H75" s="7">
        <f t="shared" si="0"/>
        <v>8682762.0843297318</v>
      </c>
      <c r="I75" s="7">
        <f t="shared" si="0"/>
        <v>1581612499.2370639</v>
      </c>
      <c r="J75" s="7">
        <f t="shared" si="0"/>
        <v>3989066.1733010341</v>
      </c>
      <c r="K75" s="7">
        <f>K3</f>
        <v>118212158.49125397</v>
      </c>
      <c r="L75" s="7">
        <f>L3</f>
        <v>363522.1495074734</v>
      </c>
      <c r="M75" s="8">
        <f>M3</f>
        <v>42090115.886468768</v>
      </c>
    </row>
    <row r="76" spans="1:13" x14ac:dyDescent="0.3">
      <c r="A76" s="3">
        <v>2026</v>
      </c>
      <c r="B76" s="9">
        <f t="shared" ref="B76:J79" si="1">SUM(B4,B12,B20,B28,B36,B44,B52,B60,B68)</f>
        <v>4952133260.9858141</v>
      </c>
      <c r="C76" s="9">
        <f t="shared" si="1"/>
        <v>352562385.74427855</v>
      </c>
      <c r="D76" s="9">
        <f t="shared" si="1"/>
        <v>2406862915.7834449</v>
      </c>
      <c r="E76" s="9">
        <f t="shared" si="1"/>
        <v>9526057834.2122135</v>
      </c>
      <c r="F76" s="9">
        <f t="shared" si="1"/>
        <v>23251474.534148999</v>
      </c>
      <c r="G76" s="9">
        <f t="shared" si="1"/>
        <v>4015109586.0488482</v>
      </c>
      <c r="H76" s="9">
        <f t="shared" si="1"/>
        <v>8625809.5724448506</v>
      </c>
      <c r="I76" s="9">
        <f t="shared" si="1"/>
        <v>1576472212.337903</v>
      </c>
      <c r="J76" s="9">
        <f t="shared" si="1"/>
        <v>4002690.249649066</v>
      </c>
      <c r="K76" s="9">
        <f t="shared" ref="K76:K79" si="2">K4</f>
        <v>118551502.35653578</v>
      </c>
      <c r="L76" s="9">
        <f t="shared" ref="L76:M76" si="3">L4</f>
        <v>354445.84735874383</v>
      </c>
      <c r="M76" s="10">
        <f t="shared" si="3"/>
        <v>42090115.886468768</v>
      </c>
    </row>
    <row r="77" spans="1:13" x14ac:dyDescent="0.3">
      <c r="A77" s="3">
        <v>2027</v>
      </c>
      <c r="B77" s="9">
        <f t="shared" si="1"/>
        <v>5022637621.5585833</v>
      </c>
      <c r="C77" s="9">
        <f t="shared" si="1"/>
        <v>360341615.91214514</v>
      </c>
      <c r="D77" s="9">
        <f t="shared" si="1"/>
        <v>2436888150.7262273</v>
      </c>
      <c r="E77" s="9">
        <f t="shared" si="1"/>
        <v>9535907421.5028534</v>
      </c>
      <c r="F77" s="9">
        <f t="shared" si="1"/>
        <v>23188307.153777771</v>
      </c>
      <c r="G77" s="9">
        <f t="shared" si="1"/>
        <v>4006656606.7733417</v>
      </c>
      <c r="H77" s="9">
        <f t="shared" si="1"/>
        <v>8584398.5260950681</v>
      </c>
      <c r="I77" s="9">
        <f t="shared" si="1"/>
        <v>1531260208.3059418</v>
      </c>
      <c r="J77" s="9">
        <f t="shared" si="1"/>
        <v>3918231.3653509575</v>
      </c>
      <c r="K77" s="9">
        <f t="shared" si="2"/>
        <v>118890846.22181763</v>
      </c>
      <c r="L77" s="9">
        <f t="shared" ref="L77:M77" si="4">L5</f>
        <v>345448.49084214307</v>
      </c>
      <c r="M77" s="10">
        <f t="shared" si="4"/>
        <v>42090115.886468768</v>
      </c>
    </row>
    <row r="78" spans="1:13" x14ac:dyDescent="0.3">
      <c r="A78" s="3">
        <v>2028</v>
      </c>
      <c r="B78" s="9">
        <f t="shared" si="1"/>
        <v>5121663990.8365793</v>
      </c>
      <c r="C78" s="9">
        <f t="shared" si="1"/>
        <v>369800907.54864007</v>
      </c>
      <c r="D78" s="9">
        <f t="shared" si="1"/>
        <v>2475321186.0985827</v>
      </c>
      <c r="E78" s="9">
        <f t="shared" si="1"/>
        <v>9575328080.0257473</v>
      </c>
      <c r="F78" s="9">
        <f t="shared" si="1"/>
        <v>23196811.675994538</v>
      </c>
      <c r="G78" s="9">
        <f t="shared" si="1"/>
        <v>4021067656.1671386</v>
      </c>
      <c r="H78" s="9">
        <f t="shared" si="1"/>
        <v>8592287.0674108639</v>
      </c>
      <c r="I78" s="9">
        <f t="shared" si="1"/>
        <v>1495558233.178947</v>
      </c>
      <c r="J78" s="9">
        <f t="shared" si="1"/>
        <v>3855751.4667033534</v>
      </c>
      <c r="K78" s="9">
        <f t="shared" si="2"/>
        <v>119603593.83898431</v>
      </c>
      <c r="L78" s="9">
        <f t="shared" ref="L78:M78" si="5">L6</f>
        <v>336528.49346957018</v>
      </c>
      <c r="M78" s="10">
        <f t="shared" si="5"/>
        <v>42205431.27245909</v>
      </c>
    </row>
    <row r="79" spans="1:13" x14ac:dyDescent="0.3">
      <c r="A79" s="5">
        <v>2029</v>
      </c>
      <c r="B79" s="11">
        <f t="shared" si="1"/>
        <v>5194083910.4658346</v>
      </c>
      <c r="C79" s="11">
        <f t="shared" si="1"/>
        <v>377080464.10327107</v>
      </c>
      <c r="D79" s="11">
        <f t="shared" si="1"/>
        <v>2482574694.7113609</v>
      </c>
      <c r="E79" s="11">
        <f t="shared" si="1"/>
        <v>9560412129.9776287</v>
      </c>
      <c r="F79" s="11">
        <f t="shared" si="1"/>
        <v>23072788.7689992</v>
      </c>
      <c r="G79" s="11">
        <f t="shared" si="1"/>
        <v>3950862439.6073751</v>
      </c>
      <c r="H79" s="11">
        <f t="shared" si="1"/>
        <v>8418184.0253603309</v>
      </c>
      <c r="I79" s="11">
        <f t="shared" si="1"/>
        <v>1438392060.8929737</v>
      </c>
      <c r="J79" s="11">
        <f t="shared" si="1"/>
        <v>3734264.5265182396</v>
      </c>
      <c r="K79" s="11">
        <f t="shared" si="2"/>
        <v>119569533.95238131</v>
      </c>
      <c r="L79" s="11">
        <f t="shared" ref="L79:M79" si="6">L7</f>
        <v>327684.31097986002</v>
      </c>
      <c r="M79" s="12">
        <f t="shared" si="6"/>
        <v>42090115.886468768</v>
      </c>
    </row>
    <row r="81" spans="1:1" x14ac:dyDescent="0.3">
      <c r="A81" t="s">
        <v>17</v>
      </c>
    </row>
    <row r="82" spans="1:1" x14ac:dyDescent="0.3">
      <c r="A82" s="20" t="s">
        <v>20</v>
      </c>
    </row>
  </sheetData>
  <mergeCells count="32">
    <mergeCell ref="E73:F73"/>
    <mergeCell ref="G73:H73"/>
    <mergeCell ref="I73:J73"/>
    <mergeCell ref="K73:L73"/>
    <mergeCell ref="E65:F65"/>
    <mergeCell ref="G65:H65"/>
    <mergeCell ref="I65:J65"/>
    <mergeCell ref="E57:F57"/>
    <mergeCell ref="G57:H57"/>
    <mergeCell ref="I57:J57"/>
    <mergeCell ref="E1:F1"/>
    <mergeCell ref="G1:H1"/>
    <mergeCell ref="I1:J1"/>
    <mergeCell ref="E9:F9"/>
    <mergeCell ref="G9:H9"/>
    <mergeCell ref="I9:J9"/>
    <mergeCell ref="E17:F17"/>
    <mergeCell ref="G17:H17"/>
    <mergeCell ref="I17:J17"/>
    <mergeCell ref="K1:L1"/>
    <mergeCell ref="E49:F49"/>
    <mergeCell ref="G49:H49"/>
    <mergeCell ref="I49:J49"/>
    <mergeCell ref="E41:F41"/>
    <mergeCell ref="G41:H41"/>
    <mergeCell ref="I41:J41"/>
    <mergeCell ref="E33:F33"/>
    <mergeCell ref="G33:H33"/>
    <mergeCell ref="I33:J33"/>
    <mergeCell ref="E25:F25"/>
    <mergeCell ref="G25:H25"/>
    <mergeCell ref="I25:J25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2BC2B17DA609645B55856B502DCD708" ma:contentTypeVersion="0" ma:contentTypeDescription="Create a new document." ma:contentTypeScope="" ma:versionID="7501e697027496ec5616b7535dce6192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6ff03dde4259c08ff71d8d05c94e2e99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C81353A-ED46-4BC9-A22F-038596745C64}">
  <ds:schemaRefs>
    <ds:schemaRef ds:uri="http://schemas.microsoft.com/office/2006/documentManagement/types"/>
    <ds:schemaRef ds:uri="http://purl.org/dc/terms/"/>
    <ds:schemaRef ds:uri="http://purl.org/dc/elements/1.1/"/>
    <ds:schemaRef ds:uri="http://www.w3.org/XML/1998/namespace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059FAD8C-4733-4523-BD04-07BCBDCE691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23D60CE-30F9-46F9-982D-CB79AE9A334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3-VECC-53-AppA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Jp Musaazi</dc:creator>
  <cp:lastModifiedBy>Michelle Reesor</cp:lastModifiedBy>
  <dcterms:created xsi:type="dcterms:W3CDTF">2024-02-17T23:45:42Z</dcterms:created>
  <dcterms:modified xsi:type="dcterms:W3CDTF">2024-07-23T17:03:19Z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4f3ae17-4131-4cab-af65-6307e1627001_Enabled">
    <vt:lpwstr>true</vt:lpwstr>
  </property>
  <property fmtid="{D5CDD505-2E9C-101B-9397-08002B2CF9AE}" pid="3" name="MSIP_Label_84f3ae17-4131-4cab-af65-6307e1627001_SetDate">
    <vt:lpwstr>2024-02-17T23:51:54Z</vt:lpwstr>
  </property>
  <property fmtid="{D5CDD505-2E9C-101B-9397-08002B2CF9AE}" pid="4" name="MSIP_Label_84f3ae17-4131-4cab-af65-6307e1627001_Method">
    <vt:lpwstr>Privileged</vt:lpwstr>
  </property>
  <property fmtid="{D5CDD505-2E9C-101B-9397-08002B2CF9AE}" pid="5" name="MSIP_Label_84f3ae17-4131-4cab-af65-6307e1627001_Name">
    <vt:lpwstr>Confidential - Anyone (not protected)</vt:lpwstr>
  </property>
  <property fmtid="{D5CDD505-2E9C-101B-9397-08002B2CF9AE}" pid="6" name="MSIP_Label_84f3ae17-4131-4cab-af65-6307e1627001_SiteId">
    <vt:lpwstr>cecf09d6-44f1-4c40-95a1-cbafb9319d75</vt:lpwstr>
  </property>
  <property fmtid="{D5CDD505-2E9C-101B-9397-08002B2CF9AE}" pid="7" name="MSIP_Label_84f3ae17-4131-4cab-af65-6307e1627001_ActionId">
    <vt:lpwstr>8bba5978-a375-4626-a45c-82e9497ed2f3</vt:lpwstr>
  </property>
  <property fmtid="{D5CDD505-2E9C-101B-9397-08002B2CF9AE}" pid="8" name="MSIP_Label_84f3ae17-4131-4cab-af65-6307e1627001_ContentBits">
    <vt:lpwstr>0</vt:lpwstr>
  </property>
  <property fmtid="{D5CDD505-2E9C-101B-9397-08002B2CF9AE}" pid="9" name="ContentTypeId">
    <vt:lpwstr>0x010100E2BC2B17DA609645B55856B502DCD708</vt:lpwstr>
  </property>
</Properties>
</file>