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phin\Documents\2025 Settlement Conference\Settlement Agreement\"/>
    </mc:Choice>
  </mc:AlternateContent>
  <xr:revisionPtr revIDLastSave="0" documentId="13_ncr:1_{0B7F49CA-281F-4B11-BFF4-EE3A76C68CCC}" xr6:coauthVersionLast="47" xr6:coauthVersionMax="47" xr10:uidLastSave="{00000000-0000-0000-0000-000000000000}"/>
  <bookViews>
    <workbookView xWindow="-110" yWindow="-110" windowWidth="19420" windowHeight="10420" xr2:uid="{C0589E48-BCA0-4D39-9786-DCF53EB05474}"/>
  </bookViews>
  <sheets>
    <sheet name="GS 1,000-4,999kW" sheetId="1" r:id="rId1"/>
    <sheet name="LU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2" l="1"/>
  <c r="G4" i="2"/>
  <c r="G4" i="1"/>
  <c r="B16" i="1"/>
  <c r="B17" i="2" l="1"/>
  <c r="B18" i="2" s="1"/>
  <c r="B19" i="2" s="1"/>
  <c r="B20" i="2" s="1"/>
  <c r="B21" i="2" s="1"/>
  <c r="B17" i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3" i="2" l="1"/>
  <c r="B24" i="2" s="1"/>
  <c r="B25" i="2" s="1"/>
  <c r="B26" i="2" s="1"/>
  <c r="B27" i="2" s="1"/>
  <c r="B22" i="2"/>
  <c r="G5" i="1"/>
  <c r="G5" i="2" l="1"/>
</calcChain>
</file>

<file path=xl/sharedStrings.xml><?xml version="1.0" encoding="utf-8"?>
<sst xmlns="http://schemas.openxmlformats.org/spreadsheetml/2006/main" count="10" uniqueCount="6">
  <si>
    <t>Reclass</t>
  </si>
  <si>
    <t>New Connections</t>
  </si>
  <si>
    <t>Customer Numbers (Annual Average)</t>
  </si>
  <si>
    <t>Customer Numbers (Monthly)</t>
  </si>
  <si>
    <t>Appendix 2-IB</t>
  </si>
  <si>
    <t>New
 Connections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</si>
</sst>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-yyyy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0" borderId="8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8" xfId="0" applyBorder="1"/>
    <xf numFmtId="0" fontId="0" fillId="0" borderId="10" xfId="0" applyBorder="1"/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D2206-222E-437C-AA72-563B295D2C66}">
  <dimension ref="A1:H27"/>
  <sheetViews>
    <sheetView showGridLines="0" tabSelected="1" workbookViewId="0"/>
  </sheetViews>
  <sheetFormatPr defaultRowHeight="14.5" x14ac:dyDescent="0.35"/>
  <cols>
    <col min="2" max="2" width="18.453125" bestFit="1" customWidth="1"/>
    <col min="3" max="3" width="16.6328125" bestFit="1" customWidth="1"/>
    <col min="4" max="4" width="7.1796875" bestFit="1" customWidth="1"/>
    <col min="7" max="7" width="18.453125" bestFit="1" customWidth="1"/>
    <col min="8" max="8" width="15.90625" customWidth="1"/>
  </cols>
  <sheetData>
    <row r="1" spans="1:8" x14ac:dyDescent="0.35">
      <c r="A1" s="18"/>
      <c r="B1" s="18"/>
      <c r="C1" s="18"/>
      <c r="D1" s="18"/>
      <c r="E1" s="18"/>
      <c r="F1" s="18"/>
      <c r="G1" s="18"/>
      <c r="H1" s="18"/>
    </row>
    <row r="3" spans="1:8" ht="29" x14ac:dyDescent="0.35">
      <c r="B3" s="7" t="s">
        <v>3</v>
      </c>
      <c r="C3" s="4" t="s">
        <v>1</v>
      </c>
      <c r="D3" s="8" t="s">
        <v>0</v>
      </c>
      <c r="G3" s="4" t="s">
        <v>2</v>
      </c>
      <c r="H3" s="4" t="s">
        <v>4</v>
      </c>
    </row>
    <row r="4" spans="1:8" x14ac:dyDescent="0.35">
      <c r="A4" s="1">
        <v>44927</v>
      </c>
      <c r="B4" s="15">
        <v>437</v>
      </c>
      <c r="C4" s="9"/>
      <c r="D4" s="10"/>
      <c r="F4" s="5">
        <v>2023</v>
      </c>
      <c r="G4" s="9">
        <f>ROUND(AVERAGE(B4:B15),0)</f>
        <v>439</v>
      </c>
      <c r="H4" s="9">
        <v>439</v>
      </c>
    </row>
    <row r="5" spans="1:8" x14ac:dyDescent="0.35">
      <c r="A5" s="2">
        <v>44958</v>
      </c>
      <c r="B5" s="16">
        <v>440</v>
      </c>
      <c r="C5" s="11"/>
      <c r="D5" s="12"/>
      <c r="F5" s="6">
        <v>2024</v>
      </c>
      <c r="G5" s="13">
        <f>ROUND(AVERAGE(B16:B27),0)</f>
        <v>471</v>
      </c>
      <c r="H5" s="13">
        <v>471</v>
      </c>
    </row>
    <row r="6" spans="1:8" x14ac:dyDescent="0.35">
      <c r="A6" s="2">
        <v>44986</v>
      </c>
      <c r="B6" s="16">
        <v>442</v>
      </c>
      <c r="C6" s="11"/>
      <c r="D6" s="12"/>
    </row>
    <row r="7" spans="1:8" x14ac:dyDescent="0.35">
      <c r="A7" s="2">
        <v>45017</v>
      </c>
      <c r="B7" s="16">
        <v>442</v>
      </c>
      <c r="C7" s="11"/>
      <c r="D7" s="12"/>
    </row>
    <row r="8" spans="1:8" x14ac:dyDescent="0.35">
      <c r="A8" s="2">
        <v>45047</v>
      </c>
      <c r="B8" s="16">
        <v>393</v>
      </c>
      <c r="C8" s="11"/>
      <c r="D8" s="12"/>
    </row>
    <row r="9" spans="1:8" x14ac:dyDescent="0.35">
      <c r="A9" s="2">
        <v>45078</v>
      </c>
      <c r="B9" s="16">
        <v>400</v>
      </c>
      <c r="C9" s="11"/>
      <c r="D9" s="12"/>
    </row>
    <row r="10" spans="1:8" x14ac:dyDescent="0.35">
      <c r="A10" s="2">
        <v>45108</v>
      </c>
      <c r="B10" s="16">
        <v>431</v>
      </c>
      <c r="C10" s="11"/>
      <c r="D10" s="12"/>
    </row>
    <row r="11" spans="1:8" x14ac:dyDescent="0.35">
      <c r="A11" s="2">
        <v>45139</v>
      </c>
      <c r="B11" s="16">
        <v>440</v>
      </c>
      <c r="C11" s="11"/>
      <c r="D11" s="12"/>
    </row>
    <row r="12" spans="1:8" x14ac:dyDescent="0.35">
      <c r="A12" s="2">
        <v>45170</v>
      </c>
      <c r="B12" s="16">
        <v>449</v>
      </c>
      <c r="C12" s="11"/>
      <c r="D12" s="12"/>
    </row>
    <row r="13" spans="1:8" x14ac:dyDescent="0.35">
      <c r="A13" s="2">
        <v>45200</v>
      </c>
      <c r="B13" s="16">
        <v>462</v>
      </c>
      <c r="C13" s="11"/>
      <c r="D13" s="12"/>
    </row>
    <row r="14" spans="1:8" x14ac:dyDescent="0.35">
      <c r="A14" s="2">
        <v>45231</v>
      </c>
      <c r="B14" s="16">
        <v>465</v>
      </c>
      <c r="C14" s="11"/>
      <c r="D14" s="12"/>
    </row>
    <row r="15" spans="1:8" x14ac:dyDescent="0.35">
      <c r="A15" s="3">
        <v>45261</v>
      </c>
      <c r="B15" s="17">
        <v>466</v>
      </c>
      <c r="C15" s="13"/>
      <c r="D15" s="14"/>
    </row>
    <row r="16" spans="1:8" x14ac:dyDescent="0.35">
      <c r="A16" s="1">
        <v>45292</v>
      </c>
      <c r="B16" s="15">
        <f>B15+SUM(C16:D16)</f>
        <v>472</v>
      </c>
      <c r="C16" s="9">
        <v>6</v>
      </c>
      <c r="D16" s="10"/>
    </row>
    <row r="17" spans="1:4" x14ac:dyDescent="0.35">
      <c r="A17" s="2">
        <v>45323</v>
      </c>
      <c r="B17" s="16">
        <f>B16+SUM(C17:D17)</f>
        <v>472</v>
      </c>
      <c r="C17" s="11"/>
      <c r="D17" s="12"/>
    </row>
    <row r="18" spans="1:4" x14ac:dyDescent="0.35">
      <c r="A18" s="2">
        <v>45352</v>
      </c>
      <c r="B18" s="16">
        <f t="shared" ref="B18:B27" si="0">B17+SUM(C18:D18)</f>
        <v>472</v>
      </c>
      <c r="C18" s="11"/>
      <c r="D18" s="12"/>
    </row>
    <row r="19" spans="1:4" x14ac:dyDescent="0.35">
      <c r="A19" s="2">
        <v>45383</v>
      </c>
      <c r="B19" s="16">
        <f t="shared" si="0"/>
        <v>472</v>
      </c>
      <c r="C19" s="11"/>
      <c r="D19" s="12"/>
    </row>
    <row r="20" spans="1:4" x14ac:dyDescent="0.35">
      <c r="A20" s="2">
        <v>45413</v>
      </c>
      <c r="B20" s="16">
        <f t="shared" si="0"/>
        <v>469</v>
      </c>
      <c r="C20" s="11"/>
      <c r="D20" s="12">
        <v>-3</v>
      </c>
    </row>
    <row r="21" spans="1:4" x14ac:dyDescent="0.35">
      <c r="A21" s="2">
        <v>45444</v>
      </c>
      <c r="B21" s="16">
        <f t="shared" si="0"/>
        <v>470</v>
      </c>
      <c r="C21" s="11"/>
      <c r="D21" s="12">
        <v>1</v>
      </c>
    </row>
    <row r="22" spans="1:4" x14ac:dyDescent="0.35">
      <c r="A22" s="2">
        <v>45474</v>
      </c>
      <c r="B22" s="16">
        <f t="shared" si="0"/>
        <v>470</v>
      </c>
      <c r="C22" s="11"/>
      <c r="D22" s="12"/>
    </row>
    <row r="23" spans="1:4" x14ac:dyDescent="0.35">
      <c r="A23" s="2">
        <v>45505</v>
      </c>
      <c r="B23" s="16">
        <f t="shared" si="0"/>
        <v>470</v>
      </c>
      <c r="C23" s="11"/>
      <c r="D23" s="12"/>
    </row>
    <row r="24" spans="1:4" x14ac:dyDescent="0.35">
      <c r="A24" s="2">
        <v>45536</v>
      </c>
      <c r="B24" s="16">
        <f t="shared" si="0"/>
        <v>470</v>
      </c>
      <c r="C24" s="11"/>
      <c r="D24" s="12"/>
    </row>
    <row r="25" spans="1:4" x14ac:dyDescent="0.35">
      <c r="A25" s="2">
        <v>45566</v>
      </c>
      <c r="B25" s="16">
        <f t="shared" si="0"/>
        <v>470</v>
      </c>
      <c r="C25" s="11"/>
      <c r="D25" s="12"/>
    </row>
    <row r="26" spans="1:4" x14ac:dyDescent="0.35">
      <c r="A26" s="2">
        <v>45597</v>
      </c>
      <c r="B26" s="16">
        <f t="shared" si="0"/>
        <v>470</v>
      </c>
      <c r="C26" s="11"/>
      <c r="D26" s="12"/>
    </row>
    <row r="27" spans="1:4" x14ac:dyDescent="0.35">
      <c r="A27" s="3">
        <v>45627</v>
      </c>
      <c r="B27" s="17">
        <f t="shared" si="0"/>
        <v>470</v>
      </c>
      <c r="C27" s="13"/>
      <c r="D27" s="1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B7500-455E-406F-87AD-56FA99034A23}">
  <dimension ref="A1:H27"/>
  <sheetViews>
    <sheetView showGridLines="0" workbookViewId="0"/>
  </sheetViews>
  <sheetFormatPr defaultRowHeight="14.5" x14ac:dyDescent="0.35"/>
  <cols>
    <col min="2" max="2" width="18.453125" customWidth="1"/>
    <col min="3" max="3" width="16.1796875" bestFit="1" customWidth="1"/>
    <col min="4" max="4" width="7.1796875" bestFit="1" customWidth="1"/>
    <col min="7" max="7" width="18.453125" bestFit="1" customWidth="1"/>
    <col min="8" max="8" width="15.54296875" customWidth="1"/>
  </cols>
  <sheetData>
    <row r="1" spans="1:8" x14ac:dyDescent="0.35">
      <c r="A1" s="18"/>
      <c r="B1" s="18"/>
      <c r="C1" s="18"/>
      <c r="D1" s="18"/>
      <c r="E1" s="18"/>
      <c r="F1" s="18"/>
      <c r="G1" s="18"/>
      <c r="H1" s="18"/>
    </row>
    <row r="3" spans="1:8" ht="29" x14ac:dyDescent="0.35">
      <c r="B3" s="7" t="s">
        <v>3</v>
      </c>
      <c r="C3" s="4" t="s">
        <v>5</v>
      </c>
      <c r="D3" s="8" t="s">
        <v>0</v>
      </c>
      <c r="G3" s="4" t="s">
        <v>2</v>
      </c>
      <c r="H3" s="4" t="s">
        <v>4</v>
      </c>
    </row>
    <row r="4" spans="1:8" x14ac:dyDescent="0.35">
      <c r="A4" s="1">
        <v>44927</v>
      </c>
      <c r="B4" s="15">
        <v>39</v>
      </c>
      <c r="C4" s="9"/>
      <c r="D4" s="10"/>
      <c r="F4" s="5">
        <v>2023</v>
      </c>
      <c r="G4" s="5">
        <f>ROUND(AVERAGE(B4:B15),0)</f>
        <v>42</v>
      </c>
      <c r="H4" s="5">
        <v>42</v>
      </c>
    </row>
    <row r="5" spans="1:8" x14ac:dyDescent="0.35">
      <c r="A5" s="2">
        <v>44958</v>
      </c>
      <c r="B5" s="16">
        <v>39</v>
      </c>
      <c r="C5" s="11"/>
      <c r="D5" s="12"/>
      <c r="F5" s="6">
        <v>2024</v>
      </c>
      <c r="G5" s="6">
        <f>ROUND(AVERAGE(B16:B27),0)</f>
        <v>45</v>
      </c>
      <c r="H5" s="6">
        <v>45</v>
      </c>
    </row>
    <row r="6" spans="1:8" x14ac:dyDescent="0.35">
      <c r="A6" s="2">
        <v>44986</v>
      </c>
      <c r="B6" s="16">
        <v>39</v>
      </c>
      <c r="C6" s="11"/>
      <c r="D6" s="12"/>
    </row>
    <row r="7" spans="1:8" x14ac:dyDescent="0.35">
      <c r="A7" s="2">
        <v>45017</v>
      </c>
      <c r="B7" s="16">
        <v>39</v>
      </c>
      <c r="C7" s="11"/>
      <c r="D7" s="12"/>
    </row>
    <row r="8" spans="1:8" x14ac:dyDescent="0.35">
      <c r="A8" s="2">
        <v>45047</v>
      </c>
      <c r="B8" s="16">
        <v>36</v>
      </c>
      <c r="C8" s="11"/>
      <c r="D8" s="12"/>
    </row>
    <row r="9" spans="1:8" x14ac:dyDescent="0.35">
      <c r="A9" s="2">
        <v>45078</v>
      </c>
      <c r="B9" s="16">
        <v>37</v>
      </c>
      <c r="C9" s="11"/>
      <c r="D9" s="12"/>
    </row>
    <row r="10" spans="1:8" x14ac:dyDescent="0.35">
      <c r="A10" s="2">
        <v>45108</v>
      </c>
      <c r="B10" s="16">
        <v>42</v>
      </c>
      <c r="C10" s="11"/>
      <c r="D10" s="12"/>
    </row>
    <row r="11" spans="1:8" x14ac:dyDescent="0.35">
      <c r="A11" s="2">
        <v>45139</v>
      </c>
      <c r="B11" s="16">
        <v>44</v>
      </c>
      <c r="C11" s="11"/>
      <c r="D11" s="12"/>
    </row>
    <row r="12" spans="1:8" x14ac:dyDescent="0.35">
      <c r="A12" s="2">
        <v>45170</v>
      </c>
      <c r="B12" s="16">
        <v>47</v>
      </c>
      <c r="C12" s="11"/>
      <c r="D12" s="12"/>
    </row>
    <row r="13" spans="1:8" x14ac:dyDescent="0.35">
      <c r="A13" s="2">
        <v>45200</v>
      </c>
      <c r="B13" s="16">
        <v>49</v>
      </c>
      <c r="C13" s="11"/>
      <c r="D13" s="12"/>
    </row>
    <row r="14" spans="1:8" x14ac:dyDescent="0.35">
      <c r="A14" s="2">
        <v>45231</v>
      </c>
      <c r="B14" s="16">
        <v>45</v>
      </c>
      <c r="C14" s="11"/>
      <c r="D14" s="12"/>
    </row>
    <row r="15" spans="1:8" x14ac:dyDescent="0.35">
      <c r="A15" s="3">
        <v>45261</v>
      </c>
      <c r="B15" s="17">
        <v>46</v>
      </c>
      <c r="C15" s="13"/>
      <c r="D15" s="14"/>
    </row>
    <row r="16" spans="1:8" x14ac:dyDescent="0.35">
      <c r="A16" s="1">
        <v>45292</v>
      </c>
      <c r="B16" s="15">
        <f>B15+SUM(C16:D16)</f>
        <v>46</v>
      </c>
      <c r="C16" s="9">
        <v>0</v>
      </c>
      <c r="D16" s="10"/>
    </row>
    <row r="17" spans="1:4" x14ac:dyDescent="0.35">
      <c r="A17" s="2">
        <v>45323</v>
      </c>
      <c r="B17" s="16">
        <f>B16+SUM(C17:D17)</f>
        <v>46</v>
      </c>
      <c r="C17" s="11"/>
      <c r="D17" s="12"/>
    </row>
    <row r="18" spans="1:4" x14ac:dyDescent="0.35">
      <c r="A18" s="2">
        <v>45352</v>
      </c>
      <c r="B18" s="16">
        <f t="shared" ref="B18:B27" si="0">B17+SUM(C18:D18)</f>
        <v>46</v>
      </c>
      <c r="C18" s="11"/>
      <c r="D18" s="12"/>
    </row>
    <row r="19" spans="1:4" x14ac:dyDescent="0.35">
      <c r="A19" s="2">
        <v>45383</v>
      </c>
      <c r="B19" s="16">
        <f t="shared" si="0"/>
        <v>46</v>
      </c>
      <c r="C19" s="11"/>
      <c r="D19" s="12"/>
    </row>
    <row r="20" spans="1:4" x14ac:dyDescent="0.35">
      <c r="A20" s="2">
        <v>45413</v>
      </c>
      <c r="B20" s="16">
        <f t="shared" si="0"/>
        <v>46</v>
      </c>
      <c r="C20" s="11"/>
      <c r="D20" s="12">
        <v>0</v>
      </c>
    </row>
    <row r="21" spans="1:4" x14ac:dyDescent="0.35">
      <c r="A21" s="2">
        <v>45444</v>
      </c>
      <c r="B21" s="16">
        <f t="shared" si="0"/>
        <v>45</v>
      </c>
      <c r="C21" s="11"/>
      <c r="D21" s="12">
        <v>-1</v>
      </c>
    </row>
    <row r="22" spans="1:4" x14ac:dyDescent="0.35">
      <c r="A22" s="2">
        <v>45474</v>
      </c>
      <c r="B22" s="16">
        <f>B21+SUM(C22:D22)</f>
        <v>45</v>
      </c>
      <c r="C22" s="11"/>
      <c r="D22" s="12"/>
    </row>
    <row r="23" spans="1:4" x14ac:dyDescent="0.35">
      <c r="A23" s="2">
        <v>45505</v>
      </c>
      <c r="B23" s="16">
        <f t="shared" si="0"/>
        <v>45</v>
      </c>
      <c r="C23" s="11"/>
      <c r="D23" s="12"/>
    </row>
    <row r="24" spans="1:4" x14ac:dyDescent="0.35">
      <c r="A24" s="2">
        <v>45536</v>
      </c>
      <c r="B24" s="16">
        <f t="shared" si="0"/>
        <v>45</v>
      </c>
      <c r="C24" s="11"/>
      <c r="D24" s="12"/>
    </row>
    <row r="25" spans="1:4" x14ac:dyDescent="0.35">
      <c r="A25" s="2">
        <v>45566</v>
      </c>
      <c r="B25" s="16">
        <f t="shared" si="0"/>
        <v>45</v>
      </c>
      <c r="C25" s="11"/>
      <c r="D25" s="12"/>
    </row>
    <row r="26" spans="1:4" x14ac:dyDescent="0.35">
      <c r="A26" s="2">
        <v>45597</v>
      </c>
      <c r="B26" s="16">
        <f t="shared" si="0"/>
        <v>45</v>
      </c>
      <c r="C26" s="11"/>
      <c r="D26" s="12"/>
    </row>
    <row r="27" spans="1:4" x14ac:dyDescent="0.35">
      <c r="A27" s="3">
        <v>45627</v>
      </c>
      <c r="B27" s="17">
        <f t="shared" si="0"/>
        <v>45</v>
      </c>
      <c r="C27" s="13"/>
      <c r="D27" s="14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BC2B17DA609645B55856B502DCD708" ma:contentTypeVersion="0" ma:contentTypeDescription="Create a new document." ma:contentTypeScope="" ma:versionID="7501e697027496ec5616b7535dce619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D2F2F0-60C9-4EFF-80C9-8F5AC6035CD5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sharepoint/v3/fields"/>
    <ds:schemaRef ds:uri="a63521cc-6c60-4c77-a312-ee8aba3abc3e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3889355-8A4C-4963-9D52-05968E33AF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0F43C1-B5F0-4399-B07C-16394C2610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GS 1,000-4,999kW</vt:lpstr>
      <vt:lpstr>LU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Jp Musaazi</dc:creator>
  <dc:description/>
  <cp:lastModifiedBy>Lisa Phin</cp:lastModifiedBy>
  <dcterms:created xsi:type="dcterms:W3CDTF">2024-05-22T13:51:23Z</dcterms:created>
  <dcterms:modified xsi:type="dcterms:W3CDTF">2024-07-18T15:21:34Z</dcterms:modified>
  <cp:contentStatus>Published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4f3ae17-4131-4cab-af65-6307e1627001_Enabled">
    <vt:lpwstr>true</vt:lpwstr>
  </property>
  <property fmtid="{D5CDD505-2E9C-101B-9397-08002B2CF9AE}" pid="3" name="MSIP_Label_84f3ae17-4131-4cab-af65-6307e1627001_SetDate">
    <vt:lpwstr>2024-05-22T13:59:16Z</vt:lpwstr>
  </property>
  <property fmtid="{D5CDD505-2E9C-101B-9397-08002B2CF9AE}" pid="4" name="MSIP_Label_84f3ae17-4131-4cab-af65-6307e1627001_Method">
    <vt:lpwstr>Privileged</vt:lpwstr>
  </property>
  <property fmtid="{D5CDD505-2E9C-101B-9397-08002B2CF9AE}" pid="5" name="MSIP_Label_84f3ae17-4131-4cab-af65-6307e1627001_Name">
    <vt:lpwstr>Confidential - Anyone (not protected)</vt:lpwstr>
  </property>
  <property fmtid="{D5CDD505-2E9C-101B-9397-08002B2CF9AE}" pid="6" name="MSIP_Label_84f3ae17-4131-4cab-af65-6307e1627001_SiteId">
    <vt:lpwstr>cecf09d6-44f1-4c40-95a1-cbafb9319d75</vt:lpwstr>
  </property>
  <property fmtid="{D5CDD505-2E9C-101B-9397-08002B2CF9AE}" pid="7" name="MSIP_Label_84f3ae17-4131-4cab-af65-6307e1627001_ActionId">
    <vt:lpwstr>32f31b46-dcb4-466e-8148-cbe233b27ea9</vt:lpwstr>
  </property>
  <property fmtid="{D5CDD505-2E9C-101B-9397-08002B2CF9AE}" pid="8" name="MSIP_Label_84f3ae17-4131-4cab-af65-6307e1627001_ContentBits">
    <vt:lpwstr>0</vt:lpwstr>
  </property>
  <property fmtid="{D5CDD505-2E9C-101B-9397-08002B2CF9AE}" pid="9" name="ContentTypeId">
    <vt:lpwstr>0x010100E2BC2B17DA609645B55856B502DCD708</vt:lpwstr>
  </property>
</Properties>
</file>