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hydroone.sharepoint.com/sites/RA/Proceedings Library/2024/EB-2024-0155 – HONI s.92 SCTL/Working Folder/Interrogatories/Interrogatory Responses by HONI/PDF Folder - RRA/Excel - Live Folder/"/>
    </mc:Choice>
  </mc:AlternateContent>
  <xr:revisionPtr revIDLastSave="232" documentId="8_{9529DE6F-D768-4E0A-A0DF-6E8D90E8446B}" xr6:coauthVersionLast="47" xr6:coauthVersionMax="47" xr10:uidLastSave="{FB495EA6-48D7-4626-912C-9FD311730608}"/>
  <bookViews>
    <workbookView xWindow="28680" yWindow="-120" windowWidth="29040" windowHeight="15840" xr2:uid="{FD57E175-0EB4-4352-8824-CDA66A6D897B}"/>
  </bookViews>
  <sheets>
    <sheet name="Sheet1" sheetId="1" r:id="rId1"/>
  </sheets>
  <definedNames>
    <definedName name="_xlnm.Print_Titles" localSheetId="0">Sheet1!$B:$B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0" i="1" l="1"/>
  <c r="C17" i="1"/>
  <c r="C19" i="1" l="1"/>
  <c r="C7" i="1"/>
  <c r="BA4" i="1" l="1"/>
  <c r="BN4" i="1" s="1"/>
  <c r="CA4" i="1" s="1"/>
  <c r="CN4" i="1" s="1"/>
  <c r="C9" i="1" l="1"/>
  <c r="C10" i="1" l="1"/>
</calcChain>
</file>

<file path=xl/sharedStrings.xml><?xml version="1.0" encoding="utf-8"?>
<sst xmlns="http://schemas.openxmlformats.org/spreadsheetml/2006/main" count="107" uniqueCount="23">
  <si>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</si>
  <si>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</si>
  <si>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</si>
  <si>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</si>
  <si>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</si>
  <si>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</si>
  <si>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</si>
  <si>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</si>
  <si>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</si>
  <si>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</si>
  <si>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</si>
  <si>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</si>
  <si>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</t>
  </si>
  <si>
    <t>AFUDC (Cost)</t>
  </si>
  <si>
    <t>Overhead (Cost)</t>
  </si>
  <si>
    <t xml:space="preserve">AFUDC (Cost) </t>
  </si>
  <si>
    <t>Cumulative Capital Expenditure</t>
  </si>
  <si>
    <t>Direct Capital Expenditure (Direct + Contingency)</t>
  </si>
  <si>
    <t>* Note - ECI-EPC overhead rate implemented in September 2023</t>
  </si>
  <si>
    <t>ATTACHMENT 1: Overhead and AFUDC Cost Estimate Calculation – SCTL Project</t>
  </si>
  <si>
    <t>Table 1 - Line Cost</t>
  </si>
  <si>
    <t xml:space="preserve">Table 2 - Station Cost </t>
  </si>
  <si>
    <t>* Note - AFUDC calculation includes the in-service of the Wallaceburg station assets in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</si>
</sst>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9.9978637043366805E-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4">
    <xf numFmtId="0" fontId="0" fillId="0" borderId="0" xfId="0"/>
    <xf numFmtId="0" fontId="2" fillId="2" borderId="0" xfId="0" applyFont="1" applyFill="1"/>
    <xf numFmtId="0" fontId="0" fillId="2" borderId="0" xfId="0" applyFill="1"/>
    <xf numFmtId="43" fontId="0" fillId="2" borderId="0" xfId="1" applyFont="1" applyFill="1"/>
    <xf numFmtId="0" fontId="2" fillId="2" borderId="0" xfId="0" applyFont="1" applyFill="1" applyAlignment="1">
      <alignment horizontal="center"/>
    </xf>
    <xf numFmtId="0" fontId="2" fillId="2" borderId="3" xfId="0" applyFont="1" applyFill="1" applyBorder="1"/>
    <xf numFmtId="43" fontId="2" fillId="2" borderId="3" xfId="1" applyFont="1" applyFill="1" applyBorder="1"/>
    <xf numFmtId="43" fontId="0" fillId="2" borderId="3" xfId="1" applyFont="1" applyFill="1" applyBorder="1"/>
    <xf numFmtId="0" fontId="0" fillId="2" borderId="4" xfId="0" applyFill="1" applyBorder="1"/>
    <xf numFmtId="0" fontId="0" fillId="2" borderId="5" xfId="0" applyFill="1" applyBorder="1"/>
    <xf numFmtId="43" fontId="0" fillId="2" borderId="5" xfId="1" applyFont="1" applyFill="1" applyBorder="1"/>
    <xf numFmtId="43" fontId="2" fillId="2" borderId="5" xfId="1" applyFont="1" applyFill="1" applyBorder="1"/>
    <xf numFmtId="0" fontId="3" fillId="3" borderId="5" xfId="0" applyFont="1" applyFill="1" applyBorder="1"/>
    <xf numFmtId="43" fontId="3" fillId="4" borderId="3" xfId="1" applyFont="1" applyFill="1" applyBorder="1"/>
    <xf numFmtId="43" fontId="0" fillId="2" borderId="8" xfId="1" applyFont="1" applyFill="1" applyBorder="1"/>
    <xf numFmtId="43" fontId="0" fillId="2" borderId="4" xfId="1" applyFont="1" applyFill="1" applyBorder="1"/>
    <xf numFmtId="10" fontId="0" fillId="2" borderId="3" xfId="2" applyNumberFormat="1" applyFont="1" applyFill="1" applyBorder="1"/>
    <xf numFmtId="43" fontId="2" fillId="2" borderId="0" xfId="1" applyFont="1" applyFill="1" applyBorder="1"/>
    <xf numFmtId="43" fontId="0" fillId="2" borderId="0" xfId="1" applyFont="1" applyFill="1" applyBorder="1"/>
    <xf numFmtId="43" fontId="2" fillId="2" borderId="8" xfId="1" applyFont="1" applyFill="1" applyBorder="1"/>
    <xf numFmtId="43" fontId="2" fillId="2" borderId="4" xfId="1" applyFont="1" applyFill="1" applyBorder="1"/>
    <xf numFmtId="10" fontId="0" fillId="2" borderId="4" xfId="2" applyNumberFormat="1" applyFont="1" applyFill="1" applyBorder="1"/>
    <xf numFmtId="43" fontId="2" fillId="5" borderId="12" xfId="1" applyFont="1" applyFill="1" applyBorder="1"/>
    <xf numFmtId="43" fontId="2" fillId="5" borderId="3" xfId="1" applyFont="1" applyFill="1" applyBorder="1"/>
    <xf numFmtId="10" fontId="0" fillId="5" borderId="3" xfId="2" applyNumberFormat="1" applyFont="1" applyFill="1" applyBorder="1"/>
    <xf numFmtId="0" fontId="2" fillId="6" borderId="2" xfId="0" applyFont="1" applyFill="1" applyBorder="1"/>
    <xf numFmtId="0" fontId="2" fillId="6" borderId="4" xfId="0" applyFont="1" applyFill="1" applyBorder="1" applyAlignment="1">
      <alignment horizontal="center"/>
    </xf>
    <xf numFmtId="43" fontId="2" fillId="6" borderId="6" xfId="1" applyFont="1" applyFill="1" applyBorder="1" applyAlignment="1">
      <alignment horizontal="center"/>
    </xf>
    <xf numFmtId="43" fontId="2" fillId="6" borderId="6" xfId="1" applyFont="1" applyFill="1" applyBorder="1" applyAlignment="1">
      <alignment horizontal="center" vertical="center"/>
    </xf>
    <xf numFmtId="43" fontId="2" fillId="5" borderId="1" xfId="1" applyFont="1" applyFill="1" applyBorder="1"/>
    <xf numFmtId="43" fontId="2" fillId="5" borderId="6" xfId="1" applyFont="1" applyFill="1" applyBorder="1" applyAlignment="1">
      <alignment horizontal="center"/>
    </xf>
    <xf numFmtId="43" fontId="0" fillId="5" borderId="5" xfId="1" applyFont="1" applyFill="1" applyBorder="1"/>
    <xf numFmtId="43" fontId="0" fillId="5" borderId="3" xfId="1" applyFont="1" applyFill="1" applyBorder="1"/>
    <xf numFmtId="43" fontId="0" fillId="5" borderId="8" xfId="1" applyFont="1" applyFill="1" applyBorder="1"/>
    <xf numFmtId="43" fontId="0" fillId="5" borderId="4" xfId="1" applyFont="1" applyFill="1" applyBorder="1"/>
    <xf numFmtId="10" fontId="0" fillId="5" borderId="4" xfId="2" applyNumberFormat="1" applyFont="1" applyFill="1" applyBorder="1"/>
    <xf numFmtId="43" fontId="0" fillId="0" borderId="3" xfId="1" applyFont="1" applyFill="1" applyBorder="1"/>
    <xf numFmtId="43" fontId="0" fillId="0" borderId="8" xfId="1" applyFont="1" applyFill="1" applyBorder="1"/>
    <xf numFmtId="43" fontId="0" fillId="0" borderId="4" xfId="1" applyFont="1" applyFill="1" applyBorder="1"/>
    <xf numFmtId="9" fontId="0" fillId="2" borderId="0" xfId="2" applyFont="1" applyFill="1"/>
    <xf numFmtId="10" fontId="0" fillId="0" borderId="4" xfId="2" applyNumberFormat="1" applyFont="1" applyFill="1" applyBorder="1"/>
    <xf numFmtId="43" fontId="0" fillId="0" borderId="0" xfId="1" applyFont="1" applyFill="1" applyBorder="1"/>
    <xf numFmtId="43" fontId="0" fillId="0" borderId="5" xfId="1" applyFont="1" applyFill="1" applyBorder="1"/>
    <xf numFmtId="43" fontId="2" fillId="2" borderId="2" xfId="1" applyFont="1" applyFill="1" applyBorder="1"/>
    <xf numFmtId="43" fontId="0" fillId="2" borderId="2" xfId="1" applyFont="1" applyFill="1" applyBorder="1"/>
    <xf numFmtId="43" fontId="0" fillId="5" borderId="2" xfId="1" applyFont="1" applyFill="1" applyBorder="1"/>
    <xf numFmtId="43" fontId="0" fillId="0" borderId="2" xfId="1" applyFont="1" applyFill="1" applyBorder="1"/>
    <xf numFmtId="43" fontId="2" fillId="2" borderId="6" xfId="1" applyFont="1" applyFill="1" applyBorder="1"/>
    <xf numFmtId="0" fontId="2" fillId="6" borderId="9" xfId="1" applyNumberFormat="1" applyFont="1" applyFill="1" applyBorder="1" applyAlignment="1">
      <alignment horizontal="center"/>
    </xf>
    <xf numFmtId="0" fontId="2" fillId="6" borderId="10" xfId="1" applyNumberFormat="1" applyFont="1" applyFill="1" applyBorder="1" applyAlignment="1">
      <alignment horizontal="center"/>
    </xf>
    <xf numFmtId="0" fontId="2" fillId="6" borderId="11" xfId="1" applyNumberFormat="1" applyFont="1" applyFill="1" applyBorder="1" applyAlignment="1">
      <alignment horizontal="center"/>
    </xf>
    <xf numFmtId="0" fontId="2" fillId="6" borderId="7" xfId="0" applyFont="1" applyFill="1" applyBorder="1" applyAlignment="1">
      <alignment horizontal="center" vertical="center"/>
    </xf>
    <xf numFmtId="0" fontId="2" fillId="6" borderId="6" xfId="0" applyFont="1" applyFill="1" applyBorder="1" applyAlignment="1">
      <alignment horizontal="center" vertical="center"/>
    </xf>
    <xf numFmtId="0" fontId="2" fillId="6" borderId="1" xfId="1" applyNumberFormat="1" applyFont="1" applyFill="1" applyBorder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9856D2-DAA5-404D-9E13-6C8FFC3E3216}">
  <dimension ref="A1:CY26"/>
  <sheetViews>
    <sheetView tabSelected="1" zoomScale="60" zoomScaleNormal="60" workbookViewId="0">
      <pane xSplit="3" ySplit="5" topLeftCell="CJ6" activePane="bottomRight" state="frozen"/>
      <selection pane="topRight" activeCell="D1" sqref="D1"/>
      <selection pane="bottomLeft" activeCell="A6" sqref="A6"/>
      <selection pane="bottomRight" activeCell="B1" sqref="B1"/>
    </sheetView>
  </sheetViews>
  <sheetFormatPr defaultColWidth="8.81640625" defaultRowHeight="14.5" x14ac:dyDescent="0.35"/>
  <cols>
    <col min="1" max="1" width="4.1796875" style="2" customWidth="1"/>
    <col min="2" max="2" width="44.08984375" style="2" customWidth="1"/>
    <col min="3" max="3" width="20.7265625" style="2" customWidth="1"/>
    <col min="4" max="5" width="16.1796875" style="3" bestFit="1" customWidth="1"/>
    <col min="6" max="6" width="14.81640625" style="3" bestFit="1" customWidth="1"/>
    <col min="7" max="7" width="15.81640625" style="3" bestFit="1" customWidth="1"/>
    <col min="8" max="8" width="16.1796875" style="3" bestFit="1" customWidth="1"/>
    <col min="9" max="10" width="15.81640625" style="3" bestFit="1" customWidth="1"/>
    <col min="11" max="11" width="16.1796875" style="3" bestFit="1" customWidth="1"/>
    <col min="12" max="12" width="15.81640625" style="3" bestFit="1" customWidth="1"/>
    <col min="13" max="13" width="0.81640625" style="3" customWidth="1"/>
    <col min="14" max="14" width="15.81640625" style="3" bestFit="1" customWidth="1"/>
    <col min="15" max="15" width="15.1796875" style="3" bestFit="1" customWidth="1"/>
    <col min="16" max="16" width="15.81640625" style="3" bestFit="1" customWidth="1"/>
    <col min="17" max="18" width="16.1796875" style="3" bestFit="1" customWidth="1"/>
    <col min="19" max="19" width="14.81640625" style="3" bestFit="1" customWidth="1"/>
    <col min="20" max="20" width="15.81640625" style="3" bestFit="1" customWidth="1"/>
    <col min="21" max="21" width="16.1796875" style="3" bestFit="1" customWidth="1"/>
    <col min="22" max="23" width="15.81640625" style="3" bestFit="1" customWidth="1"/>
    <col min="24" max="24" width="16.1796875" style="3" bestFit="1" customWidth="1"/>
    <col min="25" max="25" width="15.81640625" style="3" bestFit="1" customWidth="1"/>
    <col min="26" max="26" width="1.26953125" style="3" customWidth="1"/>
    <col min="27" max="27" width="15.81640625" style="3" bestFit="1" customWidth="1"/>
    <col min="28" max="28" width="15.1796875" style="3" bestFit="1" customWidth="1"/>
    <col min="29" max="29" width="15.81640625" style="3" bestFit="1" customWidth="1"/>
    <col min="30" max="31" width="16.1796875" style="3" bestFit="1" customWidth="1"/>
    <col min="32" max="32" width="16.81640625" style="3" customWidth="1"/>
    <col min="33" max="33" width="15.81640625" style="3" bestFit="1" customWidth="1"/>
    <col min="34" max="34" width="16.1796875" style="3" bestFit="1" customWidth="1"/>
    <col min="35" max="36" width="15.81640625" style="3" bestFit="1" customWidth="1"/>
    <col min="37" max="37" width="16.1796875" style="3" bestFit="1" customWidth="1"/>
    <col min="38" max="38" width="15.81640625" style="3" bestFit="1" customWidth="1"/>
    <col min="39" max="39" width="1.08984375" style="3" customWidth="1"/>
    <col min="40" max="40" width="17.08984375" style="3" bestFit="1" customWidth="1"/>
    <col min="41" max="41" width="15.1796875" style="3" bestFit="1" customWidth="1"/>
    <col min="42" max="42" width="15.81640625" style="3" bestFit="1" customWidth="1"/>
    <col min="43" max="44" width="16.1796875" style="3" bestFit="1" customWidth="1"/>
    <col min="45" max="45" width="14.81640625" style="3" bestFit="1" customWidth="1"/>
    <col min="46" max="46" width="15.81640625" style="3" bestFit="1" customWidth="1"/>
    <col min="47" max="47" width="16.1796875" style="3" bestFit="1" customWidth="1"/>
    <col min="48" max="49" width="15.81640625" style="3" bestFit="1" customWidth="1"/>
    <col min="50" max="50" width="16.1796875" style="3" bestFit="1" customWidth="1"/>
    <col min="51" max="51" width="15.81640625" style="3" bestFit="1" customWidth="1"/>
    <col min="52" max="52" width="0.90625" style="3" customWidth="1"/>
    <col min="53" max="56" width="16.1796875" style="3" bestFit="1" customWidth="1"/>
    <col min="57" max="57" width="15.81640625" style="3" bestFit="1" customWidth="1"/>
    <col min="58" max="58" width="16.1796875" style="3" bestFit="1" customWidth="1"/>
    <col min="59" max="59" width="16.54296875" style="3" bestFit="1" customWidth="1"/>
    <col min="60" max="60" width="17" style="3" bestFit="1" customWidth="1"/>
    <col min="61" max="61" width="16.54296875" style="3" bestFit="1" customWidth="1"/>
    <col min="62" max="62" width="16.1796875" style="3" bestFit="1" customWidth="1"/>
    <col min="63" max="64" width="17" style="3" bestFit="1" customWidth="1"/>
    <col min="65" max="65" width="0.81640625" style="3" customWidth="1"/>
    <col min="66" max="66" width="17" style="3" bestFit="1" customWidth="1"/>
    <col min="67" max="70" width="16.54296875" style="3" bestFit="1" customWidth="1"/>
    <col min="71" max="73" width="17" style="3" bestFit="1" customWidth="1"/>
    <col min="74" max="74" width="17.36328125" style="3" bestFit="1" customWidth="1"/>
    <col min="75" max="75" width="17" style="3" bestFit="1" customWidth="1"/>
    <col min="76" max="76" width="15.81640625" style="3" bestFit="1" customWidth="1"/>
    <col min="77" max="77" width="17.36328125" style="3" bestFit="1" customWidth="1"/>
    <col min="78" max="78" width="1.08984375" style="3" customWidth="1"/>
    <col min="79" max="79" width="16.54296875" style="3" bestFit="1" customWidth="1"/>
    <col min="80" max="81" width="17" style="3" bestFit="1" customWidth="1"/>
    <col min="82" max="82" width="17.36328125" style="3" bestFit="1" customWidth="1"/>
    <col min="83" max="83" width="16.54296875" style="3" bestFit="1" customWidth="1"/>
    <col min="84" max="85" width="17.36328125" style="3" bestFit="1" customWidth="1"/>
    <col min="86" max="86" width="17" style="3" bestFit="1" customWidth="1"/>
    <col min="87" max="87" width="16.54296875" style="3" bestFit="1" customWidth="1"/>
    <col min="88" max="88" width="17.36328125" style="3" bestFit="1" customWidth="1"/>
    <col min="89" max="89" width="17" style="3" bestFit="1" customWidth="1"/>
    <col min="90" max="90" width="17.36328125" style="3" bestFit="1" customWidth="1"/>
    <col min="91" max="91" width="0.90625" style="3" customWidth="1"/>
    <col min="92" max="92" width="17" style="3" bestFit="1" customWidth="1"/>
    <col min="93" max="93" width="17.36328125" style="3" bestFit="1" customWidth="1"/>
    <col min="94" max="94" width="16.54296875" style="3" bestFit="1" customWidth="1"/>
    <col min="95" max="95" width="17" style="3" bestFit="1" customWidth="1"/>
    <col min="96" max="96" width="16.1796875" style="3" bestFit="1" customWidth="1"/>
    <col min="97" max="98" width="17" style="3" bestFit="1" customWidth="1"/>
    <col min="99" max="99" width="16.1796875" style="3" bestFit="1" customWidth="1"/>
    <col min="100" max="102" width="17.36328125" style="3" bestFit="1" customWidth="1"/>
    <col min="103" max="103" width="17.6328125" style="3" customWidth="1"/>
    <col min="104" max="105" width="14.453125" style="2" bestFit="1" customWidth="1"/>
    <col min="106" max="106" width="11.81640625" style="2" bestFit="1" customWidth="1"/>
    <col min="107" max="16384" width="8.81640625" style="2"/>
  </cols>
  <sheetData>
    <row r="1" spans="1:103" x14ac:dyDescent="0.35">
      <c r="A1" s="1" t="s">
        <v>19</v>
      </c>
    </row>
    <row r="2" spans="1:103" x14ac:dyDescent="0.35">
      <c r="A2" s="1"/>
    </row>
    <row r="4" spans="1:103" s="1" customFormat="1" x14ac:dyDescent="0.35">
      <c r="B4" s="25"/>
      <c r="C4" s="51" t="s">
        <v>12</v>
      </c>
      <c r="D4" s="53">
        <v>2021</v>
      </c>
      <c r="E4" s="53"/>
      <c r="F4" s="53"/>
      <c r="G4" s="53"/>
      <c r="H4" s="53"/>
      <c r="I4" s="53"/>
      <c r="J4" s="53"/>
      <c r="K4" s="53"/>
      <c r="L4" s="53"/>
      <c r="M4" s="29"/>
      <c r="N4" s="48">
        <v>2022</v>
      </c>
      <c r="O4" s="49"/>
      <c r="P4" s="49"/>
      <c r="Q4" s="49"/>
      <c r="R4" s="49"/>
      <c r="S4" s="49"/>
      <c r="T4" s="49"/>
      <c r="U4" s="49"/>
      <c r="V4" s="49"/>
      <c r="W4" s="49"/>
      <c r="X4" s="49"/>
      <c r="Y4" s="50"/>
      <c r="Z4" s="29"/>
      <c r="AA4" s="48">
        <v>2023</v>
      </c>
      <c r="AB4" s="49"/>
      <c r="AC4" s="49"/>
      <c r="AD4" s="49"/>
      <c r="AE4" s="49"/>
      <c r="AF4" s="49"/>
      <c r="AG4" s="49"/>
      <c r="AH4" s="49"/>
      <c r="AI4" s="49"/>
      <c r="AJ4" s="49"/>
      <c r="AK4" s="49"/>
      <c r="AL4" s="50"/>
      <c r="AM4" s="29"/>
      <c r="AN4" s="48">
        <v>2024</v>
      </c>
      <c r="AO4" s="49"/>
      <c r="AP4" s="49"/>
      <c r="AQ4" s="49"/>
      <c r="AR4" s="49"/>
      <c r="AS4" s="49"/>
      <c r="AT4" s="49"/>
      <c r="AU4" s="49"/>
      <c r="AV4" s="49"/>
      <c r="AW4" s="49"/>
      <c r="AX4" s="49"/>
      <c r="AY4" s="50"/>
      <c r="AZ4" s="29"/>
      <c r="BA4" s="48">
        <f>AN4+1</f>
        <v>2025</v>
      </c>
      <c r="BB4" s="49"/>
      <c r="BC4" s="49"/>
      <c r="BD4" s="49"/>
      <c r="BE4" s="49"/>
      <c r="BF4" s="49"/>
      <c r="BG4" s="49"/>
      <c r="BH4" s="49"/>
      <c r="BI4" s="49"/>
      <c r="BJ4" s="49"/>
      <c r="BK4" s="49"/>
      <c r="BL4" s="50"/>
      <c r="BM4" s="29"/>
      <c r="BN4" s="48">
        <f>BA4+1</f>
        <v>2026</v>
      </c>
      <c r="BO4" s="49"/>
      <c r="BP4" s="49"/>
      <c r="BQ4" s="49"/>
      <c r="BR4" s="49"/>
      <c r="BS4" s="49"/>
      <c r="BT4" s="49"/>
      <c r="BU4" s="49"/>
      <c r="BV4" s="49"/>
      <c r="BW4" s="49"/>
      <c r="BX4" s="49"/>
      <c r="BY4" s="50"/>
      <c r="BZ4" s="29"/>
      <c r="CA4" s="48">
        <f>BN4+1</f>
        <v>2027</v>
      </c>
      <c r="CB4" s="49"/>
      <c r="CC4" s="49"/>
      <c r="CD4" s="49"/>
      <c r="CE4" s="49"/>
      <c r="CF4" s="49"/>
      <c r="CG4" s="49"/>
      <c r="CH4" s="49"/>
      <c r="CI4" s="49"/>
      <c r="CJ4" s="49"/>
      <c r="CK4" s="49"/>
      <c r="CL4" s="50"/>
      <c r="CM4" s="29"/>
      <c r="CN4" s="48">
        <f>CA4+1</f>
        <v>2028</v>
      </c>
      <c r="CO4" s="49"/>
      <c r="CP4" s="49"/>
      <c r="CQ4" s="49"/>
      <c r="CR4" s="49"/>
      <c r="CS4" s="49"/>
      <c r="CT4" s="49"/>
      <c r="CU4" s="49"/>
      <c r="CV4" s="49"/>
      <c r="CW4" s="49"/>
      <c r="CX4" s="49"/>
      <c r="CY4" s="50"/>
    </row>
    <row r="5" spans="1:103" s="4" customFormat="1" x14ac:dyDescent="0.35">
      <c r="B5" s="26"/>
      <c r="C5" s="52"/>
      <c r="D5" s="27" t="s">
        <v>3</v>
      </c>
      <c r="E5" s="27" t="s">
        <v>4</v>
      </c>
      <c r="F5" s="27" t="s">
        <v>5</v>
      </c>
      <c r="G5" s="27" t="s">
        <v>6</v>
      </c>
      <c r="H5" s="27" t="s">
        <v>7</v>
      </c>
      <c r="I5" s="27" t="s">
        <v>8</v>
      </c>
      <c r="J5" s="27" t="s">
        <v>9</v>
      </c>
      <c r="K5" s="27" t="s">
        <v>10</v>
      </c>
      <c r="L5" s="27" t="s">
        <v>11</v>
      </c>
      <c r="M5" s="30"/>
      <c r="N5" s="28" t="s">
        <v>0</v>
      </c>
      <c r="O5" s="27" t="s">
        <v>1</v>
      </c>
      <c r="P5" s="27" t="s">
        <v>2</v>
      </c>
      <c r="Q5" s="27" t="s">
        <v>3</v>
      </c>
      <c r="R5" s="27" t="s">
        <v>4</v>
      </c>
      <c r="S5" s="27" t="s">
        <v>5</v>
      </c>
      <c r="T5" s="27" t="s">
        <v>6</v>
      </c>
      <c r="U5" s="27" t="s">
        <v>7</v>
      </c>
      <c r="V5" s="27" t="s">
        <v>8</v>
      </c>
      <c r="W5" s="27" t="s">
        <v>9</v>
      </c>
      <c r="X5" s="27" t="s">
        <v>10</v>
      </c>
      <c r="Y5" s="27" t="s">
        <v>11</v>
      </c>
      <c r="Z5" s="30"/>
      <c r="AA5" s="28" t="s">
        <v>0</v>
      </c>
      <c r="AB5" s="27" t="s">
        <v>1</v>
      </c>
      <c r="AC5" s="27" t="s">
        <v>2</v>
      </c>
      <c r="AD5" s="27" t="s">
        <v>3</v>
      </c>
      <c r="AE5" s="27" t="s">
        <v>4</v>
      </c>
      <c r="AF5" s="27" t="s">
        <v>5</v>
      </c>
      <c r="AG5" s="27" t="s">
        <v>6</v>
      </c>
      <c r="AH5" s="27" t="s">
        <v>7</v>
      </c>
      <c r="AI5" s="27" t="s">
        <v>8</v>
      </c>
      <c r="AJ5" s="27" t="s">
        <v>9</v>
      </c>
      <c r="AK5" s="27" t="s">
        <v>10</v>
      </c>
      <c r="AL5" s="27" t="s">
        <v>11</v>
      </c>
      <c r="AM5" s="30"/>
      <c r="AN5" s="28" t="s">
        <v>0</v>
      </c>
      <c r="AO5" s="27" t="s">
        <v>1</v>
      </c>
      <c r="AP5" s="27" t="s">
        <v>2</v>
      </c>
      <c r="AQ5" s="27" t="s">
        <v>3</v>
      </c>
      <c r="AR5" s="27" t="s">
        <v>4</v>
      </c>
      <c r="AS5" s="27" t="s">
        <v>5</v>
      </c>
      <c r="AT5" s="27" t="s">
        <v>6</v>
      </c>
      <c r="AU5" s="27" t="s">
        <v>7</v>
      </c>
      <c r="AV5" s="27" t="s">
        <v>8</v>
      </c>
      <c r="AW5" s="27" t="s">
        <v>9</v>
      </c>
      <c r="AX5" s="27" t="s">
        <v>10</v>
      </c>
      <c r="AY5" s="27" t="s">
        <v>11</v>
      </c>
      <c r="AZ5" s="30"/>
      <c r="BA5" s="27" t="s">
        <v>0</v>
      </c>
      <c r="BB5" s="27" t="s">
        <v>1</v>
      </c>
      <c r="BC5" s="27" t="s">
        <v>2</v>
      </c>
      <c r="BD5" s="27" t="s">
        <v>3</v>
      </c>
      <c r="BE5" s="27" t="s">
        <v>4</v>
      </c>
      <c r="BF5" s="27" t="s">
        <v>5</v>
      </c>
      <c r="BG5" s="27" t="s">
        <v>6</v>
      </c>
      <c r="BH5" s="27" t="s">
        <v>7</v>
      </c>
      <c r="BI5" s="27" t="s">
        <v>8</v>
      </c>
      <c r="BJ5" s="27" t="s">
        <v>9</v>
      </c>
      <c r="BK5" s="27" t="s">
        <v>10</v>
      </c>
      <c r="BL5" s="27" t="s">
        <v>11</v>
      </c>
      <c r="BM5" s="30"/>
      <c r="BN5" s="27" t="s">
        <v>0</v>
      </c>
      <c r="BO5" s="27" t="s">
        <v>1</v>
      </c>
      <c r="BP5" s="27" t="s">
        <v>2</v>
      </c>
      <c r="BQ5" s="27" t="s">
        <v>3</v>
      </c>
      <c r="BR5" s="27" t="s">
        <v>4</v>
      </c>
      <c r="BS5" s="27" t="s">
        <v>5</v>
      </c>
      <c r="BT5" s="27" t="s">
        <v>6</v>
      </c>
      <c r="BU5" s="27" t="s">
        <v>7</v>
      </c>
      <c r="BV5" s="27" t="s">
        <v>8</v>
      </c>
      <c r="BW5" s="27" t="s">
        <v>9</v>
      </c>
      <c r="BX5" s="27" t="s">
        <v>10</v>
      </c>
      <c r="BY5" s="27" t="s">
        <v>11</v>
      </c>
      <c r="BZ5" s="30"/>
      <c r="CA5" s="27" t="s">
        <v>0</v>
      </c>
      <c r="CB5" s="27" t="s">
        <v>1</v>
      </c>
      <c r="CC5" s="27" t="s">
        <v>2</v>
      </c>
      <c r="CD5" s="27" t="s">
        <v>3</v>
      </c>
      <c r="CE5" s="27" t="s">
        <v>4</v>
      </c>
      <c r="CF5" s="27" t="s">
        <v>5</v>
      </c>
      <c r="CG5" s="27" t="s">
        <v>6</v>
      </c>
      <c r="CH5" s="27" t="s">
        <v>7</v>
      </c>
      <c r="CI5" s="27" t="s">
        <v>8</v>
      </c>
      <c r="CJ5" s="27" t="s">
        <v>9</v>
      </c>
      <c r="CK5" s="27" t="s">
        <v>10</v>
      </c>
      <c r="CL5" s="27" t="s">
        <v>11</v>
      </c>
      <c r="CM5" s="30"/>
      <c r="CN5" s="27" t="s">
        <v>0</v>
      </c>
      <c r="CO5" s="27" t="s">
        <v>1</v>
      </c>
      <c r="CP5" s="27" t="s">
        <v>2</v>
      </c>
      <c r="CQ5" s="27" t="s">
        <v>3</v>
      </c>
      <c r="CR5" s="27" t="s">
        <v>4</v>
      </c>
      <c r="CS5" s="27" t="s">
        <v>5</v>
      </c>
      <c r="CT5" s="27" t="s">
        <v>6</v>
      </c>
      <c r="CU5" s="27" t="s">
        <v>7</v>
      </c>
      <c r="CV5" s="27" t="s">
        <v>8</v>
      </c>
      <c r="CW5" s="27" t="s">
        <v>9</v>
      </c>
      <c r="CX5" s="27" t="s">
        <v>10</v>
      </c>
      <c r="CY5" s="27" t="s">
        <v>11</v>
      </c>
    </row>
    <row r="6" spans="1:103" ht="16" x14ac:dyDescent="0.4">
      <c r="B6" s="12" t="s">
        <v>20</v>
      </c>
      <c r="C6" s="9"/>
      <c r="D6" s="10"/>
      <c r="E6" s="10"/>
      <c r="F6" s="10"/>
      <c r="G6" s="10"/>
      <c r="H6" s="10"/>
      <c r="I6" s="10"/>
      <c r="J6" s="10"/>
      <c r="K6" s="10"/>
      <c r="L6" s="10"/>
      <c r="M6" s="31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31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31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31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31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  <c r="BZ6" s="31"/>
      <c r="CA6" s="10"/>
      <c r="CB6" s="10"/>
      <c r="CC6" s="10"/>
      <c r="CD6" s="10"/>
      <c r="CE6" s="10"/>
      <c r="CF6" s="10"/>
      <c r="CG6" s="10"/>
      <c r="CH6" s="10"/>
      <c r="CI6" s="10"/>
      <c r="CJ6" s="10"/>
      <c r="CK6" s="10"/>
      <c r="CL6" s="10"/>
      <c r="CM6" s="31"/>
      <c r="CN6" s="10"/>
      <c r="CO6" s="10"/>
      <c r="CP6" s="10"/>
      <c r="CQ6" s="10"/>
      <c r="CR6" s="10"/>
      <c r="CS6" s="10"/>
      <c r="CT6" s="10"/>
      <c r="CU6" s="10"/>
      <c r="CV6" s="10"/>
      <c r="CW6" s="10"/>
      <c r="CX6" s="10"/>
      <c r="CY6" s="10"/>
    </row>
    <row r="7" spans="1:103" s="3" customFormat="1" x14ac:dyDescent="0.35">
      <c r="B7" s="11" t="s">
        <v>17</v>
      </c>
      <c r="C7" s="6">
        <f>SUM(D7:CY7)</f>
        <v>286244454.83240014</v>
      </c>
      <c r="D7" s="10">
        <v>5114</v>
      </c>
      <c r="E7" s="10">
        <v>31420</v>
      </c>
      <c r="F7" s="10">
        <v>55227.56</v>
      </c>
      <c r="G7" s="10">
        <v>156697.76999999999</v>
      </c>
      <c r="H7" s="10">
        <v>54858.61</v>
      </c>
      <c r="I7" s="10">
        <v>60468.82</v>
      </c>
      <c r="J7" s="10">
        <v>126955.65999999999</v>
      </c>
      <c r="K7" s="10">
        <v>263211.36000000004</v>
      </c>
      <c r="L7" s="10">
        <v>165073.74000000002</v>
      </c>
      <c r="M7" s="31"/>
      <c r="N7" s="10">
        <v>332918.67000000004</v>
      </c>
      <c r="O7" s="10">
        <v>274389.71999999997</v>
      </c>
      <c r="P7" s="10">
        <v>291701.79000000004</v>
      </c>
      <c r="Q7" s="10">
        <v>235659.75999999995</v>
      </c>
      <c r="R7" s="10">
        <v>320128.11000000004</v>
      </c>
      <c r="S7" s="10">
        <v>678794.47000000009</v>
      </c>
      <c r="T7" s="10">
        <v>361598.74</v>
      </c>
      <c r="U7" s="10">
        <v>483213.54</v>
      </c>
      <c r="V7" s="10">
        <v>1126327.6000000001</v>
      </c>
      <c r="W7" s="10">
        <v>529659.82999999984</v>
      </c>
      <c r="X7" s="10">
        <v>411656.56000000011</v>
      </c>
      <c r="Y7" s="10">
        <v>361411.91999999993</v>
      </c>
      <c r="Z7" s="31"/>
      <c r="AA7" s="10">
        <v>405430.27</v>
      </c>
      <c r="AB7" s="10">
        <v>432157.51000000007</v>
      </c>
      <c r="AC7" s="10">
        <v>526155.26</v>
      </c>
      <c r="AD7" s="10">
        <v>467298.67999999988</v>
      </c>
      <c r="AE7" s="10">
        <v>1541933.7999999993</v>
      </c>
      <c r="AF7" s="10">
        <v>453634.13000000018</v>
      </c>
      <c r="AG7" s="10">
        <v>581075.49000000034</v>
      </c>
      <c r="AH7" s="10">
        <v>1393023.77</v>
      </c>
      <c r="AI7" s="10">
        <v>666223.15000000014</v>
      </c>
      <c r="AJ7" s="10">
        <v>687503.51000000024</v>
      </c>
      <c r="AK7" s="10">
        <v>1672013.7299999991</v>
      </c>
      <c r="AL7" s="10">
        <v>831364.71</v>
      </c>
      <c r="AM7" s="31"/>
      <c r="AN7" s="10">
        <v>9045708.0786000006</v>
      </c>
      <c r="AO7" s="10">
        <v>9596902.0786000006</v>
      </c>
      <c r="AP7" s="10">
        <v>1583353.0786000001</v>
      </c>
      <c r="AQ7" s="10">
        <v>1652574.7486</v>
      </c>
      <c r="AR7" s="10">
        <v>2583335.0786000001</v>
      </c>
      <c r="AS7" s="10">
        <v>1640492.0786000001</v>
      </c>
      <c r="AT7" s="10">
        <v>1638435.0786000001</v>
      </c>
      <c r="AU7" s="10">
        <v>1225353.0786000001</v>
      </c>
      <c r="AV7" s="10">
        <v>1925353.0785999999</v>
      </c>
      <c r="AW7" s="10">
        <v>1225353.0786000001</v>
      </c>
      <c r="AX7" s="10">
        <v>1225353.0786000001</v>
      </c>
      <c r="AY7" s="10">
        <v>11998641.078600001</v>
      </c>
      <c r="AZ7" s="31"/>
      <c r="BA7" s="10">
        <v>4733470.5010000002</v>
      </c>
      <c r="BB7" s="10">
        <v>4587470.5010000002</v>
      </c>
      <c r="BC7" s="10">
        <v>4662170.5010000002</v>
      </c>
      <c r="BD7" s="10">
        <v>4587470.5010000002</v>
      </c>
      <c r="BE7" s="10">
        <v>5087470.5010000002</v>
      </c>
      <c r="BF7" s="10">
        <v>4668420.5010000002</v>
      </c>
      <c r="BG7" s="10">
        <v>4587470.5010000002</v>
      </c>
      <c r="BH7" s="10">
        <v>5177060.5010000002</v>
      </c>
      <c r="BI7" s="10">
        <v>5421637.1710000001</v>
      </c>
      <c r="BJ7" s="10">
        <v>4587470.5010000002</v>
      </c>
      <c r="BK7" s="10">
        <v>6845655.5010000002</v>
      </c>
      <c r="BL7" s="10">
        <v>16312034.501</v>
      </c>
      <c r="BM7" s="31"/>
      <c r="BN7" s="10">
        <v>6743929.423170371</v>
      </c>
      <c r="BO7" s="10">
        <v>769098.4231703704</v>
      </c>
      <c r="BP7" s="10">
        <v>917098.4231703704</v>
      </c>
      <c r="BQ7" s="10">
        <v>3573240.4231703705</v>
      </c>
      <c r="BR7" s="10">
        <v>21250932.423170369</v>
      </c>
      <c r="BS7" s="10">
        <v>1691499.4231703705</v>
      </c>
      <c r="BT7" s="10">
        <v>15180342.423170371</v>
      </c>
      <c r="BU7" s="10">
        <v>23583678.423170369</v>
      </c>
      <c r="BV7" s="10">
        <v>3055827.4231703705</v>
      </c>
      <c r="BW7" s="10">
        <v>1126127.4231703705</v>
      </c>
      <c r="BX7" s="10">
        <v>1294581.4231703705</v>
      </c>
      <c r="BY7" s="10">
        <v>14795708.423170371</v>
      </c>
      <c r="BZ7" s="31"/>
      <c r="CA7" s="10">
        <v>806594.4231703704</v>
      </c>
      <c r="CB7" s="10">
        <v>665124.02317037038</v>
      </c>
      <c r="CC7" s="10">
        <v>1718124.0231703704</v>
      </c>
      <c r="CD7" s="10">
        <v>670124.02317037038</v>
      </c>
      <c r="CE7" s="42">
        <v>2697302.0231703706</v>
      </c>
      <c r="CF7" s="10">
        <v>719374.02317037038</v>
      </c>
      <c r="CG7" s="10">
        <v>9814850.0231703706</v>
      </c>
      <c r="CH7" s="10">
        <v>665124.02317037038</v>
      </c>
      <c r="CI7" s="10">
        <v>9188508.6931703705</v>
      </c>
      <c r="CJ7" s="10">
        <v>7009654.0231703706</v>
      </c>
      <c r="CK7" s="10">
        <v>2970234.0231703706</v>
      </c>
      <c r="CL7" s="10">
        <v>11469950.023170371</v>
      </c>
      <c r="CM7" s="31"/>
      <c r="CN7" s="10">
        <v>468593.87037037039</v>
      </c>
      <c r="CO7" s="10">
        <v>402593.87037037039</v>
      </c>
      <c r="CP7" s="10">
        <v>420593.87037037039</v>
      </c>
      <c r="CQ7" s="10">
        <v>356515.16666666669</v>
      </c>
      <c r="CR7" s="10">
        <v>356515.16666666669</v>
      </c>
      <c r="CS7" s="10">
        <v>356515.16666666669</v>
      </c>
      <c r="CT7" s="10">
        <v>374515.16666666669</v>
      </c>
      <c r="CU7" s="10">
        <v>356515.16666666669</v>
      </c>
      <c r="CV7" s="10">
        <v>356515.16666666669</v>
      </c>
      <c r="CW7" s="10">
        <v>356515.16666666669</v>
      </c>
      <c r="CX7" s="10">
        <v>356515.16666666669</v>
      </c>
      <c r="CY7" s="42">
        <v>7122566.9266666695</v>
      </c>
    </row>
    <row r="8" spans="1:103" s="3" customFormat="1" x14ac:dyDescent="0.35">
      <c r="B8" s="11"/>
      <c r="C8" s="7"/>
      <c r="D8" s="7"/>
      <c r="E8" s="7"/>
      <c r="F8" s="7"/>
      <c r="G8" s="7"/>
      <c r="H8" s="7"/>
      <c r="I8" s="7"/>
      <c r="J8" s="7"/>
      <c r="K8" s="7"/>
      <c r="L8" s="7"/>
      <c r="M8" s="32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32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32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32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32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32"/>
      <c r="CA8" s="7"/>
      <c r="CB8" s="7"/>
      <c r="CC8" s="7"/>
      <c r="CD8" s="7"/>
      <c r="CE8" s="36"/>
      <c r="CF8" s="7"/>
      <c r="CG8" s="7"/>
      <c r="CH8" s="7"/>
      <c r="CI8" s="7"/>
      <c r="CJ8" s="7"/>
      <c r="CK8" s="7"/>
      <c r="CL8" s="7"/>
      <c r="CM8" s="32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36"/>
    </row>
    <row r="9" spans="1:103" s="3" customFormat="1" x14ac:dyDescent="0.35">
      <c r="B9" s="6" t="s">
        <v>13</v>
      </c>
      <c r="C9" s="6">
        <f>SUM(D9:CY9)</f>
        <v>41802550.456970729</v>
      </c>
      <c r="D9" s="7">
        <v>8.82</v>
      </c>
      <c r="E9" s="7">
        <v>71.83</v>
      </c>
      <c r="F9" s="7">
        <v>221.26</v>
      </c>
      <c r="G9" s="7">
        <v>444.55</v>
      </c>
      <c r="H9" s="7">
        <v>900.69</v>
      </c>
      <c r="I9" s="7">
        <v>1087.73</v>
      </c>
      <c r="J9" s="7">
        <v>1414.49</v>
      </c>
      <c r="K9" s="7">
        <v>2012.27</v>
      </c>
      <c r="L9" s="7">
        <v>2772.56</v>
      </c>
      <c r="M9" s="32"/>
      <c r="N9" s="7">
        <v>3681.44</v>
      </c>
      <c r="O9" s="7">
        <v>4508.38</v>
      </c>
      <c r="P9" s="7">
        <v>5359.07</v>
      </c>
      <c r="Q9" s="7">
        <v>6135.86</v>
      </c>
      <c r="R9" s="7">
        <v>6922.37</v>
      </c>
      <c r="S9" s="7">
        <v>7880.64</v>
      </c>
      <c r="T9" s="7">
        <v>9468.25</v>
      </c>
      <c r="U9" s="7">
        <v>10850.6</v>
      </c>
      <c r="V9" s="7">
        <v>13457.45</v>
      </c>
      <c r="W9" s="7">
        <v>15903.23</v>
      </c>
      <c r="X9" s="7">
        <v>19759.66</v>
      </c>
      <c r="Y9" s="7">
        <v>21420.16</v>
      </c>
      <c r="Z9" s="32"/>
      <c r="AA9" s="7">
        <v>22943.05</v>
      </c>
      <c r="AB9" s="7">
        <v>25662.14</v>
      </c>
      <c r="AC9" s="7">
        <v>27462.85</v>
      </c>
      <c r="AD9" s="7">
        <v>29032.94</v>
      </c>
      <c r="AE9" s="7">
        <v>33007.64</v>
      </c>
      <c r="AF9" s="7">
        <v>37965.599999999999</v>
      </c>
      <c r="AG9" s="7">
        <v>39576.46</v>
      </c>
      <c r="AH9" s="7">
        <v>42631.01</v>
      </c>
      <c r="AI9" s="7">
        <v>47147.99</v>
      </c>
      <c r="AJ9" s="7">
        <v>49717.14</v>
      </c>
      <c r="AK9" s="7">
        <v>53767.87</v>
      </c>
      <c r="AL9" s="7">
        <v>59945.67</v>
      </c>
      <c r="AM9" s="32"/>
      <c r="AN9" s="7">
        <v>65319.126188365022</v>
      </c>
      <c r="AO9" s="7">
        <v>99345.383615247512</v>
      </c>
      <c r="AP9" s="7">
        <v>135555.03369490814</v>
      </c>
      <c r="AQ9" s="7">
        <v>141965.4832621805</v>
      </c>
      <c r="AR9" s="7">
        <v>148657.96055154791</v>
      </c>
      <c r="AS9" s="7">
        <v>158851.47331623393</v>
      </c>
      <c r="AT9" s="7">
        <v>165560.65502050743</v>
      </c>
      <c r="AU9" s="7">
        <v>172286.72194670062</v>
      </c>
      <c r="AV9" s="7">
        <v>177494.49643874288</v>
      </c>
      <c r="AW9" s="7">
        <v>185335.94541423352</v>
      </c>
      <c r="AX9" s="7">
        <v>190591.50499438823</v>
      </c>
      <c r="AY9" s="7">
        <v>195866.30996322399</v>
      </c>
      <c r="AZ9" s="32"/>
      <c r="BA9" s="7">
        <v>248650.77291370591</v>
      </c>
      <c r="BB9" s="7">
        <v>267799.90322574781</v>
      </c>
      <c r="BC9" s="7">
        <v>286459.55121537956</v>
      </c>
      <c r="BD9" s="7">
        <v>305476.97737216612</v>
      </c>
      <c r="BE9" s="7">
        <v>324278.73939554946</v>
      </c>
      <c r="BF9" s="7">
        <v>345075.08706971986</v>
      </c>
      <c r="BG9" s="7">
        <v>364337.6508178715</v>
      </c>
      <c r="BH9" s="7">
        <v>383361.42922448553</v>
      </c>
      <c r="BI9" s="7">
        <v>404725.31341974734</v>
      </c>
      <c r="BJ9" s="7">
        <v>427110.74828765291</v>
      </c>
      <c r="BK9" s="7">
        <v>446371.30033698259</v>
      </c>
      <c r="BL9" s="7">
        <v>474392.49468976544</v>
      </c>
      <c r="BM9" s="32"/>
      <c r="BN9" s="7">
        <v>545753.0543965454</v>
      </c>
      <c r="BO9" s="7">
        <v>574111.77087515465</v>
      </c>
      <c r="BP9" s="7">
        <v>579301.0244356012</v>
      </c>
      <c r="BQ9" s="7">
        <v>585086.70280428708</v>
      </c>
      <c r="BR9" s="7">
        <v>601242.73804535368</v>
      </c>
      <c r="BS9" s="7">
        <v>686332.29654843907</v>
      </c>
      <c r="BT9" s="7">
        <v>695543.83511838503</v>
      </c>
      <c r="BU9" s="7">
        <v>757342.72850769048</v>
      </c>
      <c r="BV9" s="7">
        <v>852116.83951315039</v>
      </c>
      <c r="BW9" s="7">
        <v>867276.99096569326</v>
      </c>
      <c r="BX9" s="7">
        <v>874976.98840197397</v>
      </c>
      <c r="BY9" s="7">
        <v>883362.6888729668</v>
      </c>
      <c r="BZ9" s="32"/>
      <c r="CA9" s="7">
        <v>944780.03553462948</v>
      </c>
      <c r="CB9" s="7">
        <v>951522.73901687923</v>
      </c>
      <c r="CC9" s="7">
        <v>957741.78938354447</v>
      </c>
      <c r="CD9" s="7">
        <v>968074.06360016856</v>
      </c>
      <c r="CE9" s="36">
        <v>974375.7779871308</v>
      </c>
      <c r="CF9" s="7">
        <v>980828.12854311534</v>
      </c>
      <c r="CG9" s="7">
        <v>987369.84738205106</v>
      </c>
      <c r="CH9" s="7">
        <v>1029260.0030312953</v>
      </c>
      <c r="CI9" s="7">
        <v>1035776.1028523106</v>
      </c>
      <c r="CJ9" s="7">
        <v>1075418.7520364106</v>
      </c>
      <c r="CK9" s="7">
        <v>1106751.0239712948</v>
      </c>
      <c r="CL9" s="7">
        <v>1122515.4206084402</v>
      </c>
      <c r="CM9" s="32"/>
      <c r="CN9" s="7">
        <v>1170587.0507845522</v>
      </c>
      <c r="CO9" s="7">
        <v>1176875.8416414068</v>
      </c>
      <c r="CP9" s="7">
        <v>1182932.4950613664</v>
      </c>
      <c r="CQ9" s="7">
        <v>1189082.1368545583</v>
      </c>
      <c r="CR9" s="7">
        <v>1195006.5665812148</v>
      </c>
      <c r="CS9" s="7">
        <v>1200953.6199838964</v>
      </c>
      <c r="CT9" s="7">
        <v>1206923.38345585</v>
      </c>
      <c r="CU9" s="7">
        <v>1212985.8034935661</v>
      </c>
      <c r="CV9" s="7">
        <v>1219001.5143788841</v>
      </c>
      <c r="CW9" s="7">
        <v>1225040.1975164542</v>
      </c>
      <c r="CX9" s="7">
        <v>1231101.9406306341</v>
      </c>
      <c r="CY9" s="36">
        <v>1237186.8317807755</v>
      </c>
    </row>
    <row r="10" spans="1:103" s="3" customFormat="1" x14ac:dyDescent="0.35">
      <c r="B10" s="6" t="s">
        <v>14</v>
      </c>
      <c r="C10" s="6">
        <f>SUM(D10:CY10)</f>
        <v>6444443.9999999935</v>
      </c>
      <c r="D10" s="7">
        <v>460.26</v>
      </c>
      <c r="E10" s="7">
        <v>2827.7999999999997</v>
      </c>
      <c r="F10" s="7">
        <v>4970.4799999999996</v>
      </c>
      <c r="G10" s="7">
        <v>12535.82</v>
      </c>
      <c r="H10" s="7">
        <v>4388.6899999999996</v>
      </c>
      <c r="I10" s="7">
        <v>4837.51</v>
      </c>
      <c r="J10" s="7">
        <v>12695.57</v>
      </c>
      <c r="K10" s="7">
        <v>26321.140000000003</v>
      </c>
      <c r="L10" s="7">
        <v>20320.349999999999</v>
      </c>
      <c r="M10" s="32"/>
      <c r="N10" s="7">
        <v>39950.239999999998</v>
      </c>
      <c r="O10" s="7">
        <v>31844.43</v>
      </c>
      <c r="P10" s="7">
        <v>35004.21</v>
      </c>
      <c r="Q10" s="7">
        <v>23565.98</v>
      </c>
      <c r="R10" s="7">
        <v>32012.809999999998</v>
      </c>
      <c r="S10" s="7">
        <v>67879.45</v>
      </c>
      <c r="T10" s="7">
        <v>36159.869999999995</v>
      </c>
      <c r="U10" s="7">
        <v>48321.349999999991</v>
      </c>
      <c r="V10" s="7">
        <v>112632.76</v>
      </c>
      <c r="W10" s="7">
        <v>52965.98000000001</v>
      </c>
      <c r="X10" s="7">
        <v>41165.659999999996</v>
      </c>
      <c r="Y10" s="7">
        <v>56386.95</v>
      </c>
      <c r="Z10" s="32"/>
      <c r="AA10" s="7">
        <v>28380.120000000003</v>
      </c>
      <c r="AB10" s="7">
        <v>30251.030000000002</v>
      </c>
      <c r="AC10" s="7">
        <v>36830.869999999995</v>
      </c>
      <c r="AD10" s="7">
        <v>32710.91</v>
      </c>
      <c r="AE10" s="7">
        <v>107935.37</v>
      </c>
      <c r="AF10" s="7">
        <v>31754.390000000003</v>
      </c>
      <c r="AG10" s="7">
        <v>46486.039999999994</v>
      </c>
      <c r="AH10" s="7">
        <v>111441.90000000001</v>
      </c>
      <c r="AI10" s="7">
        <v>19986.690000000002</v>
      </c>
      <c r="AJ10" s="7">
        <v>20625.11</v>
      </c>
      <c r="AK10" s="7">
        <v>50160.41</v>
      </c>
      <c r="AL10" s="7">
        <v>66190.800000000017</v>
      </c>
      <c r="AM10" s="32"/>
      <c r="AN10" s="7">
        <v>180914.16157200001</v>
      </c>
      <c r="AO10" s="7">
        <v>191938.04157200002</v>
      </c>
      <c r="AP10" s="7">
        <v>31667.061572000002</v>
      </c>
      <c r="AQ10" s="7">
        <v>33051.494972</v>
      </c>
      <c r="AR10" s="7">
        <v>51666.701572000005</v>
      </c>
      <c r="AS10" s="7">
        <v>32809.841572000005</v>
      </c>
      <c r="AT10" s="7">
        <v>32768.701572000005</v>
      </c>
      <c r="AU10" s="7">
        <v>24507.061572000002</v>
      </c>
      <c r="AV10" s="7">
        <v>38507.061571999999</v>
      </c>
      <c r="AW10" s="7">
        <v>24507.061572000002</v>
      </c>
      <c r="AX10" s="7">
        <v>24507.061572000002</v>
      </c>
      <c r="AY10" s="7">
        <v>239972.82157200002</v>
      </c>
      <c r="AZ10" s="32"/>
      <c r="BA10" s="7">
        <v>94669.41002000001</v>
      </c>
      <c r="BB10" s="7">
        <v>91749.41002000001</v>
      </c>
      <c r="BC10" s="7">
        <v>93243.41002000001</v>
      </c>
      <c r="BD10" s="7">
        <v>91749.41002000001</v>
      </c>
      <c r="BE10" s="7">
        <v>101749.41002000001</v>
      </c>
      <c r="BF10" s="7">
        <v>93368.41002000001</v>
      </c>
      <c r="BG10" s="7">
        <v>91749.41002000001</v>
      </c>
      <c r="BH10" s="7">
        <v>103541.21002</v>
      </c>
      <c r="BI10" s="7">
        <v>108432.74342</v>
      </c>
      <c r="BJ10" s="7">
        <v>91749.41002000001</v>
      </c>
      <c r="BK10" s="7">
        <v>136913.11001999999</v>
      </c>
      <c r="BL10" s="7">
        <v>326240.69002000004</v>
      </c>
      <c r="BM10" s="32"/>
      <c r="BN10" s="7">
        <v>134878.58846340742</v>
      </c>
      <c r="BO10" s="7">
        <v>15381.968463407407</v>
      </c>
      <c r="BP10" s="7">
        <v>18341.968463407407</v>
      </c>
      <c r="BQ10" s="7">
        <v>71464.808463407418</v>
      </c>
      <c r="BR10" s="7">
        <v>425018.64846340741</v>
      </c>
      <c r="BS10" s="7">
        <v>33829.988463407411</v>
      </c>
      <c r="BT10" s="7">
        <v>303606.84846340743</v>
      </c>
      <c r="BU10" s="7">
        <v>471673.5684634074</v>
      </c>
      <c r="BV10" s="7">
        <v>61116.548463407409</v>
      </c>
      <c r="BW10" s="7">
        <v>22522.548463407409</v>
      </c>
      <c r="BX10" s="7">
        <v>25891.628463407411</v>
      </c>
      <c r="BY10" s="7">
        <v>295914.16846340743</v>
      </c>
      <c r="BZ10" s="32"/>
      <c r="CA10" s="7">
        <v>13177.918330611386</v>
      </c>
      <c r="CB10" s="7">
        <v>10866.613759385575</v>
      </c>
      <c r="CC10" s="7">
        <v>28070.238782717533</v>
      </c>
      <c r="CD10" s="7">
        <v>10948.302387226657</v>
      </c>
      <c r="CE10" s="36">
        <v>44067.780229152617</v>
      </c>
      <c r="CF10" s="7">
        <v>11752.935371461317</v>
      </c>
      <c r="CG10" s="7">
        <v>160352.32617176074</v>
      </c>
      <c r="CH10" s="7">
        <v>10866.613759385575</v>
      </c>
      <c r="CI10" s="7">
        <v>150119.33341018902</v>
      </c>
      <c r="CJ10" s="7">
        <v>114521.80375870211</v>
      </c>
      <c r="CK10" s="7">
        <v>48526.86834393708</v>
      </c>
      <c r="CL10" s="7">
        <v>187392.89575971584</v>
      </c>
      <c r="CM10" s="32"/>
      <c r="CN10" s="7">
        <v>7655.7580570595219</v>
      </c>
      <c r="CO10" s="7">
        <v>6577.4681695572335</v>
      </c>
      <c r="CP10" s="7">
        <v>6871.5472297851302</v>
      </c>
      <c r="CQ10" s="7">
        <v>5824.6469539069622</v>
      </c>
      <c r="CR10" s="7">
        <v>5824.6469539069622</v>
      </c>
      <c r="CS10" s="7">
        <v>5824.6469539069622</v>
      </c>
      <c r="CT10" s="7">
        <v>6118.7260141348588</v>
      </c>
      <c r="CU10" s="7">
        <v>5824.6469539069622</v>
      </c>
      <c r="CV10" s="7">
        <v>5824.6469539069622</v>
      </c>
      <c r="CW10" s="7">
        <v>5824.6469539069622</v>
      </c>
      <c r="CX10" s="7">
        <v>5824.6469539069622</v>
      </c>
      <c r="CY10" s="36">
        <v>124169.0043229791</v>
      </c>
    </row>
    <row r="11" spans="1:103" s="3" customFormat="1" x14ac:dyDescent="0.35">
      <c r="B11" s="19"/>
      <c r="C11" s="19"/>
      <c r="D11" s="14"/>
      <c r="E11" s="14"/>
      <c r="F11" s="14"/>
      <c r="G11" s="14"/>
      <c r="H11" s="14"/>
      <c r="I11" s="14"/>
      <c r="J11" s="14"/>
      <c r="K11" s="14"/>
      <c r="L11" s="14"/>
      <c r="M11" s="33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33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33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33"/>
      <c r="BA11" s="14"/>
      <c r="BB11" s="14"/>
      <c r="BC11" s="14"/>
      <c r="BD11" s="14"/>
      <c r="BE11" s="14"/>
      <c r="BF11" s="14"/>
      <c r="BG11" s="14"/>
      <c r="BH11" s="14"/>
      <c r="BI11" s="14"/>
      <c r="BJ11" s="14"/>
      <c r="BK11" s="14"/>
      <c r="BL11" s="14"/>
      <c r="BM11" s="33"/>
      <c r="BN11" s="14"/>
      <c r="BO11" s="14"/>
      <c r="BP11" s="14"/>
      <c r="BQ11" s="14"/>
      <c r="BR11" s="14"/>
      <c r="BS11" s="14"/>
      <c r="BT11" s="14"/>
      <c r="BU11" s="14"/>
      <c r="BV11" s="14"/>
      <c r="BW11" s="14"/>
      <c r="BX11" s="14"/>
      <c r="BY11" s="14"/>
      <c r="BZ11" s="33"/>
      <c r="CA11" s="14"/>
      <c r="CB11" s="14"/>
      <c r="CC11" s="14"/>
      <c r="CD11" s="14"/>
      <c r="CE11" s="37"/>
      <c r="CF11" s="14"/>
      <c r="CG11" s="14"/>
      <c r="CH11" s="14"/>
      <c r="CI11" s="14"/>
      <c r="CJ11" s="14"/>
      <c r="CK11" s="14"/>
      <c r="CL11" s="14"/>
      <c r="CM11" s="33"/>
      <c r="CN11" s="14"/>
      <c r="CO11" s="14"/>
      <c r="CP11" s="14"/>
      <c r="CQ11" s="14"/>
      <c r="CR11" s="14"/>
      <c r="CS11" s="14"/>
      <c r="CT11" s="14"/>
      <c r="CU11" s="14"/>
      <c r="CV11" s="14"/>
      <c r="CW11" s="14"/>
      <c r="CX11" s="14"/>
      <c r="CY11" s="37"/>
    </row>
    <row r="12" spans="1:103" s="3" customFormat="1" x14ac:dyDescent="0.35">
      <c r="B12" s="43" t="s">
        <v>16</v>
      </c>
      <c r="C12" s="44"/>
      <c r="D12" s="44">
        <v>5583.08</v>
      </c>
      <c r="E12" s="44">
        <v>39902.710000000006</v>
      </c>
      <c r="F12" s="44">
        <v>100322.01000000001</v>
      </c>
      <c r="G12" s="44">
        <v>270000.15000000002</v>
      </c>
      <c r="H12" s="44">
        <v>330148.14</v>
      </c>
      <c r="I12" s="44">
        <v>396542.2</v>
      </c>
      <c r="J12" s="44">
        <v>537607.92000000004</v>
      </c>
      <c r="K12" s="44">
        <v>829152.69000000018</v>
      </c>
      <c r="L12" s="44">
        <v>1017319.3400000002</v>
      </c>
      <c r="M12" s="45"/>
      <c r="N12" s="44">
        <v>1393869.6900000002</v>
      </c>
      <c r="O12" s="44">
        <v>1704612.2200000002</v>
      </c>
      <c r="P12" s="44">
        <v>2036677.2900000003</v>
      </c>
      <c r="Q12" s="44">
        <v>2302038.89</v>
      </c>
      <c r="R12" s="44">
        <v>2661102.1800000002</v>
      </c>
      <c r="S12" s="44">
        <v>3415656.74</v>
      </c>
      <c r="T12" s="44">
        <v>3822883.6</v>
      </c>
      <c r="U12" s="44">
        <v>4365269.09</v>
      </c>
      <c r="V12" s="44">
        <v>5617686.9000000004</v>
      </c>
      <c r="W12" s="44">
        <v>6216215.9400000004</v>
      </c>
      <c r="X12" s="44">
        <v>6688797.8200000003</v>
      </c>
      <c r="Y12" s="44">
        <v>7128016.8500000006</v>
      </c>
      <c r="Z12" s="45"/>
      <c r="AA12" s="44">
        <v>7584770.290000001</v>
      </c>
      <c r="AB12" s="44">
        <v>8072840.9700000007</v>
      </c>
      <c r="AC12" s="44">
        <v>8663289.9500000011</v>
      </c>
      <c r="AD12" s="44">
        <v>9192332.4800000004</v>
      </c>
      <c r="AE12" s="44">
        <v>10875209.289999999</v>
      </c>
      <c r="AF12" s="44">
        <v>11398563.41</v>
      </c>
      <c r="AG12" s="44">
        <v>12065701.4</v>
      </c>
      <c r="AH12" s="44">
        <v>13612798.08</v>
      </c>
      <c r="AI12" s="44">
        <v>14346155.91</v>
      </c>
      <c r="AJ12" s="44">
        <v>15104001.67</v>
      </c>
      <c r="AK12" s="44">
        <v>16879943.68</v>
      </c>
      <c r="AL12" s="44">
        <v>17837444.859999999</v>
      </c>
      <c r="AM12" s="45">
        <v>0</v>
      </c>
      <c r="AN12" s="44">
        <v>27129386.226360366</v>
      </c>
      <c r="AO12" s="44">
        <v>37017571.730147615</v>
      </c>
      <c r="AP12" s="44">
        <v>38768146.90401452</v>
      </c>
      <c r="AQ12" s="44">
        <v>40595738.630848698</v>
      </c>
      <c r="AR12" s="44">
        <v>43379398.371572249</v>
      </c>
      <c r="AS12" s="44">
        <v>45211551.765060484</v>
      </c>
      <c r="AT12" s="44">
        <v>47048316.200252995</v>
      </c>
      <c r="AU12" s="44">
        <v>48470463.062371694</v>
      </c>
      <c r="AV12" s="44">
        <v>50611817.698982432</v>
      </c>
      <c r="AW12" s="44">
        <v>52047013.784568667</v>
      </c>
      <c r="AX12" s="44">
        <v>53487465.429735057</v>
      </c>
      <c r="AY12" s="44">
        <v>65921945.639870286</v>
      </c>
      <c r="AZ12" s="45">
        <v>0</v>
      </c>
      <c r="BA12" s="44">
        <v>70998736.323803991</v>
      </c>
      <c r="BB12" s="44">
        <v>75945756.138049737</v>
      </c>
      <c r="BC12" s="44">
        <v>80987629.600285113</v>
      </c>
      <c r="BD12" s="44">
        <v>85972326.488677278</v>
      </c>
      <c r="BE12" s="44">
        <v>91485825.139092833</v>
      </c>
      <c r="BF12" s="44">
        <v>96592689.137182549</v>
      </c>
      <c r="BG12" s="44">
        <v>101636246.69902042</v>
      </c>
      <c r="BH12" s="44">
        <v>107300209.8392649</v>
      </c>
      <c r="BI12" s="44">
        <v>113235005.06710465</v>
      </c>
      <c r="BJ12" s="44">
        <v>118341335.72641231</v>
      </c>
      <c r="BK12" s="44">
        <v>125770275.6377693</v>
      </c>
      <c r="BL12" s="44">
        <v>142882943.32347906</v>
      </c>
      <c r="BM12" s="45">
        <v>0</v>
      </c>
      <c r="BN12" s="44">
        <v>150307504.38950938</v>
      </c>
      <c r="BO12" s="44">
        <v>151666096.55201831</v>
      </c>
      <c r="BP12" s="44">
        <v>153180837.9680877</v>
      </c>
      <c r="BQ12" s="44">
        <v>157410629.90252578</v>
      </c>
      <c r="BR12" s="44">
        <v>179687823.7122049</v>
      </c>
      <c r="BS12" s="44">
        <v>182099485.42038712</v>
      </c>
      <c r="BT12" s="44">
        <v>198278978.52713928</v>
      </c>
      <c r="BU12" s="44">
        <v>223091673.24728075</v>
      </c>
      <c r="BV12" s="44">
        <v>227060734.05842766</v>
      </c>
      <c r="BW12" s="44">
        <v>229076661.02102715</v>
      </c>
      <c r="BX12" s="44">
        <v>231272111.0610629</v>
      </c>
      <c r="BY12" s="44">
        <v>247247096.34156966</v>
      </c>
      <c r="BZ12" s="45">
        <v>0</v>
      </c>
      <c r="CA12" s="44">
        <v>249011648.71860528</v>
      </c>
      <c r="CB12" s="44">
        <v>250639162.09455192</v>
      </c>
      <c r="CC12" s="44">
        <v>253343098.14588857</v>
      </c>
      <c r="CD12" s="44">
        <v>254992244.53504634</v>
      </c>
      <c r="CE12" s="46">
        <v>258707990.11643299</v>
      </c>
      <c r="CF12" s="44">
        <v>260419945.20351794</v>
      </c>
      <c r="CG12" s="44">
        <v>271382517.40024215</v>
      </c>
      <c r="CH12" s="44">
        <v>273087768.04020321</v>
      </c>
      <c r="CI12" s="44">
        <v>283462172.16963607</v>
      </c>
      <c r="CJ12" s="44">
        <v>291661766.74860156</v>
      </c>
      <c r="CK12" s="44">
        <v>295787278.66408718</v>
      </c>
      <c r="CL12" s="44">
        <v>308567137.00362569</v>
      </c>
      <c r="CM12" s="45">
        <v>0</v>
      </c>
      <c r="CN12" s="44">
        <v>310213973.68283767</v>
      </c>
      <c r="CO12" s="44">
        <v>311800020.86301899</v>
      </c>
      <c r="CP12" s="44">
        <v>313410418.77568048</v>
      </c>
      <c r="CQ12" s="44">
        <v>314961840.72615564</v>
      </c>
      <c r="CR12" s="44">
        <v>316519187.10635746</v>
      </c>
      <c r="CS12" s="44">
        <v>318082480.53996193</v>
      </c>
      <c r="CT12" s="44">
        <v>319670037.81609857</v>
      </c>
      <c r="CU12" s="44">
        <v>321245363.4332127</v>
      </c>
      <c r="CV12" s="44">
        <v>322826704.76121217</v>
      </c>
      <c r="CW12" s="44">
        <v>324414084.77234918</v>
      </c>
      <c r="CX12" s="44">
        <v>326007526.52660036</v>
      </c>
      <c r="CY12" s="46">
        <v>334491449.28937078</v>
      </c>
    </row>
    <row r="13" spans="1:103" s="3" customFormat="1" x14ac:dyDescent="0.35">
      <c r="B13" s="6"/>
      <c r="C13" s="6"/>
      <c r="D13" s="7"/>
      <c r="E13" s="7"/>
      <c r="F13" s="7"/>
      <c r="G13" s="7"/>
      <c r="H13" s="7"/>
      <c r="I13" s="7"/>
      <c r="J13" s="7"/>
      <c r="K13" s="7"/>
      <c r="L13" s="7"/>
      <c r="M13" s="32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32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32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32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32"/>
      <c r="BN13" s="7"/>
      <c r="BO13" s="7"/>
      <c r="BP13" s="7"/>
      <c r="BQ13" s="7"/>
      <c r="BR13" s="7"/>
      <c r="BS13" s="7"/>
      <c r="BT13" s="7"/>
      <c r="BU13" s="7"/>
      <c r="BV13" s="7"/>
      <c r="BW13" s="7"/>
      <c r="BX13" s="7"/>
      <c r="BY13" s="7"/>
      <c r="BZ13" s="32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32"/>
      <c r="CN13" s="7"/>
      <c r="CO13" s="7"/>
      <c r="CP13" s="7"/>
      <c r="CQ13" s="7"/>
      <c r="CR13" s="7"/>
      <c r="CS13" s="7"/>
      <c r="CT13" s="7"/>
      <c r="CU13" s="7"/>
      <c r="CV13" s="7"/>
      <c r="CW13" s="7"/>
      <c r="CX13" s="7"/>
      <c r="CY13" s="7"/>
    </row>
    <row r="14" spans="1:103" s="3" customFormat="1" x14ac:dyDescent="0.35">
      <c r="B14" s="47" t="s">
        <v>18</v>
      </c>
      <c r="C14" s="6"/>
      <c r="D14" s="16"/>
      <c r="E14" s="16"/>
      <c r="F14" s="16"/>
      <c r="G14" s="16"/>
      <c r="H14" s="16"/>
      <c r="I14" s="16"/>
      <c r="J14" s="16"/>
      <c r="K14" s="16"/>
      <c r="L14" s="16"/>
      <c r="M14" s="24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24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24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24"/>
      <c r="BA14" s="16"/>
      <c r="BB14" s="16"/>
      <c r="BC14" s="16"/>
      <c r="BD14" s="16"/>
      <c r="BE14" s="16"/>
      <c r="BF14" s="16"/>
      <c r="BG14" s="16"/>
      <c r="BH14" s="16"/>
      <c r="BI14" s="16"/>
      <c r="BJ14" s="16"/>
      <c r="BK14" s="16"/>
      <c r="BL14" s="16"/>
      <c r="BM14" s="24"/>
      <c r="BN14" s="16"/>
      <c r="BO14" s="16"/>
      <c r="BP14" s="16"/>
      <c r="BQ14" s="16"/>
      <c r="BR14" s="16"/>
      <c r="BS14" s="16"/>
      <c r="BT14" s="16"/>
      <c r="BU14" s="16"/>
      <c r="BV14" s="16"/>
      <c r="BW14" s="16"/>
      <c r="BX14" s="16"/>
      <c r="BY14" s="16"/>
      <c r="BZ14" s="24"/>
      <c r="CA14" s="16"/>
      <c r="CB14" s="16"/>
      <c r="CC14" s="16"/>
      <c r="CD14" s="16"/>
      <c r="CE14" s="16"/>
      <c r="CF14" s="16"/>
      <c r="CG14" s="16"/>
      <c r="CH14" s="16"/>
      <c r="CI14" s="16"/>
      <c r="CJ14" s="16"/>
      <c r="CK14" s="16"/>
      <c r="CL14" s="16"/>
      <c r="CM14" s="24"/>
      <c r="CN14" s="16"/>
      <c r="CO14" s="16"/>
      <c r="CP14" s="16"/>
      <c r="CQ14" s="16"/>
      <c r="CR14" s="16"/>
      <c r="CS14" s="16"/>
      <c r="CT14" s="16"/>
      <c r="CU14" s="16"/>
      <c r="CV14" s="16"/>
      <c r="CW14" s="16"/>
      <c r="CX14" s="16"/>
      <c r="CY14" s="16"/>
    </row>
    <row r="15" spans="1:103" s="3" customFormat="1" x14ac:dyDescent="0.35">
      <c r="B15" s="22"/>
      <c r="C15" s="23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  <c r="BF15" s="24"/>
      <c r="BG15" s="24"/>
      <c r="BH15" s="24"/>
      <c r="BI15" s="24"/>
      <c r="BJ15" s="24"/>
      <c r="BK15" s="24"/>
      <c r="BL15" s="24"/>
      <c r="BM15" s="24"/>
      <c r="BN15" s="24"/>
      <c r="BO15" s="24"/>
      <c r="BP15" s="24"/>
      <c r="BQ15" s="24"/>
      <c r="BR15" s="24"/>
      <c r="BS15" s="24"/>
      <c r="BT15" s="24"/>
      <c r="BU15" s="24"/>
      <c r="BV15" s="24"/>
      <c r="BW15" s="24"/>
      <c r="BX15" s="24"/>
      <c r="BY15" s="24"/>
      <c r="BZ15" s="24"/>
      <c r="CA15" s="24"/>
      <c r="CB15" s="24"/>
      <c r="CC15" s="24"/>
      <c r="CD15" s="24"/>
      <c r="CE15" s="24"/>
      <c r="CF15" s="24"/>
      <c r="CG15" s="24"/>
      <c r="CH15" s="24"/>
      <c r="CI15" s="24"/>
      <c r="CJ15" s="24"/>
      <c r="CK15" s="24"/>
      <c r="CL15" s="24"/>
      <c r="CM15" s="24"/>
      <c r="CN15" s="24"/>
      <c r="CO15" s="24"/>
      <c r="CP15" s="24"/>
      <c r="CQ15" s="24"/>
      <c r="CR15" s="24"/>
      <c r="CS15" s="24"/>
      <c r="CT15" s="24"/>
      <c r="CU15" s="24"/>
      <c r="CV15" s="24"/>
      <c r="CW15" s="24"/>
      <c r="CX15" s="24"/>
      <c r="CY15" s="24"/>
    </row>
    <row r="16" spans="1:103" s="3" customFormat="1" ht="16" x14ac:dyDescent="0.4">
      <c r="B16" s="13" t="s">
        <v>21</v>
      </c>
      <c r="C16" s="6"/>
      <c r="D16" s="7"/>
      <c r="E16" s="7"/>
      <c r="F16" s="7"/>
      <c r="G16" s="7"/>
      <c r="H16" s="7"/>
      <c r="I16" s="7"/>
      <c r="J16" s="7"/>
      <c r="K16" s="7"/>
      <c r="L16" s="7"/>
      <c r="M16" s="32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32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32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32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32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32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32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</row>
    <row r="17" spans="2:103" x14ac:dyDescent="0.35">
      <c r="B17" s="11" t="s">
        <v>17</v>
      </c>
      <c r="C17" s="6">
        <f>SUM(D17:CY17)</f>
        <v>116217449.83713038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32">
        <v>0</v>
      </c>
      <c r="N17" s="7">
        <v>0</v>
      </c>
      <c r="O17" s="36">
        <v>272222</v>
      </c>
      <c r="P17" s="7">
        <v>14030.5</v>
      </c>
      <c r="Q17" s="7">
        <v>27714.559999999998</v>
      </c>
      <c r="R17" s="7">
        <v>0</v>
      </c>
      <c r="S17" s="7">
        <v>211.69000000000233</v>
      </c>
      <c r="T17" s="7">
        <v>10592</v>
      </c>
      <c r="U17" s="7">
        <v>675.5</v>
      </c>
      <c r="V17" s="7">
        <v>0</v>
      </c>
      <c r="W17" s="7">
        <v>21622.15</v>
      </c>
      <c r="X17" s="7">
        <v>8457.5</v>
      </c>
      <c r="Y17" s="7">
        <v>55103.1</v>
      </c>
      <c r="Z17" s="32">
        <v>0</v>
      </c>
      <c r="AA17" s="7">
        <v>12292.11</v>
      </c>
      <c r="AB17" s="7">
        <v>-173</v>
      </c>
      <c r="AC17" s="7">
        <v>12369.95</v>
      </c>
      <c r="AD17" s="7">
        <v>39635.75</v>
      </c>
      <c r="AE17" s="7">
        <v>72734.41</v>
      </c>
      <c r="AF17" s="7">
        <v>105369.08</v>
      </c>
      <c r="AG17" s="7">
        <v>201687.49</v>
      </c>
      <c r="AH17" s="7">
        <v>117148.49</v>
      </c>
      <c r="AI17" s="7">
        <v>57494.8</v>
      </c>
      <c r="AJ17" s="7">
        <v>134559.42000000001</v>
      </c>
      <c r="AK17" s="7">
        <v>168155.07</v>
      </c>
      <c r="AL17" s="7">
        <v>180945.82</v>
      </c>
      <c r="AM17" s="32">
        <v>0</v>
      </c>
      <c r="AN17" s="7">
        <v>147636.69999999998</v>
      </c>
      <c r="AO17" s="7">
        <v>147636.69999999998</v>
      </c>
      <c r="AP17" s="7">
        <v>254408.77692307692</v>
      </c>
      <c r="AQ17" s="7">
        <v>254408.77692307692</v>
      </c>
      <c r="AR17" s="36">
        <v>4200116.4403861156</v>
      </c>
      <c r="AS17" s="7">
        <v>997278.41874999995</v>
      </c>
      <c r="AT17" s="7">
        <v>4169330.4187499997</v>
      </c>
      <c r="AU17" s="7">
        <v>997278.41874999995</v>
      </c>
      <c r="AV17" s="7">
        <v>3899236.4187499997</v>
      </c>
      <c r="AW17" s="7">
        <v>997278.41874999995</v>
      </c>
      <c r="AX17" s="7">
        <v>6121515.4187500011</v>
      </c>
      <c r="AY17" s="7">
        <v>5548604.0854166672</v>
      </c>
      <c r="AZ17" s="32">
        <v>0</v>
      </c>
      <c r="BA17" s="36">
        <v>5631938.5301297056</v>
      </c>
      <c r="BB17" s="36">
        <v>908028.53012970474</v>
      </c>
      <c r="BC17" s="36">
        <v>13650085.299360475</v>
      </c>
      <c r="BD17" s="36">
        <v>906381.77772435895</v>
      </c>
      <c r="BE17" s="36">
        <v>3649011.7777243587</v>
      </c>
      <c r="BF17" s="36">
        <v>906381.77772435895</v>
      </c>
      <c r="BG17" s="36">
        <v>2019181.777724359</v>
      </c>
      <c r="BH17" s="7">
        <v>906381.77772435895</v>
      </c>
      <c r="BI17" s="7">
        <v>1800580.777724359</v>
      </c>
      <c r="BJ17" s="7">
        <v>7470181.7777243592</v>
      </c>
      <c r="BK17" s="7">
        <v>2167014.7777243592</v>
      </c>
      <c r="BL17" s="7">
        <v>6198706.4443910262</v>
      </c>
      <c r="BM17" s="32"/>
      <c r="BN17" s="7">
        <v>3253827.2842178652</v>
      </c>
      <c r="BO17" s="7">
        <v>1732560.2842178652</v>
      </c>
      <c r="BP17" s="7">
        <v>4675962.2842178652</v>
      </c>
      <c r="BQ17" s="7">
        <v>1732560.2842178652</v>
      </c>
      <c r="BR17" s="7">
        <v>1732560.2842178652</v>
      </c>
      <c r="BS17" s="7">
        <v>1732560.2842178652</v>
      </c>
      <c r="BT17" s="36">
        <v>3769219.3955975678</v>
      </c>
      <c r="BU17" s="36">
        <v>503044.16299683775</v>
      </c>
      <c r="BV17" s="36">
        <v>6507940.1629968379</v>
      </c>
      <c r="BW17" s="36">
        <v>503044.16299683775</v>
      </c>
      <c r="BX17" s="36">
        <v>1244043.1629968379</v>
      </c>
      <c r="BY17" s="36">
        <v>6010021.7993604736</v>
      </c>
      <c r="BZ17" s="32">
        <v>0</v>
      </c>
      <c r="CA17" s="7">
        <v>163512.13589743589</v>
      </c>
      <c r="CB17" s="7">
        <v>163512.13589743589</v>
      </c>
      <c r="CC17" s="7">
        <v>163512.13589743589</v>
      </c>
      <c r="CD17" s="7">
        <v>163512.13589743589</v>
      </c>
      <c r="CE17" s="7">
        <v>73053.366666666669</v>
      </c>
      <c r="CF17" s="7">
        <v>73053.366666666669</v>
      </c>
      <c r="CG17" s="7">
        <v>73053.366666666669</v>
      </c>
      <c r="CH17" s="7">
        <v>73053.366666666669</v>
      </c>
      <c r="CI17" s="7">
        <v>73053.366666666669</v>
      </c>
      <c r="CJ17" s="7">
        <v>73053.366666666669</v>
      </c>
      <c r="CK17" s="7">
        <v>73053.366666666669</v>
      </c>
      <c r="CL17" s="7">
        <v>73053.366666666669</v>
      </c>
      <c r="CM17" s="32">
        <v>0</v>
      </c>
      <c r="CN17" s="7">
        <v>62636.700000000004</v>
      </c>
      <c r="CO17" s="7">
        <v>1399771.2</v>
      </c>
      <c r="CP17" s="7">
        <v>1399771.2</v>
      </c>
      <c r="CQ17" s="7">
        <v>1399771.2</v>
      </c>
      <c r="CR17" s="7">
        <v>1409771.2</v>
      </c>
      <c r="CS17" s="7">
        <v>72636.7</v>
      </c>
      <c r="CT17" s="7">
        <v>62636.700000000004</v>
      </c>
      <c r="CU17" s="36">
        <v>62636.700000000004</v>
      </c>
      <c r="CV17" s="36">
        <v>62636.700000000004</v>
      </c>
      <c r="CW17" s="36">
        <v>62636.700000000004</v>
      </c>
      <c r="CX17" s="36">
        <v>62636.700000000004</v>
      </c>
      <c r="CY17" s="36">
        <v>62636.700000000004</v>
      </c>
    </row>
    <row r="18" spans="2:103" x14ac:dyDescent="0.35">
      <c r="B18" s="11"/>
      <c r="C18" s="5"/>
      <c r="D18" s="7"/>
      <c r="E18" s="7"/>
      <c r="F18" s="7"/>
      <c r="G18" s="7"/>
      <c r="H18" s="7"/>
      <c r="I18" s="7"/>
      <c r="J18" s="7"/>
      <c r="K18" s="7"/>
      <c r="L18" s="7"/>
      <c r="M18" s="32"/>
      <c r="N18" s="7"/>
      <c r="O18" s="36"/>
      <c r="P18" s="7"/>
      <c r="Q18" s="7"/>
      <c r="R18" s="7"/>
      <c r="S18" s="7"/>
      <c r="T18" s="7"/>
      <c r="U18" s="7"/>
      <c r="V18" s="7"/>
      <c r="W18" s="7"/>
      <c r="X18" s="7"/>
      <c r="Y18" s="7"/>
      <c r="Z18" s="32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32"/>
      <c r="AN18" s="7"/>
      <c r="AO18" s="7"/>
      <c r="AP18" s="7"/>
      <c r="AQ18" s="7"/>
      <c r="AR18" s="36"/>
      <c r="AS18" s="7"/>
      <c r="AT18" s="7"/>
      <c r="AU18" s="7"/>
      <c r="AV18" s="7"/>
      <c r="AW18" s="7"/>
      <c r="AX18" s="7"/>
      <c r="AY18" s="7"/>
      <c r="AZ18" s="32"/>
      <c r="BA18" s="36"/>
      <c r="BB18" s="36"/>
      <c r="BC18" s="36"/>
      <c r="BD18" s="36"/>
      <c r="BE18" s="36"/>
      <c r="BF18" s="36"/>
      <c r="BG18" s="36"/>
      <c r="BH18" s="7"/>
      <c r="BI18" s="7"/>
      <c r="BJ18" s="7"/>
      <c r="BK18" s="7"/>
      <c r="BL18" s="7"/>
      <c r="BM18" s="32"/>
      <c r="BN18" s="7"/>
      <c r="BO18" s="7"/>
      <c r="BP18" s="7"/>
      <c r="BQ18" s="7"/>
      <c r="BR18" s="7"/>
      <c r="BS18" s="7"/>
      <c r="BT18" s="36"/>
      <c r="BU18" s="36"/>
      <c r="BV18" s="36"/>
      <c r="BW18" s="36"/>
      <c r="BX18" s="36"/>
      <c r="BY18" s="36"/>
      <c r="BZ18" s="32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32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36"/>
    </row>
    <row r="19" spans="2:103" x14ac:dyDescent="0.35">
      <c r="B19" s="6" t="s">
        <v>15</v>
      </c>
      <c r="C19" s="6">
        <f>SUM(D19:CY19)</f>
        <v>13866677.221132053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32">
        <v>0</v>
      </c>
      <c r="N19" s="7">
        <v>0</v>
      </c>
      <c r="O19" s="36">
        <v>1864.67</v>
      </c>
      <c r="P19" s="7">
        <v>466.69</v>
      </c>
      <c r="Q19" s="7">
        <v>543.30999999999995</v>
      </c>
      <c r="R19" s="7">
        <v>588.54</v>
      </c>
      <c r="S19" s="7">
        <v>588.54</v>
      </c>
      <c r="T19" s="7">
        <v>1050.76</v>
      </c>
      <c r="U19" s="7">
        <v>1069.1400000000001</v>
      </c>
      <c r="V19" s="7">
        <v>1070.25</v>
      </c>
      <c r="W19" s="7">
        <v>1105.53</v>
      </c>
      <c r="X19" s="7">
        <v>1288.95</v>
      </c>
      <c r="Y19" s="7">
        <v>1315.48</v>
      </c>
      <c r="Z19" s="32">
        <v>0</v>
      </c>
      <c r="AA19" s="7">
        <v>1452.55</v>
      </c>
      <c r="AB19" s="7">
        <v>1596.2</v>
      </c>
      <c r="AC19" s="7">
        <v>1632.99</v>
      </c>
      <c r="AD19" s="7">
        <v>1727.62</v>
      </c>
      <c r="AE19" s="7">
        <v>1899.05</v>
      </c>
      <c r="AF19" s="7">
        <v>2304.4299999999998</v>
      </c>
      <c r="AG19" s="7">
        <v>2886.3</v>
      </c>
      <c r="AH19" s="7">
        <v>3483.4900000000002</v>
      </c>
      <c r="AI19" s="7">
        <v>3870.54</v>
      </c>
      <c r="AJ19" s="7">
        <v>4232.51</v>
      </c>
      <c r="AK19" s="7">
        <v>4817.5300000000007</v>
      </c>
      <c r="AL19" s="7">
        <v>5526.88</v>
      </c>
      <c r="AM19" s="32">
        <v>0</v>
      </c>
      <c r="AN19" s="7">
        <v>6200.1556653306816</v>
      </c>
      <c r="AO19" s="7">
        <v>6795.9304013017536</v>
      </c>
      <c r="AP19" s="7">
        <v>7393.8868110194953</v>
      </c>
      <c r="AQ19" s="7">
        <v>8408.4820577679402</v>
      </c>
      <c r="AR19" s="36">
        <v>9426.7926614788121</v>
      </c>
      <c r="AS19" s="7">
        <v>24230.921796308914</v>
      </c>
      <c r="AT19" s="7">
        <v>28190.714208555441</v>
      </c>
      <c r="AU19" s="7">
        <v>44477.723700488241</v>
      </c>
      <c r="AV19" s="7">
        <v>48511.658088722346</v>
      </c>
      <c r="AW19" s="7">
        <v>63824.677407083385</v>
      </c>
      <c r="AX19" s="7">
        <v>67929.458607764012</v>
      </c>
      <c r="AY19" s="7">
        <v>91939.638127732687</v>
      </c>
      <c r="AZ19" s="32">
        <v>0</v>
      </c>
      <c r="BA19" s="36">
        <v>108724.66073156205</v>
      </c>
      <c r="BB19" s="36">
        <v>131263.94278972386</v>
      </c>
      <c r="BC19" s="36">
        <v>135001.05383943563</v>
      </c>
      <c r="BD19" s="36">
        <v>198205.36561399268</v>
      </c>
      <c r="BE19" s="36">
        <v>202576.88098599185</v>
      </c>
      <c r="BF19" s="36">
        <v>217930.49749478587</v>
      </c>
      <c r="BG19" s="36">
        <v>222376.41402773955</v>
      </c>
      <c r="BH19" s="7">
        <v>231288.30881162098</v>
      </c>
      <c r="BI19" s="7">
        <v>235784.60962974897</v>
      </c>
      <c r="BJ19" s="7">
        <v>243873.0659161834</v>
      </c>
      <c r="BK19" s="7">
        <v>274660.28962204233</v>
      </c>
      <c r="BL19" s="7">
        <v>284360.46124860394</v>
      </c>
      <c r="BM19" s="32">
        <v>0</v>
      </c>
      <c r="BN19" s="7">
        <v>314138.57280001906</v>
      </c>
      <c r="BO19" s="7">
        <v>328636.68747196498</v>
      </c>
      <c r="BP19" s="7">
        <v>336972.83327075868</v>
      </c>
      <c r="BQ19" s="7">
        <v>357370.36311575078</v>
      </c>
      <c r="BR19" s="7">
        <v>365816.25953195116</v>
      </c>
      <c r="BS19" s="7">
        <v>374294.41573829192</v>
      </c>
      <c r="BT19" s="36">
        <v>374297.27617518062</v>
      </c>
      <c r="BU19" s="36">
        <v>207243.3551517936</v>
      </c>
      <c r="BV19" s="36">
        <v>210117.82302889117</v>
      </c>
      <c r="BW19" s="36">
        <v>237544.99345179478</v>
      </c>
      <c r="BX19" s="36">
        <v>240535.20090753477</v>
      </c>
      <c r="BY19" s="36">
        <v>246565.25724259511</v>
      </c>
      <c r="BZ19" s="32"/>
      <c r="CA19" s="7">
        <v>280581.92387888051</v>
      </c>
      <c r="CB19" s="7">
        <v>282322.6319318926</v>
      </c>
      <c r="CC19" s="7">
        <v>284069.99157451087</v>
      </c>
      <c r="CD19" s="7">
        <v>285824.02822377422</v>
      </c>
      <c r="CE19" s="7">
        <v>287584.76739384502</v>
      </c>
      <c r="CF19" s="7">
        <v>288982.37759671803</v>
      </c>
      <c r="CG19" s="7">
        <v>290385.32834448182</v>
      </c>
      <c r="CH19" s="7">
        <v>291793.64004441432</v>
      </c>
      <c r="CI19" s="7">
        <v>293207.33318177349</v>
      </c>
      <c r="CJ19" s="7">
        <v>294626.42832009576</v>
      </c>
      <c r="CK19" s="7">
        <v>296050.94610149472</v>
      </c>
      <c r="CL19" s="7">
        <v>297480.90724696161</v>
      </c>
      <c r="CM19" s="32"/>
      <c r="CN19" s="7">
        <v>298721.69045957777</v>
      </c>
      <c r="CO19" s="7">
        <v>300120.74848370039</v>
      </c>
      <c r="CP19" s="7">
        <v>307039.76756618597</v>
      </c>
      <c r="CQ19" s="7">
        <v>313985.20837250946</v>
      </c>
      <c r="CR19" s="7">
        <v>320957.17179955856</v>
      </c>
      <c r="CS19" s="7">
        <v>327997.00119201822</v>
      </c>
      <c r="CT19" s="7">
        <v>329549.0951855852</v>
      </c>
      <c r="CU19" s="7">
        <v>331065.87411271461</v>
      </c>
      <c r="CV19" s="7">
        <v>332588.44517792854</v>
      </c>
      <c r="CW19" s="7">
        <v>334116.83049971989</v>
      </c>
      <c r="CX19" s="7">
        <v>335651.05228104518</v>
      </c>
      <c r="CY19" s="36">
        <v>328683.45403115626</v>
      </c>
    </row>
    <row r="20" spans="2:103" x14ac:dyDescent="0.35">
      <c r="B20" s="6" t="s">
        <v>14</v>
      </c>
      <c r="C20" s="6">
        <f>SUM(D20:CY20)</f>
        <v>7297665.1845064173</v>
      </c>
      <c r="D20" s="14">
        <v>0</v>
      </c>
      <c r="E20" s="14">
        <v>0</v>
      </c>
      <c r="F20" s="14">
        <v>0</v>
      </c>
      <c r="G20" s="14">
        <v>0</v>
      </c>
      <c r="H20" s="14">
        <v>0</v>
      </c>
      <c r="I20" s="14">
        <v>0</v>
      </c>
      <c r="J20" s="14">
        <v>0</v>
      </c>
      <c r="K20" s="14">
        <v>0</v>
      </c>
      <c r="L20" s="14">
        <v>0</v>
      </c>
      <c r="M20" s="33"/>
      <c r="N20" s="14">
        <v>0</v>
      </c>
      <c r="O20" s="37">
        <v>28254.379999999997</v>
      </c>
      <c r="P20" s="14">
        <v>1683.6599999999999</v>
      </c>
      <c r="Q20" s="14">
        <v>2771.4600000000028</v>
      </c>
      <c r="R20" s="14">
        <v>0</v>
      </c>
      <c r="S20" s="14">
        <v>21.169999999998254</v>
      </c>
      <c r="T20" s="14">
        <v>1059.2</v>
      </c>
      <c r="U20" s="14">
        <v>67.55</v>
      </c>
      <c r="V20" s="14">
        <v>0</v>
      </c>
      <c r="W20" s="14">
        <v>2162.2199999999998</v>
      </c>
      <c r="X20" s="14">
        <v>845.75</v>
      </c>
      <c r="Y20" s="14">
        <v>5610.32</v>
      </c>
      <c r="Z20" s="33">
        <v>0</v>
      </c>
      <c r="AA20" s="14">
        <v>860.45000000000027</v>
      </c>
      <c r="AB20" s="14">
        <v>-12.109999999999843</v>
      </c>
      <c r="AC20" s="14">
        <v>865.9000000000002</v>
      </c>
      <c r="AD20" s="14">
        <v>2774.5</v>
      </c>
      <c r="AE20" s="14">
        <v>5091.41</v>
      </c>
      <c r="AF20" s="14">
        <v>7375.85</v>
      </c>
      <c r="AG20" s="14">
        <v>16135.01</v>
      </c>
      <c r="AH20" s="14">
        <v>9371.8499999999985</v>
      </c>
      <c r="AI20" s="14">
        <v>2742.96</v>
      </c>
      <c r="AJ20" s="14">
        <v>10681.58</v>
      </c>
      <c r="AK20" s="14">
        <v>11922.36</v>
      </c>
      <c r="AL20" s="14">
        <v>23632.219999999998</v>
      </c>
      <c r="AM20" s="33">
        <v>0</v>
      </c>
      <c r="AN20" s="14">
        <v>8858.2019999999993</v>
      </c>
      <c r="AO20" s="14">
        <v>8858.2019999999993</v>
      </c>
      <c r="AP20" s="14">
        <v>15264.526615384613</v>
      </c>
      <c r="AQ20" s="14">
        <v>15264.526615384613</v>
      </c>
      <c r="AR20" s="37">
        <v>233189.95203012892</v>
      </c>
      <c r="AS20" s="14">
        <v>59836.705124999993</v>
      </c>
      <c r="AT20" s="14">
        <v>250159.82512499997</v>
      </c>
      <c r="AU20" s="14">
        <v>59836.705124999993</v>
      </c>
      <c r="AV20" s="14">
        <v>233954.18512499996</v>
      </c>
      <c r="AW20" s="14">
        <v>59836.705124999993</v>
      </c>
      <c r="AX20" s="14">
        <v>367290.92512500001</v>
      </c>
      <c r="AY20" s="14">
        <v>332916.24512500002</v>
      </c>
      <c r="AZ20" s="33">
        <v>0</v>
      </c>
      <c r="BA20" s="37">
        <v>319099.27741474431</v>
      </c>
      <c r="BB20" s="37">
        <v>35664.677414744292</v>
      </c>
      <c r="BC20" s="37">
        <v>800188.08356859046</v>
      </c>
      <c r="BD20" s="37">
        <v>54382.90666346153</v>
      </c>
      <c r="BE20" s="37">
        <v>218940.70666346152</v>
      </c>
      <c r="BF20" s="37">
        <v>54382.90666346153</v>
      </c>
      <c r="BG20" s="37">
        <v>121150.90666346152</v>
      </c>
      <c r="BH20" s="14">
        <v>54382.90666346153</v>
      </c>
      <c r="BI20" s="14">
        <v>108034.84666346153</v>
      </c>
      <c r="BJ20" s="14">
        <v>448210.90666346147</v>
      </c>
      <c r="BK20" s="14">
        <v>130020.88666346153</v>
      </c>
      <c r="BL20" s="14">
        <v>371922.38666346157</v>
      </c>
      <c r="BM20" s="33">
        <v>0</v>
      </c>
      <c r="BN20" s="14">
        <v>227767.9098952506</v>
      </c>
      <c r="BO20" s="14">
        <v>121279.21989525059</v>
      </c>
      <c r="BP20" s="14">
        <v>327317.35989525059</v>
      </c>
      <c r="BQ20" s="14">
        <v>121279.21989525059</v>
      </c>
      <c r="BR20" s="14">
        <v>121279.21989525059</v>
      </c>
      <c r="BS20" s="14">
        <v>121279.21989525059</v>
      </c>
      <c r="BT20" s="37">
        <v>245174.98885166156</v>
      </c>
      <c r="BU20" s="37">
        <v>16542.722569610276</v>
      </c>
      <c r="BV20" s="37">
        <v>436885.44256961031</v>
      </c>
      <c r="BW20" s="37">
        <v>16542.722569610276</v>
      </c>
      <c r="BX20" s="37">
        <v>68412.652569610276</v>
      </c>
      <c r="BY20" s="37">
        <v>402031.15711506485</v>
      </c>
      <c r="BZ20" s="33"/>
      <c r="CA20" s="14">
        <v>11445.849512820514</v>
      </c>
      <c r="CB20" s="14">
        <v>11445.849512820514</v>
      </c>
      <c r="CC20" s="14">
        <v>11445.849512820514</v>
      </c>
      <c r="CD20" s="14">
        <v>11445.849512820514</v>
      </c>
      <c r="CE20" s="14">
        <v>5113.7356666666674</v>
      </c>
      <c r="CF20" s="14">
        <v>5113.7356666666674</v>
      </c>
      <c r="CG20" s="14">
        <v>5113.7356666666674</v>
      </c>
      <c r="CH20" s="14">
        <v>5113.7356666666674</v>
      </c>
      <c r="CI20" s="14">
        <v>5113.7356666666674</v>
      </c>
      <c r="CJ20" s="14">
        <v>5113.7356666666674</v>
      </c>
      <c r="CK20" s="14">
        <v>5113.7356666666674</v>
      </c>
      <c r="CL20" s="14">
        <v>5113.7356666666674</v>
      </c>
      <c r="CM20" s="33"/>
      <c r="CN20" s="14">
        <v>5010.9359999999997</v>
      </c>
      <c r="CO20" s="14">
        <v>111981.696</v>
      </c>
      <c r="CP20" s="14">
        <v>111981.696</v>
      </c>
      <c r="CQ20" s="14">
        <v>111981.696</v>
      </c>
      <c r="CR20" s="14">
        <v>112781.696</v>
      </c>
      <c r="CS20" s="14">
        <v>5810.9359999999997</v>
      </c>
      <c r="CT20" s="14">
        <v>5010.9359999999997</v>
      </c>
      <c r="CU20" s="14">
        <v>5010.9359999999997</v>
      </c>
      <c r="CV20" s="14">
        <v>5010.9359999999997</v>
      </c>
      <c r="CW20" s="14">
        <v>5010.9359999999997</v>
      </c>
      <c r="CX20" s="14">
        <v>5010.9359999999997</v>
      </c>
      <c r="CY20" s="37">
        <v>5010.9359999999997</v>
      </c>
    </row>
    <row r="21" spans="2:103" x14ac:dyDescent="0.35">
      <c r="B21" s="8"/>
      <c r="C21" s="8"/>
      <c r="D21" s="15"/>
      <c r="E21" s="15"/>
      <c r="F21" s="15"/>
      <c r="G21" s="15"/>
      <c r="H21" s="15"/>
      <c r="I21" s="15"/>
      <c r="J21" s="15"/>
      <c r="K21" s="15"/>
      <c r="L21" s="15"/>
      <c r="M21" s="34"/>
      <c r="N21" s="15"/>
      <c r="O21" s="38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34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34"/>
      <c r="AN21" s="15"/>
      <c r="AO21" s="15"/>
      <c r="AP21" s="15"/>
      <c r="AQ21" s="15"/>
      <c r="AR21" s="38"/>
      <c r="AS21" s="15"/>
      <c r="AT21" s="15"/>
      <c r="AU21" s="15"/>
      <c r="AV21" s="15"/>
      <c r="AW21" s="15"/>
      <c r="AX21" s="15"/>
      <c r="AY21" s="15"/>
      <c r="AZ21" s="34"/>
      <c r="BA21" s="38"/>
      <c r="BB21" s="38"/>
      <c r="BC21" s="38"/>
      <c r="BD21" s="38"/>
      <c r="BE21" s="38"/>
      <c r="BF21" s="38"/>
      <c r="BG21" s="38"/>
      <c r="BH21" s="15"/>
      <c r="BI21" s="15"/>
      <c r="BJ21" s="15"/>
      <c r="BK21" s="15"/>
      <c r="BL21" s="15"/>
      <c r="BM21" s="34"/>
      <c r="BN21" s="15"/>
      <c r="BO21" s="15"/>
      <c r="BP21" s="15"/>
      <c r="BQ21" s="15"/>
      <c r="BR21" s="15"/>
      <c r="BS21" s="15"/>
      <c r="BT21" s="38"/>
      <c r="BU21" s="38"/>
      <c r="BV21" s="38"/>
      <c r="BW21" s="38"/>
      <c r="BX21" s="38"/>
      <c r="BY21" s="38"/>
      <c r="BZ21" s="34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34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38"/>
    </row>
    <row r="22" spans="2:103" x14ac:dyDescent="0.35">
      <c r="B22" s="11" t="s">
        <v>16</v>
      </c>
      <c r="C22" s="5"/>
      <c r="D22" s="7">
        <v>0</v>
      </c>
      <c r="E22" s="7">
        <v>0</v>
      </c>
      <c r="F22" s="7">
        <v>0</v>
      </c>
      <c r="G22" s="7">
        <v>0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32"/>
      <c r="N22" s="7">
        <v>0</v>
      </c>
      <c r="O22" s="36">
        <v>302341.05</v>
      </c>
      <c r="P22" s="7">
        <v>318521.89999999997</v>
      </c>
      <c r="Q22" s="7">
        <v>349551.23</v>
      </c>
      <c r="R22" s="7">
        <v>350139.76999999996</v>
      </c>
      <c r="S22" s="7">
        <v>350961.17</v>
      </c>
      <c r="T22" s="7">
        <v>363663.13</v>
      </c>
      <c r="U22" s="7">
        <v>365475.32</v>
      </c>
      <c r="V22" s="7">
        <v>366545.57</v>
      </c>
      <c r="W22" s="7">
        <v>391435.47000000003</v>
      </c>
      <c r="X22" s="7">
        <v>402027.67000000004</v>
      </c>
      <c r="Y22" s="7">
        <v>464056.57000000007</v>
      </c>
      <c r="Z22" s="32"/>
      <c r="AA22" s="7">
        <v>478661.68000000005</v>
      </c>
      <c r="AB22" s="7">
        <v>480072.77000000008</v>
      </c>
      <c r="AC22" s="7">
        <v>494941.6100000001</v>
      </c>
      <c r="AD22" s="7">
        <v>539079.4800000001</v>
      </c>
      <c r="AE22" s="7">
        <v>618804.35000000009</v>
      </c>
      <c r="AF22" s="7">
        <v>733853.71000000008</v>
      </c>
      <c r="AG22" s="7">
        <v>954562.51000000013</v>
      </c>
      <c r="AH22" s="7">
        <v>1084566.3400000003</v>
      </c>
      <c r="AI22" s="7">
        <v>1148674.6400000004</v>
      </c>
      <c r="AJ22" s="7">
        <v>1298148.1500000004</v>
      </c>
      <c r="AK22" s="7">
        <v>1483043.1100000003</v>
      </c>
      <c r="AL22" s="7">
        <v>1693148.0300000003</v>
      </c>
      <c r="AM22" s="32">
        <v>0</v>
      </c>
      <c r="AN22" s="7">
        <v>1855843.0876653309</v>
      </c>
      <c r="AO22" s="7">
        <v>2019133.9200666326</v>
      </c>
      <c r="AP22" s="7">
        <v>2296201.1104161134</v>
      </c>
      <c r="AQ22" s="7">
        <v>2574282.896012343</v>
      </c>
      <c r="AR22" s="36">
        <v>7017016.0810900666</v>
      </c>
      <c r="AS22" s="7">
        <v>8098362.126761375</v>
      </c>
      <c r="AT22" s="7">
        <v>12546043.08484493</v>
      </c>
      <c r="AU22" s="7">
        <v>13647635.932420418</v>
      </c>
      <c r="AV22" s="7">
        <v>17829338.194384139</v>
      </c>
      <c r="AW22" s="7">
        <v>18950277.995666221</v>
      </c>
      <c r="AX22" s="7">
        <v>25507013.798148986</v>
      </c>
      <c r="AY22" s="7">
        <v>31480473.766818386</v>
      </c>
      <c r="AZ22" s="32">
        <v>0</v>
      </c>
      <c r="BA22" s="36">
        <v>37540236.235094398</v>
      </c>
      <c r="BB22" s="36">
        <v>38615193.38542857</v>
      </c>
      <c r="BC22" s="36">
        <v>53200467.822197072</v>
      </c>
      <c r="BD22" s="36">
        <v>54359437.872198887</v>
      </c>
      <c r="BE22" s="36">
        <v>58429967.2375727</v>
      </c>
      <c r="BF22" s="36">
        <v>59608662.419455305</v>
      </c>
      <c r="BG22" s="36">
        <v>61971371.517870866</v>
      </c>
      <c r="BH22" s="7">
        <v>63163424.511070311</v>
      </c>
      <c r="BI22" s="7">
        <v>65307824.745087877</v>
      </c>
      <c r="BJ22" s="7">
        <v>73470090.495391876</v>
      </c>
      <c r="BK22" s="7">
        <v>76041786.449401736</v>
      </c>
      <c r="BL22" s="7">
        <v>82896775.741704822</v>
      </c>
      <c r="BM22" s="32">
        <v>0</v>
      </c>
      <c r="BN22" s="7">
        <v>86692509.508617952</v>
      </c>
      <c r="BO22" s="7">
        <v>88874985.700203031</v>
      </c>
      <c r="BP22" s="7">
        <v>94215238.177586913</v>
      </c>
      <c r="BQ22" s="7">
        <v>96426448.044815779</v>
      </c>
      <c r="BR22" s="7">
        <v>98646103.808460847</v>
      </c>
      <c r="BS22" s="7">
        <v>100874237.72831225</v>
      </c>
      <c r="BT22" s="36">
        <v>105262929.38893667</v>
      </c>
      <c r="BU22" s="36">
        <v>105989759.62965491</v>
      </c>
      <c r="BV22" s="36">
        <v>113144703.05825025</v>
      </c>
      <c r="BW22" s="36">
        <v>113901834.9372685</v>
      </c>
      <c r="BX22" s="36">
        <v>115454825.95374247</v>
      </c>
      <c r="BY22" s="36">
        <v>122113444.16746061</v>
      </c>
      <c r="BZ22" s="32">
        <v>0</v>
      </c>
      <c r="CA22" s="7">
        <v>122568984.07674974</v>
      </c>
      <c r="CB22" s="7">
        <v>123026264.69409189</v>
      </c>
      <c r="CC22" s="7">
        <v>123485292.67107666</v>
      </c>
      <c r="CD22" s="7">
        <v>123946074.68471068</v>
      </c>
      <c r="CE22" s="7">
        <v>124311826.55443786</v>
      </c>
      <c r="CF22" s="7">
        <v>124678976.03436792</v>
      </c>
      <c r="CG22" s="7">
        <v>125047528.46504574</v>
      </c>
      <c r="CH22" s="7">
        <v>125417489.20742348</v>
      </c>
      <c r="CI22" s="7">
        <v>125788863.64293858</v>
      </c>
      <c r="CJ22" s="7">
        <v>126161657.17359202</v>
      </c>
      <c r="CK22" s="7">
        <v>126535875.22202684</v>
      </c>
      <c r="CL22" s="7">
        <v>126911523.23160714</v>
      </c>
      <c r="CM22" s="32">
        <v>0</v>
      </c>
      <c r="CN22" s="7">
        <v>127277892.55806671</v>
      </c>
      <c r="CO22" s="7">
        <v>129089766.20255041</v>
      </c>
      <c r="CP22" s="7">
        <v>130908558.8661166</v>
      </c>
      <c r="CQ22" s="7">
        <v>132734296.97048911</v>
      </c>
      <c r="CR22" s="7">
        <v>134577807.03828868</v>
      </c>
      <c r="CS22" s="7">
        <v>134984251.67548069</v>
      </c>
      <c r="CT22" s="7">
        <v>135381448.40666628</v>
      </c>
      <c r="CU22" s="7">
        <v>135780161.91677898</v>
      </c>
      <c r="CV22" s="7">
        <v>136180397.9979569</v>
      </c>
      <c r="CW22" s="7">
        <v>136582162.46445662</v>
      </c>
      <c r="CX22" s="7">
        <v>136985461.15273768</v>
      </c>
      <c r="CY22" s="36">
        <v>137381792.24276882</v>
      </c>
    </row>
    <row r="23" spans="2:103" x14ac:dyDescent="0.35">
      <c r="B23" s="6"/>
      <c r="C23" s="5"/>
      <c r="D23" s="7"/>
      <c r="E23" s="7"/>
      <c r="F23" s="7"/>
      <c r="G23" s="7"/>
      <c r="H23" s="7"/>
      <c r="I23" s="7"/>
      <c r="J23" s="7"/>
      <c r="K23" s="7"/>
      <c r="L23" s="7"/>
      <c r="M23" s="32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32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32"/>
      <c r="AN23" s="7"/>
      <c r="AO23" s="7"/>
      <c r="AP23" s="7"/>
      <c r="AQ23" s="7"/>
      <c r="AR23" s="36"/>
      <c r="AS23" s="7"/>
      <c r="AT23" s="7"/>
      <c r="AU23" s="7"/>
      <c r="AV23" s="7"/>
      <c r="AW23" s="7"/>
      <c r="AX23" s="7"/>
      <c r="AY23" s="7"/>
      <c r="AZ23" s="32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32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32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32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</row>
    <row r="24" spans="2:103" s="3" customFormat="1" x14ac:dyDescent="0.35">
      <c r="B24" s="47" t="s">
        <v>22</v>
      </c>
      <c r="C24" s="20"/>
      <c r="D24" s="21"/>
      <c r="E24" s="21"/>
      <c r="F24" s="21"/>
      <c r="G24" s="21"/>
      <c r="H24" s="21"/>
      <c r="I24" s="21"/>
      <c r="J24" s="21"/>
      <c r="K24" s="21"/>
      <c r="L24" s="21"/>
      <c r="M24" s="35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35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35"/>
      <c r="AN24" s="21"/>
      <c r="AO24" s="21"/>
      <c r="AP24" s="21"/>
      <c r="AQ24" s="21"/>
      <c r="AR24" s="40"/>
      <c r="AS24" s="21"/>
      <c r="AT24" s="21"/>
      <c r="AU24" s="21"/>
      <c r="AV24" s="21"/>
      <c r="AW24" s="21"/>
      <c r="AX24" s="21"/>
      <c r="AY24" s="21"/>
      <c r="AZ24" s="35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35"/>
      <c r="BN24" s="21"/>
      <c r="BO24" s="21"/>
      <c r="BP24" s="21"/>
      <c r="BQ24" s="21"/>
      <c r="BR24" s="21"/>
      <c r="BS24" s="21"/>
      <c r="BT24" s="15"/>
      <c r="BU24" s="21"/>
      <c r="BV24" s="21"/>
      <c r="BW24" s="21"/>
      <c r="BX24" s="21"/>
      <c r="BY24" s="21"/>
      <c r="BZ24" s="35"/>
      <c r="CA24" s="21"/>
      <c r="CB24" s="21"/>
      <c r="CC24" s="21"/>
      <c r="CD24" s="21"/>
      <c r="CE24" s="21"/>
      <c r="CF24" s="21"/>
      <c r="CG24" s="21"/>
      <c r="CH24" s="21"/>
      <c r="CI24" s="21"/>
      <c r="CJ24" s="21"/>
      <c r="CK24" s="21"/>
      <c r="CL24" s="21"/>
      <c r="CM24" s="35"/>
      <c r="CN24" s="21"/>
      <c r="CO24" s="21"/>
      <c r="CP24" s="21"/>
      <c r="CQ24" s="21"/>
      <c r="CR24" s="21"/>
      <c r="CS24" s="21"/>
      <c r="CT24" s="21"/>
      <c r="CU24" s="21"/>
      <c r="CV24" s="21"/>
      <c r="CW24" s="21"/>
      <c r="CX24" s="21"/>
      <c r="CY24" s="21"/>
    </row>
    <row r="25" spans="2:103" x14ac:dyDescent="0.35">
      <c r="B25" s="17"/>
      <c r="C25" s="1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41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18"/>
      <c r="BS25" s="18"/>
      <c r="BT25" s="18"/>
      <c r="BU25" s="18"/>
      <c r="BV25" s="18"/>
      <c r="BW25" s="18"/>
      <c r="BX25" s="18"/>
      <c r="BY25" s="18"/>
      <c r="BZ25" s="18"/>
      <c r="CA25" s="18"/>
      <c r="CB25" s="18"/>
      <c r="CC25" s="18"/>
      <c r="CD25" s="18"/>
      <c r="CE25" s="18"/>
      <c r="CF25" s="18"/>
      <c r="CG25" s="18"/>
      <c r="CH25" s="18"/>
      <c r="CI25" s="18"/>
      <c r="CJ25" s="18"/>
      <c r="CK25" s="18"/>
      <c r="CL25" s="18"/>
      <c r="CM25" s="18"/>
      <c r="CN25" s="18"/>
      <c r="CO25" s="18"/>
      <c r="CP25" s="18"/>
      <c r="CQ25" s="18"/>
      <c r="CR25" s="18"/>
      <c r="CS25" s="18"/>
      <c r="CT25" s="18"/>
      <c r="CU25" s="18"/>
      <c r="CV25" s="18"/>
      <c r="CW25" s="18"/>
      <c r="CX25" s="18"/>
      <c r="CY25" s="18"/>
    </row>
    <row r="26" spans="2:103" x14ac:dyDescent="0.35">
      <c r="BU26" s="39"/>
    </row>
  </sheetData>
  <mergeCells count="9">
    <mergeCell ref="CN4:CY4"/>
    <mergeCell ref="AN4:AY4"/>
    <mergeCell ref="BA4:BL4"/>
    <mergeCell ref="BN4:BY4"/>
    <mergeCell ref="C4:C5"/>
    <mergeCell ref="CA4:CL4"/>
    <mergeCell ref="AA4:AL4"/>
    <mergeCell ref="N4:Y4"/>
    <mergeCell ref="D4:L4"/>
  </mergeCells>
  <pageMargins left="0.7" right="0.7" top="0.75" bottom="0.75" header="0.3" footer="0.3"/>
  <pageSetup scale="49" orientation="landscape" r:id="rId1"/>
  <colBreaks count="7" manualBreakCount="7">
    <brk id="13" max="1048575" man="1"/>
    <brk id="26" max="1048575" man="1"/>
    <brk id="39" max="1048575" man="1"/>
    <brk id="52" max="1048575" man="1"/>
    <brk id="65" max="1048575" man="1"/>
    <brk id="78" max="1048575" man="1"/>
    <brk id="91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DReview xmlns="7e651a3a-8d05-4ee0-9344-b668032e30e0">false</MDReview>
    <RA xmlns="7e651a3a-8d05-4ee0-9344-b668032e30e0">
      <UserInfo>
        <DisplayName/>
        <AccountId xsi:nil="true"/>
        <AccountType/>
      </UserInfo>
    </RA>
    <RAContact xmlns="7e651a3a-8d05-4ee0-9344-b668032e30e0">RICHARDSON Joanne</RAContact>
    <Allmapsinthefolder xmlns="7e651a3a-8d05-4ee0-9344-b668032e30e0">false</Allmapsinthefolder>
    <MatchingIR xmlns="7e651a3a-8d05-4ee0-9344-b668032e30e0">false</MatchingIR>
    <RRA xmlns="7e651a3a-8d05-4ee0-9344-b668032e30e0" xsi:nil="true"/>
    <Issue xmlns="7e651a3a-8d05-4ee0-9344-b668032e30e0" xsi:nil="true"/>
    <DraftReady xmlns="7e651a3a-8d05-4ee0-9344-b668032e30e0" xsi:nil="true"/>
    <DocumentType xmlns="7e651a3a-8d05-4ee0-9344-b668032e30e0">Interrogatory Response</DocumentType>
    <Confidential xmlns="7e651a3a-8d05-4ee0-9344-b668032e30e0">false</Confidential>
    <RAApproved xmlns="7e651a3a-8d05-4ee0-9344-b668032e30e0">false</RAApproved>
    <AcceptedService_x002d_Legal xmlns="7e651a3a-8d05-4ee0-9344-b668032e30e0">true</AcceptedService_x002d_Legal>
    <IssueNo_x002e_ xmlns="7e651a3a-8d05-4ee0-9344-b668032e30e0" xsi:nil="true"/>
    <Author0 xmlns="7e651a3a-8d05-4ee0-9344-b668032e30e0">
      <UserInfo>
        <DisplayName/>
        <AccountId xsi:nil="true"/>
        <AccountType/>
      </UserInfo>
    </Author0>
    <ReadyforPrinting xmlns="7e651a3a-8d05-4ee0-9344-b668032e30e0">false</ReadyforPrinting>
    <RADirectorApproved xmlns="7e651a3a-8d05-4ee0-9344-b668032e30e0">false</RADirectorApproved>
    <CaseNumber_x002f_DocketNumber xmlns="7e651a3a-8d05-4ee0-9344-b668032e30e0">EB-2024-0155</CaseNumber_x002f_DocketNumber>
    <Formatted xmlns="7e651a3a-8d05-4ee0-9344-b668032e30e0">false</Formatted>
    <PRINTED xmlns="7e651a3a-8d05-4ee0-9344-b668032e30e0">false</PRINTED>
    <Legal_x0020_Review xmlns="7e651a3a-8d05-4ee0-9344-b668032e30e0">false</Legal_x0020_Review>
    <PDF xmlns="7e651a3a-8d05-4ee0-9344-b668032e30e0">false</PDF>
    <MegafileReady xmlns="7e651a3a-8d05-4ee0-9344-b668032e30e0">false</MegafileReady>
    <IssueDate xmlns="7e651a3a-8d05-4ee0-9344-b668032e30e0">2024-09-04T04:00:00+00:00</IssueDate>
    <TaxCatchAll xmlns="1f5e108a-442b-424d-88d6-fdac133e65d6" xsi:nil="true"/>
    <Applicant xmlns="7e651a3a-8d05-4ee0-9344-b668032e30e0">Hydro One Networks Inc. - HONI</Applicant>
    <Strategic xmlns="7e651a3a-8d05-4ee0-9344-b668032e30e0">false</Strategic>
    <Witness xmlns="7e651a3a-8d05-4ee0-9344-b668032e30e0">
      <UserInfo>
        <DisplayName/>
        <AccountId xsi:nil="true"/>
        <AccountType/>
      </UserInfo>
    </Witness>
    <Docket xmlns="7e651a3a-8d05-4ee0-9344-b668032e30e0" xsi:nil="true"/>
    <Witness_x0020_Approved xmlns="7e651a3a-8d05-4ee0-9344-b668032e30e0">false</Witness_x0020_Approved>
    <RegLead xmlns="7e651a3a-8d05-4ee0-9344-b668032e30e0">
      <UserInfo>
        <DisplayName/>
        <AccountId xsi:nil="true"/>
        <AccountType/>
      </UserInfo>
    </RegLead>
    <Applicant0 xmlns="7e651a3a-8d05-4ee0-9344-b668032e30e0">
      <Value>Hydro One Networks Inc. - HONI</Value>
    </Applicant0>
    <TitleofExhibit xmlns="7e651a3a-8d05-4ee0-9344-b668032e30e0" xsi:nil="true"/>
    <TypeofDocument xmlns="7e651a3a-8d05-4ee0-9344-b668032e30e0" xsi:nil="true"/>
    <lcf76f155ced4ddcb4097134ff3c332f xmlns="7e651a3a-8d05-4ee0-9344-b668032e30e0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2A9886C0063524695E58E529275A6AB" ma:contentTypeVersion="55" ma:contentTypeDescription="Create a new document." ma:contentTypeScope="" ma:versionID="94956d6bc2d7a7ecc76570f34e3cc5ba">
  <xsd:schema xmlns:xsd="http://www.w3.org/2001/XMLSchema" xmlns:xs="http://www.w3.org/2001/XMLSchema" xmlns:p="http://schemas.microsoft.com/office/2006/metadata/properties" xmlns:ns2="7e651a3a-8d05-4ee0-9344-b668032e30e0" xmlns:ns3="1f5e108a-442b-424d-88d6-fdac133e65d6" targetNamespace="http://schemas.microsoft.com/office/2006/metadata/properties" ma:root="true" ma:fieldsID="76d0b5a28d6dd4ea4cfc4c45155b6dbb" ns2:_="" ns3:_="">
    <xsd:import namespace="7e651a3a-8d05-4ee0-9344-b668032e30e0"/>
    <xsd:import namespace="1f5e108a-442b-424d-88d6-fdac133e65d6"/>
    <xsd:element name="properties">
      <xsd:complexType>
        <xsd:sequence>
          <xsd:element name="documentManagement">
            <xsd:complexType>
              <xsd:all>
                <xsd:element ref="ns2:RA" minOccurs="0"/>
                <xsd:element ref="ns2:DraftReady" minOccurs="0"/>
                <xsd:element ref="ns2:TitleofExhibit" minOccurs="0"/>
                <xsd:element ref="ns2:TypeofDocument" minOccurs="0"/>
                <xsd:element ref="ns2:CaseNumber_x002f_DocketNumber" minOccurs="0"/>
                <xsd:element ref="ns2:RAContact" minOccurs="0"/>
                <xsd:element ref="ns2:Applicant" minOccurs="0"/>
                <xsd:element ref="ns2:Applicant0" minOccurs="0"/>
                <xsd:element ref="ns2:IssueDate" minOccurs="0"/>
                <xsd:element ref="ns2:DocumentType" minOccurs="0"/>
                <xsd:element ref="ns2:Docket" minOccurs="0"/>
                <xsd:element ref="ns2:Author0" minOccurs="0"/>
                <xsd:element ref="ns2:RAApproved" minOccurs="0"/>
                <xsd:element ref="ns2:Strategic" minOccurs="0"/>
                <xsd:element ref="ns2:Legal_x0020_Review" minOccurs="0"/>
                <xsd:element ref="ns2:Formatted" minOccurs="0"/>
                <xsd:element ref="ns2:PDF" minOccurs="0"/>
                <xsd:element ref="ns2:Confidential" minOccurs="0"/>
                <xsd:element ref="ns2:RADirectorApproved" minOccurs="0"/>
                <xsd:element ref="ns2:Witness" minOccurs="0"/>
                <xsd:element ref="ns2:Witness_x0020_Approved" minOccurs="0"/>
                <xsd:element ref="ns2:RRA" minOccurs="0"/>
                <xsd:element ref="ns2:Allmapsinthefolder" minOccurs="0"/>
                <xsd:element ref="ns2:MegafileReady" minOccurs="0"/>
                <xsd:element ref="ns2:ReadyforPrinting" minOccurs="0"/>
                <xsd:element ref="ns2:PRINTED" minOccurs="0"/>
                <xsd:element ref="ns2:AcceptedService_x002d_Legal" minOccurs="0"/>
                <xsd:element ref="ns2:Issue" minOccurs="0"/>
                <xsd:element ref="ns2:IssueNo_x002e_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LengthInSeconds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2:RegLead" minOccurs="0"/>
                <xsd:element ref="ns2:MDReview" minOccurs="0"/>
                <xsd:element ref="ns2:MatchingI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651a3a-8d05-4ee0-9344-b668032e30e0" elementFormDefault="qualified">
    <xsd:import namespace="http://schemas.microsoft.com/office/2006/documentManagement/types"/>
    <xsd:import namespace="http://schemas.microsoft.com/office/infopath/2007/PartnerControls"/>
    <xsd:element name="RA" ma:index="3" nillable="true" ma:displayName="RA" ma:format="Dropdown" ma:list="UserInfo" ma:SharePointGroup="0" ma:internalName="RA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raftReady" ma:index="4" nillable="true" ma:displayName="Draft Ready" ma:format="Dropdown" ma:internalName="DraftReady">
      <xsd:simpleType>
        <xsd:restriction base="dms:Choice">
          <xsd:enumeration value="No"/>
          <xsd:enumeration value="Almost"/>
          <xsd:enumeration value="Ready"/>
        </xsd:restriction>
      </xsd:simpleType>
    </xsd:element>
    <xsd:element name="TitleofExhibit" ma:index="5" nillable="true" ma:displayName="Title of Exhibit" ma:format="Dropdown" ma:internalName="TitleofExhibit">
      <xsd:simpleType>
        <xsd:restriction base="dms:Text">
          <xsd:maxLength value="255"/>
        </xsd:restriction>
      </xsd:simpleType>
    </xsd:element>
    <xsd:element name="TypeofDocument" ma:index="6" nillable="true" ma:displayName="Type of Document" ma:format="Dropdown" ma:internalName="TypeofDocument">
      <xsd:simpleType>
        <xsd:restriction base="dms:Choice">
          <xsd:enumeration value="Draft"/>
          <xsd:enumeration value="Ready"/>
          <xsd:enumeration value="Choice 3"/>
        </xsd:restriction>
      </xsd:simpleType>
    </xsd:element>
    <xsd:element name="CaseNumber_x002f_DocketNumber" ma:index="7" nillable="true" ma:displayName="Case Number" ma:format="Dropdown" ma:internalName="CaseNumber_x002f_DocketNumber">
      <xsd:simpleType>
        <xsd:restriction base="dms:Note"/>
      </xsd:simpleType>
    </xsd:element>
    <xsd:element name="RAContact" ma:index="8" nillable="true" ma:displayName="Director Contact" ma:description="Reg Affairs Advisor accountable for the File/Folder " ma:format="Dropdown" ma:internalName="RAContact">
      <xsd:simpleType>
        <xsd:union memberTypes="dms:Text">
          <xsd:simpleType>
            <xsd:restriction base="dms:Choice">
              <xsd:enumeration value="BURKE Kathleen"/>
              <xsd:enumeration value="RICHARDSON Joanne"/>
              <xsd:enumeration value="SMITH Jeffrey"/>
              <xsd:enumeration value="RUCH Kaleb"/>
              <xsd:enumeration value="AKSELRUD Uri"/>
              <xsd:enumeration value="ZBARCEA Alex"/>
              <xsd:enumeration value="ANDREY Elise"/>
              <xsd:enumeration value="SAVULAK Jason"/>
              <xsd:enumeration value="BEN-SHLOMO Oren"/>
            </xsd:restriction>
          </xsd:simpleType>
        </xsd:union>
      </xsd:simpleType>
    </xsd:element>
    <xsd:element name="Applicant" ma:index="9" nillable="true" ma:displayName="Authoring Party" ma:default="Hydro One Networks Inc. - HONI" ma:format="Dropdown" ma:internalName="Applicant">
      <xsd:simpleType>
        <xsd:union memberTypes="dms:Text">
          <xsd:simpleType>
            <xsd:restriction base="dms:Choice">
              <xsd:enumeration value="Hydro One Networks Inc. - HONI"/>
              <xsd:enumeration value="Ontario Energy Board - OEB"/>
              <xsd:enumeration value="Canadian Energy Regulator - CER"/>
              <xsd:enumeration value="Algoma Power Inc. - API"/>
              <xsd:enumeration value="Anwaatin"/>
              <xsd:enumeration value="Association of Major Power Consumers in Ontario - AMPCO"/>
              <xsd:enumeration value="Association of Power Producers of Ontario - APPrO"/>
              <xsd:enumeration value="Atikokan Hydro Inc. - AHI"/>
              <xsd:enumeration value="Attawapiskat First Nation - AFN"/>
              <xsd:enumeration value="Attawapiskat Power Corporation - APC"/>
              <xsd:enumeration value="Bluewater Power Distribution Corporation - BPDC"/>
              <xsd:enumeration value="Brant County Power Inc. - BCP"/>
              <xsd:enumeration value="Brantford Power Inc. - BPI"/>
              <xsd:enumeration value="Building Owners and Managers Association - BOMA"/>
              <xsd:enumeration value="Burlington Hydro Inc. - BHI"/>
              <xsd:enumeration value="Cambridge and North Dumfries Hydro Inc. - CND Hydro"/>
              <xsd:enumeration value="Canadian Energy Efficiency Alliance - CEEA"/>
              <xsd:enumeration value="Canadian Manufacturers and Exporters - CME"/>
              <xsd:enumeration value="Canadian Niagara Power Inc. - CNP"/>
              <xsd:enumeration value="Centre Wellington Hydro Ltd. - CWHL"/>
              <xsd:enumeration value="Chapleau Public Utilities Corporation - CPUC"/>
              <xsd:enumeration value="Chatham-Kent Hydro Inc. - CKH"/>
              <xsd:enumeration value="Clinton Power Corporation - CPC"/>
              <xsd:enumeration value="Coalition of Large Distributors - CLD"/>
              <xsd:enumeration value="COLLUS Power Corporation - COLLUS"/>
              <xsd:enumeration value="Consumers Council of Canada - CCC"/>
              <xsd:enumeration value="Cooperative Hydro Embrun Inc. - CHE"/>
              <xsd:enumeration value="Cornwall Street Railway Light and Power Company Limited - CRLP"/>
              <xsd:enumeration value="Corporation of the City of Kitchener - CCK"/>
              <xsd:enumeration value="Dubreuil Forest Products Ltd. - DFP"/>
              <xsd:enumeration value="E.L.K. Energy Inc. - ELK Energy"/>
              <xsd:enumeration value="Electric Vehicle Society - EVS"/>
              <xsd:enumeration value="Electrical Contractors Association of Ontario - ECAO"/>
              <xsd:enumeration value="Electricity Distributors Association - EDA"/>
              <xsd:enumeration value="Enbridge Gas Distribution - EGDI"/>
              <xsd:enumeration value="Energy Cost Management Inc. - ECMI"/>
              <xsd:enumeration value="Energy Probe"/>
              <xsd:enumeration value="Enersource Hydro Mississauga Inc."/>
              <xsd:enumeration value="Environmental Defence - ED"/>
              <xsd:enumeration value="ENWIN Utilities Ltd."/>
              <xsd:enumeration value="Erie Thames Powerlines Corporation - ETPC"/>
              <xsd:enumeration value="Espanola Regional Hydro Distribution Corporation - ER Hydro"/>
              <xsd:enumeration value="Essex Powerlines Corporation - EPC"/>
              <xsd:enumeration value="Federation of Ontario Cottagers’ Association - FOCA"/>
              <xsd:enumeration value="Federation of Rental-housing Providers of Ontario - FRPO"/>
              <xsd:enumeration value="Festival Hydro Inc. - FHI"/>
              <xsd:enumeration value="Fort Albany First Nation - FAFN"/>
              <xsd:enumeration value="Fort Albany Power Corporation - FAPC"/>
              <xsd:enumeration value="Fort Frances Power Corporation - FFPC"/>
              <xsd:enumeration value="Great Lakes Power - GLP"/>
              <xsd:enumeration value="Greater Sudbury Hydro Inc. - GSHI"/>
              <xsd:enumeration value="Green Energy Coalition - GEC"/>
              <xsd:enumeration value="Grimsby Power Inc. - GPI"/>
              <xsd:enumeration value="Guelph Hydro Electric Systems Inc. - GHESI"/>
              <xsd:enumeration value="Haldimand County Hydro Inc. - HCHI"/>
              <xsd:enumeration value="Halton Hills Hydro Inc. - HHH"/>
              <xsd:enumeration value="Hearst Power Distribution Company Limited - HPDC"/>
              <xsd:enumeration value="Horizon Utilities Corporation - HUC"/>
              <xsd:enumeration value="Hydro 2000 Inc."/>
              <xsd:enumeration value="Hydro Hawkesbury Inc. - HHI"/>
              <xsd:enumeration value="Hydro One Brampton - HOB"/>
              <xsd:enumeration value="Hydro One Remote Communities Inc. - HORC"/>
              <xsd:enumeration value="Hydro Ottawa Limited - HOL"/>
              <xsd:enumeration value="Independent Electricity System Operator - IESO"/>
              <xsd:enumeration value="Industrial Gas Users Association – IGUA"/>
              <xsd:enumeration value="Innisfil Hydro Distribution Systems Limited - IHDS"/>
              <xsd:enumeration value="Kashechewan First Nation - KFN"/>
              <xsd:enumeration value="Kashechewan Power Corporation - KPC"/>
              <xsd:enumeration value="Kenora Hydro Electric Corporation Ltd. - KHEC"/>
              <xsd:enumeration value="Kingston Hydro Corporation - KHC"/>
              <xsd:enumeration value="Kitchener-Wilmot Hydro Inc. - KWHI"/>
              <xsd:enumeration value="Lakefront Utilities Inc. - LUI"/>
              <xsd:enumeration value="Lakeland Power Distribution Ltd. - LPD"/>
              <xsd:enumeration value="London Hydro Inc. - LHI"/>
              <xsd:enumeration value="London Property Management Association - LPMA"/>
              <xsd:enumeration value="Low Income Energy Network – LIEN"/>
              <xsd:enumeration value="Métis Nation of Ontario – MNO"/>
              <xsd:enumeration value="Middlesex Power Distribution Corporation - MPDC"/>
              <xsd:enumeration value="Midland Power Utility Corporation - MPUC"/>
              <xsd:enumeration value="Milton Hydro Distribution Inc. - MHDI"/>
              <xsd:enumeration value="Ministry of Energy - MOE"/>
              <xsd:enumeration value="National Chiefs Office - NCO"/>
              <xsd:enumeration value="National Energy Board - NEB"/>
              <xsd:enumeration value="Newmarket - Tay Power Distribution Ltd. - NTPD"/>
              <xsd:enumeration value="Niagara Peninsula Energy Inc. - NPEI"/>
              <xsd:enumeration value="Niagara-on-the-Lake Hydro Inc. - NOTL Hydro"/>
              <xsd:enumeration value="Norfolk Power Distribution Inc. - NPD"/>
              <xsd:enumeration value="North Bay Hydro Distribution Limited - NBHD"/>
              <xsd:enumeration value="Northern Ontario Wires Inc. - NOWI"/>
              <xsd:enumeration value="Oakville Hydro Electricity Distribution Inc. - OHED"/>
              <xsd:enumeration value="Ontario Power Authority - OPA"/>
              <xsd:enumeration value="Ontario Power Generation - OPG"/>
              <xsd:enumeration value="Ontario Sustainable Energy Association - OSEA"/>
              <xsd:enumeration value="Orangeville Hydro Limited - OHL"/>
              <xsd:enumeration value="Orillia Power Distribution Corporation - OPDC"/>
              <xsd:enumeration value="Oshawa PUC Networks Inc. - OPUCN"/>
              <xsd:enumeration value="Ottawa River Power Corporation - ORPC"/>
              <xsd:enumeration value="Parry Sound Power Corporation - PSPC"/>
              <xsd:enumeration value="Peterborough Distribution Incorporated - PDI"/>
              <xsd:enumeration value="Pollution Probe"/>
              <xsd:enumeration value="Port Colborne Hydro Inc. - PCHI"/>
              <xsd:enumeration value="Power Workers Union - PWU"/>
              <xsd:enumeration value="PowerStream Inc."/>
              <xsd:enumeration value="PUC Distribution Inc. - PUC"/>
              <xsd:enumeration value="Renfrew Hydro Inc. - RHI"/>
              <xsd:enumeration value="RES Canada Transmission LP"/>
              <xsd:enumeration value="Rideau St. Lawrence Distribution Inc. - RSLD"/>
              <xsd:enumeration value="School Energy Coalition - SEC"/>
              <xsd:enumeration value="Sioux Lookout Hydro Inc. - SLH"/>
              <xsd:enumeration value="Small Business Utility Alliance - SBUA"/>
              <xsd:enumeration value="Society of Energy Professionals - SEP"/>
              <xsd:enumeration value="St. Thomas Energy Inc. - STE"/>
              <xsd:enumeration value="Thunder Bay Hydro Electricity Distribution Inc. - TBHED"/>
              <xsd:enumeration value="Tillsonburg Hydro Inc. - THI"/>
              <xsd:enumeration value="Toronto Hydro Electric System Limited - THESL"/>
              <xsd:enumeration value="Union Gas Limited - UGL"/>
              <xsd:enumeration value="Veridian Connections Inc. - VCI"/>
              <xsd:enumeration value="Vulnerable Energy Consumers Coalition - VECC"/>
              <xsd:enumeration value="Wasaga Distribution Inc. - WDI"/>
              <xsd:enumeration value="Wataynikaneyap Power LP - WPLP"/>
              <xsd:enumeration value="Waterloo North Hydro Inc. - WNH"/>
              <xsd:enumeration value="Welland Hydro-Electric System Corp. - WHESC"/>
              <xsd:enumeration value="Wellington North Power Inc. - WNP"/>
              <xsd:enumeration value="West Coast Huron Energy Inc. - WCHE"/>
              <xsd:enumeration value="West Perth Power Inc. - WPP"/>
              <xsd:enumeration value="Westario Power Inc. - WPI"/>
              <xsd:enumeration value="Whitby Hydro Electric Corporation - WHEC"/>
              <xsd:enumeration value="Woodstock Hydro Services Inc. - WHS"/>
              <xsd:enumeration value="UCT, Inc. - NextBridge"/>
              <xsd:enumeration value="Milton Hydro Distribution Inc."/>
              <xsd:enumeration value="Entegrus Powerlines Inc."/>
              <xsd:enumeration value="Formet Industries"/>
              <xsd:enumeration value="Coalition of Concerned Manufacturers and Businesses of Canada (CCMBC)"/>
              <xsd:enumeration value="InnPower Corporation"/>
              <xsd:enumeration value="Perimeter Forest Limited Partnership"/>
              <xsd:enumeration value="Elexicon Energy Inc."/>
              <xsd:enumeration value="Bell Canada"/>
              <xsd:enumeration value="Gwayakocchigewin Limited Partnership"/>
              <xsd:enumeration value="Neighbours On the Line - NOTL"/>
              <xsd:enumeration value="Batchewana First Nation"/>
              <xsd:enumeration value="Northwestern Ontario Metis Community"/>
              <xsd:enumeration value="Lac des Mille Lacs First Nation"/>
              <xsd:enumeration value="Métis Nation of Ontario - MNO"/>
              <xsd:enumeration value="Alectra Utilities Corportation"/>
              <xsd:enumeration value="PUC Transmission LP"/>
              <xsd:enumeration value="Essar Power Canada Limited (EPC)"/>
              <xsd:enumeration value="Gwayakocchigewin Limited Partnership"/>
              <xsd:enumeration value="Glencore Canada Corporation"/>
              <xsd:enumeration value="Ontario Energy Association - OEA"/>
              <xsd:enumeration value="IESO"/>
              <xsd:enumeration value="The Ross Firm Professional Corporation"/>
              <xsd:enumeration value="Siskinds"/>
              <xsd:enumeration value="Caldwell First Nation"/>
              <xsd:enumeration value="Three Fires Group Inc."/>
              <xsd:enumeration value="Electricity Distributors Association"/>
              <xsd:enumeration value="Coalition of Concerned Manufacturers and Businesses of Canada"/>
              <xsd:enumeration value="Minogi Corp."/>
              <xsd:enumeration value="Vector Pipeline Inc."/>
              <xsd:enumeration value="LDC Transmission Group"/>
            </xsd:restriction>
          </xsd:simpleType>
        </xsd:union>
      </xsd:simpleType>
    </xsd:element>
    <xsd:element name="Applicant0" ma:index="10" nillable="true" ma:displayName="Applicant" ma:default="Hydro One Networks Inc. - HONI" ma:format="Dropdown" ma:internalName="Applicant0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Hydro One Networks Inc. - HONI"/>
                        <xsd:enumeration value="Ontario Energy Board - OEB"/>
                        <xsd:enumeration value="B2M Limited Partnership"/>
                        <xsd:enumeration value="Canadian Niagara Power Inc."/>
                        <xsd:enumeration value="Enersource"/>
                        <xsd:enumeration value="Entegrus Powerlines Inc."/>
                        <xsd:enumeration value="Great Lakes Power"/>
                        <xsd:enumeration value="Hydro One Brampton"/>
                        <xsd:enumeration value="Hydro One Remote Communities - HORCI"/>
                        <xsd:enumeration value="Hydro One Sault Ste Marie Inc."/>
                        <xsd:enumeration value="Hydro Ottawa"/>
                        <xsd:enumeration value="Independent Electricity System Operator"/>
                        <xsd:enumeration value="Niagara Peninsula Energy Inc. - NPEI"/>
                        <xsd:enumeration value="Niagara Reinforcement Limited Partnership"/>
                        <xsd:enumeration value="Ontario Power Authority - OPG"/>
                        <xsd:enumeration value="Powerstream"/>
                        <xsd:enumeration value="Toronto Hydro Electric System"/>
                        <xsd:enumeration value="UCT, Inc. - NextBridge"/>
                        <xsd:enumeration value="Veridian Connections"/>
                        <xsd:enumeration value="Wataynikaneyap Power LP - WPLP"/>
                        <xsd:enumeration value="Waterloo North Hydro Inc."/>
                        <xsd:enumeration value="Milton Hydro Distribution Inc."/>
                        <xsd:enumeration value="Alectra Utilities Corporation"/>
                        <xsd:enumeration value="Chapleau Public Utilities Corporation - CPUC"/>
                        <xsd:enumeration value="InnPower Corporation"/>
                        <xsd:enumeration value="Westario Power Inc."/>
                        <xsd:enumeration value="PUC Transmission LP"/>
                        <xsd:enumeration value="Essex Powerlines Corporation - EPC"/>
                        <xsd:enumeration value="Elexicon Energy Inc."/>
                        <xsd:enumeration value="IESO"/>
                        <xsd:enumeration value="Festival Hydro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IssueDate" ma:index="11" nillable="true" ma:displayName="Issue Date" ma:format="DateOnly" ma:internalName="IssueDate">
      <xsd:simpleType>
        <xsd:restriction base="dms:DateTime"/>
      </xsd:simpleType>
    </xsd:element>
    <xsd:element name="DocumentType" ma:index="12" nillable="true" ma:displayName="Document Type" ma:default="Working Document" ma:description="This metadata is intended to capture the type of document being filed with the respective regulator" ma:format="Dropdown" ma:internalName="DocumentType">
      <xsd:simpleType>
        <xsd:restriction base="dms:Choice">
          <xsd:enumeration value="Affidavit"/>
          <xsd:enumeration value="Amended Licence"/>
          <xsd:enumeration value="ARC Letter of Representation"/>
          <xsd:enumeration value="Argument-in-Chief"/>
          <xsd:enumeration value="Bi-annual Report"/>
          <xsd:enumeration value="Codes and Guidelines"/>
          <xsd:enumeration value="Comment Letter or Email"/>
          <xsd:enumeration value="Conditions of Service - CoS"/>
          <xsd:enumeration value="Correspondence"/>
          <xsd:enumeration value="Cost Award Claim"/>
          <xsd:enumeration value="Cross-Examination Material"/>
          <xsd:enumeration value="Decision"/>
          <xsd:enumeration value="Decision and Order"/>
          <xsd:enumeration value="Declaration and Undertaking"/>
          <xsd:enumeration value="Distribution System Plan"/>
          <xsd:enumeration value="Draft Rate Order"/>
          <xsd:enumeration value="Draft Settlement Proposal"/>
          <xsd:enumeration value="Estimate"/>
          <xsd:enumeration value="Exhibit List"/>
          <xsd:enumeration value="Final Argument"/>
          <xsd:enumeration value="Final Rate Order"/>
          <xsd:enumeration value="Interrogatory Question"/>
          <xsd:enumeration value="Interrogatory Response"/>
          <xsd:enumeration value="Intervenor Evidence"/>
          <xsd:enumeration value="Intervention Request"/>
          <xsd:enumeration value="Issues List"/>
          <xsd:enumeration value="Invoice"/>
          <xsd:enumeration value="Letter of Direction"/>
          <xsd:enumeration value="Licence"/>
          <xsd:enumeration value="Media Estimate"/>
          <xsd:enumeration value="Miscellaneous Exhibit"/>
          <xsd:enumeration value="Motion"/>
          <xsd:enumeration value="Notice"/>
          <xsd:enumeration value="Notice of Amendments"/>
          <xsd:enumeration value="Notice of Hearing on Cost Awards"/>
          <xsd:enumeration value="Notice of Proposal"/>
          <xsd:enumeration value="OEB Intervention form"/>
          <xsd:enumeration value="OEB Report"/>
          <xsd:enumeration value="Old Licence"/>
          <xsd:enumeration value="Online Ad"/>
          <xsd:enumeration value="Order"/>
          <xsd:enumeration value="Prefiled Evidence"/>
          <xsd:enumeration value="Procedural Order"/>
          <xsd:enumeration value="Regulation"/>
          <xsd:enumeration value="Reply Submission"/>
          <xsd:enumeration value="Report"/>
          <xsd:enumeration value="Settlement Agreement"/>
          <xsd:enumeration value="Settlement Proposal"/>
          <xsd:enumeration value="Statute"/>
          <xsd:enumeration value="Submission"/>
          <xsd:enumeration value="Tracker"/>
          <xsd:enumeration value="Transcript"/>
          <xsd:enumeration value="Undertaking"/>
          <xsd:enumeration value="Working Document"/>
          <xsd:enumeration value="Big Box Ad"/>
          <xsd:enumeration value="Shipping Manifest"/>
          <xsd:enumeration value="Letter of Comment"/>
          <xsd:enumeration value="Draft Notice"/>
        </xsd:restriction>
      </xsd:simpleType>
    </xsd:element>
    <xsd:element name="Docket" ma:index="13" nillable="true" ma:displayName="Docket" ma:description="Docket of the proceeding as provided by the regulator" ma:format="Dropdown" ma:internalName="Docket">
      <xsd:simpleType>
        <xsd:restriction base="dms:Text">
          <xsd:maxLength value="255"/>
        </xsd:restriction>
      </xsd:simpleType>
    </xsd:element>
    <xsd:element name="Author0" ma:index="14" nillable="true" ma:displayName="Author" ma:format="Dropdown" ma:list="UserInfo" ma:SharePointGroup="0" ma:internalName="Author0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AApproved" ma:index="15" nillable="true" ma:displayName="RA Approved" ma:default="0" ma:format="Dropdown" ma:internalName="RAApproved">
      <xsd:simpleType>
        <xsd:restriction base="dms:Boolean"/>
      </xsd:simpleType>
    </xsd:element>
    <xsd:element name="Strategic" ma:index="16" nillable="true" ma:displayName="Strategic" ma:default="0" ma:format="Dropdown" ma:internalName="Strategic">
      <xsd:simpleType>
        <xsd:restriction base="dms:Boolean"/>
      </xsd:simpleType>
    </xsd:element>
    <xsd:element name="Legal_x0020_Review" ma:index="17" nillable="true" ma:displayName="Legal Review" ma:default="0" ma:format="Dropdown" ma:internalName="Legal_x0020_Review">
      <xsd:simpleType>
        <xsd:restriction base="dms:Boolean"/>
      </xsd:simpleType>
    </xsd:element>
    <xsd:element name="Formatted" ma:index="18" nillable="true" ma:displayName="Formatted" ma:default="0" ma:format="Dropdown" ma:internalName="Formatted">
      <xsd:simpleType>
        <xsd:restriction base="dms:Boolean"/>
      </xsd:simpleType>
    </xsd:element>
    <xsd:element name="PDF" ma:index="19" nillable="true" ma:displayName="PDF" ma:default="0" ma:format="Dropdown" ma:internalName="PDF">
      <xsd:simpleType>
        <xsd:restriction base="dms:Boolean"/>
      </xsd:simpleType>
    </xsd:element>
    <xsd:element name="Confidential" ma:index="20" nillable="true" ma:displayName="Confidential" ma:default="0" ma:format="Dropdown" ma:internalName="Confidential">
      <xsd:simpleType>
        <xsd:restriction base="dms:Boolean"/>
      </xsd:simpleType>
    </xsd:element>
    <xsd:element name="RADirectorApproved" ma:index="21" nillable="true" ma:displayName="Director Review" ma:default="0" ma:format="Dropdown" ma:internalName="RADirectorApproved">
      <xsd:simpleType>
        <xsd:restriction base="dms:Boolean"/>
      </xsd:simpleType>
    </xsd:element>
    <xsd:element name="Witness" ma:index="22" nillable="true" ma:displayName="Witness" ma:format="Dropdown" ma:list="UserInfo" ma:SharePointGroup="0" ma:internalName="Witnes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Witness_x0020_Approved" ma:index="23" nillable="true" ma:displayName="Witness Approved" ma:default="0" ma:description="Has Witness provided their approval or signoff?" ma:internalName="Witness_x0020_Approved">
      <xsd:simpleType>
        <xsd:restriction base="dms:Boolean"/>
      </xsd:simpleType>
    </xsd:element>
    <xsd:element name="RRA" ma:index="24" nillable="true" ma:displayName="RRA" ma:format="Dropdown" ma:internalName="RRA">
      <xsd:simpleType>
        <xsd:restriction base="dms:Choice">
          <xsd:enumeration value="Julie"/>
          <xsd:enumeration value="Cassie"/>
          <xsd:enumeration value="Carla"/>
        </xsd:restriction>
      </xsd:simpleType>
    </xsd:element>
    <xsd:element name="Allmapsinthefolder" ma:index="25" nillable="true" ma:displayName="All maps in the folder" ma:default="0" ma:format="Dropdown" ma:internalName="Allmapsinthefolder">
      <xsd:simpleType>
        <xsd:restriction base="dms:Boolean"/>
      </xsd:simpleType>
    </xsd:element>
    <xsd:element name="MegafileReady" ma:index="26" nillable="true" ma:displayName="Megafile Ready" ma:default="0" ma:format="Dropdown" ma:internalName="MegafileReady">
      <xsd:simpleType>
        <xsd:restriction base="dms:Boolean"/>
      </xsd:simpleType>
    </xsd:element>
    <xsd:element name="ReadyforPrinting" ma:index="27" nillable="true" ma:displayName="Ready for Printing" ma:default="0" ma:format="Dropdown" ma:internalName="ReadyforPrinting">
      <xsd:simpleType>
        <xsd:restriction base="dms:Boolean"/>
      </xsd:simpleType>
    </xsd:element>
    <xsd:element name="PRINTED" ma:index="28" nillable="true" ma:displayName="PRINTED" ma:default="0" ma:format="Dropdown" ma:internalName="PRINTED">
      <xsd:simpleType>
        <xsd:restriction base="dms:Boolean"/>
      </xsd:simpleType>
    </xsd:element>
    <xsd:element name="AcceptedService_x002d_Legal" ma:index="29" nillable="true" ma:displayName="Accepted Service - Legal" ma:default="1" ma:format="Dropdown" ma:internalName="AcceptedService_x002d_Legal">
      <xsd:simpleType>
        <xsd:restriction base="dms:Boolean"/>
      </xsd:simpleType>
    </xsd:element>
    <xsd:element name="Issue" ma:index="30" nillable="true" ma:displayName="Issue" ma:format="Dropdown" ma:internalName="Issue">
      <xsd:simpleType>
        <xsd:restriction base="dms:Text">
          <xsd:maxLength value="255"/>
        </xsd:restriction>
      </xsd:simpleType>
    </xsd:element>
    <xsd:element name="IssueNo_x002e_" ma:index="31" nillable="true" ma:displayName="Issue No." ma:format="Dropdown" ma:internalName="IssueNo_x002e_">
      <xsd:simpleType>
        <xsd:restriction base="dms:Choice">
          <xsd:enumeration value="Issue 4"/>
          <xsd:enumeration value="Issue 5 and 6"/>
        </xsd:restriction>
      </xsd:simpleType>
    </xsd:element>
    <xsd:element name="MediaServiceDateTaken" ma:index="33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3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LengthInSeconds" ma:index="3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EventHashCode" ma:index="3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3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Metadata" ma:index="4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4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4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4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4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4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51" nillable="true" ma:taxonomy="true" ma:internalName="lcf76f155ced4ddcb4097134ff3c332f" ma:taxonomyFieldName="MediaServiceImageTags" ma:displayName="Image Tags" ma:readOnly="false" ma:fieldId="{5cf76f15-5ced-4ddc-b409-7134ff3c332f}" ma:taxonomyMulti="true" ma:sspId="580d2c26-bc55-47b7-94d5-84c37aad999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RegLead" ma:index="53" nillable="true" ma:displayName="Reg Lead" ma:format="Dropdown" ma:list="UserInfo" ma:SharePointGroup="0" ma:internalName="RegLead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DReview" ma:index="54" nillable="true" ma:displayName="MD Review" ma:default="0" ma:description="Managing Director Review completed" ma:format="Dropdown" ma:internalName="MDReview">
      <xsd:simpleType>
        <xsd:restriction base="dms:Boolean"/>
      </xsd:simpleType>
    </xsd:element>
    <xsd:element name="MatchingIR" ma:index="55" nillable="true" ma:displayName="Matching IR" ma:description="Does this IR match one that receiving in another proceeding" ma:internalName="MatchingIR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5e108a-442b-424d-88d6-fdac133e65d6" elementFormDefault="qualified">
    <xsd:import namespace="http://schemas.microsoft.com/office/2006/documentManagement/types"/>
    <xsd:import namespace="http://schemas.microsoft.com/office/infopath/2007/PartnerControls"/>
    <xsd:element name="TaxCatchAll" ma:index="32" nillable="true" ma:displayName="Taxonomy Catch All Column" ma:hidden="true" ma:list="{ebb991a1-6648-4b90-9385-0647b8402727}" ma:internalName="TaxCatchAll" ma:showField="CatchAllData" ma:web="1f5e108a-442b-424d-88d6-fdac133e65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3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D3D9706-D894-43EC-9B02-12837BFAD885}">
  <ds:schemaRefs>
    <ds:schemaRef ds:uri="http://purl.org/dc/terms/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1f5e108a-442b-424d-88d6-fdac133e65d6"/>
    <ds:schemaRef ds:uri="http://purl.org/dc/dcmitype/"/>
    <ds:schemaRef ds:uri="7e651a3a-8d05-4ee0-9344-b668032e30e0"/>
    <ds:schemaRef ds:uri="http://schemas.openxmlformats.org/package/2006/metadata/core-properties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C817B649-59ED-406C-B3CB-F7F0C2D1AFB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e651a3a-8d05-4ee0-9344-b668032e30e0"/>
    <ds:schemaRef ds:uri="1f5e108a-442b-424d-88d6-fdac133e65d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EF27A5C-DDF5-475F-8AAB-457B0A70A85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Hydro One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SAMU Syle</dc:creator>
  <cp:lastModifiedBy>MOLINA Carla</cp:lastModifiedBy>
  <cp:lastPrinted>2024-09-04T17:49:51Z</cp:lastPrinted>
  <dcterms:created xsi:type="dcterms:W3CDTF">2024-08-22T15:28:33Z</dcterms:created>
  <dcterms:modified xsi:type="dcterms:W3CDTF">2024-09-04T19:54:23Z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0x01010062A9886C0063524695E58E529275A6AB</vt:lpwstr>
  </property>
  <property fmtid="{D5CDD505-2E9C-101B-9397-08002B2CF9AE}" pid="3" name="MediaServiceImageTags">
    <vt:lpwstr/>
  </property>
</Properties>
</file>