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116 - B2M - 2025-2029 Rate Application/Working Folder/Settlement/Attachments for Filing - FINAL/"/>
    </mc:Choice>
  </mc:AlternateContent>
  <xr:revisionPtr revIDLastSave="32" documentId="13_ncr:1_{80B1E2AC-F712-4355-B438-A673090DC493}" xr6:coauthVersionLast="47" xr6:coauthVersionMax="47" xr10:uidLastSave="{ECACCFD8-052A-4390-810F-4BC7AB964931}"/>
  <bookViews>
    <workbookView xWindow="-120" yWindow="-120" windowWidth="29040" windowHeight="15840" xr2:uid="{00000000-000D-0000-FFFF-FFFF00000000}"/>
  </bookViews>
  <sheets>
    <sheet name="C-01-01-02" sheetId="5" r:id="rId1"/>
  </sheets>
  <definedNames>
    <definedName name="_xlnm.Print_Area" localSheetId="0">'C-01-01-02'!$A$1:$M$35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5" l="1"/>
  <c r="L11" i="5" s="1"/>
  <c r="F13" i="5" l="1"/>
  <c r="K13" i="5" l="1"/>
  <c r="F15" i="5" s="1"/>
  <c r="K15" i="5" s="1"/>
  <c r="F17" i="5" s="1"/>
  <c r="K17" i="5" s="1"/>
  <c r="F21" i="5" s="1"/>
  <c r="L17" i="5" l="1"/>
  <c r="L15" i="5"/>
  <c r="L13" i="5"/>
  <c r="K21" i="5"/>
  <c r="F25" i="5" s="1"/>
  <c r="L21" i="5" l="1"/>
  <c r="K25" i="5"/>
  <c r="L25" i="5" l="1"/>
  <c r="F27" i="5"/>
  <c r="K27" i="5" l="1"/>
  <c r="F29" i="5" s="1"/>
  <c r="L27" i="5" l="1"/>
  <c r="K29" i="5"/>
  <c r="F31" i="5" s="1"/>
  <c r="L29" i="5" l="1"/>
  <c r="K31" i="5"/>
  <c r="F33" i="5" s="1"/>
  <c r="K33" i="5" s="1"/>
  <c r="L33" i="5" s="1"/>
  <c r="L31" i="5" l="1"/>
</calcChain>
</file>

<file path=xl/sharedStrings.xml><?xml version="1.0" encoding="utf-8"?>
<sst xmlns="http://schemas.openxmlformats.org/spreadsheetml/2006/main" count="25" uniqueCount="25">
  <si>
    <t>B2M LP</t>
  </si>
  <si>
    <t>Continuity of Property, Plant and Equipment - Accumulated Depreciation</t>
  </si>
  <si>
    <t>Historical (2020-2023), Bridge (2024) &amp; Test (2025 - 2029) Years</t>
  </si>
  <si>
    <t>Year Ending December 31</t>
  </si>
  <si>
    <t>Total - Gross Balances</t>
  </si>
  <si>
    <t>($ Millions)</t>
  </si>
  <si>
    <t>Line No.</t>
  </si>
  <si>
    <t>Year</t>
  </si>
  <si>
    <t>Opening Balance</t>
  </si>
  <si>
    <t>Additions</t>
  </si>
  <si>
    <t>Retirements</t>
  </si>
  <si>
    <t>Sales</t>
  </si>
  <si>
    <t>Transfers In/Out and Other</t>
  </si>
  <si>
    <t>Closing Balance</t>
  </si>
  <si>
    <t>Average</t>
  </si>
  <si>
    <t>(a)</t>
  </si>
  <si>
    <t>(b)</t>
  </si>
  <si>
    <t>(c)</t>
  </si>
  <si>
    <t>(d)</t>
  </si>
  <si>
    <t>(e)</t>
  </si>
  <si>
    <t>(f)</t>
  </si>
  <si>
    <t>(g)</t>
  </si>
  <si>
    <t>Historic</t>
  </si>
  <si>
    <t>Bridge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</si>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</sst>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(* #,##0.0_);_(* \(#,##0.0\);_(* &quot;-&quot;??_);_(@_)"/>
    <numFmt numFmtId="167" formatCode="0.0\ \ _);\(0.0\)\ \ "/>
    <numFmt numFmtId="168" formatCode="_(* #,##0.000000_);_(* \(#,##0.000000\);_(* &quot;-&quot;??_);_(@_)"/>
    <numFmt numFmtId="169" formatCode="_(* #,##0.00000000_);_(* \(#,##0.00000000\);_(* &quot;-&quot;??_);_(@_)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b/>
      <sz val="11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  <font>
      <sz val="12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164" fontId="0" fillId="0" borderId="0" xfId="0" applyNumberFormat="1"/>
    <xf numFmtId="166" fontId="0" fillId="0" borderId="0" xfId="0" applyNumberFormat="1"/>
    <xf numFmtId="0" fontId="9" fillId="0" borderId="0" xfId="0" applyFont="1"/>
    <xf numFmtId="43" fontId="0" fillId="0" borderId="0" xfId="0" applyNumberFormat="1"/>
    <xf numFmtId="168" fontId="0" fillId="0" borderId="0" xfId="0" applyNumberFormat="1"/>
    <xf numFmtId="169" fontId="0" fillId="0" borderId="0" xfId="0" applyNumberFormat="1"/>
    <xf numFmtId="0" fontId="5" fillId="0" borderId="6" xfId="0" applyFont="1" applyBorder="1" applyAlignment="1">
      <alignment horizontal="center" wrapText="1"/>
    </xf>
    <xf numFmtId="0" fontId="5" fillId="0" borderId="0" xfId="2" applyFont="1" applyAlignment="1">
      <alignment horizontal="center" wrapText="1"/>
    </xf>
    <xf numFmtId="0" fontId="5" fillId="0" borderId="5" xfId="2" applyFont="1" applyBorder="1" applyAlignment="1">
      <alignment horizontal="center" wrapText="1"/>
    </xf>
    <xf numFmtId="168" fontId="5" fillId="0" borderId="0" xfId="2" applyNumberFormat="1" applyFont="1" applyAlignment="1">
      <alignment horizontal="center"/>
    </xf>
    <xf numFmtId="169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6" fillId="0" borderId="5" xfId="2" applyFont="1" applyBorder="1" applyAlignment="1">
      <alignment horizontal="left"/>
    </xf>
    <xf numFmtId="0" fontId="6" fillId="0" borderId="0" xfId="2" applyFont="1" applyAlignment="1">
      <alignment horizontal="center"/>
    </xf>
    <xf numFmtId="0" fontId="6" fillId="0" borderId="0" xfId="2" applyFont="1"/>
    <xf numFmtId="168" fontId="5" fillId="0" borderId="0" xfId="3" applyNumberFormat="1" applyFont="1" applyBorder="1"/>
    <xf numFmtId="169" fontId="5" fillId="0" borderId="0" xfId="3" applyNumberFormat="1" applyFont="1" applyBorder="1" applyAlignment="1">
      <alignment horizontal="center"/>
    </xf>
    <xf numFmtId="165" fontId="5" fillId="0" borderId="0" xfId="3" applyNumberFormat="1" applyFont="1" applyBorder="1" applyAlignment="1">
      <alignment horizontal="center"/>
    </xf>
    <xf numFmtId="0" fontId="5" fillId="0" borderId="6" xfId="0" applyFont="1" applyBorder="1"/>
    <xf numFmtId="0" fontId="5" fillId="0" borderId="5" xfId="2" applyFont="1" applyBorder="1" applyAlignment="1">
      <alignment horizontal="center"/>
    </xf>
    <xf numFmtId="0" fontId="5" fillId="0" borderId="0" xfId="2" applyFont="1"/>
    <xf numFmtId="166" fontId="8" fillId="0" borderId="0" xfId="1" applyNumberFormat="1" applyFont="1" applyFill="1" applyBorder="1" applyAlignment="1">
      <alignment horizontal="center"/>
    </xf>
    <xf numFmtId="167" fontId="8" fillId="0" borderId="0" xfId="1" applyNumberFormat="1" applyFont="1" applyFill="1" applyBorder="1" applyAlignment="1">
      <alignment horizontal="center"/>
    </xf>
    <xf numFmtId="166" fontId="8" fillId="0" borderId="6" xfId="1" applyNumberFormat="1" applyFont="1" applyFill="1" applyBorder="1" applyAlignment="1">
      <alignment horizontal="center"/>
    </xf>
    <xf numFmtId="0" fontId="5" fillId="0" borderId="5" xfId="2" applyFont="1" applyBorder="1"/>
    <xf numFmtId="166" fontId="5" fillId="0" borderId="0" xfId="3" applyNumberFormat="1" applyFont="1" applyFill="1" applyBorder="1" applyAlignment="1">
      <alignment horizontal="center"/>
    </xf>
    <xf numFmtId="166" fontId="5" fillId="0" borderId="0" xfId="3" applyNumberFormat="1" applyFont="1" applyFill="1" applyBorder="1"/>
    <xf numFmtId="166" fontId="5" fillId="0" borderId="6" xfId="0" applyNumberFormat="1" applyFont="1" applyBorder="1"/>
    <xf numFmtId="0" fontId="5" fillId="0" borderId="0" xfId="0" applyFont="1"/>
    <xf numFmtId="0" fontId="5" fillId="0" borderId="5" xfId="0" applyFont="1" applyBorder="1"/>
    <xf numFmtId="165" fontId="5" fillId="0" borderId="5" xfId="3" applyNumberFormat="1" applyFont="1" applyBorder="1" applyAlignment="1">
      <alignment horizontal="center"/>
    </xf>
    <xf numFmtId="0" fontId="6" fillId="0" borderId="0" xfId="2" applyFont="1" applyAlignment="1">
      <alignment horizontal="centerContinuous"/>
    </xf>
    <xf numFmtId="0" fontId="5" fillId="0" borderId="0" xfId="2" applyFont="1" applyAlignment="1">
      <alignment horizontal="centerContinuous"/>
    </xf>
    <xf numFmtId="0" fontId="7" fillId="0" borderId="0" xfId="0" applyFont="1"/>
    <xf numFmtId="0" fontId="7" fillId="0" borderId="5" xfId="0" applyFont="1" applyBorder="1"/>
    <xf numFmtId="0" fontId="0" fillId="0" borderId="5" xfId="0" applyBorder="1"/>
    <xf numFmtId="0" fontId="0" fillId="0" borderId="7" xfId="0" applyBorder="1"/>
    <xf numFmtId="0" fontId="0" fillId="0" borderId="1" xfId="0" applyBorder="1"/>
    <xf numFmtId="168" fontId="0" fillId="0" borderId="1" xfId="0" applyNumberFormat="1" applyBorder="1"/>
    <xf numFmtId="169" fontId="0" fillId="0" borderId="1" xfId="0" applyNumberFormat="1" applyBorder="1"/>
    <xf numFmtId="0" fontId="0" fillId="0" borderId="8" xfId="0" applyBorder="1"/>
    <xf numFmtId="0" fontId="5" fillId="0" borderId="9" xfId="2" applyFont="1" applyBorder="1" applyAlignment="1">
      <alignment horizontal="center" wrapText="1"/>
    </xf>
    <xf numFmtId="0" fontId="5" fillId="0" borderId="10" xfId="2" applyFont="1" applyBorder="1" applyAlignment="1">
      <alignment horizontal="center" wrapText="1"/>
    </xf>
    <xf numFmtId="168" fontId="5" fillId="0" borderId="10" xfId="3" applyNumberFormat="1" applyFont="1" applyBorder="1" applyAlignment="1">
      <alignment horizontal="center" wrapText="1"/>
    </xf>
    <xf numFmtId="169" fontId="5" fillId="0" borderId="10" xfId="3" applyNumberFormat="1" applyFont="1" applyBorder="1" applyAlignment="1">
      <alignment horizontal="center"/>
    </xf>
    <xf numFmtId="165" fontId="5" fillId="0" borderId="10" xfId="3" applyNumberFormat="1" applyFont="1" applyBorder="1" applyAlignment="1">
      <alignment wrapText="1"/>
    </xf>
    <xf numFmtId="165" fontId="5" fillId="0" borderId="10" xfId="3" applyNumberFormat="1" applyFont="1" applyBorder="1" applyAlignment="1">
      <alignment horizontal="center" wrapText="1"/>
    </xf>
    <xf numFmtId="165" fontId="5" fillId="0" borderId="11" xfId="1" applyNumberFormat="1" applyFont="1" applyFill="1" applyBorder="1" applyAlignment="1">
      <alignment horizontal="center" wrapText="1"/>
    </xf>
    <xf numFmtId="165" fontId="5" fillId="0" borderId="5" xfId="1" applyNumberFormat="1" applyFont="1" applyBorder="1" applyAlignment="1">
      <alignment horizontal="center"/>
    </xf>
    <xf numFmtId="165" fontId="5" fillId="0" borderId="0" xfId="1" applyNumberFormat="1" applyFont="1" applyBorder="1" applyAlignment="1">
      <alignment horizontal="center"/>
    </xf>
    <xf numFmtId="165" fontId="5" fillId="0" borderId="6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6" xfId="0" applyFont="1" applyBorder="1" applyAlignment="1">
      <alignment horizontal="center" wrapText="1"/>
    </xf>
  </cellXfs>
  <cellStyles count="5">
    <cellStyle name="Comma" xfId="1" builtinId="3"/>
    <cellStyle name="Comma 42" xfId="4" xr:uid="{00000000-0005-0000-0000-000001000000}"/>
    <cellStyle name="Comma 7" xfId="3" xr:uid="{00000000-0005-0000-0000-000002000000}"/>
    <cellStyle name="Normal" xfId="0" builtinId="0"/>
    <cellStyle name="Normal 38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8AA3A-9958-4434-96B5-C570B1528EB7}">
  <sheetPr>
    <pageSetUpPr fitToPage="1"/>
  </sheetPr>
  <dimension ref="B1:O87"/>
  <sheetViews>
    <sheetView tabSelected="1" topLeftCell="A21" zoomScale="110" zoomScaleNormal="110" workbookViewId="0">
      <selection activeCell="M35" sqref="A1:M35"/>
    </sheetView>
  </sheetViews>
  <sheetFormatPr defaultRowHeight="12.75" x14ac:dyDescent="0.2"/>
  <cols>
    <col min="1" max="1" width="3" customWidth="1"/>
    <col min="2" max="2" width="9.140625" customWidth="1"/>
    <col min="3" max="3" width="1.7109375" customWidth="1"/>
    <col min="4" max="4" width="7.5703125" customWidth="1"/>
    <col min="5" max="5" width="1.5703125" customWidth="1"/>
    <col min="6" max="6" width="12.28515625" style="6" bestFit="1" customWidth="1"/>
    <col min="7" max="7" width="12.28515625" bestFit="1" customWidth="1"/>
    <col min="8" max="8" width="12.28515625" customWidth="1"/>
    <col min="9" max="9" width="9" customWidth="1"/>
    <col min="10" max="10" width="11.42578125" customWidth="1"/>
    <col min="11" max="11" width="12.140625" customWidth="1"/>
    <col min="12" max="12" width="12.42578125" customWidth="1"/>
  </cols>
  <sheetData>
    <row r="1" spans="2:12" ht="14.25" x14ac:dyDescent="0.2">
      <c r="B1" s="53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5"/>
    </row>
    <row r="2" spans="2:12" ht="15" x14ac:dyDescent="0.25">
      <c r="B2" s="56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8"/>
    </row>
    <row r="3" spans="2:12" s="1" customFormat="1" ht="15" customHeight="1" x14ac:dyDescent="0.25">
      <c r="B3" s="59" t="s">
        <v>2</v>
      </c>
      <c r="C3" s="60"/>
      <c r="D3" s="60"/>
      <c r="E3" s="60"/>
      <c r="F3" s="60"/>
      <c r="G3" s="60"/>
      <c r="H3" s="60"/>
      <c r="I3" s="60"/>
      <c r="J3" s="60"/>
      <c r="K3" s="60"/>
      <c r="L3" s="61"/>
    </row>
    <row r="4" spans="2:12" ht="15" x14ac:dyDescent="0.25">
      <c r="B4" s="56" t="s">
        <v>3</v>
      </c>
      <c r="C4" s="57"/>
      <c r="D4" s="57"/>
      <c r="E4" s="57"/>
      <c r="F4" s="57"/>
      <c r="G4" s="57"/>
      <c r="H4" s="57"/>
      <c r="I4" s="57"/>
      <c r="J4" s="57"/>
      <c r="K4" s="57"/>
      <c r="L4" s="58"/>
    </row>
    <row r="5" spans="2:12" ht="15" x14ac:dyDescent="0.25">
      <c r="B5" s="50" t="s">
        <v>4</v>
      </c>
      <c r="C5" s="51"/>
      <c r="D5" s="51"/>
      <c r="E5" s="51"/>
      <c r="F5" s="51"/>
      <c r="G5" s="51"/>
      <c r="H5" s="51"/>
      <c r="I5" s="51"/>
      <c r="J5" s="51"/>
      <c r="K5" s="51"/>
      <c r="L5" s="52"/>
    </row>
    <row r="6" spans="2:12" ht="15" x14ac:dyDescent="0.25">
      <c r="B6" s="50" t="s">
        <v>5</v>
      </c>
      <c r="C6" s="51"/>
      <c r="D6" s="51"/>
      <c r="E6" s="51"/>
      <c r="F6" s="51"/>
      <c r="G6" s="51"/>
      <c r="H6" s="51"/>
      <c r="I6" s="51"/>
      <c r="J6" s="51"/>
      <c r="K6" s="51"/>
      <c r="L6" s="52"/>
    </row>
    <row r="7" spans="2:12" ht="48.75" customHeight="1" x14ac:dyDescent="0.25">
      <c r="B7" s="43" t="s">
        <v>6</v>
      </c>
      <c r="C7" s="44"/>
      <c r="D7" s="44" t="s">
        <v>7</v>
      </c>
      <c r="E7" s="44"/>
      <c r="F7" s="45" t="s">
        <v>8</v>
      </c>
      <c r="G7" s="46" t="s">
        <v>9</v>
      </c>
      <c r="H7" s="47" t="s">
        <v>10</v>
      </c>
      <c r="I7" s="48" t="s">
        <v>11</v>
      </c>
      <c r="J7" s="48" t="s">
        <v>12</v>
      </c>
      <c r="K7" s="48" t="s">
        <v>13</v>
      </c>
      <c r="L7" s="49" t="s">
        <v>14</v>
      </c>
    </row>
    <row r="8" spans="2:12" ht="15" x14ac:dyDescent="0.25">
      <c r="B8" s="10"/>
      <c r="C8" s="9"/>
      <c r="D8" s="9"/>
      <c r="E8" s="9"/>
      <c r="F8" s="11" t="s">
        <v>15</v>
      </c>
      <c r="G8" s="12" t="s">
        <v>16</v>
      </c>
      <c r="H8" s="13" t="s">
        <v>17</v>
      </c>
      <c r="I8" s="9" t="s">
        <v>18</v>
      </c>
      <c r="J8" s="9" t="s">
        <v>19</v>
      </c>
      <c r="K8" s="9" t="s">
        <v>20</v>
      </c>
      <c r="L8" s="8" t="s">
        <v>21</v>
      </c>
    </row>
    <row r="9" spans="2:12" ht="15" x14ac:dyDescent="0.25">
      <c r="B9" s="14" t="s">
        <v>22</v>
      </c>
      <c r="C9" s="15"/>
      <c r="D9" s="16"/>
      <c r="E9" s="16"/>
      <c r="F9" s="17"/>
      <c r="G9" s="18"/>
      <c r="H9" s="19"/>
      <c r="I9" s="19"/>
      <c r="J9" s="19"/>
      <c r="K9" s="19"/>
      <c r="L9" s="20"/>
    </row>
    <row r="10" spans="2:12" ht="15" x14ac:dyDescent="0.25">
      <c r="B10" s="14"/>
      <c r="C10" s="15"/>
      <c r="D10" s="16"/>
      <c r="E10" s="16"/>
      <c r="F10" s="17"/>
      <c r="G10" s="18"/>
      <c r="H10" s="19"/>
      <c r="I10" s="19"/>
      <c r="J10" s="19"/>
      <c r="K10" s="19"/>
      <c r="L10" s="20"/>
    </row>
    <row r="11" spans="2:12" ht="15" x14ac:dyDescent="0.25">
      <c r="B11" s="21">
        <v>1</v>
      </c>
      <c r="C11" s="13"/>
      <c r="D11" s="22">
        <v>2020</v>
      </c>
      <c r="E11" s="22"/>
      <c r="F11" s="23">
        <v>57.402928929999995</v>
      </c>
      <c r="G11" s="23">
        <v>7.1849718000000102</v>
      </c>
      <c r="H11" s="24">
        <v>0</v>
      </c>
      <c r="I11" s="24">
        <v>0</v>
      </c>
      <c r="J11" s="24">
        <v>0</v>
      </c>
      <c r="K11" s="23">
        <f>SUM(F11:J11)</f>
        <v>64.587900730000001</v>
      </c>
      <c r="L11" s="25">
        <f>+(F11+K11)/2</f>
        <v>60.995414830000001</v>
      </c>
    </row>
    <row r="12" spans="2:12" ht="15" x14ac:dyDescent="0.25">
      <c r="B12" s="26"/>
      <c r="C12" s="13"/>
      <c r="D12" s="22"/>
      <c r="E12" s="22"/>
      <c r="F12" s="23"/>
      <c r="G12" s="27"/>
      <c r="H12" s="28"/>
      <c r="I12" s="28"/>
      <c r="J12" s="28"/>
      <c r="K12" s="28"/>
      <c r="L12" s="29"/>
    </row>
    <row r="13" spans="2:12" ht="15" x14ac:dyDescent="0.25">
      <c r="B13" s="21">
        <v>2</v>
      </c>
      <c r="C13" s="13"/>
      <c r="D13" s="22">
        <v>2021</v>
      </c>
      <c r="E13" s="22"/>
      <c r="F13" s="23">
        <f>K11</f>
        <v>64.587900730000001</v>
      </c>
      <c r="G13" s="23">
        <v>6.8586734399999996</v>
      </c>
      <c r="H13" s="24">
        <v>0</v>
      </c>
      <c r="I13" s="24">
        <v>0</v>
      </c>
      <c r="J13" s="24">
        <v>0</v>
      </c>
      <c r="K13" s="23">
        <f>SUM(F13:J13)</f>
        <v>71.446574170000005</v>
      </c>
      <c r="L13" s="25">
        <f>+(F13+K13)/2</f>
        <v>68.01723745000001</v>
      </c>
    </row>
    <row r="14" spans="2:12" ht="15" x14ac:dyDescent="0.25">
      <c r="B14" s="26"/>
      <c r="C14" s="13"/>
      <c r="D14" s="30"/>
      <c r="E14" s="22"/>
      <c r="F14" s="23"/>
      <c r="G14" s="27"/>
      <c r="H14" s="28"/>
      <c r="I14" s="28"/>
      <c r="J14" s="28"/>
      <c r="K14" s="28"/>
      <c r="L14" s="29"/>
    </row>
    <row r="15" spans="2:12" ht="15" x14ac:dyDescent="0.25">
      <c r="B15" s="21">
        <v>3</v>
      </c>
      <c r="C15" s="13"/>
      <c r="D15" s="22">
        <v>2022</v>
      </c>
      <c r="E15" s="22"/>
      <c r="F15" s="23">
        <f>K13</f>
        <v>71.446574170000005</v>
      </c>
      <c r="G15" s="23">
        <v>6.8647235299999902</v>
      </c>
      <c r="H15" s="24">
        <v>0</v>
      </c>
      <c r="I15" s="24">
        <v>0</v>
      </c>
      <c r="J15" s="24">
        <v>0</v>
      </c>
      <c r="K15" s="23">
        <f>SUM(F15:J15)</f>
        <v>78.311297699999997</v>
      </c>
      <c r="L15" s="25">
        <f>+(F15+K15)/2</f>
        <v>74.878935935000001</v>
      </c>
    </row>
    <row r="16" spans="2:12" ht="15" x14ac:dyDescent="0.25">
      <c r="B16" s="21"/>
      <c r="C16" s="13"/>
      <c r="D16" s="22"/>
      <c r="E16" s="22"/>
      <c r="F16" s="23"/>
      <c r="G16" s="23"/>
      <c r="H16" s="24"/>
      <c r="I16" s="24"/>
      <c r="J16" s="24"/>
      <c r="K16" s="23"/>
      <c r="L16" s="25"/>
    </row>
    <row r="17" spans="2:15" ht="15" x14ac:dyDescent="0.25">
      <c r="B17" s="21">
        <v>4</v>
      </c>
      <c r="C17" s="13"/>
      <c r="D17" s="22">
        <v>2023</v>
      </c>
      <c r="E17" s="22"/>
      <c r="F17" s="23">
        <f>K15</f>
        <v>78.311297699999997</v>
      </c>
      <c r="G17" s="23">
        <v>6.8659394200000001</v>
      </c>
      <c r="H17" s="24">
        <v>0</v>
      </c>
      <c r="I17" s="24">
        <v>0</v>
      </c>
      <c r="J17" s="24">
        <v>0</v>
      </c>
      <c r="K17" s="23">
        <f>SUM(F17:J17)</f>
        <v>85.177237120000001</v>
      </c>
      <c r="L17" s="25">
        <f>+(F17+K17)/2</f>
        <v>81.744267409999992</v>
      </c>
    </row>
    <row r="18" spans="2:15" ht="15" x14ac:dyDescent="0.25">
      <c r="B18" s="31"/>
      <c r="C18" s="13"/>
      <c r="D18" s="30"/>
      <c r="E18" s="22"/>
      <c r="F18" s="27"/>
      <c r="G18" s="27"/>
      <c r="H18" s="28"/>
      <c r="I18" s="28"/>
      <c r="J18" s="28"/>
      <c r="K18" s="28"/>
      <c r="L18" s="29"/>
    </row>
    <row r="19" spans="2:15" ht="15" x14ac:dyDescent="0.25">
      <c r="B19" s="14" t="s">
        <v>23</v>
      </c>
      <c r="C19" s="13"/>
      <c r="D19" s="30"/>
      <c r="E19" s="22"/>
      <c r="F19" s="27"/>
      <c r="G19" s="27"/>
      <c r="H19" s="28"/>
      <c r="I19" s="28"/>
      <c r="J19" s="28"/>
      <c r="K19" s="28"/>
      <c r="L19" s="29"/>
    </row>
    <row r="20" spans="2:15" ht="15" x14ac:dyDescent="0.25">
      <c r="B20" s="31"/>
      <c r="C20" s="13"/>
      <c r="D20" s="30"/>
      <c r="E20" s="22"/>
      <c r="F20" s="27"/>
      <c r="G20" s="27"/>
      <c r="H20" s="28"/>
      <c r="I20" s="28"/>
      <c r="J20" s="28"/>
      <c r="K20" s="28"/>
      <c r="L20" s="29"/>
    </row>
    <row r="21" spans="2:15" ht="15" x14ac:dyDescent="0.25">
      <c r="B21" s="21">
        <v>5</v>
      </c>
      <c r="C21" s="13"/>
      <c r="D21" s="22">
        <v>2024</v>
      </c>
      <c r="E21" s="22"/>
      <c r="F21" s="23">
        <f>K17</f>
        <v>85.177237120000001</v>
      </c>
      <c r="G21" s="23">
        <v>6.8659710594160019</v>
      </c>
      <c r="H21" s="24">
        <v>0</v>
      </c>
      <c r="I21" s="24">
        <v>0</v>
      </c>
      <c r="J21" s="24">
        <v>0</v>
      </c>
      <c r="K21" s="23">
        <f>SUM(F21:J21)</f>
        <v>92.043208179415998</v>
      </c>
      <c r="L21" s="25">
        <f>+(F21+K21)/2</f>
        <v>88.610222649707993</v>
      </c>
    </row>
    <row r="22" spans="2:15" ht="15" x14ac:dyDescent="0.25">
      <c r="B22" s="21"/>
      <c r="C22" s="13"/>
      <c r="D22" s="22"/>
      <c r="E22" s="22"/>
      <c r="F22" s="23"/>
      <c r="G22" s="23"/>
      <c r="H22" s="24"/>
      <c r="I22" s="24"/>
      <c r="J22" s="24"/>
      <c r="K22" s="23"/>
      <c r="L22" s="25"/>
    </row>
    <row r="23" spans="2:15" ht="15" x14ac:dyDescent="0.25">
      <c r="B23" s="14" t="s">
        <v>24</v>
      </c>
      <c r="C23" s="13"/>
      <c r="D23" s="22"/>
      <c r="E23" s="22"/>
      <c r="F23" s="23"/>
      <c r="G23" s="23"/>
      <c r="H23" s="24"/>
      <c r="I23" s="24"/>
      <c r="J23" s="24"/>
      <c r="K23" s="23"/>
      <c r="L23" s="25"/>
    </row>
    <row r="24" spans="2:15" ht="15" x14ac:dyDescent="0.25">
      <c r="B24" s="32"/>
      <c r="C24" s="33"/>
      <c r="D24" s="34"/>
      <c r="E24" s="34"/>
      <c r="F24" s="23"/>
      <c r="G24" s="23"/>
      <c r="H24" s="24"/>
      <c r="I24" s="24"/>
      <c r="J24" s="24"/>
      <c r="K24" s="23"/>
      <c r="L24" s="25"/>
    </row>
    <row r="25" spans="2:15" ht="15" x14ac:dyDescent="0.25">
      <c r="B25" s="21">
        <v>6</v>
      </c>
      <c r="C25" s="13"/>
      <c r="D25" s="22">
        <v>2025</v>
      </c>
      <c r="E25" s="22"/>
      <c r="F25" s="23">
        <f>K21</f>
        <v>92.043208179415998</v>
      </c>
      <c r="G25" s="23">
        <v>7.2901919175290013</v>
      </c>
      <c r="H25" s="24">
        <v>0</v>
      </c>
      <c r="I25" s="24">
        <v>0</v>
      </c>
      <c r="J25" s="24">
        <v>0</v>
      </c>
      <c r="K25" s="23">
        <f>SUM(F25:J25)</f>
        <v>99.333400096944999</v>
      </c>
      <c r="L25" s="25">
        <f>+(F25+K25)/2</f>
        <v>95.688304138180499</v>
      </c>
      <c r="N25" s="4"/>
      <c r="O25" s="3"/>
    </row>
    <row r="26" spans="2:15" ht="15" x14ac:dyDescent="0.25">
      <c r="B26" s="26"/>
      <c r="C26" s="13"/>
      <c r="D26" s="22"/>
      <c r="E26" s="22"/>
      <c r="F26" s="23"/>
      <c r="G26" s="23"/>
      <c r="H26" s="24"/>
      <c r="I26" s="24"/>
      <c r="J26" s="24"/>
      <c r="K26" s="23"/>
      <c r="L26" s="25"/>
      <c r="N26" s="2"/>
      <c r="O26" s="3"/>
    </row>
    <row r="27" spans="2:15" ht="15.75" x14ac:dyDescent="0.25">
      <c r="B27" s="21">
        <v>7</v>
      </c>
      <c r="C27" s="35"/>
      <c r="D27" s="22">
        <v>2026</v>
      </c>
      <c r="E27" s="22"/>
      <c r="F27" s="23">
        <f>K25</f>
        <v>99.333400096944999</v>
      </c>
      <c r="G27" s="23">
        <v>7.2901919175290013</v>
      </c>
      <c r="H27" s="24">
        <v>0</v>
      </c>
      <c r="I27" s="24">
        <v>0</v>
      </c>
      <c r="J27" s="24">
        <v>0</v>
      </c>
      <c r="K27" s="23">
        <f>SUM(F27:J27)</f>
        <v>106.623592014474</v>
      </c>
      <c r="L27" s="25">
        <f>+(F27+K27)/2</f>
        <v>102.9784960557095</v>
      </c>
      <c r="N27" s="2"/>
    </row>
    <row r="28" spans="2:15" ht="15.75" x14ac:dyDescent="0.25">
      <c r="B28" s="36"/>
      <c r="C28" s="35"/>
      <c r="D28" s="22"/>
      <c r="E28" s="22"/>
      <c r="F28" s="23"/>
      <c r="G28" s="23"/>
      <c r="H28" s="24"/>
      <c r="I28" s="24"/>
      <c r="J28" s="24"/>
      <c r="K28" s="23"/>
      <c r="L28" s="25"/>
      <c r="M28" s="5"/>
    </row>
    <row r="29" spans="2:15" ht="15.75" x14ac:dyDescent="0.25">
      <c r="B29" s="21">
        <v>8</v>
      </c>
      <c r="C29" s="35"/>
      <c r="D29" s="22">
        <v>2027</v>
      </c>
      <c r="E29" s="22"/>
      <c r="F29" s="23">
        <f>K27</f>
        <v>106.623592014474</v>
      </c>
      <c r="G29" s="23">
        <v>7.2901919175290013</v>
      </c>
      <c r="H29" s="24">
        <v>0</v>
      </c>
      <c r="I29" s="24">
        <v>0</v>
      </c>
      <c r="J29" s="24">
        <v>0</v>
      </c>
      <c r="K29" s="23">
        <f>SUM(F29:J29)</f>
        <v>113.913783932003</v>
      </c>
      <c r="L29" s="25">
        <f>+(F29+K29)/2</f>
        <v>110.2686879732385</v>
      </c>
    </row>
    <row r="30" spans="2:15" ht="15.75" x14ac:dyDescent="0.25">
      <c r="B30" s="36"/>
      <c r="C30" s="35"/>
      <c r="D30" s="22"/>
      <c r="E30" s="22"/>
      <c r="F30" s="23"/>
      <c r="G30" s="23"/>
      <c r="H30" s="24"/>
      <c r="I30" s="24"/>
      <c r="J30" s="24"/>
      <c r="K30" s="23"/>
      <c r="L30" s="25"/>
    </row>
    <row r="31" spans="2:15" ht="15.75" x14ac:dyDescent="0.25">
      <c r="B31" s="21">
        <v>9</v>
      </c>
      <c r="C31" s="35"/>
      <c r="D31" s="22">
        <v>2028</v>
      </c>
      <c r="E31" s="22"/>
      <c r="F31" s="23">
        <f>K29</f>
        <v>113.913783932003</v>
      </c>
      <c r="G31" s="23">
        <v>7.2901919175290013</v>
      </c>
      <c r="H31" s="24">
        <v>0</v>
      </c>
      <c r="I31" s="24">
        <v>0</v>
      </c>
      <c r="J31" s="24">
        <v>0</v>
      </c>
      <c r="K31" s="23">
        <f>SUM(F31:J31)</f>
        <v>121.203975849532</v>
      </c>
      <c r="L31" s="25">
        <f>+(F31+K31)/2</f>
        <v>117.5588798907675</v>
      </c>
    </row>
    <row r="32" spans="2:15" ht="15" x14ac:dyDescent="0.25">
      <c r="B32" s="37"/>
      <c r="D32" s="22"/>
      <c r="E32" s="22"/>
      <c r="F32" s="23"/>
      <c r="G32" s="23"/>
      <c r="H32" s="24"/>
      <c r="I32" s="24"/>
      <c r="J32" s="24"/>
      <c r="K32" s="23"/>
      <c r="L32" s="25"/>
    </row>
    <row r="33" spans="2:12" ht="15" x14ac:dyDescent="0.25">
      <c r="B33" s="21">
        <v>10</v>
      </c>
      <c r="D33" s="22">
        <v>2029</v>
      </c>
      <c r="E33" s="22"/>
      <c r="F33" s="23">
        <f>K31</f>
        <v>121.203975849532</v>
      </c>
      <c r="G33" s="23">
        <v>7.2901919175290013</v>
      </c>
      <c r="H33" s="24">
        <v>0</v>
      </c>
      <c r="I33" s="24">
        <v>0</v>
      </c>
      <c r="J33" s="24">
        <v>0</v>
      </c>
      <c r="K33" s="23">
        <f>SUM(F33:J33)</f>
        <v>128.49416776706101</v>
      </c>
      <c r="L33" s="25">
        <f>+(F33+K33)/2</f>
        <v>124.84907180829651</v>
      </c>
    </row>
    <row r="34" spans="2:12" x14ac:dyDescent="0.2">
      <c r="B34" s="38"/>
      <c r="C34" s="39"/>
      <c r="D34" s="39"/>
      <c r="E34" s="39"/>
      <c r="F34" s="40"/>
      <c r="G34" s="41"/>
      <c r="H34" s="39"/>
      <c r="I34" s="39"/>
      <c r="J34" s="39"/>
      <c r="K34" s="39"/>
      <c r="L34" s="42"/>
    </row>
    <row r="35" spans="2:12" x14ac:dyDescent="0.2">
      <c r="G35" s="7"/>
    </row>
    <row r="36" spans="2:12" x14ac:dyDescent="0.2">
      <c r="G36" s="7"/>
    </row>
    <row r="41" spans="2:12" ht="12.75" customHeight="1" x14ac:dyDescent="0.2"/>
    <row r="42" spans="2:12" ht="12.75" customHeight="1" x14ac:dyDescent="0.2"/>
    <row r="43" spans="2:12" ht="12.75" customHeight="1" x14ac:dyDescent="0.2"/>
    <row r="44" spans="2:12" ht="12.75" customHeight="1" x14ac:dyDescent="0.2"/>
    <row r="45" spans="2:12" ht="12.75" customHeight="1" x14ac:dyDescent="0.2"/>
    <row r="46" spans="2:12" ht="12.75" customHeight="1" x14ac:dyDescent="0.2"/>
    <row r="47" spans="2:12" ht="12.75" customHeight="1" x14ac:dyDescent="0.2"/>
    <row r="48" spans="2:12" ht="12.75" customHeight="1" x14ac:dyDescent="0.2"/>
    <row r="49" ht="38.2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38.2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38.2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38.2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38.2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38.25" customHeight="1" x14ac:dyDescent="0.2"/>
    <row r="85" ht="12.75" customHeight="1" x14ac:dyDescent="0.2"/>
    <row r="86" ht="12.75" customHeight="1" x14ac:dyDescent="0.2"/>
    <row r="87" ht="12.75" customHeight="1" x14ac:dyDescent="0.2"/>
  </sheetData>
  <mergeCells count="6">
    <mergeCell ref="B6:L6"/>
    <mergeCell ref="B1:L1"/>
    <mergeCell ref="B2:L2"/>
    <mergeCell ref="B3:L3"/>
    <mergeCell ref="B4:L4"/>
    <mergeCell ref="B5:L5"/>
  </mergeCells>
  <printOptions horizontalCentered="1"/>
  <pageMargins left="0.7" right="0.7" top="1.5" bottom="0.75" header="0.3" footer="0.3"/>
  <pageSetup scale="79" orientation="portrait" r:id="rId1"/>
  <headerFooter>
    <evenHeader xml:space="preserve">&amp;R      
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Judy.BUT@HydroOne.com</DisplayName>
        <AccountId>23</AccountId>
        <AccountType/>
      </UserInfo>
    </RA>
    <RAContact xmlns="7e651a3a-8d05-4ee0-9344-b668032e30e0">BEN-SHLOMO Oren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>David.Ho@hydroone.com</DisplayName>
        <AccountId>1356</AccountId>
        <AccountType/>
      </UserInfo>
    </Author0>
    <ReadyforPrinting xmlns="7e651a3a-8d05-4ee0-9344-b668032e30e0">false</ReadyforPrinting>
    <RADirectorApproved xmlns="7e651a3a-8d05-4ee0-9344-b668032e30e0">true</RADirectorApproved>
    <CaseNumber_x002f_DocketNumber xmlns="7e651a3a-8d05-4ee0-9344-b668032e30e0">EB-2024-0116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2024-07-31T04:00:00+00:00</IssueDate>
    <Applicant xmlns="7e651a3a-8d05-4ee0-9344-b668032e30e0">Hydro One Networks Inc. - HONI</Applicant>
    <Strategic xmlns="7e651a3a-8d05-4ee0-9344-b668032e30e0">false</Strategic>
    <Witness xmlns="7e651a3a-8d05-4ee0-9344-b668032e30e0">
      <UserInfo>
        <DisplayName>Donna.Wallis@HydroOne.com</DisplayName>
        <AccountId>104</AccountId>
        <AccountType/>
      </UserInfo>
    </Witness>
    <Docket xmlns="7e651a3a-8d05-4ee0-9344-b668032e30e0" xsi:nil="true"/>
    <Applicant0 xmlns="7e651a3a-8d05-4ee0-9344-b668032e30e0">
      <Value>B2M Limited Partnership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  <MDReview xmlns="7e651a3a-8d05-4ee0-9344-b668032e30e0">false</MDReview>
    <MatchingIR xmlns="7e651a3a-8d05-4ee0-9344-b668032e30e0" xsi:nil="true"/>
    <RegLead xmlns="7e651a3a-8d05-4ee0-9344-b668032e30e0">
      <UserInfo>
        <DisplayName/>
        <AccountId xsi:nil="true"/>
        <AccountType/>
      </UserInfo>
    </RegLead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5" ma:contentTypeDescription="Create a new document." ma:contentTypeScope="" ma:versionID="1539a81392cb43fef0f4d67c692ef987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3ebc65dcc6b28ade4bbfa03e30076f0c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D98E5C-41AA-4032-90AF-B9033B32831A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41C7080-8693-4D1E-93E0-2A6B2E132C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D870D0-5CE8-4BA2-AACB-818962C8FCCB}">
  <ds:schemaRefs>
    <ds:schemaRef ds:uri="http://schemas.microsoft.com/office/2006/documentManagement/types"/>
    <ds:schemaRef ds:uri="http://www.w3.org/XML/1998/namespace"/>
    <ds:schemaRef ds:uri="http://purl.org/dc/elements/1.1/"/>
    <ds:schemaRef ds:uri="1f5e108a-442b-424d-88d6-fdac133e65d6"/>
    <ds:schemaRef ds:uri="7e651a3a-8d05-4ee0-9344-b668032e30e0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503D1883-3C1D-47B4-9203-127F59DB8A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C-01-01-02</vt:lpstr>
      <vt:lpstr>'C-01-01-02'!Print_Area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2020-2029 Continuity of Accumulated Depreciation</dc:title>
  <dc:subject/>
  <dc:creator>Arthur Mcglashan</dc:creator>
  <cp:keywords/>
  <dc:description/>
  <cp:lastModifiedBy>QURESHI Muhammad</cp:lastModifiedBy>
  <cp:revision/>
  <cp:lastPrinted>2024-10-16T21:30:36Z</cp:lastPrinted>
  <dcterms:created xsi:type="dcterms:W3CDTF">2009-09-18T19:08:02Z</dcterms:created>
  <dcterms:modified xsi:type="dcterms:W3CDTF">2024-10-16T21:30:36Z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licant">
    <vt:lpwstr>;#Hydro One Networks;#</vt:lpwstr>
  </property>
  <property fmtid="{D5CDD505-2E9C-101B-9397-08002B2CF9AE}" pid="3" name="ContentType">
    <vt:lpwstr>Regulatory Affairs Proceeding</vt:lpwstr>
  </property>
  <property fmtid="{D5CDD505-2E9C-101B-9397-08002B2CF9AE}" pid="4" name="Case Type">
    <vt:lpwstr>Electricity</vt:lpwstr>
  </property>
  <property fmtid="{D5CDD505-2E9C-101B-9397-08002B2CF9AE}" pid="5" name="Document Type">
    <vt:lpwstr>Prefiled evidence</vt:lpwstr>
  </property>
  <property fmtid="{D5CDD505-2E9C-101B-9397-08002B2CF9AE}" pid="6" name="Jurisdiction">
    <vt:lpwstr>OEB</vt:lpwstr>
  </property>
  <property fmtid="{D5CDD505-2E9C-101B-9397-08002B2CF9AE}" pid="7" name="Authoring Party">
    <vt:lpwstr>Hydro One Networks - HONI</vt:lpwstr>
  </property>
  <property fmtid="{D5CDD505-2E9C-101B-9397-08002B2CF9AE}" pid="8" name="ContentTypeId">
    <vt:lpwstr>0x01010062A9886C0063524695E58E529275A6AB</vt:lpwstr>
  </property>
  <property fmtid="{D5CDD505-2E9C-101B-9397-08002B2CF9AE}" pid="9" name="Order">
    <vt:r8>24800</vt:r8>
  </property>
  <property fmtid="{D5CDD505-2E9C-101B-9397-08002B2CF9AE}" pid="10" name="display_urn:schemas-microsoft-com:office:office#Primary_Author">
    <vt:lpwstr>LEE Ryan</vt:lpwstr>
  </property>
  <property fmtid="{D5CDD505-2E9C-101B-9397-08002B2CF9AE}" pid="11" name="display_urn:schemas-microsoft-com:office:office#Additional_Reviewers">
    <vt:lpwstr>PAPPAS Adam</vt:lpwstr>
  </property>
  <property fmtid="{D5CDD505-2E9C-101B-9397-08002B2CF9AE}" pid="12" name="Exhibit">
    <vt:lpwstr>C</vt:lpwstr>
  </property>
  <property fmtid="{D5CDD505-2E9C-101B-9397-08002B2CF9AE}" pid="13" name="Schedule">
    <vt:lpwstr>02</vt:lpwstr>
  </property>
  <property fmtid="{D5CDD505-2E9C-101B-9397-08002B2CF9AE}" pid="14" name="Tab">
    <vt:lpwstr>02</vt:lpwstr>
  </property>
  <property fmtid="{D5CDD505-2E9C-101B-9397-08002B2CF9AE}" pid="15" name="_dlc_DocIdItemGuid">
    <vt:lpwstr>d63ed10b-6bba-4639-805b-48a40b956eb7</vt:lpwstr>
  </property>
  <property fmtid="{D5CDD505-2E9C-101B-9397-08002B2CF9AE}" pid="16" name="MediaServiceImageTags">
    <vt:lpwstr/>
  </property>
</Properties>
</file>