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Settlement/Attachments for Filing - FINAL/"/>
    </mc:Choice>
  </mc:AlternateContent>
  <xr:revisionPtr revIDLastSave="181" documentId="8_{9B0F5EE7-80CE-4B99-B0FD-DABE2AD2CC16}" xr6:coauthVersionLast="47" xr6:coauthVersionMax="47" xr10:uidLastSave="{2014165B-F1BF-4CEA-A60D-36F9BB9CE4B0}"/>
  <bookViews>
    <workbookView xWindow="-19310" yWindow="-110" windowWidth="19420" windowHeight="12220" xr2:uid="{00000000-000D-0000-FFFF-FFFF00000000}"/>
  </bookViews>
  <sheets>
    <sheet name="2b.  Continuity Schedule" sheetId="1" r:id="rId1"/>
    <sheet name="Sheet1" sheetId="3" r:id="rId2"/>
    <sheet name="3.  Appendix A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Schedule'!$E$2:$BC$17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Schedule'!$C:$D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0" i="1" l="1"/>
  <c r="AL12" i="1"/>
  <c r="W12" i="1"/>
  <c r="U12" i="1"/>
  <c r="AQ12" i="1" l="1"/>
  <c r="AR9" i="1"/>
  <c r="AG12" i="1"/>
  <c r="AM9" i="1"/>
  <c r="AX9" i="1" s="1"/>
  <c r="AY9" i="1" s="1"/>
  <c r="AZ9" i="1" s="1"/>
  <c r="AH9" i="1"/>
  <c r="AC9" i="1"/>
  <c r="X9" i="1"/>
  <c r="X10" i="1"/>
  <c r="S9" i="1"/>
  <c r="S10" i="1"/>
  <c r="I8" i="1"/>
  <c r="O8" i="1" s="1"/>
  <c r="S8" i="1" s="1"/>
  <c r="N9" i="1"/>
  <c r="N10" i="1"/>
  <c r="N8" i="1"/>
  <c r="AJ10" i="1" l="1"/>
  <c r="AJ12" i="1" l="1"/>
  <c r="AK12" i="1"/>
  <c r="AP12" i="1"/>
  <c r="Z10" i="1" l="1"/>
  <c r="AC10" i="1" s="1"/>
  <c r="Z12" i="1" l="1"/>
  <c r="AA12" i="1"/>
  <c r="AF12" i="1"/>
  <c r="AD10" i="1"/>
  <c r="AE10" i="1" l="1"/>
  <c r="AH10" i="1" s="1"/>
  <c r="AN10" i="1" s="1"/>
  <c r="AR10" i="1" s="1"/>
  <c r="AI10" i="1"/>
  <c r="AM10" i="1" l="1"/>
  <c r="BC10" i="1" l="1"/>
  <c r="AV10" i="1"/>
  <c r="AW10" i="1"/>
  <c r="AY10" i="1" l="1"/>
  <c r="AZ10" i="1"/>
  <c r="V12" i="1"/>
  <c r="P12" i="1"/>
  <c r="Q12" i="1"/>
  <c r="L12" i="1"/>
  <c r="M12" i="1" l="1"/>
  <c r="O12" i="1"/>
  <c r="H12" i="1"/>
  <c r="Y8" i="1" l="1"/>
  <c r="AC8" i="1" s="1"/>
  <c r="S12" i="1"/>
  <c r="J12" i="1"/>
  <c r="T8" i="1"/>
  <c r="X8" i="1" s="1"/>
  <c r="X12" i="1" s="1"/>
  <c r="AI8" i="1" l="1"/>
  <c r="Y12" i="1"/>
  <c r="AC12" i="1"/>
  <c r="T12" i="1"/>
  <c r="AD8" i="1"/>
  <c r="AE8" i="1" s="1"/>
  <c r="AH8" i="1" s="1"/>
  <c r="N12" i="1"/>
  <c r="AI12" i="1" l="1"/>
  <c r="AM8" i="1"/>
  <c r="AD12" i="1"/>
  <c r="AM12" i="1" l="1"/>
  <c r="AV8" i="1"/>
  <c r="AX8" i="1" s="1"/>
  <c r="AO12" i="1"/>
  <c r="AN8" i="1"/>
  <c r="AR8" i="1" s="1"/>
  <c r="AH12" i="1"/>
  <c r="AE12" i="1"/>
  <c r="AV12" i="1" l="1"/>
  <c r="AX12" i="1"/>
  <c r="AN12" i="1"/>
  <c r="AR12" i="1" l="1"/>
  <c r="AW8" i="1"/>
  <c r="AY8" i="1" s="1"/>
  <c r="AY12" i="1" s="1"/>
  <c r="AZ8" i="1" l="1"/>
  <c r="AZ12" i="1" s="1"/>
  <c r="AW12" i="1"/>
</calcChain>
</file>

<file path=xl/sharedStrings.xml><?xml version="1.0" encoding="utf-8"?>
<sst xmlns="http://schemas.openxmlformats.org/spreadsheetml/2006/main" count="76" uniqueCount="71">
  <si>
    <t>2020</t>
  </si>
  <si>
    <t>2021</t>
  </si>
  <si>
    <t>2022</t>
  </si>
  <si>
    <t>2023</t>
  </si>
  <si>
    <t>2024</t>
  </si>
  <si>
    <t>2.1.7 RRR</t>
  </si>
  <si>
    <t>Account Description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</si>
  <si>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</si>
  <si>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</si>
  <si>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</si>
  <si>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</si>
  <si>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2021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</si>
  <si>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</si>
  <si>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</si>
  <si>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</si>
  <si>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</si>
  <si>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2021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</si>
  <si>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</si>
  <si>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</si>
  <si>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</si>
  <si>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</si>
  <si>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2022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</si>
  <si>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</si>
  <si>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</si>
  <si>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</si>
  <si>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</si>
  <si>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2022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</si>
  <si>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</si>
  <si>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</si>
  <si>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</si>
  <si>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</si>
  <si>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2023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</si>
  <si>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</si>
  <si>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</si>
  <si>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</si>
  <si>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</si>
  <si>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2023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</si>
  <si>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</si>
  <si>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</si>
  <si>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</si>
  <si>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</si>
  <si>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>Principal Adjustments during 2024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</si>
  <si>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</si>
  <si>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</si>
  <si>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</si>
  <si>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</si>
  <si>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2024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</si>
  <si>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</si>
  <si>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</si>
  <si>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</si>
  <si>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</si>
  <si>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</si>
  <si>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</si>
  <si>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</si>
  <si>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</si>
  <si>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</si>
  <si>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</si>
  <si>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</si>
  <si>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</si>
  <si>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</si>
  <si>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</si>
  <si>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</si>
  <si>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</si>
  <si>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</si>
  <si>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</si>
  <si>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</si>
  <si>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</si>
  <si>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Adjustment in 2023 was a pencil adjustment reflecting activity in 2022 due to a correction that was needed to remove an amount initially included in the calculation for 2022 ESM that should not have been included. </t>
  </si>
  <si>
    <t xml:space="preserve">Accounts that produced a variance on the  continuity schedule are listed below.  
Please provide a detailed explanation for each variance below.
</t>
  </si>
  <si>
    <t>Account Descriptions</t>
  </si>
  <si>
    <t>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</si>
</sst>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b/>
      <sz val="12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2"/>
      <color theme="1"/>
      <name val="Book Antiqua"/>
      <family val="1"/>
    </font>
    <font>
      <sz val="8"/>
      <color rgb="FF000000"/>
      <name val="Tahoma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7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9" fontId="18" fillId="0" borderId="0"/>
    <xf numFmtId="170" fontId="18" fillId="0" borderId="0"/>
    <xf numFmtId="0" fontId="26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175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175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175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175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8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175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2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175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34" borderId="0" applyNumberFormat="0" applyBorder="0" applyAlignment="0" applyProtection="0"/>
    <xf numFmtId="0" fontId="29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0" borderId="0" applyNumberFormat="0" applyBorder="0" applyAlignment="0" applyProtection="0"/>
    <xf numFmtId="0" fontId="29" fillId="34" borderId="0" applyNumberFormat="0" applyBorder="0" applyAlignment="0" applyProtection="0"/>
    <xf numFmtId="0" fontId="29" fillId="45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17" fillId="12" borderId="0" applyNumberFormat="0" applyBorder="0" applyAlignment="0" applyProtection="0"/>
    <xf numFmtId="0" fontId="30" fillId="41" borderId="0" applyNumberFormat="0" applyBorder="0" applyAlignment="0" applyProtection="0"/>
    <xf numFmtId="0" fontId="17" fillId="12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168" fontId="30" fillId="4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1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17" fillId="16" borderId="0" applyNumberFormat="0" applyBorder="0" applyAlignment="0" applyProtection="0"/>
    <xf numFmtId="0" fontId="30" fillId="48" borderId="0" applyNumberFormat="0" applyBorder="0" applyAlignment="0" applyProtection="0"/>
    <xf numFmtId="0" fontId="17" fillId="1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168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1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17" fillId="20" borderId="0" applyNumberFormat="0" applyBorder="0" applyAlignment="0" applyProtection="0"/>
    <xf numFmtId="0" fontId="30" fillId="45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168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4" borderId="0" applyNumberFormat="0" applyBorder="0" applyAlignment="0" applyProtection="0"/>
    <xf numFmtId="0" fontId="30" fillId="36" borderId="0" applyNumberFormat="0" applyBorder="0" applyAlignment="0" applyProtection="0"/>
    <xf numFmtId="0" fontId="17" fillId="24" borderId="0" applyNumberFormat="0" applyBorder="0" applyAlignment="0" applyProtection="0"/>
    <xf numFmtId="0" fontId="32" fillId="49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1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8" borderId="0" applyNumberFormat="0" applyBorder="0" applyAlignment="0" applyProtection="0"/>
    <xf numFmtId="0" fontId="30" fillId="41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17" fillId="32" borderId="0" applyNumberFormat="0" applyBorder="0" applyAlignment="0" applyProtection="0"/>
    <xf numFmtId="0" fontId="30" fillId="37" borderId="0" applyNumberFormat="0" applyBorder="0" applyAlignment="0" applyProtection="0"/>
    <xf numFmtId="0" fontId="17" fillId="32" borderId="0" applyNumberFormat="0" applyBorder="0" applyAlignment="0" applyProtection="0"/>
    <xf numFmtId="0" fontId="32" fillId="50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168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1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5" fillId="46" borderId="0" applyNumberFormat="0" applyBorder="0" applyAlignment="0" applyProtection="0"/>
    <xf numFmtId="0" fontId="35" fillId="37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17" fillId="9" borderId="0" applyNumberFormat="0" applyBorder="0" applyAlignment="0" applyProtection="0"/>
    <xf numFmtId="0" fontId="30" fillId="55" borderId="0" applyNumberFormat="0" applyBorder="0" applyAlignment="0" applyProtection="0"/>
    <xf numFmtId="0" fontId="17" fillId="9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168" fontId="30" fillId="54" borderId="0" applyNumberFormat="0" applyBorder="0" applyAlignment="0" applyProtection="0"/>
    <xf numFmtId="175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17" fillId="13" borderId="0" applyNumberFormat="0" applyBorder="0" applyAlignment="0" applyProtection="0"/>
    <xf numFmtId="0" fontId="30" fillId="48" borderId="0" applyNumberFormat="0" applyBorder="0" applyAlignment="0" applyProtection="0"/>
    <xf numFmtId="0" fontId="17" fillId="13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168" fontId="30" fillId="59" borderId="0" applyNumberFormat="0" applyBorder="0" applyAlignment="0" applyProtection="0"/>
    <xf numFmtId="175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31" fillId="59" borderId="0" applyNumberFormat="0" applyBorder="0" applyAlignment="0" applyProtection="0"/>
    <xf numFmtId="0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30" fillId="62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17" fillId="17" borderId="0" applyNumberFormat="0" applyBorder="0" applyAlignment="0" applyProtection="0"/>
    <xf numFmtId="0" fontId="30" fillId="45" borderId="0" applyNumberFormat="0" applyBorder="0" applyAlignment="0" applyProtection="0"/>
    <xf numFmtId="0" fontId="17" fillId="17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168" fontId="30" fillId="63" borderId="0" applyNumberFormat="0" applyBorder="0" applyAlignment="0" applyProtection="0"/>
    <xf numFmtId="175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31" fillId="63" borderId="0" applyNumberFormat="0" applyBorder="0" applyAlignment="0" applyProtection="0"/>
    <xf numFmtId="0" fontId="17" fillId="17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1" borderId="0" applyNumberFormat="0" applyBorder="0" applyAlignment="0" applyProtection="0"/>
    <xf numFmtId="0" fontId="30" fillId="64" borderId="0" applyNumberFormat="0" applyBorder="0" applyAlignment="0" applyProtection="0"/>
    <xf numFmtId="0" fontId="17" fillId="21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31" fillId="49" borderId="0" applyNumberFormat="0" applyBorder="0" applyAlignment="0" applyProtection="0"/>
    <xf numFmtId="0" fontId="17" fillId="2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65" borderId="0" applyNumberFormat="0" applyBorder="0" applyAlignment="0" applyProtection="0"/>
    <xf numFmtId="0" fontId="26" fillId="57" borderId="0" applyNumberFormat="0" applyBorder="0" applyAlignment="0" applyProtection="0"/>
    <xf numFmtId="0" fontId="30" fillId="6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17" fillId="29" borderId="0" applyNumberFormat="0" applyBorder="0" applyAlignment="0" applyProtection="0"/>
    <xf numFmtId="0" fontId="30" fillId="59" borderId="0" applyNumberFormat="0" applyBorder="0" applyAlignment="0" applyProtection="0"/>
    <xf numFmtId="0" fontId="17" fillId="29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168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31" fillId="48" borderId="0" applyNumberFormat="0" applyBorder="0" applyAlignment="0" applyProtection="0"/>
    <xf numFmtId="0" fontId="17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7" fillId="3" borderId="0" applyNumberFormat="0" applyBorder="0" applyAlignment="0" applyProtection="0"/>
    <xf numFmtId="0" fontId="36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168" fontId="36" fillId="36" borderId="0" applyNumberFormat="0" applyBorder="0" applyAlignment="0" applyProtection="0"/>
    <xf numFmtId="175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76" fontId="38" fillId="0" borderId="0" applyFont="0" applyFill="0" applyBorder="0" applyAlignment="0" applyProtection="0">
      <alignment horizontal="right"/>
    </xf>
    <xf numFmtId="0" fontId="39" fillId="0" borderId="0" applyNumberFormat="0" applyFill="0" applyBorder="0" applyAlignment="0" applyProtection="0"/>
    <xf numFmtId="177" fontId="28" fillId="0" borderId="0" applyFill="0" applyBorder="0" applyAlignment="0"/>
    <xf numFmtId="171" fontId="40" fillId="0" borderId="0" applyFill="0" applyBorder="0" applyAlignment="0"/>
    <xf numFmtId="178" fontId="40" fillId="0" borderId="0" applyFill="0" applyBorder="0" applyAlignment="0"/>
    <xf numFmtId="179" fontId="40" fillId="0" borderId="0" applyFill="0" applyBorder="0" applyAlignment="0"/>
    <xf numFmtId="180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168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168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168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43" fillId="67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2" fillId="42" borderId="15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168" fontId="11" fillId="6" borderId="4" applyNumberFormat="0" applyAlignment="0" applyProtection="0"/>
    <xf numFmtId="0" fontId="43" fillId="67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1" fillId="6" borderId="4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1" fillId="6" borderId="4" applyNumberFormat="0" applyAlignment="0" applyProtection="0"/>
    <xf numFmtId="175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11" fillId="6" borderId="4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1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0" fontId="44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4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168" fontId="41" fillId="42" borderId="15" applyNumberFormat="0" applyAlignment="0" applyProtection="0"/>
    <xf numFmtId="168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168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168" fontId="41" fillId="42" borderId="15" applyNumberFormat="0" applyAlignment="0" applyProtection="0"/>
    <xf numFmtId="0" fontId="41" fillId="42" borderId="15" applyNumberFormat="0" applyAlignment="0" applyProtection="0"/>
    <xf numFmtId="168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1" fillId="6" borderId="4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1" fillId="6" borderId="4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6" fillId="68" borderId="16" applyNumberFormat="0" applyAlignment="0" applyProtection="0"/>
    <xf numFmtId="0" fontId="46" fillId="68" borderId="16" applyNumberFormat="0" applyAlignment="0" applyProtection="0"/>
    <xf numFmtId="0" fontId="18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3" fillId="7" borderId="7" applyNumberFormat="0" applyAlignment="0" applyProtection="0"/>
    <xf numFmtId="168" fontId="45" fillId="68" borderId="16" applyNumberFormat="0" applyAlignment="0" applyProtection="0"/>
    <xf numFmtId="175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13" fillId="7" borderId="7" applyNumberFormat="0" applyAlignment="0" applyProtection="0"/>
    <xf numFmtId="0" fontId="46" fillId="68" borderId="16" applyNumberFormat="0" applyAlignment="0" applyProtection="0"/>
    <xf numFmtId="0" fontId="13" fillId="7" borderId="7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47" fillId="68" borderId="16" applyNumberFormat="0" applyAlignment="0" applyProtection="0"/>
    <xf numFmtId="0" fontId="46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47" fillId="68" borderId="16" applyNumberFormat="0" applyAlignment="0" applyProtection="0"/>
    <xf numFmtId="0" fontId="46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7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47" fillId="68" borderId="16" applyNumberFormat="0" applyAlignment="0" applyProtection="0"/>
    <xf numFmtId="0" fontId="46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168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0" fontId="13" fillId="7" borderId="7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168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6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45" fillId="68" borderId="16" applyNumberFormat="0" applyAlignment="0" applyProtection="0"/>
    <xf numFmtId="0" fontId="18" fillId="68" borderId="16" applyNumberFormat="0" applyAlignment="0" applyProtection="0"/>
    <xf numFmtId="0" fontId="46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31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5" fillId="68" borderId="16" applyNumberFormat="0" applyAlignment="0" applyProtection="0"/>
    <xf numFmtId="41" fontId="18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84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4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5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8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7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0" fontId="56" fillId="69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57" fillId="72" borderId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62" fillId="0" borderId="0"/>
    <xf numFmtId="188" fontId="63" fillId="0" borderId="0"/>
    <xf numFmtId="188" fontId="62" fillId="0" borderId="0"/>
    <xf numFmtId="188" fontId="62" fillId="0" borderId="0"/>
    <xf numFmtId="188" fontId="62" fillId="0" borderId="0"/>
    <xf numFmtId="189" fontId="62" fillId="0" borderId="0"/>
    <xf numFmtId="189" fontId="63" fillId="0" borderId="0"/>
    <xf numFmtId="190" fontId="62" fillId="0" borderId="0"/>
    <xf numFmtId="189" fontId="62" fillId="0" borderId="0"/>
    <xf numFmtId="191" fontId="62" fillId="0" borderId="0"/>
    <xf numFmtId="191" fontId="63" fillId="0" borderId="0"/>
    <xf numFmtId="192" fontId="62" fillId="0" borderId="0"/>
    <xf numFmtId="191" fontId="62" fillId="0" borderId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" fillId="2" borderId="0" applyNumberFormat="0" applyBorder="0" applyAlignment="0" applyProtection="0"/>
    <xf numFmtId="0" fontId="64" fillId="41" borderId="0" applyNumberFormat="0" applyBorder="0" applyAlignment="0" applyProtection="0"/>
    <xf numFmtId="0" fontId="6" fillId="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168" fontId="64" fillId="38" borderId="0" applyNumberFormat="0" applyBorder="0" applyAlignment="0" applyProtection="0"/>
    <xf numFmtId="175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38" fontId="67" fillId="73" borderId="0" applyNumberFormat="0" applyBorder="0" applyAlignment="0" applyProtection="0"/>
    <xf numFmtId="38" fontId="67" fillId="73" borderId="0" applyNumberFormat="0" applyBorder="0" applyAlignment="0" applyProtection="0"/>
    <xf numFmtId="193" fontId="38" fillId="0" borderId="0" applyNumberFormat="0" applyFill="0" applyBorder="0" applyProtection="0">
      <alignment horizontal="right"/>
    </xf>
    <xf numFmtId="0" fontId="21" fillId="0" borderId="11" applyNumberFormat="0" applyAlignment="0" applyProtection="0">
      <alignment horizontal="left" vertical="center"/>
    </xf>
    <xf numFmtId="0" fontId="21" fillId="0" borderId="11" applyNumberFormat="0" applyAlignment="0" applyProtection="0">
      <alignment horizontal="left" vertical="center"/>
    </xf>
    <xf numFmtId="168" fontId="21" fillId="0" borderId="11" applyNumberFormat="0" applyAlignment="0" applyProtection="0">
      <alignment horizontal="left" vertical="center"/>
    </xf>
    <xf numFmtId="0" fontId="21" fillId="0" borderId="11" applyNumberFormat="0" applyAlignment="0" applyProtection="0">
      <alignment horizontal="left" vertical="center"/>
    </xf>
    <xf numFmtId="168" fontId="21" fillId="0" borderId="11" applyNumberFormat="0" applyAlignment="0" applyProtection="0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0" fontId="21" fillId="0" borderId="13">
      <alignment horizontal="left" vertical="center"/>
    </xf>
    <xf numFmtId="168" fontId="68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70" fillId="0" borderId="18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19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70" fillId="0" borderId="18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17" applyNumberFormat="0" applyFill="0" applyAlignment="0" applyProtection="0"/>
    <xf numFmtId="0" fontId="18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8" fillId="0" borderId="17" applyNumberFormat="0" applyFill="0" applyAlignment="0" applyProtection="0"/>
    <xf numFmtId="0" fontId="3" fillId="0" borderId="1" applyNumberFormat="0" applyFill="0" applyAlignment="0" applyProtection="0"/>
    <xf numFmtId="168" fontId="68" fillId="0" borderId="17" applyNumberFormat="0" applyFill="0" applyAlignment="0" applyProtection="0"/>
    <xf numFmtId="175" fontId="69" fillId="0" borderId="0" applyNumberFormat="0" applyFont="0" applyFill="0" applyAlignment="0" applyProtection="0"/>
    <xf numFmtId="0" fontId="68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17" applyNumberFormat="0" applyFill="0" applyAlignment="0" applyProtection="0"/>
    <xf numFmtId="0" fontId="68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7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2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73" fillId="0" borderId="21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73" fillId="0" borderId="21" applyNumberFormat="0" applyFill="0" applyAlignment="0" applyProtection="0"/>
    <xf numFmtId="0" fontId="4" fillId="0" borderId="2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168" fontId="72" fillId="0" borderId="20" applyNumberFormat="0" applyFill="0" applyAlignment="0" applyProtection="0"/>
    <xf numFmtId="175" fontId="21" fillId="0" borderId="0" applyNumberFormat="0" applyFont="0" applyFill="0" applyAlignment="0" applyProtection="0"/>
    <xf numFmtId="0" fontId="72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0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0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0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0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168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168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7" fillId="0" borderId="23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7" fillId="0" borderId="24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168" fontId="77" fillId="0" borderId="24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168" fontId="5" fillId="0" borderId="3" applyNumberFormat="0" applyFill="0" applyAlignment="0" applyProtection="0"/>
    <xf numFmtId="0" fontId="77" fillId="0" borderId="23" applyNumberFormat="0" applyFill="0" applyAlignment="0" applyProtection="0"/>
    <xf numFmtId="0" fontId="5" fillId="0" borderId="3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5" fillId="0" borderId="3" applyNumberFormat="0" applyFill="0" applyAlignment="0" applyProtection="0"/>
    <xf numFmtId="175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168" fontId="76" fillId="0" borderId="22" applyNumberFormat="0" applyFill="0" applyAlignment="0" applyProtection="0"/>
    <xf numFmtId="0" fontId="18" fillId="0" borderId="22" applyNumberFormat="0" applyFill="0" applyAlignment="0" applyProtection="0"/>
    <xf numFmtId="168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168" fontId="7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168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168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5" fillId="0" borderId="3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5" fillId="0" borderId="3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76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6" fillId="0" borderId="22" applyNumberFormat="0" applyFill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10" fontId="67" fillId="74" borderId="25" applyNumberFormat="0" applyBorder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44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42" fillId="35" borderId="15" applyNumberFormat="0" applyAlignment="0" applyProtection="0"/>
    <xf numFmtId="168" fontId="9" fillId="44" borderId="4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9" fillId="5" borderId="4" applyNumberFormat="0" applyAlignment="0" applyProtection="0"/>
    <xf numFmtId="0" fontId="60" fillId="44" borderId="15" applyNumberFormat="0" applyAlignment="0" applyProtection="0"/>
    <xf numFmtId="0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8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168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5" applyNumberFormat="0" applyAlignment="0" applyProtection="0"/>
    <xf numFmtId="175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0" fontId="82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9" fillId="5" borderId="4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0" fontId="18" fillId="35" borderId="15" applyNumberFormat="0" applyAlignment="0" applyProtection="0"/>
    <xf numFmtId="168" fontId="60" fillId="35" borderId="15" applyNumberFormat="0" applyAlignment="0" applyProtection="0"/>
    <xf numFmtId="168" fontId="60" fillId="35" borderId="15" applyNumberFormat="0" applyAlignment="0" applyProtection="0"/>
    <xf numFmtId="0" fontId="65" fillId="35" borderId="15" applyNumberFormat="0" applyAlignment="0" applyProtection="0"/>
    <xf numFmtId="0" fontId="65" fillId="35" borderId="15" applyNumberFormat="0" applyAlignment="0" applyProtection="0"/>
    <xf numFmtId="168" fontId="60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42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60" fillId="35" borderId="15" applyNumberFormat="0" applyAlignment="0" applyProtection="0"/>
    <xf numFmtId="0" fontId="60" fillId="35" borderId="15" applyNumberFormat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83" fillId="0" borderId="27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18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12" fillId="0" borderId="6" applyNumberFormat="0" applyFill="0" applyAlignment="0" applyProtection="0"/>
    <xf numFmtId="0" fontId="83" fillId="0" borderId="27" applyNumberFormat="0" applyFill="0" applyAlignment="0" applyProtection="0"/>
    <xf numFmtId="0" fontId="12" fillId="0" borderId="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2" fillId="0" borderId="6" applyNumberFormat="0" applyFill="0" applyAlignment="0" applyProtection="0"/>
    <xf numFmtId="168" fontId="46" fillId="0" borderId="26" applyNumberFormat="0" applyFill="0" applyAlignment="0" applyProtection="0"/>
    <xf numFmtId="175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2" fillId="0" borderId="6" applyNumberFormat="0" applyFill="0" applyAlignment="0" applyProtection="0"/>
    <xf numFmtId="0" fontId="60" fillId="0" borderId="26" applyNumberFormat="0" applyFill="0" applyAlignment="0" applyProtection="0"/>
    <xf numFmtId="0" fontId="12" fillId="0" borderId="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84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84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84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84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168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0" fontId="12" fillId="0" borderId="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168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60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6" fillId="0" borderId="26" applyNumberFormat="0" applyFill="0" applyAlignment="0" applyProtection="0"/>
    <xf numFmtId="194" fontId="18" fillId="0" borderId="0"/>
    <xf numFmtId="164" fontId="18" fillId="0" borderId="0"/>
    <xf numFmtId="195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95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" fillId="4" borderId="0" applyNumberFormat="0" applyBorder="0" applyAlignment="0" applyProtection="0"/>
    <xf numFmtId="0" fontId="85" fillId="44" borderId="0" applyNumberFormat="0" applyBorder="0" applyAlignment="0" applyProtection="0"/>
    <xf numFmtId="0" fontId="8" fillId="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168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65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37" fontId="87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18" fillId="0" borderId="0"/>
    <xf numFmtId="0" fontId="1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5" fillId="0" borderId="0"/>
    <xf numFmtId="0" fontId="63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48" fillId="0" borderId="0"/>
    <xf numFmtId="168" fontId="18" fillId="0" borderId="0"/>
    <xf numFmtId="0" fontId="4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8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5" fillId="0" borderId="0"/>
    <xf numFmtId="0" fontId="53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9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5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0" fontId="27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53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8" fillId="39" borderId="28" applyNumberFormat="0" applyFont="0" applyAlignment="0" applyProtection="0"/>
    <xf numFmtId="168" fontId="1" fillId="8" borderId="8" applyNumberFormat="0" applyFont="0" applyAlignment="0" applyProtection="0"/>
    <xf numFmtId="0" fontId="53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53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6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7" fillId="39" borderId="28" applyNumberFormat="0" applyFont="0" applyAlignment="0" applyProtection="0"/>
    <xf numFmtId="0" fontId="27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8" fillId="39" borderId="28" applyNumberFormat="0" applyFont="0" applyAlignment="0" applyProtection="0"/>
    <xf numFmtId="0" fontId="28" fillId="39" borderId="28" applyNumberFormat="0" applyFont="0" applyAlignment="0" applyProtection="0"/>
    <xf numFmtId="0" fontId="18" fillId="39" borderId="28" applyNumberFormat="0" applyFont="0" applyAlignment="0" applyProtection="0"/>
    <xf numFmtId="0" fontId="28" fillId="39" borderId="28" applyNumberFormat="0" applyFont="0" applyAlignment="0" applyProtection="0"/>
    <xf numFmtId="0" fontId="18" fillId="39" borderId="28" applyNumberFormat="0" applyFont="0" applyAlignment="0" applyProtection="0"/>
    <xf numFmtId="168" fontId="26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26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6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4" fillId="0" borderId="0"/>
    <xf numFmtId="7" fontId="54" fillId="0" borderId="0"/>
    <xf numFmtId="7" fontId="54" fillId="0" borderId="0"/>
    <xf numFmtId="37" fontId="92" fillId="75" borderId="0">
      <alignment horizontal="right"/>
    </xf>
    <xf numFmtId="37" fontId="92" fillId="75" borderId="0">
      <alignment horizontal="right"/>
    </xf>
    <xf numFmtId="37" fontId="93" fillId="75" borderId="0">
      <alignment horizontal="right"/>
    </xf>
    <xf numFmtId="37" fontId="93" fillId="75" borderId="0">
      <alignment horizontal="right"/>
    </xf>
    <xf numFmtId="199" fontId="94" fillId="76" borderId="0">
      <alignment horizontal="right"/>
    </xf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5" fillId="67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10" fillId="67" borderId="5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10" fillId="6" borderId="5" applyNumberFormat="0" applyAlignment="0" applyProtection="0"/>
    <xf numFmtId="0" fontId="95" fillId="67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0" fillId="6" borderId="5" applyNumberFormat="0" applyAlignment="0" applyProtection="0"/>
    <xf numFmtId="175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10" fillId="6" borderId="5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96" fillId="42" borderId="29" applyNumberFormat="0" applyAlignment="0" applyProtection="0"/>
    <xf numFmtId="0" fontId="18" fillId="0" borderId="0" applyNumberFormat="0" applyFill="0" applyBorder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168" fontId="95" fillId="42" borderId="29" applyNumberFormat="0" applyAlignment="0" applyProtection="0"/>
    <xf numFmtId="168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0" fillId="6" borderId="5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0" fillId="6" borderId="5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0" fontId="95" fillId="42" borderId="29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40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18" fillId="0" borderId="0" applyNumberFormat="0" applyFill="0" applyBorder="0" applyAlignment="0" applyProtection="0"/>
    <xf numFmtId="0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168" fontId="97" fillId="0" borderId="14">
      <alignment horizontal="center"/>
    </xf>
    <xf numFmtId="0" fontId="97" fillId="0" borderId="14">
      <alignment horizontal="center"/>
    </xf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4" fontId="98" fillId="44" borderId="30" applyNumberFormat="0" applyProtection="0">
      <alignment vertical="center"/>
    </xf>
    <xf numFmtId="4" fontId="99" fillId="44" borderId="30" applyNumberFormat="0" applyProtection="0">
      <alignment vertical="center"/>
    </xf>
    <xf numFmtId="4" fontId="98" fillId="44" borderId="30" applyNumberFormat="0" applyProtection="0">
      <alignment horizontal="left" vertical="center" indent="1"/>
    </xf>
    <xf numFmtId="0" fontId="98" fillId="44" borderId="30" applyNumberFormat="0" applyProtection="0">
      <alignment horizontal="left" vertical="top" indent="1"/>
    </xf>
    <xf numFmtId="4" fontId="98" fillId="78" borderId="0" applyNumberFormat="0" applyProtection="0">
      <alignment horizontal="left" vertical="center" indent="1"/>
    </xf>
    <xf numFmtId="4" fontId="28" fillId="36" borderId="30" applyNumberFormat="0" applyProtection="0">
      <alignment horizontal="right" vertical="center"/>
    </xf>
    <xf numFmtId="4" fontId="28" fillId="37" borderId="30" applyNumberFormat="0" applyProtection="0">
      <alignment horizontal="right" vertical="center"/>
    </xf>
    <xf numFmtId="4" fontId="28" fillId="59" borderId="30" applyNumberFormat="0" applyProtection="0">
      <alignment horizontal="right" vertical="center"/>
    </xf>
    <xf numFmtId="4" fontId="28" fillId="45" borderId="30" applyNumberFormat="0" applyProtection="0">
      <alignment horizontal="right" vertical="center"/>
    </xf>
    <xf numFmtId="4" fontId="28" fillId="50" borderId="30" applyNumberFormat="0" applyProtection="0">
      <alignment horizontal="right" vertical="center"/>
    </xf>
    <xf numFmtId="4" fontId="28" fillId="48" borderId="30" applyNumberFormat="0" applyProtection="0">
      <alignment horizontal="right" vertical="center"/>
    </xf>
    <xf numFmtId="4" fontId="28" fillId="63" borderId="30" applyNumberFormat="0" applyProtection="0">
      <alignment horizontal="right" vertical="center"/>
    </xf>
    <xf numFmtId="4" fontId="28" fillId="79" borderId="30" applyNumberFormat="0" applyProtection="0">
      <alignment horizontal="right" vertical="center"/>
    </xf>
    <xf numFmtId="4" fontId="28" fillId="43" borderId="30" applyNumberFormat="0" applyProtection="0">
      <alignment horizontal="right" vertical="center"/>
    </xf>
    <xf numFmtId="4" fontId="98" fillId="80" borderId="31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28" fillId="78" borderId="30" applyNumberFormat="0" applyProtection="0">
      <alignment horizontal="right" vertical="center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top" indent="1"/>
    </xf>
    <xf numFmtId="0" fontId="18" fillId="64" borderId="30" applyNumberFormat="0" applyProtection="0">
      <alignment horizontal="left" vertical="top" indent="1"/>
    </xf>
    <xf numFmtId="0" fontId="18" fillId="78" borderId="30" applyNumberFormat="0" applyProtection="0">
      <alignment horizontal="left" vertical="center" indent="1"/>
    </xf>
    <xf numFmtId="0" fontId="18" fillId="78" borderId="30" applyNumberFormat="0" applyProtection="0">
      <alignment horizontal="left" vertical="center" indent="1"/>
    </xf>
    <xf numFmtId="0" fontId="18" fillId="78" borderId="30" applyNumberFormat="0" applyProtection="0">
      <alignment horizontal="left" vertical="top" indent="1"/>
    </xf>
    <xf numFmtId="0" fontId="18" fillId="78" borderId="30" applyNumberFormat="0" applyProtection="0">
      <alignment horizontal="left" vertical="top" indent="1"/>
    </xf>
    <xf numFmtId="0" fontId="18" fillId="34" borderId="30" applyNumberFormat="0" applyProtection="0">
      <alignment horizontal="left" vertical="center" indent="1"/>
    </xf>
    <xf numFmtId="0" fontId="18" fillId="34" borderId="30" applyNumberFormat="0" applyProtection="0">
      <alignment horizontal="left" vertical="center" indent="1"/>
    </xf>
    <xf numFmtId="0" fontId="18" fillId="34" borderId="30" applyNumberFormat="0" applyProtection="0">
      <alignment horizontal="left" vertical="top" indent="1"/>
    </xf>
    <xf numFmtId="0" fontId="18" fillId="34" borderId="30" applyNumberFormat="0" applyProtection="0">
      <alignment horizontal="left" vertical="top" indent="1"/>
    </xf>
    <xf numFmtId="0" fontId="18" fillId="81" borderId="30" applyNumberFormat="0" applyProtection="0">
      <alignment horizontal="left" vertical="center" indent="1"/>
    </xf>
    <xf numFmtId="0" fontId="18" fillId="81" borderId="30" applyNumberFormat="0" applyProtection="0">
      <alignment horizontal="left" vertical="center" indent="1"/>
    </xf>
    <xf numFmtId="0" fontId="18" fillId="81" borderId="30" applyNumberFormat="0" applyProtection="0">
      <alignment horizontal="left" vertical="top" indent="1"/>
    </xf>
    <xf numFmtId="0" fontId="18" fillId="81" borderId="30" applyNumberFormat="0" applyProtection="0">
      <alignment horizontal="left" vertical="top" indent="1"/>
    </xf>
    <xf numFmtId="0" fontId="18" fillId="67" borderId="25" applyNumberFormat="0">
      <protection locked="0"/>
    </xf>
    <xf numFmtId="0" fontId="18" fillId="67" borderId="25" applyNumberFormat="0">
      <protection locked="0"/>
    </xf>
    <xf numFmtId="4" fontId="28" fillId="39" borderId="30" applyNumberFormat="0" applyProtection="0">
      <alignment vertical="center"/>
    </xf>
    <xf numFmtId="4" fontId="101" fillId="39" borderId="30" applyNumberFormat="0" applyProtection="0">
      <alignment vertical="center"/>
    </xf>
    <xf numFmtId="4" fontId="28" fillId="39" borderId="30" applyNumberFormat="0" applyProtection="0">
      <alignment horizontal="left" vertical="center" indent="1"/>
    </xf>
    <xf numFmtId="0" fontId="28" fillId="39" borderId="30" applyNumberFormat="0" applyProtection="0">
      <alignment horizontal="left" vertical="top" indent="1"/>
    </xf>
    <xf numFmtId="4" fontId="28" fillId="81" borderId="30" applyNumberFormat="0" applyProtection="0">
      <alignment horizontal="right" vertical="center"/>
    </xf>
    <xf numFmtId="4" fontId="101" fillId="81" borderId="30" applyNumberFormat="0" applyProtection="0">
      <alignment horizontal="right" vertical="center"/>
    </xf>
    <xf numFmtId="4" fontId="28" fillId="78" borderId="30" applyNumberFormat="0" applyProtection="0">
      <alignment horizontal="left" vertical="center" indent="1"/>
    </xf>
    <xf numFmtId="0" fontId="28" fillId="78" borderId="30" applyNumberFormat="0" applyProtection="0">
      <alignment horizontal="left" vertical="top" indent="1"/>
    </xf>
    <xf numFmtId="4" fontId="102" fillId="82" borderId="0" applyNumberFormat="0" applyProtection="0">
      <alignment horizontal="left" vertical="center" indent="1"/>
    </xf>
    <xf numFmtId="4" fontId="102" fillId="82" borderId="0" applyNumberFormat="0" applyProtection="0">
      <alignment horizontal="left" vertical="center" indent="1"/>
    </xf>
    <xf numFmtId="4" fontId="103" fillId="81" borderId="30" applyNumberFormat="0" applyProtection="0">
      <alignment horizontal="right" vertical="center"/>
    </xf>
    <xf numFmtId="4" fontId="103" fillId="81" borderId="30" applyNumberFormat="0" applyProtection="0">
      <alignment horizontal="right" vertical="center"/>
    </xf>
    <xf numFmtId="0" fontId="104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6" fillId="83" borderId="28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5" fillId="73" borderId="0" applyNumberFormat="0" applyBorder="0" applyProtection="0">
      <alignment horizontal="center"/>
    </xf>
    <xf numFmtId="0" fontId="106" fillId="0" borderId="0" applyNumberFormat="0" applyFill="0" applyBorder="0" applyProtection="0">
      <alignment vertical="top"/>
    </xf>
    <xf numFmtId="14" fontId="106" fillId="0" borderId="0" applyFill="0" applyBorder="0" applyProtection="0">
      <alignment horizontal="center" vertical="top"/>
    </xf>
    <xf numFmtId="0" fontId="106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6" fillId="83" borderId="28">
      <alignment horizontal="right" wrapText="1"/>
    </xf>
    <xf numFmtId="0" fontId="26" fillId="83" borderId="28">
      <alignment horizontal="right" wrapText="1"/>
    </xf>
    <xf numFmtId="0" fontId="26" fillId="83" borderId="28">
      <alignment horizontal="right" wrapText="1"/>
    </xf>
    <xf numFmtId="0" fontId="26" fillId="83" borderId="28">
      <alignment horizontal="right" wrapText="1"/>
    </xf>
    <xf numFmtId="0" fontId="62" fillId="0" borderId="0"/>
    <xf numFmtId="0" fontId="63" fillId="0" borderId="0"/>
    <xf numFmtId="0" fontId="107" fillId="0" borderId="0" applyNumberFormat="0" applyBorder="0" applyAlignment="0"/>
    <xf numFmtId="0" fontId="62" fillId="0" borderId="0"/>
    <xf numFmtId="0" fontId="108" fillId="0" borderId="0"/>
    <xf numFmtId="0" fontId="62" fillId="0" borderId="0"/>
    <xf numFmtId="0" fontId="28" fillId="0" borderId="0" applyNumberFormat="0" applyBorder="0" applyAlignment="0"/>
    <xf numFmtId="0" fontId="28" fillId="0" borderId="0" applyNumberFormat="0" applyBorder="0" applyAlignment="0"/>
    <xf numFmtId="0" fontId="28" fillId="0" borderId="0" applyNumberFormat="0" applyBorder="0" applyAlignment="0"/>
    <xf numFmtId="0" fontId="109" fillId="0" borderId="0"/>
    <xf numFmtId="0" fontId="108" fillId="0" borderId="0"/>
    <xf numFmtId="0" fontId="110" fillId="0" borderId="0"/>
    <xf numFmtId="0" fontId="108" fillId="0" borderId="0"/>
    <xf numFmtId="0" fontId="111" fillId="0" borderId="0" applyNumberFormat="0" applyBorder="0" applyAlignment="0"/>
    <xf numFmtId="0" fontId="63" fillId="0" borderId="0"/>
    <xf numFmtId="0" fontId="110" fillId="0" borderId="0"/>
    <xf numFmtId="0" fontId="107" fillId="0" borderId="0" applyNumberFormat="0" applyBorder="0" applyAlignment="0"/>
    <xf numFmtId="0" fontId="110" fillId="0" borderId="0"/>
    <xf numFmtId="0" fontId="112" fillId="0" borderId="0" applyNumberFormat="0" applyBorder="0" applyAlignment="0"/>
    <xf numFmtId="0" fontId="107" fillId="0" borderId="0" applyNumberFormat="0" applyBorder="0" applyAlignment="0"/>
    <xf numFmtId="0" fontId="113" fillId="0" borderId="0" applyNumberFormat="0" applyBorder="0" applyAlignment="0"/>
    <xf numFmtId="0" fontId="109" fillId="0" borderId="0"/>
    <xf numFmtId="0" fontId="114" fillId="0" borderId="0"/>
    <xf numFmtId="0" fontId="113" fillId="0" borderId="0" applyNumberFormat="0" applyBorder="0" applyAlignment="0"/>
    <xf numFmtId="0" fontId="115" fillId="74" borderId="14" applyNumberFormat="0" applyAlignment="0"/>
    <xf numFmtId="49" fontId="28" fillId="0" borderId="0" applyFill="0" applyBorder="0" applyAlignment="0"/>
    <xf numFmtId="202" fontId="40" fillId="0" borderId="0" applyFill="0" applyBorder="0" applyAlignment="0"/>
    <xf numFmtId="203" fontId="40" fillId="0" borderId="0" applyFill="0" applyBorder="0" applyAlignment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32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17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6" fillId="0" borderId="35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168" fontId="16" fillId="0" borderId="36" applyNumberFormat="0" applyFill="0" applyAlignment="0" applyProtection="0"/>
    <xf numFmtId="168" fontId="16" fillId="0" borderId="36" applyNumberFormat="0" applyFill="0" applyAlignment="0" applyProtection="0"/>
    <xf numFmtId="168" fontId="16" fillId="0" borderId="36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16" fillId="0" borderId="9" applyNumberFormat="0" applyFill="0" applyAlignment="0" applyProtection="0"/>
    <xf numFmtId="0" fontId="56" fillId="0" borderId="35" applyNumberFormat="0" applyFill="0" applyAlignment="0" applyProtection="0"/>
    <xf numFmtId="0" fontId="56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6" fillId="0" borderId="9" applyNumberFormat="0" applyFill="0" applyAlignment="0" applyProtection="0"/>
    <xf numFmtId="175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16" fillId="0" borderId="9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6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6" fillId="0" borderId="33" applyNumberFormat="0" applyFill="0" applyAlignment="0" applyProtection="0"/>
    <xf numFmtId="168" fontId="56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89" fillId="0" borderId="0">
      <alignment horizontal="center" textRotation="90"/>
    </xf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1">
    <xf numFmtId="0" fontId="0" fillId="0" borderId="0" xfId="0"/>
    <xf numFmtId="164" fontId="19" fillId="0" borderId="0" xfId="2" applyNumberFormat="1" applyFont="1" applyProtection="1"/>
    <xf numFmtId="164" fontId="19" fillId="0" borderId="0" xfId="2" applyNumberFormat="1" applyFont="1" applyFill="1" applyProtection="1"/>
    <xf numFmtId="9" fontId="19" fillId="0" borderId="0" xfId="1" applyFont="1" applyFill="1" applyProtection="1"/>
    <xf numFmtId="0" fontId="18" fillId="0" borderId="0" xfId="3"/>
    <xf numFmtId="164" fontId="20" fillId="0" borderId="0" xfId="2" applyNumberFormat="1" applyFont="1" applyAlignment="1" applyProtection="1">
      <alignment vertical="center"/>
    </xf>
    <xf numFmtId="164" fontId="18" fillId="0" borderId="0" xfId="3" applyNumberFormat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Border="1" applyProtection="1"/>
    <xf numFmtId="0" fontId="19" fillId="0" borderId="10" xfId="2" applyNumberFormat="1" applyFont="1" applyBorder="1" applyProtection="1"/>
    <xf numFmtId="164" fontId="19" fillId="0" borderId="0" xfId="2" applyNumberFormat="1" applyFont="1" applyFill="1" applyBorder="1" applyProtection="1"/>
    <xf numFmtId="43" fontId="18" fillId="0" borderId="0" xfId="3" applyNumberFormat="1"/>
    <xf numFmtId="164" fontId="19" fillId="84" borderId="37" xfId="2" applyNumberFormat="1" applyFont="1" applyFill="1" applyBorder="1" applyProtection="1">
      <protection locked="0"/>
    </xf>
    <xf numFmtId="164" fontId="21" fillId="84" borderId="25" xfId="2" applyNumberFormat="1" applyFont="1" applyFill="1" applyBorder="1" applyProtection="1"/>
    <xf numFmtId="164" fontId="19" fillId="84" borderId="38" xfId="2" applyNumberFormat="1" applyFont="1" applyFill="1" applyBorder="1" applyProtection="1"/>
    <xf numFmtId="164" fontId="19" fillId="84" borderId="38" xfId="2" applyNumberFormat="1" applyFont="1" applyFill="1" applyBorder="1" applyProtection="1">
      <protection locked="0"/>
    </xf>
    <xf numFmtId="0" fontId="19" fillId="84" borderId="0" xfId="2" applyNumberFormat="1" applyFont="1" applyFill="1" applyBorder="1" applyAlignment="1" applyProtection="1">
      <alignment horizontal="center"/>
    </xf>
    <xf numFmtId="0" fontId="19" fillId="84" borderId="0" xfId="2" applyNumberFormat="1" applyFont="1" applyFill="1" applyBorder="1" applyProtection="1"/>
    <xf numFmtId="164" fontId="19" fillId="84" borderId="0" xfId="2" applyNumberFormat="1" applyFont="1" applyFill="1" applyBorder="1" applyProtection="1"/>
    <xf numFmtId="2" fontId="18" fillId="0" borderId="0" xfId="3" applyNumberFormat="1"/>
    <xf numFmtId="164" fontId="19" fillId="84" borderId="37" xfId="2" applyNumberFormat="1" applyFont="1" applyFill="1" applyBorder="1" applyProtection="1"/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19" fillId="84" borderId="39" xfId="2" applyNumberFormat="1" applyFont="1" applyFill="1" applyBorder="1" applyProtection="1">
      <protection locked="0"/>
    </xf>
    <xf numFmtId="164" fontId="21" fillId="0" borderId="25" xfId="2" applyNumberFormat="1" applyFont="1" applyFill="1" applyBorder="1" applyProtection="1"/>
    <xf numFmtId="0" fontId="0" fillId="0" borderId="0" xfId="0" applyAlignment="1">
      <alignment vertical="center"/>
    </xf>
    <xf numFmtId="0" fontId="51" fillId="0" borderId="0" xfId="0" applyFont="1"/>
    <xf numFmtId="0" fontId="121" fillId="0" borderId="0" xfId="0" applyFont="1" applyAlignment="1">
      <alignment vertical="center"/>
    </xf>
    <xf numFmtId="0" fontId="122" fillId="0" borderId="42" xfId="0" applyFont="1" applyBorder="1"/>
    <xf numFmtId="0" fontId="122" fillId="0" borderId="43" xfId="0" applyFont="1" applyBorder="1"/>
    <xf numFmtId="0" fontId="121" fillId="0" borderId="0" xfId="0" applyFont="1"/>
    <xf numFmtId="0" fontId="38" fillId="0" borderId="0" xfId="0" applyFont="1" applyAlignment="1">
      <alignment vertical="center"/>
    </xf>
    <xf numFmtId="0" fontId="123" fillId="0" borderId="0" xfId="0" applyFont="1" applyAlignment="1">
      <alignment vertical="center"/>
    </xf>
    <xf numFmtId="0" fontId="124" fillId="0" borderId="0" xfId="0" applyFont="1"/>
    <xf numFmtId="0" fontId="122" fillId="0" borderId="41" xfId="0" applyFont="1" applyBorder="1"/>
    <xf numFmtId="0" fontId="122" fillId="0" borderId="12" xfId="0" applyFont="1" applyBorder="1" applyAlignment="1">
      <alignment horizontal="right"/>
    </xf>
    <xf numFmtId="37" fontId="122" fillId="0" borderId="41" xfId="0" applyNumberFormat="1" applyFont="1" applyBorder="1"/>
    <xf numFmtId="0" fontId="123" fillId="0" borderId="0" xfId="0" applyFont="1"/>
    <xf numFmtId="43" fontId="123" fillId="0" borderId="0" xfId="65146" applyFont="1" applyProtection="1"/>
    <xf numFmtId="0" fontId="122" fillId="0" borderId="12" xfId="0" applyFont="1" applyBorder="1"/>
    <xf numFmtId="0" fontId="14" fillId="0" borderId="0" xfId="0" applyFont="1"/>
    <xf numFmtId="0" fontId="122" fillId="0" borderId="0" xfId="0" applyFont="1"/>
    <xf numFmtId="0" fontId="122" fillId="0" borderId="44" xfId="0" applyFont="1" applyBorder="1"/>
    <xf numFmtId="43" fontId="51" fillId="0" borderId="0" xfId="65146" applyFont="1" applyProtection="1"/>
    <xf numFmtId="43" fontId="0" fillId="0" borderId="0" xfId="65146" applyFont="1" applyProtection="1"/>
    <xf numFmtId="164" fontId="19" fillId="84" borderId="46" xfId="2" applyNumberFormat="1" applyFont="1" applyFill="1" applyBorder="1" applyProtection="1">
      <protection locked="0"/>
    </xf>
    <xf numFmtId="164" fontId="19" fillId="84" borderId="46" xfId="2" applyNumberFormat="1" applyFont="1" applyFill="1" applyBorder="1" applyProtection="1"/>
    <xf numFmtId="0" fontId="0" fillId="0" borderId="10" xfId="0" applyBorder="1"/>
    <xf numFmtId="0" fontId="19" fillId="84" borderId="39" xfId="2" applyNumberFormat="1" applyFont="1" applyFill="1" applyBorder="1" applyProtection="1"/>
    <xf numFmtId="0" fontId="0" fillId="0" borderId="39" xfId="0" applyBorder="1"/>
    <xf numFmtId="0" fontId="0" fillId="0" borderId="37" xfId="0" applyBorder="1"/>
    <xf numFmtId="0" fontId="0" fillId="0" borderId="45" xfId="0" applyBorder="1"/>
    <xf numFmtId="0" fontId="0" fillId="0" borderId="46" xfId="0" applyBorder="1"/>
    <xf numFmtId="0" fontId="122" fillId="0" borderId="47" xfId="0" applyFont="1" applyBorder="1"/>
    <xf numFmtId="0" fontId="69" fillId="0" borderId="45" xfId="53145" applyFont="1" applyBorder="1" applyAlignment="1">
      <alignment vertical="center" wrapText="1"/>
    </xf>
    <xf numFmtId="164" fontId="20" fillId="84" borderId="45" xfId="2" applyNumberFormat="1" applyFont="1" applyFill="1" applyBorder="1" applyAlignment="1" applyProtection="1">
      <alignment horizontal="left" vertical="center"/>
    </xf>
    <xf numFmtId="0" fontId="19" fillId="84" borderId="45" xfId="3" applyFont="1" applyFill="1" applyBorder="1"/>
    <xf numFmtId="164" fontId="19" fillId="84" borderId="45" xfId="2" applyNumberFormat="1" applyFont="1" applyFill="1" applyBorder="1" applyProtection="1"/>
    <xf numFmtId="0" fontId="38" fillId="0" borderId="45" xfId="0" applyFont="1" applyBorder="1" applyAlignment="1">
      <alignment wrapText="1"/>
    </xf>
    <xf numFmtId="164" fontId="21" fillId="84" borderId="48" xfId="2" applyNumberFormat="1" applyFont="1" applyFill="1" applyBorder="1" applyProtection="1"/>
    <xf numFmtId="164" fontId="21" fillId="84" borderId="49" xfId="2" applyNumberFormat="1" applyFont="1" applyFill="1" applyBorder="1" applyProtection="1"/>
    <xf numFmtId="164" fontId="21" fillId="87" borderId="48" xfId="2" applyNumberFormat="1" applyFont="1" applyFill="1" applyBorder="1" applyProtection="1"/>
    <xf numFmtId="164" fontId="21" fillId="84" borderId="50" xfId="2" applyNumberFormat="1" applyFont="1" applyFill="1" applyBorder="1" applyProtection="1"/>
    <xf numFmtId="164" fontId="21" fillId="0" borderId="48" xfId="2" applyNumberFormat="1" applyFont="1" applyFill="1" applyBorder="1" applyProtection="1"/>
    <xf numFmtId="164" fontId="20" fillId="84" borderId="25" xfId="2" applyNumberFormat="1" applyFont="1" applyFill="1" applyBorder="1" applyAlignment="1" applyProtection="1">
      <alignment horizontal="center" vertical="center" wrapText="1"/>
    </xf>
    <xf numFmtId="164" fontId="22" fillId="84" borderId="25" xfId="2" applyNumberFormat="1" applyFont="1" applyFill="1" applyBorder="1" applyAlignment="1" applyProtection="1">
      <alignment horizontal="center" vertical="center" wrapText="1"/>
    </xf>
    <xf numFmtId="205" fontId="119" fillId="85" borderId="25" xfId="53145" applyNumberFormat="1" applyFont="1" applyFill="1" applyBorder="1" applyAlignment="1">
      <alignment horizontal="center" vertical="center" wrapText="1"/>
    </xf>
    <xf numFmtId="164" fontId="24" fillId="84" borderId="25" xfId="2" applyNumberFormat="1" applyFont="1" applyFill="1" applyBorder="1" applyAlignment="1" applyProtection="1">
      <alignment horizontal="center" vertical="center" wrapText="1"/>
    </xf>
    <xf numFmtId="205" fontId="118" fillId="0" borderId="25" xfId="53145" applyNumberFormat="1" applyFont="1" applyBorder="1" applyAlignment="1">
      <alignment horizontal="center" vertical="center" wrapText="1"/>
    </xf>
    <xf numFmtId="205" fontId="119" fillId="0" borderId="25" xfId="53145" applyNumberFormat="1" applyFont="1" applyBorder="1" applyAlignment="1">
      <alignment horizontal="center" vertical="center" wrapText="1"/>
    </xf>
    <xf numFmtId="164" fontId="19" fillId="85" borderId="25" xfId="53145" applyNumberFormat="1" applyFont="1" applyFill="1" applyBorder="1" applyAlignment="1">
      <alignment horizontal="center" vertical="center" wrapText="1"/>
    </xf>
    <xf numFmtId="164" fontId="19" fillId="86" borderId="25" xfId="2" applyNumberFormat="1" applyFont="1" applyFill="1" applyBorder="1" applyProtection="1">
      <protection locked="0"/>
    </xf>
    <xf numFmtId="164" fontId="19" fillId="84" borderId="25" xfId="2" applyNumberFormat="1" applyFont="1" applyFill="1" applyBorder="1" applyProtection="1">
      <protection locked="0"/>
    </xf>
    <xf numFmtId="164" fontId="19" fillId="0" borderId="25" xfId="2" applyNumberFormat="1" applyFont="1" applyFill="1" applyBorder="1" applyProtection="1">
      <protection locked="0"/>
    </xf>
    <xf numFmtId="164" fontId="21" fillId="84" borderId="25" xfId="2" applyNumberFormat="1" applyFont="1" applyFill="1" applyBorder="1" applyProtection="1">
      <protection locked="0"/>
    </xf>
    <xf numFmtId="0" fontId="120" fillId="88" borderId="25" xfId="0" applyFont="1" applyFill="1" applyBorder="1" applyAlignment="1" applyProtection="1">
      <alignment horizontal="center" vertical="center"/>
      <protection locked="0"/>
    </xf>
    <xf numFmtId="0" fontId="0" fillId="87" borderId="25" xfId="0" applyFill="1" applyBorder="1"/>
    <xf numFmtId="37" fontId="19" fillId="84" borderId="25" xfId="2" applyNumberFormat="1" applyFont="1" applyFill="1" applyBorder="1" applyProtection="1">
      <protection locked="0"/>
    </xf>
    <xf numFmtId="164" fontId="19" fillId="87" borderId="25" xfId="2" applyNumberFormat="1" applyFont="1" applyFill="1" applyBorder="1" applyProtection="1">
      <protection locked="0"/>
    </xf>
    <xf numFmtId="164" fontId="0" fillId="87" borderId="25" xfId="0" applyNumberFormat="1" applyFill="1" applyBorder="1"/>
    <xf numFmtId="0" fontId="18" fillId="0" borderId="25" xfId="3" applyBorder="1"/>
    <xf numFmtId="0" fontId="0" fillId="0" borderId="25" xfId="0" applyBorder="1"/>
    <xf numFmtId="164" fontId="21" fillId="0" borderId="0" xfId="2" applyNumberFormat="1" applyFont="1" applyProtection="1"/>
    <xf numFmtId="164" fontId="21" fillId="84" borderId="51" xfId="2" applyNumberFormat="1" applyFont="1" applyFill="1" applyBorder="1" applyProtection="1"/>
    <xf numFmtId="164" fontId="19" fillId="84" borderId="52" xfId="2" applyNumberFormat="1" applyFont="1" applyFill="1" applyBorder="1" applyAlignment="1" applyProtection="1">
      <alignment wrapText="1"/>
    </xf>
    <xf numFmtId="49" fontId="20" fillId="84" borderId="52" xfId="2" applyNumberFormat="1" applyFont="1" applyFill="1" applyBorder="1" applyAlignment="1" applyProtection="1">
      <alignment horizontal="center" vertical="center"/>
    </xf>
    <xf numFmtId="49" fontId="20" fillId="84" borderId="53" xfId="2" applyNumberFormat="1" applyFont="1" applyFill="1" applyBorder="1" applyAlignment="1" applyProtection="1">
      <alignment horizontal="center" vertical="center"/>
    </xf>
    <xf numFmtId="0" fontId="38" fillId="0" borderId="45" xfId="0" applyFont="1" applyBorder="1" applyAlignment="1">
      <alignment horizontal="left" wrapText="1"/>
    </xf>
    <xf numFmtId="164" fontId="19" fillId="87" borderId="25" xfId="53145" applyNumberFormat="1" applyFont="1" applyFill="1" applyBorder="1" applyAlignment="1">
      <alignment horizontal="center" vertical="center" wrapText="1"/>
    </xf>
    <xf numFmtId="0" fontId="18" fillId="0" borderId="0" xfId="3" applyAlignment="1">
      <alignment vertical="top"/>
    </xf>
    <xf numFmtId="0" fontId="18" fillId="0" borderId="0" xfId="3" applyAlignment="1">
      <alignment horizontal="left" vertical="top" wrapText="1"/>
    </xf>
    <xf numFmtId="0" fontId="125" fillId="0" borderId="25" xfId="0" applyFont="1" applyBorder="1" applyAlignment="1">
      <alignment horizontal="center" vertical="center"/>
    </xf>
    <xf numFmtId="164" fontId="20" fillId="84" borderId="25" xfId="2" applyNumberFormat="1" applyFont="1" applyFill="1" applyBorder="1" applyAlignment="1" applyProtection="1">
      <alignment horizontal="center" vertical="center" wrapText="1"/>
    </xf>
    <xf numFmtId="164" fontId="22" fillId="84" borderId="25" xfId="2" applyNumberFormat="1" applyFont="1" applyFill="1" applyBorder="1" applyAlignment="1" applyProtection="1">
      <alignment horizontal="center" vertical="center" wrapText="1"/>
    </xf>
    <xf numFmtId="164" fontId="23" fillId="84" borderId="25" xfId="2" applyNumberFormat="1" applyFont="1" applyFill="1" applyBorder="1" applyAlignment="1" applyProtection="1">
      <alignment horizontal="center" vertical="center" wrapText="1"/>
    </xf>
    <xf numFmtId="164" fontId="24" fillId="84" borderId="25" xfId="2" applyNumberFormat="1" applyFont="1" applyFill="1" applyBorder="1" applyAlignment="1" applyProtection="1">
      <alignment horizontal="center" vertical="center" wrapText="1"/>
    </xf>
    <xf numFmtId="205" fontId="118" fillId="0" borderId="25" xfId="53145" applyNumberFormat="1" applyFont="1" applyBorder="1" applyAlignment="1">
      <alignment horizontal="center" vertical="center" wrapText="1"/>
    </xf>
    <xf numFmtId="205" fontId="119" fillId="85" borderId="25" xfId="53145" applyNumberFormat="1" applyFont="1" applyFill="1" applyBorder="1" applyAlignment="1">
      <alignment horizontal="center" vertical="center" wrapText="1"/>
    </xf>
    <xf numFmtId="49" fontId="21" fillId="84" borderId="54" xfId="2" applyNumberFormat="1" applyFont="1" applyFill="1" applyBorder="1" applyAlignment="1" applyProtection="1">
      <alignment horizontal="center" vertical="center"/>
    </xf>
    <xf numFmtId="49" fontId="21" fillId="84" borderId="13" xfId="2" applyNumberFormat="1" applyFont="1" applyFill="1" applyBorder="1" applyAlignment="1" applyProtection="1">
      <alignment horizontal="center" vertical="center"/>
    </xf>
    <xf numFmtId="49" fontId="21" fillId="84" borderId="55" xfId="2" applyNumberFormat="1" applyFont="1" applyFill="1" applyBorder="1" applyAlignment="1" applyProtection="1">
      <alignment horizontal="center" vertical="center"/>
    </xf>
    <xf numFmtId="49" fontId="21" fillId="84" borderId="51" xfId="2" applyNumberFormat="1" applyFont="1" applyFill="1" applyBorder="1" applyAlignment="1" applyProtection="1">
      <alignment horizontal="center" vertical="center"/>
    </xf>
    <xf numFmtId="49" fontId="21" fillId="84" borderId="52" xfId="2" applyNumberFormat="1" applyFont="1" applyFill="1" applyBorder="1" applyAlignment="1" applyProtection="1">
      <alignment horizontal="center" vertical="center"/>
    </xf>
    <xf numFmtId="49" fontId="21" fillId="84" borderId="53" xfId="2" applyNumberFormat="1" applyFont="1" applyFill="1" applyBorder="1" applyAlignment="1" applyProtection="1">
      <alignment horizontal="center" vertical="center"/>
    </xf>
    <xf numFmtId="205" fontId="119" fillId="0" borderId="25" xfId="53145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left" vertical="top" wrapText="1"/>
    </xf>
    <xf numFmtId="0" fontId="38" fillId="0" borderId="40" xfId="0" applyFont="1" applyBorder="1" applyAlignment="1">
      <alignment horizontal="left" vertical="center" wrapText="1"/>
    </xf>
    <xf numFmtId="0" fontId="38" fillId="0" borderId="41" xfId="0" applyFont="1" applyBorder="1" applyAlignment="1">
      <alignment horizontal="left" vertical="center" wrapText="1"/>
    </xf>
    <xf numFmtId="0" fontId="38" fillId="0" borderId="44" xfId="0" applyFont="1" applyBorder="1" applyAlignment="1">
      <alignment horizontal="left" vertical="center" wrapText="1"/>
    </xf>
    <xf numFmtId="0" fontId="38" fillId="0" borderId="40" xfId="0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/>
    </xf>
    <xf numFmtId="0" fontId="38" fillId="0" borderId="44" xfId="0" applyFont="1" applyBorder="1" applyAlignment="1">
      <alignment horizontal="center" vertical="center" wrapText="1"/>
    </xf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4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63" Type="http://schemas.openxmlformats.org/officeDocument/2006/relationships/externalLink" Target="externalLinks/externalLink60.xml"/><Relationship Id="rId84" Type="http://schemas.openxmlformats.org/officeDocument/2006/relationships/externalLink" Target="externalLinks/externalLink81.xml"/><Relationship Id="rId138" Type="http://schemas.openxmlformats.org/officeDocument/2006/relationships/externalLink" Target="externalLinks/externalLink135.xml"/><Relationship Id="rId159" Type="http://schemas.openxmlformats.org/officeDocument/2006/relationships/externalLink" Target="externalLinks/externalLink156.xml"/><Relationship Id="rId170" Type="http://schemas.openxmlformats.org/officeDocument/2006/relationships/theme" Target="theme/theme1.xml"/><Relationship Id="rId107" Type="http://schemas.openxmlformats.org/officeDocument/2006/relationships/externalLink" Target="externalLinks/externalLink104.xml"/><Relationship Id="rId11" Type="http://schemas.openxmlformats.org/officeDocument/2006/relationships/externalLink" Target="externalLinks/externalLink8.xml"/><Relationship Id="rId32" Type="http://schemas.openxmlformats.org/officeDocument/2006/relationships/externalLink" Target="externalLinks/externalLink29.xml"/><Relationship Id="rId53" Type="http://schemas.openxmlformats.org/officeDocument/2006/relationships/externalLink" Target="externalLinks/externalLink50.xml"/><Relationship Id="rId74" Type="http://schemas.openxmlformats.org/officeDocument/2006/relationships/externalLink" Target="externalLinks/externalLink71.xml"/><Relationship Id="rId128" Type="http://schemas.openxmlformats.org/officeDocument/2006/relationships/externalLink" Target="externalLinks/externalLink125.xml"/><Relationship Id="rId149" Type="http://schemas.openxmlformats.org/officeDocument/2006/relationships/externalLink" Target="externalLinks/externalLink146.xml"/><Relationship Id="rId5" Type="http://schemas.openxmlformats.org/officeDocument/2006/relationships/externalLink" Target="externalLinks/externalLink2.xml"/><Relationship Id="rId95" Type="http://schemas.openxmlformats.org/officeDocument/2006/relationships/externalLink" Target="externalLinks/externalLink92.xml"/><Relationship Id="rId160" Type="http://schemas.openxmlformats.org/officeDocument/2006/relationships/externalLink" Target="externalLinks/externalLink157.xml"/><Relationship Id="rId22" Type="http://schemas.openxmlformats.org/officeDocument/2006/relationships/externalLink" Target="externalLinks/externalLink19.xml"/><Relationship Id="rId43" Type="http://schemas.openxmlformats.org/officeDocument/2006/relationships/externalLink" Target="externalLinks/externalLink40.xml"/><Relationship Id="rId64" Type="http://schemas.openxmlformats.org/officeDocument/2006/relationships/externalLink" Target="externalLinks/externalLink61.xml"/><Relationship Id="rId118" Type="http://schemas.openxmlformats.org/officeDocument/2006/relationships/externalLink" Target="externalLinks/externalLink115.xml"/><Relationship Id="rId139" Type="http://schemas.openxmlformats.org/officeDocument/2006/relationships/externalLink" Target="externalLinks/externalLink136.xml"/><Relationship Id="rId85" Type="http://schemas.openxmlformats.org/officeDocument/2006/relationships/externalLink" Target="externalLinks/externalLink82.xml"/><Relationship Id="rId150" Type="http://schemas.openxmlformats.org/officeDocument/2006/relationships/externalLink" Target="externalLinks/externalLink147.xml"/><Relationship Id="rId171" Type="http://schemas.openxmlformats.org/officeDocument/2006/relationships/styles" Target="styles.xml"/><Relationship Id="rId12" Type="http://schemas.openxmlformats.org/officeDocument/2006/relationships/externalLink" Target="externalLinks/externalLink9.xml"/><Relationship Id="rId33" Type="http://schemas.openxmlformats.org/officeDocument/2006/relationships/externalLink" Target="externalLinks/externalLink30.xml"/><Relationship Id="rId108" Type="http://schemas.openxmlformats.org/officeDocument/2006/relationships/externalLink" Target="externalLinks/externalLink105.xml"/><Relationship Id="rId129" Type="http://schemas.openxmlformats.org/officeDocument/2006/relationships/externalLink" Target="externalLinks/externalLink126.xml"/><Relationship Id="rId54" Type="http://schemas.openxmlformats.org/officeDocument/2006/relationships/externalLink" Target="externalLinks/externalLink51.xml"/><Relationship Id="rId75" Type="http://schemas.openxmlformats.org/officeDocument/2006/relationships/externalLink" Target="externalLinks/externalLink72.xml"/><Relationship Id="rId96" Type="http://schemas.openxmlformats.org/officeDocument/2006/relationships/externalLink" Target="externalLinks/externalLink93.xml"/><Relationship Id="rId140" Type="http://schemas.openxmlformats.org/officeDocument/2006/relationships/externalLink" Target="externalLinks/externalLink137.xml"/><Relationship Id="rId161" Type="http://schemas.openxmlformats.org/officeDocument/2006/relationships/externalLink" Target="externalLinks/externalLink15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46.xml"/><Relationship Id="rId114" Type="http://schemas.openxmlformats.org/officeDocument/2006/relationships/externalLink" Target="externalLinks/externalLink111.xml"/><Relationship Id="rId119" Type="http://schemas.openxmlformats.org/officeDocument/2006/relationships/externalLink" Target="externalLinks/externalLink116.xml"/><Relationship Id="rId44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57.xml"/><Relationship Id="rId65" Type="http://schemas.openxmlformats.org/officeDocument/2006/relationships/externalLink" Target="externalLinks/externalLink62.xml"/><Relationship Id="rId81" Type="http://schemas.openxmlformats.org/officeDocument/2006/relationships/externalLink" Target="externalLinks/externalLink78.xml"/><Relationship Id="rId86" Type="http://schemas.openxmlformats.org/officeDocument/2006/relationships/externalLink" Target="externalLinks/externalLink83.xml"/><Relationship Id="rId130" Type="http://schemas.openxmlformats.org/officeDocument/2006/relationships/externalLink" Target="externalLinks/externalLink127.xml"/><Relationship Id="rId135" Type="http://schemas.openxmlformats.org/officeDocument/2006/relationships/externalLink" Target="externalLinks/externalLink132.xml"/><Relationship Id="rId151" Type="http://schemas.openxmlformats.org/officeDocument/2006/relationships/externalLink" Target="externalLinks/externalLink148.xml"/><Relationship Id="rId156" Type="http://schemas.openxmlformats.org/officeDocument/2006/relationships/externalLink" Target="externalLinks/externalLink153.xml"/><Relationship Id="rId172" Type="http://schemas.openxmlformats.org/officeDocument/2006/relationships/sharedStrings" Target="sharedStrings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109" Type="http://schemas.openxmlformats.org/officeDocument/2006/relationships/externalLink" Target="externalLinks/externalLink10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76" Type="http://schemas.openxmlformats.org/officeDocument/2006/relationships/externalLink" Target="externalLinks/externalLink73.xml"/><Relationship Id="rId97" Type="http://schemas.openxmlformats.org/officeDocument/2006/relationships/externalLink" Target="externalLinks/externalLink94.xml"/><Relationship Id="rId104" Type="http://schemas.openxmlformats.org/officeDocument/2006/relationships/externalLink" Target="externalLinks/externalLink101.xml"/><Relationship Id="rId120" Type="http://schemas.openxmlformats.org/officeDocument/2006/relationships/externalLink" Target="externalLinks/externalLink117.xml"/><Relationship Id="rId125" Type="http://schemas.openxmlformats.org/officeDocument/2006/relationships/externalLink" Target="externalLinks/externalLink122.xml"/><Relationship Id="rId141" Type="http://schemas.openxmlformats.org/officeDocument/2006/relationships/externalLink" Target="externalLinks/externalLink138.xml"/><Relationship Id="rId146" Type="http://schemas.openxmlformats.org/officeDocument/2006/relationships/externalLink" Target="externalLinks/externalLink143.xml"/><Relationship Id="rId167" Type="http://schemas.openxmlformats.org/officeDocument/2006/relationships/externalLink" Target="externalLinks/externalLink164.xml"/><Relationship Id="rId7" Type="http://schemas.openxmlformats.org/officeDocument/2006/relationships/externalLink" Target="externalLinks/externalLink4.xml"/><Relationship Id="rId71" Type="http://schemas.openxmlformats.org/officeDocument/2006/relationships/externalLink" Target="externalLinks/externalLink68.xml"/><Relationship Id="rId92" Type="http://schemas.openxmlformats.org/officeDocument/2006/relationships/externalLink" Target="externalLinks/externalLink89.xml"/><Relationship Id="rId162" Type="http://schemas.openxmlformats.org/officeDocument/2006/relationships/externalLink" Target="externalLinks/externalLink159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6.xml"/><Relationship Id="rId24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66" Type="http://schemas.openxmlformats.org/officeDocument/2006/relationships/externalLink" Target="externalLinks/externalLink63.xml"/><Relationship Id="rId87" Type="http://schemas.openxmlformats.org/officeDocument/2006/relationships/externalLink" Target="externalLinks/externalLink84.xml"/><Relationship Id="rId110" Type="http://schemas.openxmlformats.org/officeDocument/2006/relationships/externalLink" Target="externalLinks/externalLink107.xml"/><Relationship Id="rId115" Type="http://schemas.openxmlformats.org/officeDocument/2006/relationships/externalLink" Target="externalLinks/externalLink112.xml"/><Relationship Id="rId131" Type="http://schemas.openxmlformats.org/officeDocument/2006/relationships/externalLink" Target="externalLinks/externalLink128.xml"/><Relationship Id="rId136" Type="http://schemas.openxmlformats.org/officeDocument/2006/relationships/externalLink" Target="externalLinks/externalLink133.xml"/><Relationship Id="rId157" Type="http://schemas.openxmlformats.org/officeDocument/2006/relationships/externalLink" Target="externalLinks/externalLink154.xml"/><Relationship Id="rId61" Type="http://schemas.openxmlformats.org/officeDocument/2006/relationships/externalLink" Target="externalLinks/externalLink58.xml"/><Relationship Id="rId82" Type="http://schemas.openxmlformats.org/officeDocument/2006/relationships/externalLink" Target="externalLinks/externalLink79.xml"/><Relationship Id="rId152" Type="http://schemas.openxmlformats.org/officeDocument/2006/relationships/externalLink" Target="externalLinks/externalLink149.xml"/><Relationship Id="rId173" Type="http://schemas.openxmlformats.org/officeDocument/2006/relationships/calcChain" Target="calcChain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56" Type="http://schemas.openxmlformats.org/officeDocument/2006/relationships/externalLink" Target="externalLinks/externalLink53.xml"/><Relationship Id="rId77" Type="http://schemas.openxmlformats.org/officeDocument/2006/relationships/externalLink" Target="externalLinks/externalLink74.xml"/><Relationship Id="rId100" Type="http://schemas.openxmlformats.org/officeDocument/2006/relationships/externalLink" Target="externalLinks/externalLink97.xml"/><Relationship Id="rId105" Type="http://schemas.openxmlformats.org/officeDocument/2006/relationships/externalLink" Target="externalLinks/externalLink102.xml"/><Relationship Id="rId126" Type="http://schemas.openxmlformats.org/officeDocument/2006/relationships/externalLink" Target="externalLinks/externalLink123.xml"/><Relationship Id="rId147" Type="http://schemas.openxmlformats.org/officeDocument/2006/relationships/externalLink" Target="externalLinks/externalLink144.xml"/><Relationship Id="rId168" Type="http://schemas.openxmlformats.org/officeDocument/2006/relationships/externalLink" Target="externalLinks/externalLink165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72" Type="http://schemas.openxmlformats.org/officeDocument/2006/relationships/externalLink" Target="externalLinks/externalLink69.xml"/><Relationship Id="rId93" Type="http://schemas.openxmlformats.org/officeDocument/2006/relationships/externalLink" Target="externalLinks/externalLink90.xml"/><Relationship Id="rId98" Type="http://schemas.openxmlformats.org/officeDocument/2006/relationships/externalLink" Target="externalLinks/externalLink95.xml"/><Relationship Id="rId121" Type="http://schemas.openxmlformats.org/officeDocument/2006/relationships/externalLink" Target="externalLinks/externalLink118.xml"/><Relationship Id="rId142" Type="http://schemas.openxmlformats.org/officeDocument/2006/relationships/externalLink" Target="externalLinks/externalLink139.xml"/><Relationship Id="rId163" Type="http://schemas.openxmlformats.org/officeDocument/2006/relationships/externalLink" Target="externalLinks/externalLink160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22.xml"/><Relationship Id="rId46" Type="http://schemas.openxmlformats.org/officeDocument/2006/relationships/externalLink" Target="externalLinks/externalLink43.xml"/><Relationship Id="rId67" Type="http://schemas.openxmlformats.org/officeDocument/2006/relationships/externalLink" Target="externalLinks/externalLink64.xml"/><Relationship Id="rId116" Type="http://schemas.openxmlformats.org/officeDocument/2006/relationships/externalLink" Target="externalLinks/externalLink113.xml"/><Relationship Id="rId137" Type="http://schemas.openxmlformats.org/officeDocument/2006/relationships/externalLink" Target="externalLinks/externalLink134.xml"/><Relationship Id="rId158" Type="http://schemas.openxmlformats.org/officeDocument/2006/relationships/externalLink" Target="externalLinks/externalLink155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62" Type="http://schemas.openxmlformats.org/officeDocument/2006/relationships/externalLink" Target="externalLinks/externalLink59.xml"/><Relationship Id="rId83" Type="http://schemas.openxmlformats.org/officeDocument/2006/relationships/externalLink" Target="externalLinks/externalLink80.xml"/><Relationship Id="rId88" Type="http://schemas.openxmlformats.org/officeDocument/2006/relationships/externalLink" Target="externalLinks/externalLink85.xml"/><Relationship Id="rId111" Type="http://schemas.openxmlformats.org/officeDocument/2006/relationships/externalLink" Target="externalLinks/externalLink108.xml"/><Relationship Id="rId132" Type="http://schemas.openxmlformats.org/officeDocument/2006/relationships/externalLink" Target="externalLinks/externalLink129.xml"/><Relationship Id="rId153" Type="http://schemas.openxmlformats.org/officeDocument/2006/relationships/externalLink" Target="externalLinks/externalLink150.xml"/><Relationship Id="rId174" Type="http://schemas.openxmlformats.org/officeDocument/2006/relationships/customXml" Target="../customXml/item1.xml"/><Relationship Id="rId15" Type="http://schemas.openxmlformats.org/officeDocument/2006/relationships/externalLink" Target="externalLinks/externalLink12.xml"/><Relationship Id="rId36" Type="http://schemas.openxmlformats.org/officeDocument/2006/relationships/externalLink" Target="externalLinks/externalLink33.xml"/><Relationship Id="rId57" Type="http://schemas.openxmlformats.org/officeDocument/2006/relationships/externalLink" Target="externalLinks/externalLink54.xml"/><Relationship Id="rId106" Type="http://schemas.openxmlformats.org/officeDocument/2006/relationships/externalLink" Target="externalLinks/externalLink103.xml"/><Relationship Id="rId127" Type="http://schemas.openxmlformats.org/officeDocument/2006/relationships/externalLink" Target="externalLinks/externalLink12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52" Type="http://schemas.openxmlformats.org/officeDocument/2006/relationships/externalLink" Target="externalLinks/externalLink49.xml"/><Relationship Id="rId73" Type="http://schemas.openxmlformats.org/officeDocument/2006/relationships/externalLink" Target="externalLinks/externalLink70.xml"/><Relationship Id="rId78" Type="http://schemas.openxmlformats.org/officeDocument/2006/relationships/externalLink" Target="externalLinks/externalLink75.xml"/><Relationship Id="rId94" Type="http://schemas.openxmlformats.org/officeDocument/2006/relationships/externalLink" Target="externalLinks/externalLink91.xml"/><Relationship Id="rId99" Type="http://schemas.openxmlformats.org/officeDocument/2006/relationships/externalLink" Target="externalLinks/externalLink96.xml"/><Relationship Id="rId101" Type="http://schemas.openxmlformats.org/officeDocument/2006/relationships/externalLink" Target="externalLinks/externalLink98.xml"/><Relationship Id="rId122" Type="http://schemas.openxmlformats.org/officeDocument/2006/relationships/externalLink" Target="externalLinks/externalLink119.xml"/><Relationship Id="rId143" Type="http://schemas.openxmlformats.org/officeDocument/2006/relationships/externalLink" Target="externalLinks/externalLink140.xml"/><Relationship Id="rId148" Type="http://schemas.openxmlformats.org/officeDocument/2006/relationships/externalLink" Target="externalLinks/externalLink145.xml"/><Relationship Id="rId164" Type="http://schemas.openxmlformats.org/officeDocument/2006/relationships/externalLink" Target="externalLinks/externalLink161.xml"/><Relationship Id="rId169" Type="http://schemas.openxmlformats.org/officeDocument/2006/relationships/externalLink" Target="externalLinks/externalLink16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26" Type="http://schemas.openxmlformats.org/officeDocument/2006/relationships/externalLink" Target="externalLinks/externalLink23.xml"/><Relationship Id="rId47" Type="http://schemas.openxmlformats.org/officeDocument/2006/relationships/externalLink" Target="externalLinks/externalLink44.xml"/><Relationship Id="rId68" Type="http://schemas.openxmlformats.org/officeDocument/2006/relationships/externalLink" Target="externalLinks/externalLink65.xml"/><Relationship Id="rId89" Type="http://schemas.openxmlformats.org/officeDocument/2006/relationships/externalLink" Target="externalLinks/externalLink86.xml"/><Relationship Id="rId112" Type="http://schemas.openxmlformats.org/officeDocument/2006/relationships/externalLink" Target="externalLinks/externalLink109.xml"/><Relationship Id="rId133" Type="http://schemas.openxmlformats.org/officeDocument/2006/relationships/externalLink" Target="externalLinks/externalLink130.xml"/><Relationship Id="rId154" Type="http://schemas.openxmlformats.org/officeDocument/2006/relationships/externalLink" Target="externalLinks/externalLink151.xml"/><Relationship Id="rId175" Type="http://schemas.openxmlformats.org/officeDocument/2006/relationships/customXml" Target="../customXml/item2.xml"/><Relationship Id="rId16" Type="http://schemas.openxmlformats.org/officeDocument/2006/relationships/externalLink" Target="externalLinks/externalLink13.xml"/><Relationship Id="rId37" Type="http://schemas.openxmlformats.org/officeDocument/2006/relationships/externalLink" Target="externalLinks/externalLink34.xml"/><Relationship Id="rId58" Type="http://schemas.openxmlformats.org/officeDocument/2006/relationships/externalLink" Target="externalLinks/externalLink55.xml"/><Relationship Id="rId79" Type="http://schemas.openxmlformats.org/officeDocument/2006/relationships/externalLink" Target="externalLinks/externalLink76.xml"/><Relationship Id="rId102" Type="http://schemas.openxmlformats.org/officeDocument/2006/relationships/externalLink" Target="externalLinks/externalLink99.xml"/><Relationship Id="rId123" Type="http://schemas.openxmlformats.org/officeDocument/2006/relationships/externalLink" Target="externalLinks/externalLink120.xml"/><Relationship Id="rId144" Type="http://schemas.openxmlformats.org/officeDocument/2006/relationships/externalLink" Target="externalLinks/externalLink141.xml"/><Relationship Id="rId90" Type="http://schemas.openxmlformats.org/officeDocument/2006/relationships/externalLink" Target="externalLinks/externalLink87.xml"/><Relationship Id="rId165" Type="http://schemas.openxmlformats.org/officeDocument/2006/relationships/externalLink" Target="externalLinks/externalLink162.xml"/><Relationship Id="rId27" Type="http://schemas.openxmlformats.org/officeDocument/2006/relationships/externalLink" Target="externalLinks/externalLink24.xml"/><Relationship Id="rId48" Type="http://schemas.openxmlformats.org/officeDocument/2006/relationships/externalLink" Target="externalLinks/externalLink45.xml"/><Relationship Id="rId69" Type="http://schemas.openxmlformats.org/officeDocument/2006/relationships/externalLink" Target="externalLinks/externalLink66.xml"/><Relationship Id="rId113" Type="http://schemas.openxmlformats.org/officeDocument/2006/relationships/externalLink" Target="externalLinks/externalLink110.xml"/><Relationship Id="rId134" Type="http://schemas.openxmlformats.org/officeDocument/2006/relationships/externalLink" Target="externalLinks/externalLink131.xml"/><Relationship Id="rId80" Type="http://schemas.openxmlformats.org/officeDocument/2006/relationships/externalLink" Target="externalLinks/externalLink77.xml"/><Relationship Id="rId155" Type="http://schemas.openxmlformats.org/officeDocument/2006/relationships/externalLink" Target="externalLinks/externalLink152.xml"/><Relationship Id="rId176" Type="http://schemas.openxmlformats.org/officeDocument/2006/relationships/customXml" Target="../customXml/item3.xml"/><Relationship Id="rId17" Type="http://schemas.openxmlformats.org/officeDocument/2006/relationships/externalLink" Target="externalLinks/externalLink14.xml"/><Relationship Id="rId38" Type="http://schemas.openxmlformats.org/officeDocument/2006/relationships/externalLink" Target="externalLinks/externalLink35.xml"/><Relationship Id="rId59" Type="http://schemas.openxmlformats.org/officeDocument/2006/relationships/externalLink" Target="externalLinks/externalLink56.xml"/><Relationship Id="rId103" Type="http://schemas.openxmlformats.org/officeDocument/2006/relationships/externalLink" Target="externalLinks/externalLink100.xml"/><Relationship Id="rId124" Type="http://schemas.openxmlformats.org/officeDocument/2006/relationships/externalLink" Target="externalLinks/externalLink121.xml"/><Relationship Id="rId70" Type="http://schemas.openxmlformats.org/officeDocument/2006/relationships/externalLink" Target="externalLinks/externalLink67.xml"/><Relationship Id="rId91" Type="http://schemas.openxmlformats.org/officeDocument/2006/relationships/externalLink" Target="externalLinks/externalLink88.xml"/><Relationship Id="rId145" Type="http://schemas.openxmlformats.org/officeDocument/2006/relationships/externalLink" Target="externalLinks/externalLink142.xml"/><Relationship Id="rId166" Type="http://schemas.openxmlformats.org/officeDocument/2006/relationships/externalLink" Target="externalLinks/externalLink163.xml"/></Relationships>
</file>

<file path=xl/ctrlProps/ctrlProp1.xml><?xml version="1.0" encoding="utf-8"?>
<formControlPr xmlns="http://schemas.microsoft.com/office/spreadsheetml/2009/9/main" objectType="CheckBox" fmlaLink="CJ56" lockText="1" noThreeD="1"/>
</file>

<file path=xl/ctrlProps/ctrlProp10.xml><?xml version="1.0" encoding="utf-8"?>
<formControlPr xmlns="http://schemas.microsoft.com/office/spreadsheetml/2009/9/main" objectType="CheckBox" fmlaLink="CJ57" lockText="1" noThreeD="1"/>
</file>

<file path=xl/ctrlProps/ctrlProp100.xml><?xml version="1.0" encoding="utf-8"?>
<formControlPr xmlns="http://schemas.microsoft.com/office/spreadsheetml/2009/9/main" objectType="CheckBox" fmlaLink="CJ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J63" lockText="1" noThreeD="1"/>
</file>

<file path=xl/ctrlProps/ctrlProp103.xml><?xml version="1.0" encoding="utf-8"?>
<formControlPr xmlns="http://schemas.microsoft.com/office/spreadsheetml/2009/9/main" objectType="CheckBox" fmlaLink="CJ62" lockText="1" noThreeD="1"/>
</file>

<file path=xl/ctrlProps/ctrlProp104.xml><?xml version="1.0" encoding="utf-8"?>
<formControlPr xmlns="http://schemas.microsoft.com/office/spreadsheetml/2009/9/main" objectType="CheckBox" fmlaLink="CJ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J62" lockText="1" noThreeD="1"/>
</file>

<file path=xl/ctrlProps/ctrlProp107.xml><?xml version="1.0" encoding="utf-8"?>
<formControlPr xmlns="http://schemas.microsoft.com/office/spreadsheetml/2009/9/main" objectType="CheckBox" fmlaLink="CJ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J63" lockText="1" noThreeD="1"/>
</file>

<file path=xl/ctrlProps/ctrlProp11.xml><?xml version="1.0" encoding="utf-8"?>
<formControlPr xmlns="http://schemas.microsoft.com/office/spreadsheetml/2009/9/main" objectType="CheckBox" fmlaLink="CJ56" lockText="1" noThreeD="1"/>
</file>

<file path=xl/ctrlProps/ctrlProp110.xml><?xml version="1.0" encoding="utf-8"?>
<formControlPr xmlns="http://schemas.microsoft.com/office/spreadsheetml/2009/9/main" objectType="CheckBox" fmlaLink="CJ62" lockText="1" noThreeD="1"/>
</file>

<file path=xl/ctrlProps/ctrlProp111.xml><?xml version="1.0" encoding="utf-8"?>
<formControlPr xmlns="http://schemas.microsoft.com/office/spreadsheetml/2009/9/main" objectType="CheckBox" fmlaLink="CJ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J62" lockText="1" noThreeD="1"/>
</file>

<file path=xl/ctrlProps/ctrlProp114.xml><?xml version="1.0" encoding="utf-8"?>
<formControlPr xmlns="http://schemas.microsoft.com/office/spreadsheetml/2009/9/main" objectType="CheckBox" fmlaLink="CJ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J63" lockText="1" noThreeD="1"/>
</file>

<file path=xl/ctrlProps/ctrlProp12.xml><?xml version="1.0" encoding="utf-8"?>
<formControlPr xmlns="http://schemas.microsoft.com/office/spreadsheetml/2009/9/main" objectType="CheckBox" fmlaLink="CJ57" lockText="1" noThreeD="1"/>
</file>

<file path=xl/ctrlProps/ctrlProp13.xml><?xml version="1.0" encoding="utf-8"?>
<formControlPr xmlns="http://schemas.microsoft.com/office/spreadsheetml/2009/9/main" objectType="CheckBox" fmlaLink="CJ27" lockText="1" noThreeD="1"/>
</file>

<file path=xl/ctrlProps/ctrlProp14.xml><?xml version="1.0" encoding="utf-8"?>
<formControlPr xmlns="http://schemas.microsoft.com/office/spreadsheetml/2009/9/main" objectType="CheckBox" fmlaLink="CJ58" lockText="1" noThreeD="1"/>
</file>

<file path=xl/ctrlProps/ctrlProp15.xml><?xml version="1.0" encoding="utf-8"?>
<formControlPr xmlns="http://schemas.microsoft.com/office/spreadsheetml/2009/9/main" objectType="CheckBox" fmlaLink="CJ26" lockText="1" noThreeD="1"/>
</file>

<file path=xl/ctrlProps/ctrlProp16.xml><?xml version="1.0" encoding="utf-8"?>
<formControlPr xmlns="http://schemas.microsoft.com/office/spreadsheetml/2009/9/main" objectType="CheckBox" fmlaLink="CJ56" lockText="1" noThreeD="1"/>
</file>

<file path=xl/ctrlProps/ctrlProp17.xml><?xml version="1.0" encoding="utf-8"?>
<formControlPr xmlns="http://schemas.microsoft.com/office/spreadsheetml/2009/9/main" objectType="CheckBox" fmlaLink="CJ57" lockText="1" noThreeD="1"/>
</file>

<file path=xl/ctrlProps/ctrlProp18.xml><?xml version="1.0" encoding="utf-8"?>
<formControlPr xmlns="http://schemas.microsoft.com/office/spreadsheetml/2009/9/main" objectType="CheckBox" fmlaLink="CJ27" lockText="1" noThreeD="1"/>
</file>

<file path=xl/ctrlProps/ctrlProp19.xml><?xml version="1.0" encoding="utf-8"?>
<formControlPr xmlns="http://schemas.microsoft.com/office/spreadsheetml/2009/9/main" objectType="CheckBox" fmlaLink="CJ56" lockText="1" noThreeD="1"/>
</file>

<file path=xl/ctrlProps/ctrlProp2.xml><?xml version="1.0" encoding="utf-8"?>
<formControlPr xmlns="http://schemas.microsoft.com/office/spreadsheetml/2009/9/main" objectType="CheckBox" fmlaLink="CJ57" lockText="1" noThreeD="1"/>
</file>

<file path=xl/ctrlProps/ctrlProp20.xml><?xml version="1.0" encoding="utf-8"?>
<formControlPr xmlns="http://schemas.microsoft.com/office/spreadsheetml/2009/9/main" objectType="CheckBox" fmlaLink="CJ57" lockText="1" noThreeD="1"/>
</file>

<file path=xl/ctrlProps/ctrlProp21.xml><?xml version="1.0" encoding="utf-8"?>
<formControlPr xmlns="http://schemas.microsoft.com/office/spreadsheetml/2009/9/main" objectType="CheckBox" fmlaLink="CJ27" lockText="1" noThreeD="1"/>
</file>

<file path=xl/ctrlProps/ctrlProp22.xml><?xml version="1.0" encoding="utf-8"?>
<formControlPr xmlns="http://schemas.microsoft.com/office/spreadsheetml/2009/9/main" objectType="CheckBox" fmlaLink="CJ58" lockText="1" noThreeD="1"/>
</file>

<file path=xl/ctrlProps/ctrlProp23.xml><?xml version="1.0" encoding="utf-8"?>
<formControlPr xmlns="http://schemas.microsoft.com/office/spreadsheetml/2009/9/main" objectType="CheckBox" fmlaLink="CJ59" lockText="1" noThreeD="1"/>
</file>

<file path=xl/ctrlProps/ctrlProp24.xml><?xml version="1.0" encoding="utf-8"?>
<formControlPr xmlns="http://schemas.microsoft.com/office/spreadsheetml/2009/9/main" objectType="CheckBox" fmlaLink="CJ26" lockText="1" noThreeD="1"/>
</file>

<file path=xl/ctrlProps/ctrlProp25.xml><?xml version="1.0" encoding="utf-8"?>
<formControlPr xmlns="http://schemas.microsoft.com/office/spreadsheetml/2009/9/main" objectType="CheckBox" fmlaLink="CJ56" lockText="1" noThreeD="1"/>
</file>

<file path=xl/ctrlProps/ctrlProp26.xml><?xml version="1.0" encoding="utf-8"?>
<formControlPr xmlns="http://schemas.microsoft.com/office/spreadsheetml/2009/9/main" objectType="CheckBox" fmlaLink="CJ57" lockText="1" noThreeD="1"/>
</file>

<file path=xl/ctrlProps/ctrlProp27.xml><?xml version="1.0" encoding="utf-8"?>
<formControlPr xmlns="http://schemas.microsoft.com/office/spreadsheetml/2009/9/main" objectType="CheckBox" fmlaLink="CJ27" lockText="1" noThreeD="1"/>
</file>

<file path=xl/ctrlProps/ctrlProp28.xml><?xml version="1.0" encoding="utf-8"?>
<formControlPr xmlns="http://schemas.microsoft.com/office/spreadsheetml/2009/9/main" objectType="CheckBox" fmlaLink="CJ58" lockText="1" noThreeD="1"/>
</file>

<file path=xl/ctrlProps/ctrlProp29.xml><?xml version="1.0" encoding="utf-8"?>
<formControlPr xmlns="http://schemas.microsoft.com/office/spreadsheetml/2009/9/main" objectType="CheckBox" fmlaLink="CJ56" lockText="1" noThreeD="1"/>
</file>

<file path=xl/ctrlProps/ctrlProp3.xml><?xml version="1.0" encoding="utf-8"?>
<formControlPr xmlns="http://schemas.microsoft.com/office/spreadsheetml/2009/9/main" objectType="CheckBox" fmlaLink="CJ26" lockText="1" noThreeD="1"/>
</file>

<file path=xl/ctrlProps/ctrlProp30.xml><?xml version="1.0" encoding="utf-8"?>
<formControlPr xmlns="http://schemas.microsoft.com/office/spreadsheetml/2009/9/main" objectType="CheckBox" fmlaLink="CJ57" lockText="1" noThreeD="1"/>
</file>

<file path=xl/ctrlProps/ctrlProp31.xml><?xml version="1.0" encoding="utf-8"?>
<formControlPr xmlns="http://schemas.microsoft.com/office/spreadsheetml/2009/9/main" objectType="CheckBox" fmlaLink="CJ27" lockText="1" noThreeD="1"/>
</file>

<file path=xl/ctrlProps/ctrlProp32.xml><?xml version="1.0" encoding="utf-8"?>
<formControlPr xmlns="http://schemas.microsoft.com/office/spreadsheetml/2009/9/main" objectType="CheckBox" fmlaLink="CJ58" lockText="1" noThreeD="1"/>
</file>

<file path=xl/ctrlProps/ctrlProp33.xml><?xml version="1.0" encoding="utf-8"?>
<formControlPr xmlns="http://schemas.microsoft.com/office/spreadsheetml/2009/9/main" objectType="CheckBox" fmlaLink="CJ59" lockText="1" noThreeD="1"/>
</file>

<file path=xl/ctrlProps/ctrlProp34.xml><?xml version="1.0" encoding="utf-8"?>
<formControlPr xmlns="http://schemas.microsoft.com/office/spreadsheetml/2009/9/main" objectType="CheckBox" fmlaLink="CJ60" lockText="1" noThreeD="1"/>
</file>

<file path=xl/ctrlProps/ctrlProp35.xml><?xml version="1.0" encoding="utf-8"?>
<formControlPr xmlns="http://schemas.microsoft.com/office/spreadsheetml/2009/9/main" objectType="CheckBox" fmlaLink="CJ26" lockText="1" noThreeD="1"/>
</file>

<file path=xl/ctrlProps/ctrlProp36.xml><?xml version="1.0" encoding="utf-8"?>
<formControlPr xmlns="http://schemas.microsoft.com/office/spreadsheetml/2009/9/main" objectType="CheckBox" fmlaLink="CJ56" lockText="1" noThreeD="1"/>
</file>

<file path=xl/ctrlProps/ctrlProp37.xml><?xml version="1.0" encoding="utf-8"?>
<formControlPr xmlns="http://schemas.microsoft.com/office/spreadsheetml/2009/9/main" objectType="CheckBox" fmlaLink="CJ57" lockText="1" noThreeD="1"/>
</file>

<file path=xl/ctrlProps/ctrlProp38.xml><?xml version="1.0" encoding="utf-8"?>
<formControlPr xmlns="http://schemas.microsoft.com/office/spreadsheetml/2009/9/main" objectType="CheckBox" fmlaLink="CJ27" lockText="1" noThreeD="1"/>
</file>

<file path=xl/ctrlProps/ctrlProp39.xml><?xml version="1.0" encoding="utf-8"?>
<formControlPr xmlns="http://schemas.microsoft.com/office/spreadsheetml/2009/9/main" objectType="CheckBox" fmlaLink="CJ58" lockText="1" noThreeD="1"/>
</file>

<file path=xl/ctrlProps/ctrlProp4.xml><?xml version="1.0" encoding="utf-8"?>
<formControlPr xmlns="http://schemas.microsoft.com/office/spreadsheetml/2009/9/main" objectType="CheckBox" fmlaLink="CJ56" lockText="1" noThreeD="1"/>
</file>

<file path=xl/ctrlProps/ctrlProp40.xml><?xml version="1.0" encoding="utf-8"?>
<formControlPr xmlns="http://schemas.microsoft.com/office/spreadsheetml/2009/9/main" objectType="CheckBox" fmlaLink="CJ59" lockText="1" noThreeD="1"/>
</file>

<file path=xl/ctrlProps/ctrlProp41.xml><?xml version="1.0" encoding="utf-8"?>
<formControlPr xmlns="http://schemas.microsoft.com/office/spreadsheetml/2009/9/main" objectType="CheckBox" fmlaLink="CJ56" lockText="1" noThreeD="1"/>
</file>

<file path=xl/ctrlProps/ctrlProp42.xml><?xml version="1.0" encoding="utf-8"?>
<formControlPr xmlns="http://schemas.microsoft.com/office/spreadsheetml/2009/9/main" objectType="CheckBox" fmlaLink="CJ57" lockText="1" noThreeD="1"/>
</file>

<file path=xl/ctrlProps/ctrlProp43.xml><?xml version="1.0" encoding="utf-8"?>
<formControlPr xmlns="http://schemas.microsoft.com/office/spreadsheetml/2009/9/main" objectType="CheckBox" fmlaLink="CJ27" lockText="1" noThreeD="1"/>
</file>

<file path=xl/ctrlProps/ctrlProp44.xml><?xml version="1.0" encoding="utf-8"?>
<formControlPr xmlns="http://schemas.microsoft.com/office/spreadsheetml/2009/9/main" objectType="CheckBox" fmlaLink="CJ58" lockText="1" noThreeD="1"/>
</file>

<file path=xl/ctrlProps/ctrlProp45.xml><?xml version="1.0" encoding="utf-8"?>
<formControlPr xmlns="http://schemas.microsoft.com/office/spreadsheetml/2009/9/main" objectType="CheckBox" fmlaLink="CJ59" lockText="1" noThreeD="1"/>
</file>

<file path=xl/ctrlProps/ctrlProp46.xml><?xml version="1.0" encoding="utf-8"?>
<formControlPr xmlns="http://schemas.microsoft.com/office/spreadsheetml/2009/9/main" objectType="CheckBox" fmlaLink="CJ26" lockText="1" noThreeD="1"/>
</file>

<file path=xl/ctrlProps/ctrlProp47.xml><?xml version="1.0" encoding="utf-8"?>
<formControlPr xmlns="http://schemas.microsoft.com/office/spreadsheetml/2009/9/main" objectType="CheckBox" fmlaLink="CJ56" lockText="1" noThreeD="1"/>
</file>

<file path=xl/ctrlProps/ctrlProp48.xml><?xml version="1.0" encoding="utf-8"?>
<formControlPr xmlns="http://schemas.microsoft.com/office/spreadsheetml/2009/9/main" objectType="CheckBox" fmlaLink="CJ57" lockText="1" noThreeD="1"/>
</file>

<file path=xl/ctrlProps/ctrlProp49.xml><?xml version="1.0" encoding="utf-8"?>
<formControlPr xmlns="http://schemas.microsoft.com/office/spreadsheetml/2009/9/main" objectType="CheckBox" fmlaLink="CJ27" lockText="1" noThreeD="1"/>
</file>

<file path=xl/ctrlProps/ctrlProp5.xml><?xml version="1.0" encoding="utf-8"?>
<formControlPr xmlns="http://schemas.microsoft.com/office/spreadsheetml/2009/9/main" objectType="CheckBox" fmlaLink="CJ56" lockText="1" noThreeD="1"/>
</file>

<file path=xl/ctrlProps/ctrlProp50.xml><?xml version="1.0" encoding="utf-8"?>
<formControlPr xmlns="http://schemas.microsoft.com/office/spreadsheetml/2009/9/main" objectType="CheckBox" fmlaLink="CJ58" lockText="1" noThreeD="1"/>
</file>

<file path=xl/ctrlProps/ctrlProp51.xml><?xml version="1.0" encoding="utf-8"?>
<formControlPr xmlns="http://schemas.microsoft.com/office/spreadsheetml/2009/9/main" objectType="CheckBox" fmlaLink="CJ27" lockText="1" noThreeD="1"/>
</file>

<file path=xl/ctrlProps/ctrlProp52.xml><?xml version="1.0" encoding="utf-8"?>
<formControlPr xmlns="http://schemas.microsoft.com/office/spreadsheetml/2009/9/main" objectType="CheckBox" fmlaLink="CJ58" lockText="1" noThreeD="1"/>
</file>

<file path=xl/ctrlProps/ctrlProp53.xml><?xml version="1.0" encoding="utf-8"?>
<formControlPr xmlns="http://schemas.microsoft.com/office/spreadsheetml/2009/9/main" objectType="CheckBox" fmlaLink="CJ59" lockText="1" noThreeD="1"/>
</file>

<file path=xl/ctrlProps/ctrlProp54.xml><?xml version="1.0" encoding="utf-8"?>
<formControlPr xmlns="http://schemas.microsoft.com/office/spreadsheetml/2009/9/main" objectType="CheckBox" fmlaLink="CJ60" lockText="1" noThreeD="1"/>
</file>

<file path=xl/ctrlProps/ctrlProp55.xml><?xml version="1.0" encoding="utf-8"?>
<formControlPr xmlns="http://schemas.microsoft.com/office/spreadsheetml/2009/9/main" objectType="CheckBox" fmlaLink="CJ57" lockText="1" noThreeD="1"/>
</file>

<file path=xl/ctrlProps/ctrlProp56.xml><?xml version="1.0" encoding="utf-8"?>
<formControlPr xmlns="http://schemas.microsoft.com/office/spreadsheetml/2009/9/main" objectType="CheckBox" fmlaLink="CJ27" lockText="1" noThreeD="1"/>
</file>

<file path=xl/ctrlProps/ctrlProp57.xml><?xml version="1.0" encoding="utf-8"?>
<formControlPr xmlns="http://schemas.microsoft.com/office/spreadsheetml/2009/9/main" objectType="CheckBox" fmlaLink="CJ58" lockText="1" noThreeD="1"/>
</file>

<file path=xl/ctrlProps/ctrlProp58.xml><?xml version="1.0" encoding="utf-8"?>
<formControlPr xmlns="http://schemas.microsoft.com/office/spreadsheetml/2009/9/main" objectType="CheckBox" fmlaLink="CJ59" lockText="1" noThreeD="1"/>
</file>

<file path=xl/ctrlProps/ctrlProp59.xml><?xml version="1.0" encoding="utf-8"?>
<formControlPr xmlns="http://schemas.microsoft.com/office/spreadsheetml/2009/9/main" objectType="CheckBox" fmlaLink="CJ58" lockText="1" noThreeD="1"/>
</file>

<file path=xl/ctrlProps/ctrlProp6.xml><?xml version="1.0" encoding="utf-8"?>
<formControlPr xmlns="http://schemas.microsoft.com/office/spreadsheetml/2009/9/main" objectType="CheckBox" fmlaLink="CJ57" lockText="1" noThreeD="1"/>
</file>

<file path=xl/ctrlProps/ctrlProp60.xml><?xml version="1.0" encoding="utf-8"?>
<formControlPr xmlns="http://schemas.microsoft.com/office/spreadsheetml/2009/9/main" objectType="CheckBox" fmlaLink="CJ59" lockText="1" noThreeD="1"/>
</file>

<file path=xl/ctrlProps/ctrlProp61.xml><?xml version="1.0" encoding="utf-8"?>
<formControlPr xmlns="http://schemas.microsoft.com/office/spreadsheetml/2009/9/main" objectType="CheckBox" fmlaLink="CJ60" lockText="1" noThreeD="1"/>
</file>

<file path=xl/ctrlProps/ctrlProp62.xml><?xml version="1.0" encoding="utf-8"?>
<formControlPr xmlns="http://schemas.microsoft.com/office/spreadsheetml/2009/9/main" objectType="CheckBox" fmlaLink="CJ61" lockText="1" noThreeD="1"/>
</file>

<file path=xl/ctrlProps/ctrlProp63.xml><?xml version="1.0" encoding="utf-8"?>
<formControlPr xmlns="http://schemas.microsoft.com/office/spreadsheetml/2009/9/main" objectType="CheckBox" fmlaLink="CJ27" lockText="1" noThreeD="1"/>
</file>

<file path=xl/ctrlProps/ctrlProp64.xml><?xml version="1.0" encoding="utf-8"?>
<formControlPr xmlns="http://schemas.microsoft.com/office/spreadsheetml/2009/9/main" objectType="CheckBox" fmlaLink="CJ58" lockText="1" noThreeD="1"/>
</file>

<file path=xl/ctrlProps/ctrlProp65.xml><?xml version="1.0" encoding="utf-8"?>
<formControlPr xmlns="http://schemas.microsoft.com/office/spreadsheetml/2009/9/main" objectType="CheckBox" fmlaLink="CJ59" lockText="1" noThreeD="1"/>
</file>

<file path=xl/ctrlProps/ctrlProp66.xml><?xml version="1.0" encoding="utf-8"?>
<formControlPr xmlns="http://schemas.microsoft.com/office/spreadsheetml/2009/9/main" objectType="CheckBox" fmlaLink="CJ60" lockText="1" noThreeD="1"/>
</file>

<file path=xl/ctrlProps/ctrlProp67.xml><?xml version="1.0" encoding="utf-8"?>
<formControlPr xmlns="http://schemas.microsoft.com/office/spreadsheetml/2009/9/main" objectType="CheckBox" fmlaLink="CJ62" lockText="1" noThreeD="1"/>
</file>

<file path=xl/ctrlProps/ctrlProp68.xml><?xml version="1.0" encoding="utf-8"?>
<formControlPr xmlns="http://schemas.microsoft.com/office/spreadsheetml/2009/9/main" objectType="CheckBox" fmlaLink="CJ59" lockText="1" noThreeD="1"/>
</file>

<file path=xl/ctrlProps/ctrlProp69.xml><?xml version="1.0" encoding="utf-8"?>
<formControlPr xmlns="http://schemas.microsoft.com/office/spreadsheetml/2009/9/main" objectType="CheckBox" fmlaLink="CJ60" lockText="1" noThreeD="1"/>
</file>

<file path=xl/ctrlProps/ctrlProp7.xml><?xml version="1.0" encoding="utf-8"?>
<formControlPr xmlns="http://schemas.microsoft.com/office/spreadsheetml/2009/9/main" objectType="CheckBox" fmlaLink="CJ27" lockText="1" noThreeD="1"/>
</file>

<file path=xl/ctrlProps/ctrlProp70.xml><?xml version="1.0" encoding="utf-8"?>
<formControlPr xmlns="http://schemas.microsoft.com/office/spreadsheetml/2009/9/main" objectType="CheckBox" fmlaLink="CJ61" lockText="1" noThreeD="1"/>
</file>

<file path=xl/ctrlProps/ctrlProp71.xml><?xml version="1.0" encoding="utf-8"?>
<formControlPr xmlns="http://schemas.microsoft.com/office/spreadsheetml/2009/9/main" objectType="CheckBox" fmlaLink="CJ58" lockText="1" noThreeD="1"/>
</file>

<file path=xl/ctrlProps/ctrlProp72.xml><?xml version="1.0" encoding="utf-8"?>
<formControlPr xmlns="http://schemas.microsoft.com/office/spreadsheetml/2009/9/main" objectType="CheckBox" fmlaLink="CJ59" lockText="1" noThreeD="1"/>
</file>

<file path=xl/ctrlProps/ctrlProp73.xml><?xml version="1.0" encoding="utf-8"?>
<formControlPr xmlns="http://schemas.microsoft.com/office/spreadsheetml/2009/9/main" objectType="CheckBox" fmlaLink="CJ60" lockText="1" noThreeD="1"/>
</file>

<file path=xl/ctrlProps/ctrlProp74.xml><?xml version="1.0" encoding="utf-8"?>
<formControlPr xmlns="http://schemas.microsoft.com/office/spreadsheetml/2009/9/main" objectType="CheckBox" fmlaLink="CJ61" lockText="1" noThreeD="1"/>
</file>

<file path=xl/ctrlProps/ctrlProp75.xml><?xml version="1.0" encoding="utf-8"?>
<formControlPr xmlns="http://schemas.microsoft.com/office/spreadsheetml/2009/9/main" objectType="CheckBox" fmlaLink="CJ62" lockText="1" noThreeD="1"/>
</file>

<file path=xl/ctrlProps/ctrlProp76.xml><?xml version="1.0" encoding="utf-8"?>
<formControlPr xmlns="http://schemas.microsoft.com/office/spreadsheetml/2009/9/main" objectType="CheckBox" fmlaLink="CJ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J61" lockText="1" noThreeD="1"/>
</file>

<file path=xl/ctrlProps/ctrlProp79.xml><?xml version="1.0" encoding="utf-8"?>
<formControlPr xmlns="http://schemas.microsoft.com/office/spreadsheetml/2009/9/main" objectType="CheckBox" fmlaLink="CJ62" lockText="1" noThreeD="1"/>
</file>

<file path=xl/ctrlProps/ctrlProp8.xml><?xml version="1.0" encoding="utf-8"?>
<formControlPr xmlns="http://schemas.microsoft.com/office/spreadsheetml/2009/9/main" objectType="CheckBox" fmlaLink="CJ26" lockText="1" noThreeD="1"/>
</file>

<file path=xl/ctrlProps/ctrlProp80.xml><?xml version="1.0" encoding="utf-8"?>
<formControlPr xmlns="http://schemas.microsoft.com/office/spreadsheetml/2009/9/main" objectType="CheckBox" fmlaLink="CJ59" lockText="1" noThreeD="1"/>
</file>

<file path=xl/ctrlProps/ctrlProp81.xml><?xml version="1.0" encoding="utf-8"?>
<formControlPr xmlns="http://schemas.microsoft.com/office/spreadsheetml/2009/9/main" objectType="CheckBox" fmlaLink="CJ60" lockText="1" noThreeD="1"/>
</file>

<file path=xl/ctrlProps/ctrlProp82.xml><?xml version="1.0" encoding="utf-8"?>
<formControlPr xmlns="http://schemas.microsoft.com/office/spreadsheetml/2009/9/main" objectType="CheckBox" fmlaLink="CJ61" lockText="1" noThreeD="1"/>
</file>

<file path=xl/ctrlProps/ctrlProp83.xml><?xml version="1.0" encoding="utf-8"?>
<formControlPr xmlns="http://schemas.microsoft.com/office/spreadsheetml/2009/9/main" objectType="CheckBox" fmlaLink="CJ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J63" lockText="1" noThreeD="1"/>
</file>

<file path=xl/ctrlProps/ctrlProp86.xml><?xml version="1.0" encoding="utf-8"?>
<formControlPr xmlns="http://schemas.microsoft.com/office/spreadsheetml/2009/9/main" objectType="CheckBox" fmlaLink="CJ61" lockText="1" noThreeD="1"/>
</file>

<file path=xl/ctrlProps/ctrlProp87.xml><?xml version="1.0" encoding="utf-8"?>
<formControlPr xmlns="http://schemas.microsoft.com/office/spreadsheetml/2009/9/main" objectType="CheckBox" fmlaLink="CJ62" lockText="1" noThreeD="1"/>
</file>

<file path=xl/ctrlProps/ctrlProp88.xml><?xml version="1.0" encoding="utf-8"?>
<formControlPr xmlns="http://schemas.microsoft.com/office/spreadsheetml/2009/9/main" objectType="CheckBox" fmlaLink="CJ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J56" lockText="1" noThreeD="1"/>
</file>

<file path=xl/ctrlProps/ctrlProp90.xml><?xml version="1.0" encoding="utf-8"?>
<formControlPr xmlns="http://schemas.microsoft.com/office/spreadsheetml/2009/9/main" objectType="CheckBox" fmlaLink="CJ61" lockText="1" noThreeD="1"/>
</file>

<file path=xl/ctrlProps/ctrlProp91.xml><?xml version="1.0" encoding="utf-8"?>
<formControlPr xmlns="http://schemas.microsoft.com/office/spreadsheetml/2009/9/main" objectType="CheckBox" fmlaLink="CJ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J63" lockText="1" noThreeD="1"/>
</file>

<file path=xl/ctrlProps/ctrlProp94.xml><?xml version="1.0" encoding="utf-8"?>
<formControlPr xmlns="http://schemas.microsoft.com/office/spreadsheetml/2009/9/main" objectType="CheckBox" fmlaLink="CJ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J63" lockText="1" noThreeD="1"/>
</file>

<file path=xl/ctrlProps/ctrlProp97.xml><?xml version="1.0" encoding="utf-8"?>
<formControlPr xmlns="http://schemas.microsoft.com/office/spreadsheetml/2009/9/main" objectType="CheckBox" fmlaLink="CJ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J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0</xdr:rowOff>
        </xdr:from>
        <xdr:to>
          <xdr:col>52</xdr:col>
          <xdr:colOff>666750</xdr:colOff>
          <xdr:row>8</xdr:row>
          <xdr:rowOff>15875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0</xdr:rowOff>
        </xdr:from>
        <xdr:to>
          <xdr:col>52</xdr:col>
          <xdr:colOff>666750</xdr:colOff>
          <xdr:row>8</xdr:row>
          <xdr:rowOff>15875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206375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206375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0</xdr:rowOff>
        </xdr:from>
        <xdr:to>
          <xdr:col>52</xdr:col>
          <xdr:colOff>666750</xdr:colOff>
          <xdr:row>4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0</xdr:rowOff>
        </xdr:from>
        <xdr:to>
          <xdr:col>52</xdr:col>
          <xdr:colOff>666750</xdr:colOff>
          <xdr:row>4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0</xdr:rowOff>
        </xdr:from>
        <xdr:to>
          <xdr:col>52</xdr:col>
          <xdr:colOff>682625</xdr:colOff>
          <xdr:row>2</xdr:row>
          <xdr:rowOff>244475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28575</xdr:rowOff>
        </xdr:from>
        <xdr:to>
          <xdr:col>52</xdr:col>
          <xdr:colOff>682625</xdr:colOff>
          <xdr:row>2</xdr:row>
          <xdr:rowOff>285750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0</xdr:rowOff>
        </xdr:from>
        <xdr:to>
          <xdr:col>52</xdr:col>
          <xdr:colOff>682625</xdr:colOff>
          <xdr:row>2</xdr:row>
          <xdr:rowOff>244475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28575</xdr:rowOff>
        </xdr:from>
        <xdr:to>
          <xdr:col>52</xdr:col>
          <xdr:colOff>682625</xdr:colOff>
          <xdr:row>2</xdr:row>
          <xdr:rowOff>285750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1</xdr:row>
          <xdr:rowOff>0</xdr:rowOff>
        </xdr:from>
        <xdr:to>
          <xdr:col>52</xdr:col>
          <xdr:colOff>682625</xdr:colOff>
          <xdr:row>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1</xdr:row>
          <xdr:rowOff>28575</xdr:rowOff>
        </xdr:from>
        <xdr:to>
          <xdr:col>52</xdr:col>
          <xdr:colOff>682625</xdr:colOff>
          <xdr:row>1</xdr:row>
          <xdr:rowOff>34925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28575</xdr:rowOff>
        </xdr:from>
        <xdr:to>
          <xdr:col>52</xdr:col>
          <xdr:colOff>682625</xdr:colOff>
          <xdr:row>2</xdr:row>
          <xdr:rowOff>285750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1</xdr:row>
          <xdr:rowOff>0</xdr:rowOff>
        </xdr:from>
        <xdr:to>
          <xdr:col>52</xdr:col>
          <xdr:colOff>682625</xdr:colOff>
          <xdr:row>1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1</xdr:row>
          <xdr:rowOff>28575</xdr:rowOff>
        </xdr:from>
        <xdr:to>
          <xdr:col>52</xdr:col>
          <xdr:colOff>682625</xdr:colOff>
          <xdr:row>1</xdr:row>
          <xdr:rowOff>34925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2</xdr:row>
          <xdr:rowOff>28575</xdr:rowOff>
        </xdr:from>
        <xdr:to>
          <xdr:col>52</xdr:col>
          <xdr:colOff>682625</xdr:colOff>
          <xdr:row>2</xdr:row>
          <xdr:rowOff>285750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3</xdr:row>
          <xdr:rowOff>28575</xdr:rowOff>
        </xdr:from>
        <xdr:to>
          <xdr:col>52</xdr:col>
          <xdr:colOff>666750</xdr:colOff>
          <xdr:row>4</xdr:row>
          <xdr:rowOff>76200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28575</xdr:rowOff>
        </xdr:from>
        <xdr:to>
          <xdr:col>52</xdr:col>
          <xdr:colOff>666750</xdr:colOff>
          <xdr:row>4</xdr:row>
          <xdr:rowOff>263525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9</xdr:row>
          <xdr:rowOff>28575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4</xdr:row>
          <xdr:rowOff>0</xdr:rowOff>
        </xdr:from>
        <xdr:to>
          <xdr:col>52</xdr:col>
          <xdr:colOff>666750</xdr:colOff>
          <xdr:row>4</xdr:row>
          <xdr:rowOff>225425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8</xdr:row>
          <xdr:rowOff>28575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104775</xdr:colOff>
          <xdr:row>7</xdr:row>
          <xdr:rowOff>28575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ccount%20Execs/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9829/Local%20Settings/Temporary%20Internet%20Files/OLK187/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9/08%20-%20AUGUST%202009%20CAPITAL%20CONTINUITY/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174/Local%20Settings/Temporary%20Internet%20Files/OLK6/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CSO%20Monthly%20Reports/Jan%202005/Power%20Play%20Summary%20Reports/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/Meter%20Exit/Rebate%20statement/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2008%20Reg%20Asset%20YTD%20LTD%20Reports%20MM/Nov%20Dec%2008/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8381/AppData/Local/Microsoft/Windows/Temporary%20Internet%20Files/Content.Outlook/PK172HTN/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%2098%20Setup/My%20Documents/2001%20Month%20End%20Journals/Revenue%20Journals%20&amp;%20Year%20End%20Revenue%20Projection/10%20Revenue%20Journals%20for%20October/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LY%202007%20CAPITAL%20CONTINUITY/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Assets/2005/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7790/AppData/Local/Microsoft/Windows/Temporary%20Internet%20Files/Content.Outlook/COHDUYR0/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MAY%202007%20CAPITAL%20CONTINUITY/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4046/AppData/Local/Microsoft/Windows/Temporary%20Internet%20Files/Content.Outlook/3VMJXDHS/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Level%20Info/Change%20Management/Change%20Log/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210364/Local%20Settings/Temporary%20Internet%20Files/OLK9/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_Jay/2008%20Budget/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/2009/Z%20L&amp;F/Reports/01%20-%20Jan/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sachdevlocal/My%20Documents/Hydro%20One/Life%20of%20Deal%20Forecast/Business%20Support/Model/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My%20Documents/Outsourcing/Everclear/Chart%20of%20Accounts/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2006/CF&amp;S%20%20Monthly%20Reports/04-April/CFS%20Management%20Reports/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7830/Local%20Settings/Temporary%20Internet%20Files/OLK110/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My%20Documents/Clients/Inergi/2002%20Finance/Actuals/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Local%20Settings/Temporary%20Internet%20Files/OLK22/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Journals/Oct%2005/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Interest%20Calc/Int%20Calc%202012/03%20Mar%2012/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392/Local%20Settings/Temporary%20Internet%20Files/OLKBA/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8257/AppData/Local/Microsoft/Windows/Temporary%20Internet%20Files/Content.Outlook/ANOF5941/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Desktop/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siness%20Plan%20and%20Budget/Budget%202009/Business%20Plan/4%20Inergi/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Decision%20Support/Inergi%20Transition/Budget%20Info/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404236/Local%20Settings/Temporary%20Internet%20Files/OLK56/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custops/workmanagementtechnicalservices/progdev/Reports/Work%20Reporting%20Register/2012/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dget/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774844/Local%20Settings/Temporary%20Internet%20Files/OLK1/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LBSS/LBSS/Facilities/October/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7243/Local%20Settings/Temporary%20Internet%20Files/OLKE/Final%20Budget%20Files/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  <sheetName val="2009 2010 DataTabl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  <sheetName val="Fee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Z434"/>
  <sheetViews>
    <sheetView tabSelected="1" zoomScale="70" zoomScaleNormal="70" zoomScaleSheetLayoutView="40" workbookViewId="0">
      <pane xSplit="4" ySplit="5" topLeftCell="K6" activePane="bottomRight" state="frozen"/>
      <selection pane="topRight"/>
      <selection pane="bottomLeft"/>
      <selection pane="bottomRight" activeCell="E2" sqref="E2:N2"/>
    </sheetView>
  </sheetViews>
  <sheetFormatPr defaultRowHeight="15.75" customHeight="1"/>
  <cols>
    <col min="1" max="1" width="5.140625" style="1" customWidth="1"/>
    <col min="2" max="2" width="3.5703125" style="1" customWidth="1"/>
    <col min="3" max="3" width="72.7109375" style="1" customWidth="1"/>
    <col min="4" max="4" width="12.140625" style="1" customWidth="1"/>
    <col min="5" max="52" width="21.7109375" style="2" customWidth="1"/>
    <col min="53" max="57" width="21.7109375" customWidth="1"/>
    <col min="58" max="58" width="21.7109375" style="2" customWidth="1"/>
    <col min="59" max="59" width="17.28515625" style="4" customWidth="1"/>
    <col min="60" max="60" width="8.85546875" style="4"/>
    <col min="61" max="61" width="11.140625" style="4" bestFit="1" customWidth="1"/>
    <col min="62" max="182" width="8.85546875" style="4"/>
    <col min="183" max="218" width="8.85546875" style="1"/>
    <col min="219" max="219" width="0" style="1" hidden="1" customWidth="1"/>
    <col min="220" max="220" width="1.42578125" style="1" customWidth="1"/>
    <col min="221" max="221" width="77.42578125" style="1" customWidth="1"/>
    <col min="222" max="222" width="10.42578125" style="1" bestFit="1" customWidth="1"/>
    <col min="223" max="266" width="0" style="1" hidden="1" customWidth="1"/>
    <col min="267" max="267" width="14.7109375" style="1" customWidth="1"/>
    <col min="268" max="271" width="0" style="1" hidden="1" customWidth="1"/>
    <col min="272" max="272" width="15.42578125" style="1" customWidth="1"/>
    <col min="273" max="273" width="16.140625" style="1" customWidth="1"/>
    <col min="274" max="274" width="23.140625" style="1" customWidth="1"/>
    <col min="275" max="275" width="18.42578125" style="1" customWidth="1"/>
    <col min="276" max="279" width="0" style="1" hidden="1" customWidth="1"/>
    <col min="280" max="280" width="14.7109375" style="1" customWidth="1"/>
    <col min="281" max="281" width="14.140625" style="1" customWidth="1"/>
    <col min="282" max="283" width="14.85546875" style="1" customWidth="1"/>
    <col min="284" max="284" width="0" style="1" hidden="1" customWidth="1"/>
    <col min="285" max="285" width="15.42578125" style="1" customWidth="1"/>
    <col min="286" max="296" width="14.85546875" style="1" customWidth="1"/>
    <col min="297" max="297" width="16.85546875" style="1" customWidth="1"/>
    <col min="298" max="298" width="17.28515625" style="1" customWidth="1"/>
    <col min="299" max="300" width="0" style="1" hidden="1" customWidth="1"/>
    <col min="301" max="301" width="22.42578125" style="1" bestFit="1" customWidth="1"/>
    <col min="302" max="302" width="22.5703125" style="1" bestFit="1" customWidth="1"/>
    <col min="303" max="303" width="19.85546875" style="1" customWidth="1"/>
    <col min="304" max="474" width="8.85546875" style="1"/>
    <col min="475" max="475" width="0" style="1" hidden="1" customWidth="1"/>
    <col min="476" max="476" width="1.42578125" style="1" customWidth="1"/>
    <col min="477" max="477" width="77.42578125" style="1" customWidth="1"/>
    <col min="478" max="478" width="10.42578125" style="1" bestFit="1" customWidth="1"/>
    <col min="479" max="522" width="0" style="1" hidden="1" customWidth="1"/>
    <col min="523" max="523" width="14.7109375" style="1" customWidth="1"/>
    <col min="524" max="527" width="0" style="1" hidden="1" customWidth="1"/>
    <col min="528" max="528" width="15.42578125" style="1" customWidth="1"/>
    <col min="529" max="529" width="16.140625" style="1" customWidth="1"/>
    <col min="530" max="530" width="23.140625" style="1" customWidth="1"/>
    <col min="531" max="531" width="18.42578125" style="1" customWidth="1"/>
    <col min="532" max="535" width="0" style="1" hidden="1" customWidth="1"/>
    <col min="536" max="536" width="14.7109375" style="1" customWidth="1"/>
    <col min="537" max="537" width="14.140625" style="1" customWidth="1"/>
    <col min="538" max="539" width="14.85546875" style="1" customWidth="1"/>
    <col min="540" max="540" width="0" style="1" hidden="1" customWidth="1"/>
    <col min="541" max="541" width="15.42578125" style="1" customWidth="1"/>
    <col min="542" max="552" width="14.85546875" style="1" customWidth="1"/>
    <col min="553" max="553" width="16.85546875" style="1" customWidth="1"/>
    <col min="554" max="554" width="17.28515625" style="1" customWidth="1"/>
    <col min="555" max="556" width="0" style="1" hidden="1" customWidth="1"/>
    <col min="557" max="557" width="22.42578125" style="1" bestFit="1" customWidth="1"/>
    <col min="558" max="558" width="22.5703125" style="1" bestFit="1" customWidth="1"/>
    <col min="559" max="559" width="19.85546875" style="1" customWidth="1"/>
    <col min="560" max="730" width="8.85546875" style="1"/>
    <col min="731" max="731" width="0" style="1" hidden="1" customWidth="1"/>
    <col min="732" max="732" width="1.42578125" style="1" customWidth="1"/>
    <col min="733" max="733" width="77.42578125" style="1" customWidth="1"/>
    <col min="734" max="734" width="10.42578125" style="1" bestFit="1" customWidth="1"/>
    <col min="735" max="778" width="0" style="1" hidden="1" customWidth="1"/>
    <col min="779" max="779" width="14.7109375" style="1" customWidth="1"/>
    <col min="780" max="783" width="0" style="1" hidden="1" customWidth="1"/>
    <col min="784" max="784" width="15.42578125" style="1" customWidth="1"/>
    <col min="785" max="785" width="16.140625" style="1" customWidth="1"/>
    <col min="786" max="786" width="23.140625" style="1" customWidth="1"/>
    <col min="787" max="787" width="18.42578125" style="1" customWidth="1"/>
    <col min="788" max="791" width="0" style="1" hidden="1" customWidth="1"/>
    <col min="792" max="792" width="14.7109375" style="1" customWidth="1"/>
    <col min="793" max="793" width="14.140625" style="1" customWidth="1"/>
    <col min="794" max="795" width="14.85546875" style="1" customWidth="1"/>
    <col min="796" max="796" width="0" style="1" hidden="1" customWidth="1"/>
    <col min="797" max="797" width="15.42578125" style="1" customWidth="1"/>
    <col min="798" max="808" width="14.85546875" style="1" customWidth="1"/>
    <col min="809" max="809" width="16.85546875" style="1" customWidth="1"/>
    <col min="810" max="810" width="17.28515625" style="1" customWidth="1"/>
    <col min="811" max="812" width="0" style="1" hidden="1" customWidth="1"/>
    <col min="813" max="813" width="22.42578125" style="1" bestFit="1" customWidth="1"/>
    <col min="814" max="814" width="22.5703125" style="1" bestFit="1" customWidth="1"/>
    <col min="815" max="815" width="19.85546875" style="1" customWidth="1"/>
    <col min="816" max="986" width="8.85546875" style="1"/>
    <col min="987" max="987" width="0" style="1" hidden="1" customWidth="1"/>
    <col min="988" max="988" width="1.42578125" style="1" customWidth="1"/>
    <col min="989" max="989" width="77.42578125" style="1" customWidth="1"/>
    <col min="990" max="990" width="10.42578125" style="1" bestFit="1" customWidth="1"/>
    <col min="991" max="1034" width="0" style="1" hidden="1" customWidth="1"/>
    <col min="1035" max="1035" width="14.7109375" style="1" customWidth="1"/>
    <col min="1036" max="1039" width="0" style="1" hidden="1" customWidth="1"/>
    <col min="1040" max="1040" width="15.42578125" style="1" customWidth="1"/>
    <col min="1041" max="1041" width="16.140625" style="1" customWidth="1"/>
    <col min="1042" max="1042" width="23.140625" style="1" customWidth="1"/>
    <col min="1043" max="1043" width="18.42578125" style="1" customWidth="1"/>
    <col min="1044" max="1047" width="0" style="1" hidden="1" customWidth="1"/>
    <col min="1048" max="1048" width="14.7109375" style="1" customWidth="1"/>
    <col min="1049" max="1049" width="14.140625" style="1" customWidth="1"/>
    <col min="1050" max="1051" width="14.85546875" style="1" customWidth="1"/>
    <col min="1052" max="1052" width="0" style="1" hidden="1" customWidth="1"/>
    <col min="1053" max="1053" width="15.42578125" style="1" customWidth="1"/>
    <col min="1054" max="1064" width="14.85546875" style="1" customWidth="1"/>
    <col min="1065" max="1065" width="16.85546875" style="1" customWidth="1"/>
    <col min="1066" max="1066" width="17.28515625" style="1" customWidth="1"/>
    <col min="1067" max="1068" width="0" style="1" hidden="1" customWidth="1"/>
    <col min="1069" max="1069" width="22.42578125" style="1" bestFit="1" customWidth="1"/>
    <col min="1070" max="1070" width="22.5703125" style="1" bestFit="1" customWidth="1"/>
    <col min="1071" max="1071" width="19.85546875" style="1" customWidth="1"/>
    <col min="1072" max="1242" width="8.85546875" style="1"/>
    <col min="1243" max="1243" width="0" style="1" hidden="1" customWidth="1"/>
    <col min="1244" max="1244" width="1.42578125" style="1" customWidth="1"/>
    <col min="1245" max="1245" width="77.42578125" style="1" customWidth="1"/>
    <col min="1246" max="1246" width="10.42578125" style="1" bestFit="1" customWidth="1"/>
    <col min="1247" max="1290" width="0" style="1" hidden="1" customWidth="1"/>
    <col min="1291" max="1291" width="14.7109375" style="1" customWidth="1"/>
    <col min="1292" max="1295" width="0" style="1" hidden="1" customWidth="1"/>
    <col min="1296" max="1296" width="15.42578125" style="1" customWidth="1"/>
    <col min="1297" max="1297" width="16.140625" style="1" customWidth="1"/>
    <col min="1298" max="1298" width="23.140625" style="1" customWidth="1"/>
    <col min="1299" max="1299" width="18.42578125" style="1" customWidth="1"/>
    <col min="1300" max="1303" width="0" style="1" hidden="1" customWidth="1"/>
    <col min="1304" max="1304" width="14.7109375" style="1" customWidth="1"/>
    <col min="1305" max="1305" width="14.140625" style="1" customWidth="1"/>
    <col min="1306" max="1307" width="14.85546875" style="1" customWidth="1"/>
    <col min="1308" max="1308" width="0" style="1" hidden="1" customWidth="1"/>
    <col min="1309" max="1309" width="15.42578125" style="1" customWidth="1"/>
    <col min="1310" max="1320" width="14.85546875" style="1" customWidth="1"/>
    <col min="1321" max="1321" width="16.85546875" style="1" customWidth="1"/>
    <col min="1322" max="1322" width="17.28515625" style="1" customWidth="1"/>
    <col min="1323" max="1324" width="0" style="1" hidden="1" customWidth="1"/>
    <col min="1325" max="1325" width="22.42578125" style="1" bestFit="1" customWidth="1"/>
    <col min="1326" max="1326" width="22.5703125" style="1" bestFit="1" customWidth="1"/>
    <col min="1327" max="1327" width="19.85546875" style="1" customWidth="1"/>
    <col min="1328" max="1498" width="8.85546875" style="1"/>
    <col min="1499" max="1499" width="0" style="1" hidden="1" customWidth="1"/>
    <col min="1500" max="1500" width="1.42578125" style="1" customWidth="1"/>
    <col min="1501" max="1501" width="77.42578125" style="1" customWidth="1"/>
    <col min="1502" max="1502" width="10.42578125" style="1" bestFit="1" customWidth="1"/>
    <col min="1503" max="1546" width="0" style="1" hidden="1" customWidth="1"/>
    <col min="1547" max="1547" width="14.7109375" style="1" customWidth="1"/>
    <col min="1548" max="1551" width="0" style="1" hidden="1" customWidth="1"/>
    <col min="1552" max="1552" width="15.42578125" style="1" customWidth="1"/>
    <col min="1553" max="1553" width="16.140625" style="1" customWidth="1"/>
    <col min="1554" max="1554" width="23.140625" style="1" customWidth="1"/>
    <col min="1555" max="1555" width="18.42578125" style="1" customWidth="1"/>
    <col min="1556" max="1559" width="0" style="1" hidden="1" customWidth="1"/>
    <col min="1560" max="1560" width="14.7109375" style="1" customWidth="1"/>
    <col min="1561" max="1561" width="14.140625" style="1" customWidth="1"/>
    <col min="1562" max="1563" width="14.85546875" style="1" customWidth="1"/>
    <col min="1564" max="1564" width="0" style="1" hidden="1" customWidth="1"/>
    <col min="1565" max="1565" width="15.42578125" style="1" customWidth="1"/>
    <col min="1566" max="1576" width="14.85546875" style="1" customWidth="1"/>
    <col min="1577" max="1577" width="16.85546875" style="1" customWidth="1"/>
    <col min="1578" max="1578" width="17.28515625" style="1" customWidth="1"/>
    <col min="1579" max="1580" width="0" style="1" hidden="1" customWidth="1"/>
    <col min="1581" max="1581" width="22.42578125" style="1" bestFit="1" customWidth="1"/>
    <col min="1582" max="1582" width="22.5703125" style="1" bestFit="1" customWidth="1"/>
    <col min="1583" max="1583" width="19.85546875" style="1" customWidth="1"/>
    <col min="1584" max="1754" width="8.85546875" style="1"/>
    <col min="1755" max="1755" width="0" style="1" hidden="1" customWidth="1"/>
    <col min="1756" max="1756" width="1.42578125" style="1" customWidth="1"/>
    <col min="1757" max="1757" width="77.42578125" style="1" customWidth="1"/>
    <col min="1758" max="1758" width="10.42578125" style="1" bestFit="1" customWidth="1"/>
    <col min="1759" max="1802" width="0" style="1" hidden="1" customWidth="1"/>
    <col min="1803" max="1803" width="14.7109375" style="1" customWidth="1"/>
    <col min="1804" max="1807" width="0" style="1" hidden="1" customWidth="1"/>
    <col min="1808" max="1808" width="15.42578125" style="1" customWidth="1"/>
    <col min="1809" max="1809" width="16.140625" style="1" customWidth="1"/>
    <col min="1810" max="1810" width="23.140625" style="1" customWidth="1"/>
    <col min="1811" max="1811" width="18.42578125" style="1" customWidth="1"/>
    <col min="1812" max="1815" width="0" style="1" hidden="1" customWidth="1"/>
    <col min="1816" max="1816" width="14.7109375" style="1" customWidth="1"/>
    <col min="1817" max="1817" width="14.140625" style="1" customWidth="1"/>
    <col min="1818" max="1819" width="14.85546875" style="1" customWidth="1"/>
    <col min="1820" max="1820" width="0" style="1" hidden="1" customWidth="1"/>
    <col min="1821" max="1821" width="15.42578125" style="1" customWidth="1"/>
    <col min="1822" max="1832" width="14.85546875" style="1" customWidth="1"/>
    <col min="1833" max="1833" width="16.85546875" style="1" customWidth="1"/>
    <col min="1834" max="1834" width="17.28515625" style="1" customWidth="1"/>
    <col min="1835" max="1836" width="0" style="1" hidden="1" customWidth="1"/>
    <col min="1837" max="1837" width="22.42578125" style="1" bestFit="1" customWidth="1"/>
    <col min="1838" max="1838" width="22.5703125" style="1" bestFit="1" customWidth="1"/>
    <col min="1839" max="1839" width="19.85546875" style="1" customWidth="1"/>
    <col min="1840" max="2010" width="8.85546875" style="1"/>
    <col min="2011" max="2011" width="0" style="1" hidden="1" customWidth="1"/>
    <col min="2012" max="2012" width="1.42578125" style="1" customWidth="1"/>
    <col min="2013" max="2013" width="77.42578125" style="1" customWidth="1"/>
    <col min="2014" max="2014" width="10.42578125" style="1" bestFit="1" customWidth="1"/>
    <col min="2015" max="2058" width="0" style="1" hidden="1" customWidth="1"/>
    <col min="2059" max="2059" width="14.7109375" style="1" customWidth="1"/>
    <col min="2060" max="2063" width="0" style="1" hidden="1" customWidth="1"/>
    <col min="2064" max="2064" width="15.42578125" style="1" customWidth="1"/>
    <col min="2065" max="2065" width="16.140625" style="1" customWidth="1"/>
    <col min="2066" max="2066" width="23.140625" style="1" customWidth="1"/>
    <col min="2067" max="2067" width="18.42578125" style="1" customWidth="1"/>
    <col min="2068" max="2071" width="0" style="1" hidden="1" customWidth="1"/>
    <col min="2072" max="2072" width="14.7109375" style="1" customWidth="1"/>
    <col min="2073" max="2073" width="14.140625" style="1" customWidth="1"/>
    <col min="2074" max="2075" width="14.85546875" style="1" customWidth="1"/>
    <col min="2076" max="2076" width="0" style="1" hidden="1" customWidth="1"/>
    <col min="2077" max="2077" width="15.42578125" style="1" customWidth="1"/>
    <col min="2078" max="2088" width="14.85546875" style="1" customWidth="1"/>
    <col min="2089" max="2089" width="16.85546875" style="1" customWidth="1"/>
    <col min="2090" max="2090" width="17.28515625" style="1" customWidth="1"/>
    <col min="2091" max="2092" width="0" style="1" hidden="1" customWidth="1"/>
    <col min="2093" max="2093" width="22.42578125" style="1" bestFit="1" customWidth="1"/>
    <col min="2094" max="2094" width="22.5703125" style="1" bestFit="1" customWidth="1"/>
    <col min="2095" max="2095" width="19.85546875" style="1" customWidth="1"/>
    <col min="2096" max="2266" width="8.85546875" style="1"/>
    <col min="2267" max="2267" width="0" style="1" hidden="1" customWidth="1"/>
    <col min="2268" max="2268" width="1.42578125" style="1" customWidth="1"/>
    <col min="2269" max="2269" width="77.42578125" style="1" customWidth="1"/>
    <col min="2270" max="2270" width="10.42578125" style="1" bestFit="1" customWidth="1"/>
    <col min="2271" max="2314" width="0" style="1" hidden="1" customWidth="1"/>
    <col min="2315" max="2315" width="14.7109375" style="1" customWidth="1"/>
    <col min="2316" max="2319" width="0" style="1" hidden="1" customWidth="1"/>
    <col min="2320" max="2320" width="15.42578125" style="1" customWidth="1"/>
    <col min="2321" max="2321" width="16.140625" style="1" customWidth="1"/>
    <col min="2322" max="2322" width="23.140625" style="1" customWidth="1"/>
    <col min="2323" max="2323" width="18.42578125" style="1" customWidth="1"/>
    <col min="2324" max="2327" width="0" style="1" hidden="1" customWidth="1"/>
    <col min="2328" max="2328" width="14.7109375" style="1" customWidth="1"/>
    <col min="2329" max="2329" width="14.140625" style="1" customWidth="1"/>
    <col min="2330" max="2331" width="14.85546875" style="1" customWidth="1"/>
    <col min="2332" max="2332" width="0" style="1" hidden="1" customWidth="1"/>
    <col min="2333" max="2333" width="15.42578125" style="1" customWidth="1"/>
    <col min="2334" max="2344" width="14.85546875" style="1" customWidth="1"/>
    <col min="2345" max="2345" width="16.85546875" style="1" customWidth="1"/>
    <col min="2346" max="2346" width="17.28515625" style="1" customWidth="1"/>
    <col min="2347" max="2348" width="0" style="1" hidden="1" customWidth="1"/>
    <col min="2349" max="2349" width="22.42578125" style="1" bestFit="1" customWidth="1"/>
    <col min="2350" max="2350" width="22.5703125" style="1" bestFit="1" customWidth="1"/>
    <col min="2351" max="2351" width="19.85546875" style="1" customWidth="1"/>
    <col min="2352" max="2522" width="8.85546875" style="1"/>
    <col min="2523" max="2523" width="0" style="1" hidden="1" customWidth="1"/>
    <col min="2524" max="2524" width="1.42578125" style="1" customWidth="1"/>
    <col min="2525" max="2525" width="77.42578125" style="1" customWidth="1"/>
    <col min="2526" max="2526" width="10.42578125" style="1" bestFit="1" customWidth="1"/>
    <col min="2527" max="2570" width="0" style="1" hidden="1" customWidth="1"/>
    <col min="2571" max="2571" width="14.7109375" style="1" customWidth="1"/>
    <col min="2572" max="2575" width="0" style="1" hidden="1" customWidth="1"/>
    <col min="2576" max="2576" width="15.42578125" style="1" customWidth="1"/>
    <col min="2577" max="2577" width="16.140625" style="1" customWidth="1"/>
    <col min="2578" max="2578" width="23.140625" style="1" customWidth="1"/>
    <col min="2579" max="2579" width="18.42578125" style="1" customWidth="1"/>
    <col min="2580" max="2583" width="0" style="1" hidden="1" customWidth="1"/>
    <col min="2584" max="2584" width="14.7109375" style="1" customWidth="1"/>
    <col min="2585" max="2585" width="14.140625" style="1" customWidth="1"/>
    <col min="2586" max="2587" width="14.85546875" style="1" customWidth="1"/>
    <col min="2588" max="2588" width="0" style="1" hidden="1" customWidth="1"/>
    <col min="2589" max="2589" width="15.42578125" style="1" customWidth="1"/>
    <col min="2590" max="2600" width="14.85546875" style="1" customWidth="1"/>
    <col min="2601" max="2601" width="16.85546875" style="1" customWidth="1"/>
    <col min="2602" max="2602" width="17.28515625" style="1" customWidth="1"/>
    <col min="2603" max="2604" width="0" style="1" hidden="1" customWidth="1"/>
    <col min="2605" max="2605" width="22.42578125" style="1" bestFit="1" customWidth="1"/>
    <col min="2606" max="2606" width="22.5703125" style="1" bestFit="1" customWidth="1"/>
    <col min="2607" max="2607" width="19.85546875" style="1" customWidth="1"/>
    <col min="2608" max="2778" width="8.85546875" style="1"/>
    <col min="2779" max="2779" width="0" style="1" hidden="1" customWidth="1"/>
    <col min="2780" max="2780" width="1.42578125" style="1" customWidth="1"/>
    <col min="2781" max="2781" width="77.42578125" style="1" customWidth="1"/>
    <col min="2782" max="2782" width="10.42578125" style="1" bestFit="1" customWidth="1"/>
    <col min="2783" max="2826" width="0" style="1" hidden="1" customWidth="1"/>
    <col min="2827" max="2827" width="14.7109375" style="1" customWidth="1"/>
    <col min="2828" max="2831" width="0" style="1" hidden="1" customWidth="1"/>
    <col min="2832" max="2832" width="15.42578125" style="1" customWidth="1"/>
    <col min="2833" max="2833" width="16.140625" style="1" customWidth="1"/>
    <col min="2834" max="2834" width="23.140625" style="1" customWidth="1"/>
    <col min="2835" max="2835" width="18.42578125" style="1" customWidth="1"/>
    <col min="2836" max="2839" width="0" style="1" hidden="1" customWidth="1"/>
    <col min="2840" max="2840" width="14.7109375" style="1" customWidth="1"/>
    <col min="2841" max="2841" width="14.140625" style="1" customWidth="1"/>
    <col min="2842" max="2843" width="14.85546875" style="1" customWidth="1"/>
    <col min="2844" max="2844" width="0" style="1" hidden="1" customWidth="1"/>
    <col min="2845" max="2845" width="15.42578125" style="1" customWidth="1"/>
    <col min="2846" max="2856" width="14.85546875" style="1" customWidth="1"/>
    <col min="2857" max="2857" width="16.85546875" style="1" customWidth="1"/>
    <col min="2858" max="2858" width="17.28515625" style="1" customWidth="1"/>
    <col min="2859" max="2860" width="0" style="1" hidden="1" customWidth="1"/>
    <col min="2861" max="2861" width="22.42578125" style="1" bestFit="1" customWidth="1"/>
    <col min="2862" max="2862" width="22.5703125" style="1" bestFit="1" customWidth="1"/>
    <col min="2863" max="2863" width="19.85546875" style="1" customWidth="1"/>
    <col min="2864" max="3034" width="8.85546875" style="1"/>
    <col min="3035" max="3035" width="0" style="1" hidden="1" customWidth="1"/>
    <col min="3036" max="3036" width="1.42578125" style="1" customWidth="1"/>
    <col min="3037" max="3037" width="77.42578125" style="1" customWidth="1"/>
    <col min="3038" max="3038" width="10.42578125" style="1" bestFit="1" customWidth="1"/>
    <col min="3039" max="3082" width="0" style="1" hidden="1" customWidth="1"/>
    <col min="3083" max="3083" width="14.7109375" style="1" customWidth="1"/>
    <col min="3084" max="3087" width="0" style="1" hidden="1" customWidth="1"/>
    <col min="3088" max="3088" width="15.42578125" style="1" customWidth="1"/>
    <col min="3089" max="3089" width="16.140625" style="1" customWidth="1"/>
    <col min="3090" max="3090" width="23.140625" style="1" customWidth="1"/>
    <col min="3091" max="3091" width="18.42578125" style="1" customWidth="1"/>
    <col min="3092" max="3095" width="0" style="1" hidden="1" customWidth="1"/>
    <col min="3096" max="3096" width="14.7109375" style="1" customWidth="1"/>
    <col min="3097" max="3097" width="14.140625" style="1" customWidth="1"/>
    <col min="3098" max="3099" width="14.85546875" style="1" customWidth="1"/>
    <col min="3100" max="3100" width="0" style="1" hidden="1" customWidth="1"/>
    <col min="3101" max="3101" width="15.42578125" style="1" customWidth="1"/>
    <col min="3102" max="3112" width="14.85546875" style="1" customWidth="1"/>
    <col min="3113" max="3113" width="16.85546875" style="1" customWidth="1"/>
    <col min="3114" max="3114" width="17.28515625" style="1" customWidth="1"/>
    <col min="3115" max="3116" width="0" style="1" hidden="1" customWidth="1"/>
    <col min="3117" max="3117" width="22.42578125" style="1" bestFit="1" customWidth="1"/>
    <col min="3118" max="3118" width="22.5703125" style="1" bestFit="1" customWidth="1"/>
    <col min="3119" max="3119" width="19.85546875" style="1" customWidth="1"/>
    <col min="3120" max="3290" width="8.85546875" style="1"/>
    <col min="3291" max="3291" width="0" style="1" hidden="1" customWidth="1"/>
    <col min="3292" max="3292" width="1.42578125" style="1" customWidth="1"/>
    <col min="3293" max="3293" width="77.42578125" style="1" customWidth="1"/>
    <col min="3294" max="3294" width="10.42578125" style="1" bestFit="1" customWidth="1"/>
    <col min="3295" max="3338" width="0" style="1" hidden="1" customWidth="1"/>
    <col min="3339" max="3339" width="14.7109375" style="1" customWidth="1"/>
    <col min="3340" max="3343" width="0" style="1" hidden="1" customWidth="1"/>
    <col min="3344" max="3344" width="15.42578125" style="1" customWidth="1"/>
    <col min="3345" max="3345" width="16.140625" style="1" customWidth="1"/>
    <col min="3346" max="3346" width="23.140625" style="1" customWidth="1"/>
    <col min="3347" max="3347" width="18.42578125" style="1" customWidth="1"/>
    <col min="3348" max="3351" width="0" style="1" hidden="1" customWidth="1"/>
    <col min="3352" max="3352" width="14.7109375" style="1" customWidth="1"/>
    <col min="3353" max="3353" width="14.140625" style="1" customWidth="1"/>
    <col min="3354" max="3355" width="14.85546875" style="1" customWidth="1"/>
    <col min="3356" max="3356" width="0" style="1" hidden="1" customWidth="1"/>
    <col min="3357" max="3357" width="15.42578125" style="1" customWidth="1"/>
    <col min="3358" max="3368" width="14.85546875" style="1" customWidth="1"/>
    <col min="3369" max="3369" width="16.85546875" style="1" customWidth="1"/>
    <col min="3370" max="3370" width="17.28515625" style="1" customWidth="1"/>
    <col min="3371" max="3372" width="0" style="1" hidden="1" customWidth="1"/>
    <col min="3373" max="3373" width="22.42578125" style="1" bestFit="1" customWidth="1"/>
    <col min="3374" max="3374" width="22.5703125" style="1" bestFit="1" customWidth="1"/>
    <col min="3375" max="3375" width="19.85546875" style="1" customWidth="1"/>
    <col min="3376" max="3546" width="8.85546875" style="1"/>
    <col min="3547" max="3547" width="0" style="1" hidden="1" customWidth="1"/>
    <col min="3548" max="3548" width="1.42578125" style="1" customWidth="1"/>
    <col min="3549" max="3549" width="77.42578125" style="1" customWidth="1"/>
    <col min="3550" max="3550" width="10.42578125" style="1" bestFit="1" customWidth="1"/>
    <col min="3551" max="3594" width="0" style="1" hidden="1" customWidth="1"/>
    <col min="3595" max="3595" width="14.7109375" style="1" customWidth="1"/>
    <col min="3596" max="3599" width="0" style="1" hidden="1" customWidth="1"/>
    <col min="3600" max="3600" width="15.42578125" style="1" customWidth="1"/>
    <col min="3601" max="3601" width="16.140625" style="1" customWidth="1"/>
    <col min="3602" max="3602" width="23.140625" style="1" customWidth="1"/>
    <col min="3603" max="3603" width="18.42578125" style="1" customWidth="1"/>
    <col min="3604" max="3607" width="0" style="1" hidden="1" customWidth="1"/>
    <col min="3608" max="3608" width="14.7109375" style="1" customWidth="1"/>
    <col min="3609" max="3609" width="14.140625" style="1" customWidth="1"/>
    <col min="3610" max="3611" width="14.85546875" style="1" customWidth="1"/>
    <col min="3612" max="3612" width="0" style="1" hidden="1" customWidth="1"/>
    <col min="3613" max="3613" width="15.42578125" style="1" customWidth="1"/>
    <col min="3614" max="3624" width="14.85546875" style="1" customWidth="1"/>
    <col min="3625" max="3625" width="16.85546875" style="1" customWidth="1"/>
    <col min="3626" max="3626" width="17.28515625" style="1" customWidth="1"/>
    <col min="3627" max="3628" width="0" style="1" hidden="1" customWidth="1"/>
    <col min="3629" max="3629" width="22.42578125" style="1" bestFit="1" customWidth="1"/>
    <col min="3630" max="3630" width="22.5703125" style="1" bestFit="1" customWidth="1"/>
    <col min="3631" max="3631" width="19.85546875" style="1" customWidth="1"/>
    <col min="3632" max="3802" width="8.85546875" style="1"/>
    <col min="3803" max="3803" width="0" style="1" hidden="1" customWidth="1"/>
    <col min="3804" max="3804" width="1.42578125" style="1" customWidth="1"/>
    <col min="3805" max="3805" width="77.42578125" style="1" customWidth="1"/>
    <col min="3806" max="3806" width="10.42578125" style="1" bestFit="1" customWidth="1"/>
    <col min="3807" max="3850" width="0" style="1" hidden="1" customWidth="1"/>
    <col min="3851" max="3851" width="14.7109375" style="1" customWidth="1"/>
    <col min="3852" max="3855" width="0" style="1" hidden="1" customWidth="1"/>
    <col min="3856" max="3856" width="15.42578125" style="1" customWidth="1"/>
    <col min="3857" max="3857" width="16.140625" style="1" customWidth="1"/>
    <col min="3858" max="3858" width="23.140625" style="1" customWidth="1"/>
    <col min="3859" max="3859" width="18.42578125" style="1" customWidth="1"/>
    <col min="3860" max="3863" width="0" style="1" hidden="1" customWidth="1"/>
    <col min="3864" max="3864" width="14.7109375" style="1" customWidth="1"/>
    <col min="3865" max="3865" width="14.140625" style="1" customWidth="1"/>
    <col min="3866" max="3867" width="14.85546875" style="1" customWidth="1"/>
    <col min="3868" max="3868" width="0" style="1" hidden="1" customWidth="1"/>
    <col min="3869" max="3869" width="15.42578125" style="1" customWidth="1"/>
    <col min="3870" max="3880" width="14.85546875" style="1" customWidth="1"/>
    <col min="3881" max="3881" width="16.85546875" style="1" customWidth="1"/>
    <col min="3882" max="3882" width="17.28515625" style="1" customWidth="1"/>
    <col min="3883" max="3884" width="0" style="1" hidden="1" customWidth="1"/>
    <col min="3885" max="3885" width="22.42578125" style="1" bestFit="1" customWidth="1"/>
    <col min="3886" max="3886" width="22.5703125" style="1" bestFit="1" customWidth="1"/>
    <col min="3887" max="3887" width="19.85546875" style="1" customWidth="1"/>
    <col min="3888" max="4058" width="8.85546875" style="1"/>
    <col min="4059" max="4059" width="0" style="1" hidden="1" customWidth="1"/>
    <col min="4060" max="4060" width="1.42578125" style="1" customWidth="1"/>
    <col min="4061" max="4061" width="77.42578125" style="1" customWidth="1"/>
    <col min="4062" max="4062" width="10.42578125" style="1" bestFit="1" customWidth="1"/>
    <col min="4063" max="4106" width="0" style="1" hidden="1" customWidth="1"/>
    <col min="4107" max="4107" width="14.7109375" style="1" customWidth="1"/>
    <col min="4108" max="4111" width="0" style="1" hidden="1" customWidth="1"/>
    <col min="4112" max="4112" width="15.42578125" style="1" customWidth="1"/>
    <col min="4113" max="4113" width="16.140625" style="1" customWidth="1"/>
    <col min="4114" max="4114" width="23.140625" style="1" customWidth="1"/>
    <col min="4115" max="4115" width="18.42578125" style="1" customWidth="1"/>
    <col min="4116" max="4119" width="0" style="1" hidden="1" customWidth="1"/>
    <col min="4120" max="4120" width="14.7109375" style="1" customWidth="1"/>
    <col min="4121" max="4121" width="14.140625" style="1" customWidth="1"/>
    <col min="4122" max="4123" width="14.85546875" style="1" customWidth="1"/>
    <col min="4124" max="4124" width="0" style="1" hidden="1" customWidth="1"/>
    <col min="4125" max="4125" width="15.42578125" style="1" customWidth="1"/>
    <col min="4126" max="4136" width="14.85546875" style="1" customWidth="1"/>
    <col min="4137" max="4137" width="16.85546875" style="1" customWidth="1"/>
    <col min="4138" max="4138" width="17.28515625" style="1" customWidth="1"/>
    <col min="4139" max="4140" width="0" style="1" hidden="1" customWidth="1"/>
    <col min="4141" max="4141" width="22.42578125" style="1" bestFit="1" customWidth="1"/>
    <col min="4142" max="4142" width="22.5703125" style="1" bestFit="1" customWidth="1"/>
    <col min="4143" max="4143" width="19.85546875" style="1" customWidth="1"/>
    <col min="4144" max="4314" width="8.85546875" style="1"/>
    <col min="4315" max="4315" width="0" style="1" hidden="1" customWidth="1"/>
    <col min="4316" max="4316" width="1.42578125" style="1" customWidth="1"/>
    <col min="4317" max="4317" width="77.42578125" style="1" customWidth="1"/>
    <col min="4318" max="4318" width="10.42578125" style="1" bestFit="1" customWidth="1"/>
    <col min="4319" max="4362" width="0" style="1" hidden="1" customWidth="1"/>
    <col min="4363" max="4363" width="14.7109375" style="1" customWidth="1"/>
    <col min="4364" max="4367" width="0" style="1" hidden="1" customWidth="1"/>
    <col min="4368" max="4368" width="15.42578125" style="1" customWidth="1"/>
    <col min="4369" max="4369" width="16.140625" style="1" customWidth="1"/>
    <col min="4370" max="4370" width="23.140625" style="1" customWidth="1"/>
    <col min="4371" max="4371" width="18.42578125" style="1" customWidth="1"/>
    <col min="4372" max="4375" width="0" style="1" hidden="1" customWidth="1"/>
    <col min="4376" max="4376" width="14.7109375" style="1" customWidth="1"/>
    <col min="4377" max="4377" width="14.140625" style="1" customWidth="1"/>
    <col min="4378" max="4379" width="14.85546875" style="1" customWidth="1"/>
    <col min="4380" max="4380" width="0" style="1" hidden="1" customWidth="1"/>
    <col min="4381" max="4381" width="15.42578125" style="1" customWidth="1"/>
    <col min="4382" max="4392" width="14.85546875" style="1" customWidth="1"/>
    <col min="4393" max="4393" width="16.85546875" style="1" customWidth="1"/>
    <col min="4394" max="4394" width="17.28515625" style="1" customWidth="1"/>
    <col min="4395" max="4396" width="0" style="1" hidden="1" customWidth="1"/>
    <col min="4397" max="4397" width="22.42578125" style="1" bestFit="1" customWidth="1"/>
    <col min="4398" max="4398" width="22.5703125" style="1" bestFit="1" customWidth="1"/>
    <col min="4399" max="4399" width="19.85546875" style="1" customWidth="1"/>
    <col min="4400" max="4570" width="8.85546875" style="1"/>
    <col min="4571" max="4571" width="0" style="1" hidden="1" customWidth="1"/>
    <col min="4572" max="4572" width="1.42578125" style="1" customWidth="1"/>
    <col min="4573" max="4573" width="77.42578125" style="1" customWidth="1"/>
    <col min="4574" max="4574" width="10.42578125" style="1" bestFit="1" customWidth="1"/>
    <col min="4575" max="4618" width="0" style="1" hidden="1" customWidth="1"/>
    <col min="4619" max="4619" width="14.7109375" style="1" customWidth="1"/>
    <col min="4620" max="4623" width="0" style="1" hidden="1" customWidth="1"/>
    <col min="4624" max="4624" width="15.42578125" style="1" customWidth="1"/>
    <col min="4625" max="4625" width="16.140625" style="1" customWidth="1"/>
    <col min="4626" max="4626" width="23.140625" style="1" customWidth="1"/>
    <col min="4627" max="4627" width="18.42578125" style="1" customWidth="1"/>
    <col min="4628" max="4631" width="0" style="1" hidden="1" customWidth="1"/>
    <col min="4632" max="4632" width="14.7109375" style="1" customWidth="1"/>
    <col min="4633" max="4633" width="14.140625" style="1" customWidth="1"/>
    <col min="4634" max="4635" width="14.85546875" style="1" customWidth="1"/>
    <col min="4636" max="4636" width="0" style="1" hidden="1" customWidth="1"/>
    <col min="4637" max="4637" width="15.42578125" style="1" customWidth="1"/>
    <col min="4638" max="4648" width="14.85546875" style="1" customWidth="1"/>
    <col min="4649" max="4649" width="16.85546875" style="1" customWidth="1"/>
    <col min="4650" max="4650" width="17.28515625" style="1" customWidth="1"/>
    <col min="4651" max="4652" width="0" style="1" hidden="1" customWidth="1"/>
    <col min="4653" max="4653" width="22.42578125" style="1" bestFit="1" customWidth="1"/>
    <col min="4654" max="4654" width="22.5703125" style="1" bestFit="1" customWidth="1"/>
    <col min="4655" max="4655" width="19.85546875" style="1" customWidth="1"/>
    <col min="4656" max="4826" width="8.85546875" style="1"/>
    <col min="4827" max="4827" width="0" style="1" hidden="1" customWidth="1"/>
    <col min="4828" max="4828" width="1.42578125" style="1" customWidth="1"/>
    <col min="4829" max="4829" width="77.42578125" style="1" customWidth="1"/>
    <col min="4830" max="4830" width="10.42578125" style="1" bestFit="1" customWidth="1"/>
    <col min="4831" max="4874" width="0" style="1" hidden="1" customWidth="1"/>
    <col min="4875" max="4875" width="14.7109375" style="1" customWidth="1"/>
    <col min="4876" max="4879" width="0" style="1" hidden="1" customWidth="1"/>
    <col min="4880" max="4880" width="15.42578125" style="1" customWidth="1"/>
    <col min="4881" max="4881" width="16.140625" style="1" customWidth="1"/>
    <col min="4882" max="4882" width="23.140625" style="1" customWidth="1"/>
    <col min="4883" max="4883" width="18.42578125" style="1" customWidth="1"/>
    <col min="4884" max="4887" width="0" style="1" hidden="1" customWidth="1"/>
    <col min="4888" max="4888" width="14.7109375" style="1" customWidth="1"/>
    <col min="4889" max="4889" width="14.140625" style="1" customWidth="1"/>
    <col min="4890" max="4891" width="14.85546875" style="1" customWidth="1"/>
    <col min="4892" max="4892" width="0" style="1" hidden="1" customWidth="1"/>
    <col min="4893" max="4893" width="15.42578125" style="1" customWidth="1"/>
    <col min="4894" max="4904" width="14.85546875" style="1" customWidth="1"/>
    <col min="4905" max="4905" width="16.85546875" style="1" customWidth="1"/>
    <col min="4906" max="4906" width="17.28515625" style="1" customWidth="1"/>
    <col min="4907" max="4908" width="0" style="1" hidden="1" customWidth="1"/>
    <col min="4909" max="4909" width="22.42578125" style="1" bestFit="1" customWidth="1"/>
    <col min="4910" max="4910" width="22.5703125" style="1" bestFit="1" customWidth="1"/>
    <col min="4911" max="4911" width="19.85546875" style="1" customWidth="1"/>
    <col min="4912" max="5082" width="8.85546875" style="1"/>
    <col min="5083" max="5083" width="0" style="1" hidden="1" customWidth="1"/>
    <col min="5084" max="5084" width="1.42578125" style="1" customWidth="1"/>
    <col min="5085" max="5085" width="77.42578125" style="1" customWidth="1"/>
    <col min="5086" max="5086" width="10.42578125" style="1" bestFit="1" customWidth="1"/>
    <col min="5087" max="5130" width="0" style="1" hidden="1" customWidth="1"/>
    <col min="5131" max="5131" width="14.7109375" style="1" customWidth="1"/>
    <col min="5132" max="5135" width="0" style="1" hidden="1" customWidth="1"/>
    <col min="5136" max="5136" width="15.42578125" style="1" customWidth="1"/>
    <col min="5137" max="5137" width="16.140625" style="1" customWidth="1"/>
    <col min="5138" max="5138" width="23.140625" style="1" customWidth="1"/>
    <col min="5139" max="5139" width="18.42578125" style="1" customWidth="1"/>
    <col min="5140" max="5143" width="0" style="1" hidden="1" customWidth="1"/>
    <col min="5144" max="5144" width="14.7109375" style="1" customWidth="1"/>
    <col min="5145" max="5145" width="14.140625" style="1" customWidth="1"/>
    <col min="5146" max="5147" width="14.85546875" style="1" customWidth="1"/>
    <col min="5148" max="5148" width="0" style="1" hidden="1" customWidth="1"/>
    <col min="5149" max="5149" width="15.42578125" style="1" customWidth="1"/>
    <col min="5150" max="5160" width="14.85546875" style="1" customWidth="1"/>
    <col min="5161" max="5161" width="16.85546875" style="1" customWidth="1"/>
    <col min="5162" max="5162" width="17.28515625" style="1" customWidth="1"/>
    <col min="5163" max="5164" width="0" style="1" hidden="1" customWidth="1"/>
    <col min="5165" max="5165" width="22.42578125" style="1" bestFit="1" customWidth="1"/>
    <col min="5166" max="5166" width="22.5703125" style="1" bestFit="1" customWidth="1"/>
    <col min="5167" max="5167" width="19.85546875" style="1" customWidth="1"/>
    <col min="5168" max="5338" width="8.85546875" style="1"/>
    <col min="5339" max="5339" width="0" style="1" hidden="1" customWidth="1"/>
    <col min="5340" max="5340" width="1.42578125" style="1" customWidth="1"/>
    <col min="5341" max="5341" width="77.42578125" style="1" customWidth="1"/>
    <col min="5342" max="5342" width="10.42578125" style="1" bestFit="1" customWidth="1"/>
    <col min="5343" max="5386" width="0" style="1" hidden="1" customWidth="1"/>
    <col min="5387" max="5387" width="14.7109375" style="1" customWidth="1"/>
    <col min="5388" max="5391" width="0" style="1" hidden="1" customWidth="1"/>
    <col min="5392" max="5392" width="15.42578125" style="1" customWidth="1"/>
    <col min="5393" max="5393" width="16.140625" style="1" customWidth="1"/>
    <col min="5394" max="5394" width="23.140625" style="1" customWidth="1"/>
    <col min="5395" max="5395" width="18.42578125" style="1" customWidth="1"/>
    <col min="5396" max="5399" width="0" style="1" hidden="1" customWidth="1"/>
    <col min="5400" max="5400" width="14.7109375" style="1" customWidth="1"/>
    <col min="5401" max="5401" width="14.140625" style="1" customWidth="1"/>
    <col min="5402" max="5403" width="14.85546875" style="1" customWidth="1"/>
    <col min="5404" max="5404" width="0" style="1" hidden="1" customWidth="1"/>
    <col min="5405" max="5405" width="15.42578125" style="1" customWidth="1"/>
    <col min="5406" max="5416" width="14.85546875" style="1" customWidth="1"/>
    <col min="5417" max="5417" width="16.85546875" style="1" customWidth="1"/>
    <col min="5418" max="5418" width="17.28515625" style="1" customWidth="1"/>
    <col min="5419" max="5420" width="0" style="1" hidden="1" customWidth="1"/>
    <col min="5421" max="5421" width="22.42578125" style="1" bestFit="1" customWidth="1"/>
    <col min="5422" max="5422" width="22.5703125" style="1" bestFit="1" customWidth="1"/>
    <col min="5423" max="5423" width="19.85546875" style="1" customWidth="1"/>
    <col min="5424" max="5594" width="8.85546875" style="1"/>
    <col min="5595" max="5595" width="0" style="1" hidden="1" customWidth="1"/>
    <col min="5596" max="5596" width="1.42578125" style="1" customWidth="1"/>
    <col min="5597" max="5597" width="77.42578125" style="1" customWidth="1"/>
    <col min="5598" max="5598" width="10.42578125" style="1" bestFit="1" customWidth="1"/>
    <col min="5599" max="5642" width="0" style="1" hidden="1" customWidth="1"/>
    <col min="5643" max="5643" width="14.7109375" style="1" customWidth="1"/>
    <col min="5644" max="5647" width="0" style="1" hidden="1" customWidth="1"/>
    <col min="5648" max="5648" width="15.42578125" style="1" customWidth="1"/>
    <col min="5649" max="5649" width="16.140625" style="1" customWidth="1"/>
    <col min="5650" max="5650" width="23.140625" style="1" customWidth="1"/>
    <col min="5651" max="5651" width="18.42578125" style="1" customWidth="1"/>
    <col min="5652" max="5655" width="0" style="1" hidden="1" customWidth="1"/>
    <col min="5656" max="5656" width="14.7109375" style="1" customWidth="1"/>
    <col min="5657" max="5657" width="14.140625" style="1" customWidth="1"/>
    <col min="5658" max="5659" width="14.85546875" style="1" customWidth="1"/>
    <col min="5660" max="5660" width="0" style="1" hidden="1" customWidth="1"/>
    <col min="5661" max="5661" width="15.42578125" style="1" customWidth="1"/>
    <col min="5662" max="5672" width="14.85546875" style="1" customWidth="1"/>
    <col min="5673" max="5673" width="16.85546875" style="1" customWidth="1"/>
    <col min="5674" max="5674" width="17.28515625" style="1" customWidth="1"/>
    <col min="5675" max="5676" width="0" style="1" hidden="1" customWidth="1"/>
    <col min="5677" max="5677" width="22.42578125" style="1" bestFit="1" customWidth="1"/>
    <col min="5678" max="5678" width="22.5703125" style="1" bestFit="1" customWidth="1"/>
    <col min="5679" max="5679" width="19.85546875" style="1" customWidth="1"/>
    <col min="5680" max="5850" width="8.85546875" style="1"/>
    <col min="5851" max="5851" width="0" style="1" hidden="1" customWidth="1"/>
    <col min="5852" max="5852" width="1.42578125" style="1" customWidth="1"/>
    <col min="5853" max="5853" width="77.42578125" style="1" customWidth="1"/>
    <col min="5854" max="5854" width="10.42578125" style="1" bestFit="1" customWidth="1"/>
    <col min="5855" max="5898" width="0" style="1" hidden="1" customWidth="1"/>
    <col min="5899" max="5899" width="14.7109375" style="1" customWidth="1"/>
    <col min="5900" max="5903" width="0" style="1" hidden="1" customWidth="1"/>
    <col min="5904" max="5904" width="15.42578125" style="1" customWidth="1"/>
    <col min="5905" max="5905" width="16.140625" style="1" customWidth="1"/>
    <col min="5906" max="5906" width="23.140625" style="1" customWidth="1"/>
    <col min="5907" max="5907" width="18.42578125" style="1" customWidth="1"/>
    <col min="5908" max="5911" width="0" style="1" hidden="1" customWidth="1"/>
    <col min="5912" max="5912" width="14.7109375" style="1" customWidth="1"/>
    <col min="5913" max="5913" width="14.140625" style="1" customWidth="1"/>
    <col min="5914" max="5915" width="14.85546875" style="1" customWidth="1"/>
    <col min="5916" max="5916" width="0" style="1" hidden="1" customWidth="1"/>
    <col min="5917" max="5917" width="15.42578125" style="1" customWidth="1"/>
    <col min="5918" max="5928" width="14.85546875" style="1" customWidth="1"/>
    <col min="5929" max="5929" width="16.85546875" style="1" customWidth="1"/>
    <col min="5930" max="5930" width="17.28515625" style="1" customWidth="1"/>
    <col min="5931" max="5932" width="0" style="1" hidden="1" customWidth="1"/>
    <col min="5933" max="5933" width="22.42578125" style="1" bestFit="1" customWidth="1"/>
    <col min="5934" max="5934" width="22.5703125" style="1" bestFit="1" customWidth="1"/>
    <col min="5935" max="5935" width="19.85546875" style="1" customWidth="1"/>
    <col min="5936" max="6106" width="8.85546875" style="1"/>
    <col min="6107" max="6107" width="0" style="1" hidden="1" customWidth="1"/>
    <col min="6108" max="6108" width="1.42578125" style="1" customWidth="1"/>
    <col min="6109" max="6109" width="77.42578125" style="1" customWidth="1"/>
    <col min="6110" max="6110" width="10.42578125" style="1" bestFit="1" customWidth="1"/>
    <col min="6111" max="6154" width="0" style="1" hidden="1" customWidth="1"/>
    <col min="6155" max="6155" width="14.7109375" style="1" customWidth="1"/>
    <col min="6156" max="6159" width="0" style="1" hidden="1" customWidth="1"/>
    <col min="6160" max="6160" width="15.42578125" style="1" customWidth="1"/>
    <col min="6161" max="6161" width="16.140625" style="1" customWidth="1"/>
    <col min="6162" max="6162" width="23.140625" style="1" customWidth="1"/>
    <col min="6163" max="6163" width="18.42578125" style="1" customWidth="1"/>
    <col min="6164" max="6167" width="0" style="1" hidden="1" customWidth="1"/>
    <col min="6168" max="6168" width="14.7109375" style="1" customWidth="1"/>
    <col min="6169" max="6169" width="14.140625" style="1" customWidth="1"/>
    <col min="6170" max="6171" width="14.85546875" style="1" customWidth="1"/>
    <col min="6172" max="6172" width="0" style="1" hidden="1" customWidth="1"/>
    <col min="6173" max="6173" width="15.42578125" style="1" customWidth="1"/>
    <col min="6174" max="6184" width="14.85546875" style="1" customWidth="1"/>
    <col min="6185" max="6185" width="16.85546875" style="1" customWidth="1"/>
    <col min="6186" max="6186" width="17.28515625" style="1" customWidth="1"/>
    <col min="6187" max="6188" width="0" style="1" hidden="1" customWidth="1"/>
    <col min="6189" max="6189" width="22.42578125" style="1" bestFit="1" customWidth="1"/>
    <col min="6190" max="6190" width="22.5703125" style="1" bestFit="1" customWidth="1"/>
    <col min="6191" max="6191" width="19.85546875" style="1" customWidth="1"/>
    <col min="6192" max="6362" width="8.85546875" style="1"/>
    <col min="6363" max="6363" width="0" style="1" hidden="1" customWidth="1"/>
    <col min="6364" max="6364" width="1.42578125" style="1" customWidth="1"/>
    <col min="6365" max="6365" width="77.42578125" style="1" customWidth="1"/>
    <col min="6366" max="6366" width="10.42578125" style="1" bestFit="1" customWidth="1"/>
    <col min="6367" max="6410" width="0" style="1" hidden="1" customWidth="1"/>
    <col min="6411" max="6411" width="14.7109375" style="1" customWidth="1"/>
    <col min="6412" max="6415" width="0" style="1" hidden="1" customWidth="1"/>
    <col min="6416" max="6416" width="15.42578125" style="1" customWidth="1"/>
    <col min="6417" max="6417" width="16.140625" style="1" customWidth="1"/>
    <col min="6418" max="6418" width="23.140625" style="1" customWidth="1"/>
    <col min="6419" max="6419" width="18.42578125" style="1" customWidth="1"/>
    <col min="6420" max="6423" width="0" style="1" hidden="1" customWidth="1"/>
    <col min="6424" max="6424" width="14.7109375" style="1" customWidth="1"/>
    <col min="6425" max="6425" width="14.140625" style="1" customWidth="1"/>
    <col min="6426" max="6427" width="14.85546875" style="1" customWidth="1"/>
    <col min="6428" max="6428" width="0" style="1" hidden="1" customWidth="1"/>
    <col min="6429" max="6429" width="15.42578125" style="1" customWidth="1"/>
    <col min="6430" max="6440" width="14.85546875" style="1" customWidth="1"/>
    <col min="6441" max="6441" width="16.85546875" style="1" customWidth="1"/>
    <col min="6442" max="6442" width="17.28515625" style="1" customWidth="1"/>
    <col min="6443" max="6444" width="0" style="1" hidden="1" customWidth="1"/>
    <col min="6445" max="6445" width="22.42578125" style="1" bestFit="1" customWidth="1"/>
    <col min="6446" max="6446" width="22.5703125" style="1" bestFit="1" customWidth="1"/>
    <col min="6447" max="6447" width="19.85546875" style="1" customWidth="1"/>
    <col min="6448" max="6618" width="8.85546875" style="1"/>
    <col min="6619" max="6619" width="0" style="1" hidden="1" customWidth="1"/>
    <col min="6620" max="6620" width="1.42578125" style="1" customWidth="1"/>
    <col min="6621" max="6621" width="77.42578125" style="1" customWidth="1"/>
    <col min="6622" max="6622" width="10.42578125" style="1" bestFit="1" customWidth="1"/>
    <col min="6623" max="6666" width="0" style="1" hidden="1" customWidth="1"/>
    <col min="6667" max="6667" width="14.7109375" style="1" customWidth="1"/>
    <col min="6668" max="6671" width="0" style="1" hidden="1" customWidth="1"/>
    <col min="6672" max="6672" width="15.42578125" style="1" customWidth="1"/>
    <col min="6673" max="6673" width="16.140625" style="1" customWidth="1"/>
    <col min="6674" max="6674" width="23.140625" style="1" customWidth="1"/>
    <col min="6675" max="6675" width="18.42578125" style="1" customWidth="1"/>
    <col min="6676" max="6679" width="0" style="1" hidden="1" customWidth="1"/>
    <col min="6680" max="6680" width="14.7109375" style="1" customWidth="1"/>
    <col min="6681" max="6681" width="14.140625" style="1" customWidth="1"/>
    <col min="6682" max="6683" width="14.85546875" style="1" customWidth="1"/>
    <col min="6684" max="6684" width="0" style="1" hidden="1" customWidth="1"/>
    <col min="6685" max="6685" width="15.42578125" style="1" customWidth="1"/>
    <col min="6686" max="6696" width="14.85546875" style="1" customWidth="1"/>
    <col min="6697" max="6697" width="16.85546875" style="1" customWidth="1"/>
    <col min="6698" max="6698" width="17.28515625" style="1" customWidth="1"/>
    <col min="6699" max="6700" width="0" style="1" hidden="1" customWidth="1"/>
    <col min="6701" max="6701" width="22.42578125" style="1" bestFit="1" customWidth="1"/>
    <col min="6702" max="6702" width="22.5703125" style="1" bestFit="1" customWidth="1"/>
    <col min="6703" max="6703" width="19.85546875" style="1" customWidth="1"/>
    <col min="6704" max="6874" width="8.85546875" style="1"/>
    <col min="6875" max="6875" width="0" style="1" hidden="1" customWidth="1"/>
    <col min="6876" max="6876" width="1.42578125" style="1" customWidth="1"/>
    <col min="6877" max="6877" width="77.42578125" style="1" customWidth="1"/>
    <col min="6878" max="6878" width="10.42578125" style="1" bestFit="1" customWidth="1"/>
    <col min="6879" max="6922" width="0" style="1" hidden="1" customWidth="1"/>
    <col min="6923" max="6923" width="14.7109375" style="1" customWidth="1"/>
    <col min="6924" max="6927" width="0" style="1" hidden="1" customWidth="1"/>
    <col min="6928" max="6928" width="15.42578125" style="1" customWidth="1"/>
    <col min="6929" max="6929" width="16.140625" style="1" customWidth="1"/>
    <col min="6930" max="6930" width="23.140625" style="1" customWidth="1"/>
    <col min="6931" max="6931" width="18.42578125" style="1" customWidth="1"/>
    <col min="6932" max="6935" width="0" style="1" hidden="1" customWidth="1"/>
    <col min="6936" max="6936" width="14.7109375" style="1" customWidth="1"/>
    <col min="6937" max="6937" width="14.140625" style="1" customWidth="1"/>
    <col min="6938" max="6939" width="14.85546875" style="1" customWidth="1"/>
    <col min="6940" max="6940" width="0" style="1" hidden="1" customWidth="1"/>
    <col min="6941" max="6941" width="15.42578125" style="1" customWidth="1"/>
    <col min="6942" max="6952" width="14.85546875" style="1" customWidth="1"/>
    <col min="6953" max="6953" width="16.85546875" style="1" customWidth="1"/>
    <col min="6954" max="6954" width="17.28515625" style="1" customWidth="1"/>
    <col min="6955" max="6956" width="0" style="1" hidden="1" customWidth="1"/>
    <col min="6957" max="6957" width="22.42578125" style="1" bestFit="1" customWidth="1"/>
    <col min="6958" max="6958" width="22.5703125" style="1" bestFit="1" customWidth="1"/>
    <col min="6959" max="6959" width="19.85546875" style="1" customWidth="1"/>
    <col min="6960" max="7130" width="8.85546875" style="1"/>
    <col min="7131" max="7131" width="0" style="1" hidden="1" customWidth="1"/>
    <col min="7132" max="7132" width="1.42578125" style="1" customWidth="1"/>
    <col min="7133" max="7133" width="77.42578125" style="1" customWidth="1"/>
    <col min="7134" max="7134" width="10.42578125" style="1" bestFit="1" customWidth="1"/>
    <col min="7135" max="7178" width="0" style="1" hidden="1" customWidth="1"/>
    <col min="7179" max="7179" width="14.7109375" style="1" customWidth="1"/>
    <col min="7180" max="7183" width="0" style="1" hidden="1" customWidth="1"/>
    <col min="7184" max="7184" width="15.42578125" style="1" customWidth="1"/>
    <col min="7185" max="7185" width="16.140625" style="1" customWidth="1"/>
    <col min="7186" max="7186" width="23.140625" style="1" customWidth="1"/>
    <col min="7187" max="7187" width="18.42578125" style="1" customWidth="1"/>
    <col min="7188" max="7191" width="0" style="1" hidden="1" customWidth="1"/>
    <col min="7192" max="7192" width="14.7109375" style="1" customWidth="1"/>
    <col min="7193" max="7193" width="14.140625" style="1" customWidth="1"/>
    <col min="7194" max="7195" width="14.85546875" style="1" customWidth="1"/>
    <col min="7196" max="7196" width="0" style="1" hidden="1" customWidth="1"/>
    <col min="7197" max="7197" width="15.42578125" style="1" customWidth="1"/>
    <col min="7198" max="7208" width="14.85546875" style="1" customWidth="1"/>
    <col min="7209" max="7209" width="16.85546875" style="1" customWidth="1"/>
    <col min="7210" max="7210" width="17.28515625" style="1" customWidth="1"/>
    <col min="7211" max="7212" width="0" style="1" hidden="1" customWidth="1"/>
    <col min="7213" max="7213" width="22.42578125" style="1" bestFit="1" customWidth="1"/>
    <col min="7214" max="7214" width="22.5703125" style="1" bestFit="1" customWidth="1"/>
    <col min="7215" max="7215" width="19.85546875" style="1" customWidth="1"/>
    <col min="7216" max="7386" width="8.85546875" style="1"/>
    <col min="7387" max="7387" width="0" style="1" hidden="1" customWidth="1"/>
    <col min="7388" max="7388" width="1.42578125" style="1" customWidth="1"/>
    <col min="7389" max="7389" width="77.42578125" style="1" customWidth="1"/>
    <col min="7390" max="7390" width="10.42578125" style="1" bestFit="1" customWidth="1"/>
    <col min="7391" max="7434" width="0" style="1" hidden="1" customWidth="1"/>
    <col min="7435" max="7435" width="14.7109375" style="1" customWidth="1"/>
    <col min="7436" max="7439" width="0" style="1" hidden="1" customWidth="1"/>
    <col min="7440" max="7440" width="15.42578125" style="1" customWidth="1"/>
    <col min="7441" max="7441" width="16.140625" style="1" customWidth="1"/>
    <col min="7442" max="7442" width="23.140625" style="1" customWidth="1"/>
    <col min="7443" max="7443" width="18.42578125" style="1" customWidth="1"/>
    <col min="7444" max="7447" width="0" style="1" hidden="1" customWidth="1"/>
    <col min="7448" max="7448" width="14.7109375" style="1" customWidth="1"/>
    <col min="7449" max="7449" width="14.140625" style="1" customWidth="1"/>
    <col min="7450" max="7451" width="14.85546875" style="1" customWidth="1"/>
    <col min="7452" max="7452" width="0" style="1" hidden="1" customWidth="1"/>
    <col min="7453" max="7453" width="15.42578125" style="1" customWidth="1"/>
    <col min="7454" max="7464" width="14.85546875" style="1" customWidth="1"/>
    <col min="7465" max="7465" width="16.85546875" style="1" customWidth="1"/>
    <col min="7466" max="7466" width="17.28515625" style="1" customWidth="1"/>
    <col min="7467" max="7468" width="0" style="1" hidden="1" customWidth="1"/>
    <col min="7469" max="7469" width="22.42578125" style="1" bestFit="1" customWidth="1"/>
    <col min="7470" max="7470" width="22.5703125" style="1" bestFit="1" customWidth="1"/>
    <col min="7471" max="7471" width="19.85546875" style="1" customWidth="1"/>
    <col min="7472" max="7642" width="8.85546875" style="1"/>
    <col min="7643" max="7643" width="0" style="1" hidden="1" customWidth="1"/>
    <col min="7644" max="7644" width="1.42578125" style="1" customWidth="1"/>
    <col min="7645" max="7645" width="77.42578125" style="1" customWidth="1"/>
    <col min="7646" max="7646" width="10.42578125" style="1" bestFit="1" customWidth="1"/>
    <col min="7647" max="7690" width="0" style="1" hidden="1" customWidth="1"/>
    <col min="7691" max="7691" width="14.7109375" style="1" customWidth="1"/>
    <col min="7692" max="7695" width="0" style="1" hidden="1" customWidth="1"/>
    <col min="7696" max="7696" width="15.42578125" style="1" customWidth="1"/>
    <col min="7697" max="7697" width="16.140625" style="1" customWidth="1"/>
    <col min="7698" max="7698" width="23.140625" style="1" customWidth="1"/>
    <col min="7699" max="7699" width="18.42578125" style="1" customWidth="1"/>
    <col min="7700" max="7703" width="0" style="1" hidden="1" customWidth="1"/>
    <col min="7704" max="7704" width="14.7109375" style="1" customWidth="1"/>
    <col min="7705" max="7705" width="14.140625" style="1" customWidth="1"/>
    <col min="7706" max="7707" width="14.85546875" style="1" customWidth="1"/>
    <col min="7708" max="7708" width="0" style="1" hidden="1" customWidth="1"/>
    <col min="7709" max="7709" width="15.42578125" style="1" customWidth="1"/>
    <col min="7710" max="7720" width="14.85546875" style="1" customWidth="1"/>
    <col min="7721" max="7721" width="16.85546875" style="1" customWidth="1"/>
    <col min="7722" max="7722" width="17.28515625" style="1" customWidth="1"/>
    <col min="7723" max="7724" width="0" style="1" hidden="1" customWidth="1"/>
    <col min="7725" max="7725" width="22.42578125" style="1" bestFit="1" customWidth="1"/>
    <col min="7726" max="7726" width="22.5703125" style="1" bestFit="1" customWidth="1"/>
    <col min="7727" max="7727" width="19.85546875" style="1" customWidth="1"/>
    <col min="7728" max="7898" width="8.85546875" style="1"/>
    <col min="7899" max="7899" width="0" style="1" hidden="1" customWidth="1"/>
    <col min="7900" max="7900" width="1.42578125" style="1" customWidth="1"/>
    <col min="7901" max="7901" width="77.42578125" style="1" customWidth="1"/>
    <col min="7902" max="7902" width="10.42578125" style="1" bestFit="1" customWidth="1"/>
    <col min="7903" max="7946" width="0" style="1" hidden="1" customWidth="1"/>
    <col min="7947" max="7947" width="14.7109375" style="1" customWidth="1"/>
    <col min="7948" max="7951" width="0" style="1" hidden="1" customWidth="1"/>
    <col min="7952" max="7952" width="15.42578125" style="1" customWidth="1"/>
    <col min="7953" max="7953" width="16.140625" style="1" customWidth="1"/>
    <col min="7954" max="7954" width="23.140625" style="1" customWidth="1"/>
    <col min="7955" max="7955" width="18.42578125" style="1" customWidth="1"/>
    <col min="7956" max="7959" width="0" style="1" hidden="1" customWidth="1"/>
    <col min="7960" max="7960" width="14.7109375" style="1" customWidth="1"/>
    <col min="7961" max="7961" width="14.140625" style="1" customWidth="1"/>
    <col min="7962" max="7963" width="14.85546875" style="1" customWidth="1"/>
    <col min="7964" max="7964" width="0" style="1" hidden="1" customWidth="1"/>
    <col min="7965" max="7965" width="15.42578125" style="1" customWidth="1"/>
    <col min="7966" max="7976" width="14.85546875" style="1" customWidth="1"/>
    <col min="7977" max="7977" width="16.85546875" style="1" customWidth="1"/>
    <col min="7978" max="7978" width="17.28515625" style="1" customWidth="1"/>
    <col min="7979" max="7980" width="0" style="1" hidden="1" customWidth="1"/>
    <col min="7981" max="7981" width="22.42578125" style="1" bestFit="1" customWidth="1"/>
    <col min="7982" max="7982" width="22.5703125" style="1" bestFit="1" customWidth="1"/>
    <col min="7983" max="7983" width="19.85546875" style="1" customWidth="1"/>
    <col min="7984" max="8154" width="8.85546875" style="1"/>
    <col min="8155" max="8155" width="0" style="1" hidden="1" customWidth="1"/>
    <col min="8156" max="8156" width="1.42578125" style="1" customWidth="1"/>
    <col min="8157" max="8157" width="77.42578125" style="1" customWidth="1"/>
    <col min="8158" max="8158" width="10.42578125" style="1" bestFit="1" customWidth="1"/>
    <col min="8159" max="8202" width="0" style="1" hidden="1" customWidth="1"/>
    <col min="8203" max="8203" width="14.7109375" style="1" customWidth="1"/>
    <col min="8204" max="8207" width="0" style="1" hidden="1" customWidth="1"/>
    <col min="8208" max="8208" width="15.42578125" style="1" customWidth="1"/>
    <col min="8209" max="8209" width="16.140625" style="1" customWidth="1"/>
    <col min="8210" max="8210" width="23.140625" style="1" customWidth="1"/>
    <col min="8211" max="8211" width="18.42578125" style="1" customWidth="1"/>
    <col min="8212" max="8215" width="0" style="1" hidden="1" customWidth="1"/>
    <col min="8216" max="8216" width="14.7109375" style="1" customWidth="1"/>
    <col min="8217" max="8217" width="14.140625" style="1" customWidth="1"/>
    <col min="8218" max="8219" width="14.85546875" style="1" customWidth="1"/>
    <col min="8220" max="8220" width="0" style="1" hidden="1" customWidth="1"/>
    <col min="8221" max="8221" width="15.42578125" style="1" customWidth="1"/>
    <col min="8222" max="8232" width="14.85546875" style="1" customWidth="1"/>
    <col min="8233" max="8233" width="16.85546875" style="1" customWidth="1"/>
    <col min="8234" max="8234" width="17.28515625" style="1" customWidth="1"/>
    <col min="8235" max="8236" width="0" style="1" hidden="1" customWidth="1"/>
    <col min="8237" max="8237" width="22.42578125" style="1" bestFit="1" customWidth="1"/>
    <col min="8238" max="8238" width="22.5703125" style="1" bestFit="1" customWidth="1"/>
    <col min="8239" max="8239" width="19.85546875" style="1" customWidth="1"/>
    <col min="8240" max="8410" width="8.85546875" style="1"/>
    <col min="8411" max="8411" width="0" style="1" hidden="1" customWidth="1"/>
    <col min="8412" max="8412" width="1.42578125" style="1" customWidth="1"/>
    <col min="8413" max="8413" width="77.42578125" style="1" customWidth="1"/>
    <col min="8414" max="8414" width="10.42578125" style="1" bestFit="1" customWidth="1"/>
    <col min="8415" max="8458" width="0" style="1" hidden="1" customWidth="1"/>
    <col min="8459" max="8459" width="14.7109375" style="1" customWidth="1"/>
    <col min="8460" max="8463" width="0" style="1" hidden="1" customWidth="1"/>
    <col min="8464" max="8464" width="15.42578125" style="1" customWidth="1"/>
    <col min="8465" max="8465" width="16.140625" style="1" customWidth="1"/>
    <col min="8466" max="8466" width="23.140625" style="1" customWidth="1"/>
    <col min="8467" max="8467" width="18.42578125" style="1" customWidth="1"/>
    <col min="8468" max="8471" width="0" style="1" hidden="1" customWidth="1"/>
    <col min="8472" max="8472" width="14.7109375" style="1" customWidth="1"/>
    <col min="8473" max="8473" width="14.140625" style="1" customWidth="1"/>
    <col min="8474" max="8475" width="14.85546875" style="1" customWidth="1"/>
    <col min="8476" max="8476" width="0" style="1" hidden="1" customWidth="1"/>
    <col min="8477" max="8477" width="15.42578125" style="1" customWidth="1"/>
    <col min="8478" max="8488" width="14.85546875" style="1" customWidth="1"/>
    <col min="8489" max="8489" width="16.85546875" style="1" customWidth="1"/>
    <col min="8490" max="8490" width="17.28515625" style="1" customWidth="1"/>
    <col min="8491" max="8492" width="0" style="1" hidden="1" customWidth="1"/>
    <col min="8493" max="8493" width="22.42578125" style="1" bestFit="1" customWidth="1"/>
    <col min="8494" max="8494" width="22.5703125" style="1" bestFit="1" customWidth="1"/>
    <col min="8495" max="8495" width="19.85546875" style="1" customWidth="1"/>
    <col min="8496" max="8666" width="8.85546875" style="1"/>
    <col min="8667" max="8667" width="0" style="1" hidden="1" customWidth="1"/>
    <col min="8668" max="8668" width="1.42578125" style="1" customWidth="1"/>
    <col min="8669" max="8669" width="77.42578125" style="1" customWidth="1"/>
    <col min="8670" max="8670" width="10.42578125" style="1" bestFit="1" customWidth="1"/>
    <col min="8671" max="8714" width="0" style="1" hidden="1" customWidth="1"/>
    <col min="8715" max="8715" width="14.7109375" style="1" customWidth="1"/>
    <col min="8716" max="8719" width="0" style="1" hidden="1" customWidth="1"/>
    <col min="8720" max="8720" width="15.42578125" style="1" customWidth="1"/>
    <col min="8721" max="8721" width="16.140625" style="1" customWidth="1"/>
    <col min="8722" max="8722" width="23.140625" style="1" customWidth="1"/>
    <col min="8723" max="8723" width="18.42578125" style="1" customWidth="1"/>
    <col min="8724" max="8727" width="0" style="1" hidden="1" customWidth="1"/>
    <col min="8728" max="8728" width="14.7109375" style="1" customWidth="1"/>
    <col min="8729" max="8729" width="14.140625" style="1" customWidth="1"/>
    <col min="8730" max="8731" width="14.85546875" style="1" customWidth="1"/>
    <col min="8732" max="8732" width="0" style="1" hidden="1" customWidth="1"/>
    <col min="8733" max="8733" width="15.42578125" style="1" customWidth="1"/>
    <col min="8734" max="8744" width="14.85546875" style="1" customWidth="1"/>
    <col min="8745" max="8745" width="16.85546875" style="1" customWidth="1"/>
    <col min="8746" max="8746" width="17.28515625" style="1" customWidth="1"/>
    <col min="8747" max="8748" width="0" style="1" hidden="1" customWidth="1"/>
    <col min="8749" max="8749" width="22.42578125" style="1" bestFit="1" customWidth="1"/>
    <col min="8750" max="8750" width="22.5703125" style="1" bestFit="1" customWidth="1"/>
    <col min="8751" max="8751" width="19.85546875" style="1" customWidth="1"/>
    <col min="8752" max="8922" width="8.85546875" style="1"/>
    <col min="8923" max="8923" width="0" style="1" hidden="1" customWidth="1"/>
    <col min="8924" max="8924" width="1.42578125" style="1" customWidth="1"/>
    <col min="8925" max="8925" width="77.42578125" style="1" customWidth="1"/>
    <col min="8926" max="8926" width="10.42578125" style="1" bestFit="1" customWidth="1"/>
    <col min="8927" max="8970" width="0" style="1" hidden="1" customWidth="1"/>
    <col min="8971" max="8971" width="14.7109375" style="1" customWidth="1"/>
    <col min="8972" max="8975" width="0" style="1" hidden="1" customWidth="1"/>
    <col min="8976" max="8976" width="15.42578125" style="1" customWidth="1"/>
    <col min="8977" max="8977" width="16.140625" style="1" customWidth="1"/>
    <col min="8978" max="8978" width="23.140625" style="1" customWidth="1"/>
    <col min="8979" max="8979" width="18.42578125" style="1" customWidth="1"/>
    <col min="8980" max="8983" width="0" style="1" hidden="1" customWidth="1"/>
    <col min="8984" max="8984" width="14.7109375" style="1" customWidth="1"/>
    <col min="8985" max="8985" width="14.140625" style="1" customWidth="1"/>
    <col min="8986" max="8987" width="14.85546875" style="1" customWidth="1"/>
    <col min="8988" max="8988" width="0" style="1" hidden="1" customWidth="1"/>
    <col min="8989" max="8989" width="15.42578125" style="1" customWidth="1"/>
    <col min="8990" max="9000" width="14.85546875" style="1" customWidth="1"/>
    <col min="9001" max="9001" width="16.85546875" style="1" customWidth="1"/>
    <col min="9002" max="9002" width="17.28515625" style="1" customWidth="1"/>
    <col min="9003" max="9004" width="0" style="1" hidden="1" customWidth="1"/>
    <col min="9005" max="9005" width="22.42578125" style="1" bestFit="1" customWidth="1"/>
    <col min="9006" max="9006" width="22.5703125" style="1" bestFit="1" customWidth="1"/>
    <col min="9007" max="9007" width="19.85546875" style="1" customWidth="1"/>
    <col min="9008" max="9178" width="8.85546875" style="1"/>
    <col min="9179" max="9179" width="0" style="1" hidden="1" customWidth="1"/>
    <col min="9180" max="9180" width="1.42578125" style="1" customWidth="1"/>
    <col min="9181" max="9181" width="77.42578125" style="1" customWidth="1"/>
    <col min="9182" max="9182" width="10.42578125" style="1" bestFit="1" customWidth="1"/>
    <col min="9183" max="9226" width="0" style="1" hidden="1" customWidth="1"/>
    <col min="9227" max="9227" width="14.7109375" style="1" customWidth="1"/>
    <col min="9228" max="9231" width="0" style="1" hidden="1" customWidth="1"/>
    <col min="9232" max="9232" width="15.42578125" style="1" customWidth="1"/>
    <col min="9233" max="9233" width="16.140625" style="1" customWidth="1"/>
    <col min="9234" max="9234" width="23.140625" style="1" customWidth="1"/>
    <col min="9235" max="9235" width="18.42578125" style="1" customWidth="1"/>
    <col min="9236" max="9239" width="0" style="1" hidden="1" customWidth="1"/>
    <col min="9240" max="9240" width="14.7109375" style="1" customWidth="1"/>
    <col min="9241" max="9241" width="14.140625" style="1" customWidth="1"/>
    <col min="9242" max="9243" width="14.85546875" style="1" customWidth="1"/>
    <col min="9244" max="9244" width="0" style="1" hidden="1" customWidth="1"/>
    <col min="9245" max="9245" width="15.42578125" style="1" customWidth="1"/>
    <col min="9246" max="9256" width="14.85546875" style="1" customWidth="1"/>
    <col min="9257" max="9257" width="16.85546875" style="1" customWidth="1"/>
    <col min="9258" max="9258" width="17.28515625" style="1" customWidth="1"/>
    <col min="9259" max="9260" width="0" style="1" hidden="1" customWidth="1"/>
    <col min="9261" max="9261" width="22.42578125" style="1" bestFit="1" customWidth="1"/>
    <col min="9262" max="9262" width="22.5703125" style="1" bestFit="1" customWidth="1"/>
    <col min="9263" max="9263" width="19.85546875" style="1" customWidth="1"/>
    <col min="9264" max="9434" width="8.85546875" style="1"/>
    <col min="9435" max="9435" width="0" style="1" hidden="1" customWidth="1"/>
    <col min="9436" max="9436" width="1.42578125" style="1" customWidth="1"/>
    <col min="9437" max="9437" width="77.42578125" style="1" customWidth="1"/>
    <col min="9438" max="9438" width="10.42578125" style="1" bestFit="1" customWidth="1"/>
    <col min="9439" max="9482" width="0" style="1" hidden="1" customWidth="1"/>
    <col min="9483" max="9483" width="14.7109375" style="1" customWidth="1"/>
    <col min="9484" max="9487" width="0" style="1" hidden="1" customWidth="1"/>
    <col min="9488" max="9488" width="15.42578125" style="1" customWidth="1"/>
    <col min="9489" max="9489" width="16.140625" style="1" customWidth="1"/>
    <col min="9490" max="9490" width="23.140625" style="1" customWidth="1"/>
    <col min="9491" max="9491" width="18.42578125" style="1" customWidth="1"/>
    <col min="9492" max="9495" width="0" style="1" hidden="1" customWidth="1"/>
    <col min="9496" max="9496" width="14.7109375" style="1" customWidth="1"/>
    <col min="9497" max="9497" width="14.140625" style="1" customWidth="1"/>
    <col min="9498" max="9499" width="14.85546875" style="1" customWidth="1"/>
    <col min="9500" max="9500" width="0" style="1" hidden="1" customWidth="1"/>
    <col min="9501" max="9501" width="15.42578125" style="1" customWidth="1"/>
    <col min="9502" max="9512" width="14.85546875" style="1" customWidth="1"/>
    <col min="9513" max="9513" width="16.85546875" style="1" customWidth="1"/>
    <col min="9514" max="9514" width="17.28515625" style="1" customWidth="1"/>
    <col min="9515" max="9516" width="0" style="1" hidden="1" customWidth="1"/>
    <col min="9517" max="9517" width="22.42578125" style="1" bestFit="1" customWidth="1"/>
    <col min="9518" max="9518" width="22.5703125" style="1" bestFit="1" customWidth="1"/>
    <col min="9519" max="9519" width="19.85546875" style="1" customWidth="1"/>
    <col min="9520" max="9690" width="8.85546875" style="1"/>
    <col min="9691" max="9691" width="0" style="1" hidden="1" customWidth="1"/>
    <col min="9692" max="9692" width="1.42578125" style="1" customWidth="1"/>
    <col min="9693" max="9693" width="77.42578125" style="1" customWidth="1"/>
    <col min="9694" max="9694" width="10.42578125" style="1" bestFit="1" customWidth="1"/>
    <col min="9695" max="9738" width="0" style="1" hidden="1" customWidth="1"/>
    <col min="9739" max="9739" width="14.7109375" style="1" customWidth="1"/>
    <col min="9740" max="9743" width="0" style="1" hidden="1" customWidth="1"/>
    <col min="9744" max="9744" width="15.42578125" style="1" customWidth="1"/>
    <col min="9745" max="9745" width="16.140625" style="1" customWidth="1"/>
    <col min="9746" max="9746" width="23.140625" style="1" customWidth="1"/>
    <col min="9747" max="9747" width="18.42578125" style="1" customWidth="1"/>
    <col min="9748" max="9751" width="0" style="1" hidden="1" customWidth="1"/>
    <col min="9752" max="9752" width="14.7109375" style="1" customWidth="1"/>
    <col min="9753" max="9753" width="14.140625" style="1" customWidth="1"/>
    <col min="9754" max="9755" width="14.85546875" style="1" customWidth="1"/>
    <col min="9756" max="9756" width="0" style="1" hidden="1" customWidth="1"/>
    <col min="9757" max="9757" width="15.42578125" style="1" customWidth="1"/>
    <col min="9758" max="9768" width="14.85546875" style="1" customWidth="1"/>
    <col min="9769" max="9769" width="16.85546875" style="1" customWidth="1"/>
    <col min="9770" max="9770" width="17.28515625" style="1" customWidth="1"/>
    <col min="9771" max="9772" width="0" style="1" hidden="1" customWidth="1"/>
    <col min="9773" max="9773" width="22.42578125" style="1" bestFit="1" customWidth="1"/>
    <col min="9774" max="9774" width="22.5703125" style="1" bestFit="1" customWidth="1"/>
    <col min="9775" max="9775" width="19.85546875" style="1" customWidth="1"/>
    <col min="9776" max="9946" width="8.85546875" style="1"/>
    <col min="9947" max="9947" width="0" style="1" hidden="1" customWidth="1"/>
    <col min="9948" max="9948" width="1.42578125" style="1" customWidth="1"/>
    <col min="9949" max="9949" width="77.42578125" style="1" customWidth="1"/>
    <col min="9950" max="9950" width="10.42578125" style="1" bestFit="1" customWidth="1"/>
    <col min="9951" max="9994" width="0" style="1" hidden="1" customWidth="1"/>
    <col min="9995" max="9995" width="14.7109375" style="1" customWidth="1"/>
    <col min="9996" max="9999" width="0" style="1" hidden="1" customWidth="1"/>
    <col min="10000" max="10000" width="15.42578125" style="1" customWidth="1"/>
    <col min="10001" max="10001" width="16.140625" style="1" customWidth="1"/>
    <col min="10002" max="10002" width="23.140625" style="1" customWidth="1"/>
    <col min="10003" max="10003" width="18.42578125" style="1" customWidth="1"/>
    <col min="10004" max="10007" width="0" style="1" hidden="1" customWidth="1"/>
    <col min="10008" max="10008" width="14.7109375" style="1" customWidth="1"/>
    <col min="10009" max="10009" width="14.140625" style="1" customWidth="1"/>
    <col min="10010" max="10011" width="14.85546875" style="1" customWidth="1"/>
    <col min="10012" max="10012" width="0" style="1" hidden="1" customWidth="1"/>
    <col min="10013" max="10013" width="15.42578125" style="1" customWidth="1"/>
    <col min="10014" max="10024" width="14.85546875" style="1" customWidth="1"/>
    <col min="10025" max="10025" width="16.85546875" style="1" customWidth="1"/>
    <col min="10026" max="10026" width="17.28515625" style="1" customWidth="1"/>
    <col min="10027" max="10028" width="0" style="1" hidden="1" customWidth="1"/>
    <col min="10029" max="10029" width="22.42578125" style="1" bestFit="1" customWidth="1"/>
    <col min="10030" max="10030" width="22.5703125" style="1" bestFit="1" customWidth="1"/>
    <col min="10031" max="10031" width="19.85546875" style="1" customWidth="1"/>
    <col min="10032" max="10202" width="8.85546875" style="1"/>
    <col min="10203" max="10203" width="0" style="1" hidden="1" customWidth="1"/>
    <col min="10204" max="10204" width="1.42578125" style="1" customWidth="1"/>
    <col min="10205" max="10205" width="77.42578125" style="1" customWidth="1"/>
    <col min="10206" max="10206" width="10.42578125" style="1" bestFit="1" customWidth="1"/>
    <col min="10207" max="10250" width="0" style="1" hidden="1" customWidth="1"/>
    <col min="10251" max="10251" width="14.7109375" style="1" customWidth="1"/>
    <col min="10252" max="10255" width="0" style="1" hidden="1" customWidth="1"/>
    <col min="10256" max="10256" width="15.42578125" style="1" customWidth="1"/>
    <col min="10257" max="10257" width="16.140625" style="1" customWidth="1"/>
    <col min="10258" max="10258" width="23.140625" style="1" customWidth="1"/>
    <col min="10259" max="10259" width="18.42578125" style="1" customWidth="1"/>
    <col min="10260" max="10263" width="0" style="1" hidden="1" customWidth="1"/>
    <col min="10264" max="10264" width="14.7109375" style="1" customWidth="1"/>
    <col min="10265" max="10265" width="14.140625" style="1" customWidth="1"/>
    <col min="10266" max="10267" width="14.85546875" style="1" customWidth="1"/>
    <col min="10268" max="10268" width="0" style="1" hidden="1" customWidth="1"/>
    <col min="10269" max="10269" width="15.42578125" style="1" customWidth="1"/>
    <col min="10270" max="10280" width="14.85546875" style="1" customWidth="1"/>
    <col min="10281" max="10281" width="16.85546875" style="1" customWidth="1"/>
    <col min="10282" max="10282" width="17.28515625" style="1" customWidth="1"/>
    <col min="10283" max="10284" width="0" style="1" hidden="1" customWidth="1"/>
    <col min="10285" max="10285" width="22.42578125" style="1" bestFit="1" customWidth="1"/>
    <col min="10286" max="10286" width="22.5703125" style="1" bestFit="1" customWidth="1"/>
    <col min="10287" max="10287" width="19.85546875" style="1" customWidth="1"/>
    <col min="10288" max="10458" width="8.85546875" style="1"/>
    <col min="10459" max="10459" width="0" style="1" hidden="1" customWidth="1"/>
    <col min="10460" max="10460" width="1.42578125" style="1" customWidth="1"/>
    <col min="10461" max="10461" width="77.42578125" style="1" customWidth="1"/>
    <col min="10462" max="10462" width="10.42578125" style="1" bestFit="1" customWidth="1"/>
    <col min="10463" max="10506" width="0" style="1" hidden="1" customWidth="1"/>
    <col min="10507" max="10507" width="14.7109375" style="1" customWidth="1"/>
    <col min="10508" max="10511" width="0" style="1" hidden="1" customWidth="1"/>
    <col min="10512" max="10512" width="15.42578125" style="1" customWidth="1"/>
    <col min="10513" max="10513" width="16.140625" style="1" customWidth="1"/>
    <col min="10514" max="10514" width="23.140625" style="1" customWidth="1"/>
    <col min="10515" max="10515" width="18.42578125" style="1" customWidth="1"/>
    <col min="10516" max="10519" width="0" style="1" hidden="1" customWidth="1"/>
    <col min="10520" max="10520" width="14.7109375" style="1" customWidth="1"/>
    <col min="10521" max="10521" width="14.140625" style="1" customWidth="1"/>
    <col min="10522" max="10523" width="14.85546875" style="1" customWidth="1"/>
    <col min="10524" max="10524" width="0" style="1" hidden="1" customWidth="1"/>
    <col min="10525" max="10525" width="15.42578125" style="1" customWidth="1"/>
    <col min="10526" max="10536" width="14.85546875" style="1" customWidth="1"/>
    <col min="10537" max="10537" width="16.85546875" style="1" customWidth="1"/>
    <col min="10538" max="10538" width="17.28515625" style="1" customWidth="1"/>
    <col min="10539" max="10540" width="0" style="1" hidden="1" customWidth="1"/>
    <col min="10541" max="10541" width="22.42578125" style="1" bestFit="1" customWidth="1"/>
    <col min="10542" max="10542" width="22.5703125" style="1" bestFit="1" customWidth="1"/>
    <col min="10543" max="10543" width="19.85546875" style="1" customWidth="1"/>
    <col min="10544" max="10714" width="8.85546875" style="1"/>
    <col min="10715" max="10715" width="0" style="1" hidden="1" customWidth="1"/>
    <col min="10716" max="10716" width="1.42578125" style="1" customWidth="1"/>
    <col min="10717" max="10717" width="77.42578125" style="1" customWidth="1"/>
    <col min="10718" max="10718" width="10.42578125" style="1" bestFit="1" customWidth="1"/>
    <col min="10719" max="10762" width="0" style="1" hidden="1" customWidth="1"/>
    <col min="10763" max="10763" width="14.7109375" style="1" customWidth="1"/>
    <col min="10764" max="10767" width="0" style="1" hidden="1" customWidth="1"/>
    <col min="10768" max="10768" width="15.42578125" style="1" customWidth="1"/>
    <col min="10769" max="10769" width="16.140625" style="1" customWidth="1"/>
    <col min="10770" max="10770" width="23.140625" style="1" customWidth="1"/>
    <col min="10771" max="10771" width="18.42578125" style="1" customWidth="1"/>
    <col min="10772" max="10775" width="0" style="1" hidden="1" customWidth="1"/>
    <col min="10776" max="10776" width="14.7109375" style="1" customWidth="1"/>
    <col min="10777" max="10777" width="14.140625" style="1" customWidth="1"/>
    <col min="10778" max="10779" width="14.85546875" style="1" customWidth="1"/>
    <col min="10780" max="10780" width="0" style="1" hidden="1" customWidth="1"/>
    <col min="10781" max="10781" width="15.42578125" style="1" customWidth="1"/>
    <col min="10782" max="10792" width="14.85546875" style="1" customWidth="1"/>
    <col min="10793" max="10793" width="16.85546875" style="1" customWidth="1"/>
    <col min="10794" max="10794" width="17.28515625" style="1" customWidth="1"/>
    <col min="10795" max="10796" width="0" style="1" hidden="1" customWidth="1"/>
    <col min="10797" max="10797" width="22.42578125" style="1" bestFit="1" customWidth="1"/>
    <col min="10798" max="10798" width="22.5703125" style="1" bestFit="1" customWidth="1"/>
    <col min="10799" max="10799" width="19.85546875" style="1" customWidth="1"/>
    <col min="10800" max="10970" width="8.85546875" style="1"/>
    <col min="10971" max="10971" width="0" style="1" hidden="1" customWidth="1"/>
    <col min="10972" max="10972" width="1.42578125" style="1" customWidth="1"/>
    <col min="10973" max="10973" width="77.42578125" style="1" customWidth="1"/>
    <col min="10974" max="10974" width="10.42578125" style="1" bestFit="1" customWidth="1"/>
    <col min="10975" max="11018" width="0" style="1" hidden="1" customWidth="1"/>
    <col min="11019" max="11019" width="14.7109375" style="1" customWidth="1"/>
    <col min="11020" max="11023" width="0" style="1" hidden="1" customWidth="1"/>
    <col min="11024" max="11024" width="15.42578125" style="1" customWidth="1"/>
    <col min="11025" max="11025" width="16.140625" style="1" customWidth="1"/>
    <col min="11026" max="11026" width="23.140625" style="1" customWidth="1"/>
    <col min="11027" max="11027" width="18.42578125" style="1" customWidth="1"/>
    <col min="11028" max="11031" width="0" style="1" hidden="1" customWidth="1"/>
    <col min="11032" max="11032" width="14.7109375" style="1" customWidth="1"/>
    <col min="11033" max="11033" width="14.140625" style="1" customWidth="1"/>
    <col min="11034" max="11035" width="14.85546875" style="1" customWidth="1"/>
    <col min="11036" max="11036" width="0" style="1" hidden="1" customWidth="1"/>
    <col min="11037" max="11037" width="15.42578125" style="1" customWidth="1"/>
    <col min="11038" max="11048" width="14.85546875" style="1" customWidth="1"/>
    <col min="11049" max="11049" width="16.85546875" style="1" customWidth="1"/>
    <col min="11050" max="11050" width="17.28515625" style="1" customWidth="1"/>
    <col min="11051" max="11052" width="0" style="1" hidden="1" customWidth="1"/>
    <col min="11053" max="11053" width="22.42578125" style="1" bestFit="1" customWidth="1"/>
    <col min="11054" max="11054" width="22.5703125" style="1" bestFit="1" customWidth="1"/>
    <col min="11055" max="11055" width="19.85546875" style="1" customWidth="1"/>
    <col min="11056" max="11226" width="8.85546875" style="1"/>
    <col min="11227" max="11227" width="0" style="1" hidden="1" customWidth="1"/>
    <col min="11228" max="11228" width="1.42578125" style="1" customWidth="1"/>
    <col min="11229" max="11229" width="77.42578125" style="1" customWidth="1"/>
    <col min="11230" max="11230" width="10.42578125" style="1" bestFit="1" customWidth="1"/>
    <col min="11231" max="11274" width="0" style="1" hidden="1" customWidth="1"/>
    <col min="11275" max="11275" width="14.7109375" style="1" customWidth="1"/>
    <col min="11276" max="11279" width="0" style="1" hidden="1" customWidth="1"/>
    <col min="11280" max="11280" width="15.42578125" style="1" customWidth="1"/>
    <col min="11281" max="11281" width="16.140625" style="1" customWidth="1"/>
    <col min="11282" max="11282" width="23.140625" style="1" customWidth="1"/>
    <col min="11283" max="11283" width="18.42578125" style="1" customWidth="1"/>
    <col min="11284" max="11287" width="0" style="1" hidden="1" customWidth="1"/>
    <col min="11288" max="11288" width="14.7109375" style="1" customWidth="1"/>
    <col min="11289" max="11289" width="14.140625" style="1" customWidth="1"/>
    <col min="11290" max="11291" width="14.85546875" style="1" customWidth="1"/>
    <col min="11292" max="11292" width="0" style="1" hidden="1" customWidth="1"/>
    <col min="11293" max="11293" width="15.42578125" style="1" customWidth="1"/>
    <col min="11294" max="11304" width="14.85546875" style="1" customWidth="1"/>
    <col min="11305" max="11305" width="16.85546875" style="1" customWidth="1"/>
    <col min="11306" max="11306" width="17.28515625" style="1" customWidth="1"/>
    <col min="11307" max="11308" width="0" style="1" hidden="1" customWidth="1"/>
    <col min="11309" max="11309" width="22.42578125" style="1" bestFit="1" customWidth="1"/>
    <col min="11310" max="11310" width="22.5703125" style="1" bestFit="1" customWidth="1"/>
    <col min="11311" max="11311" width="19.85546875" style="1" customWidth="1"/>
    <col min="11312" max="11482" width="8.85546875" style="1"/>
    <col min="11483" max="11483" width="0" style="1" hidden="1" customWidth="1"/>
    <col min="11484" max="11484" width="1.42578125" style="1" customWidth="1"/>
    <col min="11485" max="11485" width="77.42578125" style="1" customWidth="1"/>
    <col min="11486" max="11486" width="10.42578125" style="1" bestFit="1" customWidth="1"/>
    <col min="11487" max="11530" width="0" style="1" hidden="1" customWidth="1"/>
    <col min="11531" max="11531" width="14.7109375" style="1" customWidth="1"/>
    <col min="11532" max="11535" width="0" style="1" hidden="1" customWidth="1"/>
    <col min="11536" max="11536" width="15.42578125" style="1" customWidth="1"/>
    <col min="11537" max="11537" width="16.140625" style="1" customWidth="1"/>
    <col min="11538" max="11538" width="23.140625" style="1" customWidth="1"/>
    <col min="11539" max="11539" width="18.42578125" style="1" customWidth="1"/>
    <col min="11540" max="11543" width="0" style="1" hidden="1" customWidth="1"/>
    <col min="11544" max="11544" width="14.7109375" style="1" customWidth="1"/>
    <col min="11545" max="11545" width="14.140625" style="1" customWidth="1"/>
    <col min="11546" max="11547" width="14.85546875" style="1" customWidth="1"/>
    <col min="11548" max="11548" width="0" style="1" hidden="1" customWidth="1"/>
    <col min="11549" max="11549" width="15.42578125" style="1" customWidth="1"/>
    <col min="11550" max="11560" width="14.85546875" style="1" customWidth="1"/>
    <col min="11561" max="11561" width="16.85546875" style="1" customWidth="1"/>
    <col min="11562" max="11562" width="17.28515625" style="1" customWidth="1"/>
    <col min="11563" max="11564" width="0" style="1" hidden="1" customWidth="1"/>
    <col min="11565" max="11565" width="22.42578125" style="1" bestFit="1" customWidth="1"/>
    <col min="11566" max="11566" width="22.5703125" style="1" bestFit="1" customWidth="1"/>
    <col min="11567" max="11567" width="19.85546875" style="1" customWidth="1"/>
    <col min="11568" max="11738" width="8.85546875" style="1"/>
    <col min="11739" max="11739" width="0" style="1" hidden="1" customWidth="1"/>
    <col min="11740" max="11740" width="1.42578125" style="1" customWidth="1"/>
    <col min="11741" max="11741" width="77.42578125" style="1" customWidth="1"/>
    <col min="11742" max="11742" width="10.42578125" style="1" bestFit="1" customWidth="1"/>
    <col min="11743" max="11786" width="0" style="1" hidden="1" customWidth="1"/>
    <col min="11787" max="11787" width="14.7109375" style="1" customWidth="1"/>
    <col min="11788" max="11791" width="0" style="1" hidden="1" customWidth="1"/>
    <col min="11792" max="11792" width="15.42578125" style="1" customWidth="1"/>
    <col min="11793" max="11793" width="16.140625" style="1" customWidth="1"/>
    <col min="11794" max="11794" width="23.140625" style="1" customWidth="1"/>
    <col min="11795" max="11795" width="18.42578125" style="1" customWidth="1"/>
    <col min="11796" max="11799" width="0" style="1" hidden="1" customWidth="1"/>
    <col min="11800" max="11800" width="14.7109375" style="1" customWidth="1"/>
    <col min="11801" max="11801" width="14.140625" style="1" customWidth="1"/>
    <col min="11802" max="11803" width="14.85546875" style="1" customWidth="1"/>
    <col min="11804" max="11804" width="0" style="1" hidden="1" customWidth="1"/>
    <col min="11805" max="11805" width="15.42578125" style="1" customWidth="1"/>
    <col min="11806" max="11816" width="14.85546875" style="1" customWidth="1"/>
    <col min="11817" max="11817" width="16.85546875" style="1" customWidth="1"/>
    <col min="11818" max="11818" width="17.28515625" style="1" customWidth="1"/>
    <col min="11819" max="11820" width="0" style="1" hidden="1" customWidth="1"/>
    <col min="11821" max="11821" width="22.42578125" style="1" bestFit="1" customWidth="1"/>
    <col min="11822" max="11822" width="22.5703125" style="1" bestFit="1" customWidth="1"/>
    <col min="11823" max="11823" width="19.85546875" style="1" customWidth="1"/>
    <col min="11824" max="11994" width="8.85546875" style="1"/>
    <col min="11995" max="11995" width="0" style="1" hidden="1" customWidth="1"/>
    <col min="11996" max="11996" width="1.42578125" style="1" customWidth="1"/>
    <col min="11997" max="11997" width="77.42578125" style="1" customWidth="1"/>
    <col min="11998" max="11998" width="10.42578125" style="1" bestFit="1" customWidth="1"/>
    <col min="11999" max="12042" width="0" style="1" hidden="1" customWidth="1"/>
    <col min="12043" max="12043" width="14.7109375" style="1" customWidth="1"/>
    <col min="12044" max="12047" width="0" style="1" hidden="1" customWidth="1"/>
    <col min="12048" max="12048" width="15.42578125" style="1" customWidth="1"/>
    <col min="12049" max="12049" width="16.140625" style="1" customWidth="1"/>
    <col min="12050" max="12050" width="23.140625" style="1" customWidth="1"/>
    <col min="12051" max="12051" width="18.42578125" style="1" customWidth="1"/>
    <col min="12052" max="12055" width="0" style="1" hidden="1" customWidth="1"/>
    <col min="12056" max="12056" width="14.7109375" style="1" customWidth="1"/>
    <col min="12057" max="12057" width="14.140625" style="1" customWidth="1"/>
    <col min="12058" max="12059" width="14.85546875" style="1" customWidth="1"/>
    <col min="12060" max="12060" width="0" style="1" hidden="1" customWidth="1"/>
    <col min="12061" max="12061" width="15.42578125" style="1" customWidth="1"/>
    <col min="12062" max="12072" width="14.85546875" style="1" customWidth="1"/>
    <col min="12073" max="12073" width="16.85546875" style="1" customWidth="1"/>
    <col min="12074" max="12074" width="17.28515625" style="1" customWidth="1"/>
    <col min="12075" max="12076" width="0" style="1" hidden="1" customWidth="1"/>
    <col min="12077" max="12077" width="22.42578125" style="1" bestFit="1" customWidth="1"/>
    <col min="12078" max="12078" width="22.5703125" style="1" bestFit="1" customWidth="1"/>
    <col min="12079" max="12079" width="19.85546875" style="1" customWidth="1"/>
    <col min="12080" max="12250" width="8.85546875" style="1"/>
    <col min="12251" max="12251" width="0" style="1" hidden="1" customWidth="1"/>
    <col min="12252" max="12252" width="1.42578125" style="1" customWidth="1"/>
    <col min="12253" max="12253" width="77.42578125" style="1" customWidth="1"/>
    <col min="12254" max="12254" width="10.42578125" style="1" bestFit="1" customWidth="1"/>
    <col min="12255" max="12298" width="0" style="1" hidden="1" customWidth="1"/>
    <col min="12299" max="12299" width="14.7109375" style="1" customWidth="1"/>
    <col min="12300" max="12303" width="0" style="1" hidden="1" customWidth="1"/>
    <col min="12304" max="12304" width="15.42578125" style="1" customWidth="1"/>
    <col min="12305" max="12305" width="16.140625" style="1" customWidth="1"/>
    <col min="12306" max="12306" width="23.140625" style="1" customWidth="1"/>
    <col min="12307" max="12307" width="18.42578125" style="1" customWidth="1"/>
    <col min="12308" max="12311" width="0" style="1" hidden="1" customWidth="1"/>
    <col min="12312" max="12312" width="14.7109375" style="1" customWidth="1"/>
    <col min="12313" max="12313" width="14.140625" style="1" customWidth="1"/>
    <col min="12314" max="12315" width="14.85546875" style="1" customWidth="1"/>
    <col min="12316" max="12316" width="0" style="1" hidden="1" customWidth="1"/>
    <col min="12317" max="12317" width="15.42578125" style="1" customWidth="1"/>
    <col min="12318" max="12328" width="14.85546875" style="1" customWidth="1"/>
    <col min="12329" max="12329" width="16.85546875" style="1" customWidth="1"/>
    <col min="12330" max="12330" width="17.28515625" style="1" customWidth="1"/>
    <col min="12331" max="12332" width="0" style="1" hidden="1" customWidth="1"/>
    <col min="12333" max="12333" width="22.42578125" style="1" bestFit="1" customWidth="1"/>
    <col min="12334" max="12334" width="22.5703125" style="1" bestFit="1" customWidth="1"/>
    <col min="12335" max="12335" width="19.85546875" style="1" customWidth="1"/>
    <col min="12336" max="12506" width="8.85546875" style="1"/>
    <col min="12507" max="12507" width="0" style="1" hidden="1" customWidth="1"/>
    <col min="12508" max="12508" width="1.42578125" style="1" customWidth="1"/>
    <col min="12509" max="12509" width="77.42578125" style="1" customWidth="1"/>
    <col min="12510" max="12510" width="10.42578125" style="1" bestFit="1" customWidth="1"/>
    <col min="12511" max="12554" width="0" style="1" hidden="1" customWidth="1"/>
    <col min="12555" max="12555" width="14.7109375" style="1" customWidth="1"/>
    <col min="12556" max="12559" width="0" style="1" hidden="1" customWidth="1"/>
    <col min="12560" max="12560" width="15.42578125" style="1" customWidth="1"/>
    <col min="12561" max="12561" width="16.140625" style="1" customWidth="1"/>
    <col min="12562" max="12562" width="23.140625" style="1" customWidth="1"/>
    <col min="12563" max="12563" width="18.42578125" style="1" customWidth="1"/>
    <col min="12564" max="12567" width="0" style="1" hidden="1" customWidth="1"/>
    <col min="12568" max="12568" width="14.7109375" style="1" customWidth="1"/>
    <col min="12569" max="12569" width="14.140625" style="1" customWidth="1"/>
    <col min="12570" max="12571" width="14.85546875" style="1" customWidth="1"/>
    <col min="12572" max="12572" width="0" style="1" hidden="1" customWidth="1"/>
    <col min="12573" max="12573" width="15.42578125" style="1" customWidth="1"/>
    <col min="12574" max="12584" width="14.85546875" style="1" customWidth="1"/>
    <col min="12585" max="12585" width="16.85546875" style="1" customWidth="1"/>
    <col min="12586" max="12586" width="17.28515625" style="1" customWidth="1"/>
    <col min="12587" max="12588" width="0" style="1" hidden="1" customWidth="1"/>
    <col min="12589" max="12589" width="22.42578125" style="1" bestFit="1" customWidth="1"/>
    <col min="12590" max="12590" width="22.5703125" style="1" bestFit="1" customWidth="1"/>
    <col min="12591" max="12591" width="19.85546875" style="1" customWidth="1"/>
    <col min="12592" max="12762" width="8.85546875" style="1"/>
    <col min="12763" max="12763" width="0" style="1" hidden="1" customWidth="1"/>
    <col min="12764" max="12764" width="1.42578125" style="1" customWidth="1"/>
    <col min="12765" max="12765" width="77.42578125" style="1" customWidth="1"/>
    <col min="12766" max="12766" width="10.42578125" style="1" bestFit="1" customWidth="1"/>
    <col min="12767" max="12810" width="0" style="1" hidden="1" customWidth="1"/>
    <col min="12811" max="12811" width="14.7109375" style="1" customWidth="1"/>
    <col min="12812" max="12815" width="0" style="1" hidden="1" customWidth="1"/>
    <col min="12816" max="12816" width="15.42578125" style="1" customWidth="1"/>
    <col min="12817" max="12817" width="16.140625" style="1" customWidth="1"/>
    <col min="12818" max="12818" width="23.140625" style="1" customWidth="1"/>
    <col min="12819" max="12819" width="18.42578125" style="1" customWidth="1"/>
    <col min="12820" max="12823" width="0" style="1" hidden="1" customWidth="1"/>
    <col min="12824" max="12824" width="14.7109375" style="1" customWidth="1"/>
    <col min="12825" max="12825" width="14.140625" style="1" customWidth="1"/>
    <col min="12826" max="12827" width="14.85546875" style="1" customWidth="1"/>
    <col min="12828" max="12828" width="0" style="1" hidden="1" customWidth="1"/>
    <col min="12829" max="12829" width="15.42578125" style="1" customWidth="1"/>
    <col min="12830" max="12840" width="14.85546875" style="1" customWidth="1"/>
    <col min="12841" max="12841" width="16.85546875" style="1" customWidth="1"/>
    <col min="12842" max="12842" width="17.28515625" style="1" customWidth="1"/>
    <col min="12843" max="12844" width="0" style="1" hidden="1" customWidth="1"/>
    <col min="12845" max="12845" width="22.42578125" style="1" bestFit="1" customWidth="1"/>
    <col min="12846" max="12846" width="22.5703125" style="1" bestFit="1" customWidth="1"/>
    <col min="12847" max="12847" width="19.85546875" style="1" customWidth="1"/>
    <col min="12848" max="13018" width="8.85546875" style="1"/>
    <col min="13019" max="13019" width="0" style="1" hidden="1" customWidth="1"/>
    <col min="13020" max="13020" width="1.42578125" style="1" customWidth="1"/>
    <col min="13021" max="13021" width="77.42578125" style="1" customWidth="1"/>
    <col min="13022" max="13022" width="10.42578125" style="1" bestFit="1" customWidth="1"/>
    <col min="13023" max="13066" width="0" style="1" hidden="1" customWidth="1"/>
    <col min="13067" max="13067" width="14.7109375" style="1" customWidth="1"/>
    <col min="13068" max="13071" width="0" style="1" hidden="1" customWidth="1"/>
    <col min="13072" max="13072" width="15.42578125" style="1" customWidth="1"/>
    <col min="13073" max="13073" width="16.140625" style="1" customWidth="1"/>
    <col min="13074" max="13074" width="23.140625" style="1" customWidth="1"/>
    <col min="13075" max="13075" width="18.42578125" style="1" customWidth="1"/>
    <col min="13076" max="13079" width="0" style="1" hidden="1" customWidth="1"/>
    <col min="13080" max="13080" width="14.7109375" style="1" customWidth="1"/>
    <col min="13081" max="13081" width="14.140625" style="1" customWidth="1"/>
    <col min="13082" max="13083" width="14.85546875" style="1" customWidth="1"/>
    <col min="13084" max="13084" width="0" style="1" hidden="1" customWidth="1"/>
    <col min="13085" max="13085" width="15.42578125" style="1" customWidth="1"/>
    <col min="13086" max="13096" width="14.85546875" style="1" customWidth="1"/>
    <col min="13097" max="13097" width="16.85546875" style="1" customWidth="1"/>
    <col min="13098" max="13098" width="17.28515625" style="1" customWidth="1"/>
    <col min="13099" max="13100" width="0" style="1" hidden="1" customWidth="1"/>
    <col min="13101" max="13101" width="22.42578125" style="1" bestFit="1" customWidth="1"/>
    <col min="13102" max="13102" width="22.5703125" style="1" bestFit="1" customWidth="1"/>
    <col min="13103" max="13103" width="19.85546875" style="1" customWidth="1"/>
    <col min="13104" max="13274" width="8.85546875" style="1"/>
    <col min="13275" max="13275" width="0" style="1" hidden="1" customWidth="1"/>
    <col min="13276" max="13276" width="1.42578125" style="1" customWidth="1"/>
    <col min="13277" max="13277" width="77.42578125" style="1" customWidth="1"/>
    <col min="13278" max="13278" width="10.42578125" style="1" bestFit="1" customWidth="1"/>
    <col min="13279" max="13322" width="0" style="1" hidden="1" customWidth="1"/>
    <col min="13323" max="13323" width="14.7109375" style="1" customWidth="1"/>
    <col min="13324" max="13327" width="0" style="1" hidden="1" customWidth="1"/>
    <col min="13328" max="13328" width="15.42578125" style="1" customWidth="1"/>
    <col min="13329" max="13329" width="16.140625" style="1" customWidth="1"/>
    <col min="13330" max="13330" width="23.140625" style="1" customWidth="1"/>
    <col min="13331" max="13331" width="18.42578125" style="1" customWidth="1"/>
    <col min="13332" max="13335" width="0" style="1" hidden="1" customWidth="1"/>
    <col min="13336" max="13336" width="14.7109375" style="1" customWidth="1"/>
    <col min="13337" max="13337" width="14.140625" style="1" customWidth="1"/>
    <col min="13338" max="13339" width="14.85546875" style="1" customWidth="1"/>
    <col min="13340" max="13340" width="0" style="1" hidden="1" customWidth="1"/>
    <col min="13341" max="13341" width="15.42578125" style="1" customWidth="1"/>
    <col min="13342" max="13352" width="14.85546875" style="1" customWidth="1"/>
    <col min="13353" max="13353" width="16.85546875" style="1" customWidth="1"/>
    <col min="13354" max="13354" width="17.28515625" style="1" customWidth="1"/>
    <col min="13355" max="13356" width="0" style="1" hidden="1" customWidth="1"/>
    <col min="13357" max="13357" width="22.42578125" style="1" bestFit="1" customWidth="1"/>
    <col min="13358" max="13358" width="22.5703125" style="1" bestFit="1" customWidth="1"/>
    <col min="13359" max="13359" width="19.85546875" style="1" customWidth="1"/>
    <col min="13360" max="13530" width="8.85546875" style="1"/>
    <col min="13531" max="13531" width="0" style="1" hidden="1" customWidth="1"/>
    <col min="13532" max="13532" width="1.42578125" style="1" customWidth="1"/>
    <col min="13533" max="13533" width="77.42578125" style="1" customWidth="1"/>
    <col min="13534" max="13534" width="10.42578125" style="1" bestFit="1" customWidth="1"/>
    <col min="13535" max="13578" width="0" style="1" hidden="1" customWidth="1"/>
    <col min="13579" max="13579" width="14.7109375" style="1" customWidth="1"/>
    <col min="13580" max="13583" width="0" style="1" hidden="1" customWidth="1"/>
    <col min="13584" max="13584" width="15.42578125" style="1" customWidth="1"/>
    <col min="13585" max="13585" width="16.140625" style="1" customWidth="1"/>
    <col min="13586" max="13586" width="23.140625" style="1" customWidth="1"/>
    <col min="13587" max="13587" width="18.42578125" style="1" customWidth="1"/>
    <col min="13588" max="13591" width="0" style="1" hidden="1" customWidth="1"/>
    <col min="13592" max="13592" width="14.7109375" style="1" customWidth="1"/>
    <col min="13593" max="13593" width="14.140625" style="1" customWidth="1"/>
    <col min="13594" max="13595" width="14.85546875" style="1" customWidth="1"/>
    <col min="13596" max="13596" width="0" style="1" hidden="1" customWidth="1"/>
    <col min="13597" max="13597" width="15.42578125" style="1" customWidth="1"/>
    <col min="13598" max="13608" width="14.85546875" style="1" customWidth="1"/>
    <col min="13609" max="13609" width="16.85546875" style="1" customWidth="1"/>
    <col min="13610" max="13610" width="17.28515625" style="1" customWidth="1"/>
    <col min="13611" max="13612" width="0" style="1" hidden="1" customWidth="1"/>
    <col min="13613" max="13613" width="22.42578125" style="1" bestFit="1" customWidth="1"/>
    <col min="13614" max="13614" width="22.5703125" style="1" bestFit="1" customWidth="1"/>
    <col min="13615" max="13615" width="19.85546875" style="1" customWidth="1"/>
    <col min="13616" max="13786" width="8.85546875" style="1"/>
    <col min="13787" max="13787" width="0" style="1" hidden="1" customWidth="1"/>
    <col min="13788" max="13788" width="1.42578125" style="1" customWidth="1"/>
    <col min="13789" max="13789" width="77.42578125" style="1" customWidth="1"/>
    <col min="13790" max="13790" width="10.42578125" style="1" bestFit="1" customWidth="1"/>
    <col min="13791" max="13834" width="0" style="1" hidden="1" customWidth="1"/>
    <col min="13835" max="13835" width="14.7109375" style="1" customWidth="1"/>
    <col min="13836" max="13839" width="0" style="1" hidden="1" customWidth="1"/>
    <col min="13840" max="13840" width="15.42578125" style="1" customWidth="1"/>
    <col min="13841" max="13841" width="16.140625" style="1" customWidth="1"/>
    <col min="13842" max="13842" width="23.140625" style="1" customWidth="1"/>
    <col min="13843" max="13843" width="18.42578125" style="1" customWidth="1"/>
    <col min="13844" max="13847" width="0" style="1" hidden="1" customWidth="1"/>
    <col min="13848" max="13848" width="14.7109375" style="1" customWidth="1"/>
    <col min="13849" max="13849" width="14.140625" style="1" customWidth="1"/>
    <col min="13850" max="13851" width="14.85546875" style="1" customWidth="1"/>
    <col min="13852" max="13852" width="0" style="1" hidden="1" customWidth="1"/>
    <col min="13853" max="13853" width="15.42578125" style="1" customWidth="1"/>
    <col min="13854" max="13864" width="14.85546875" style="1" customWidth="1"/>
    <col min="13865" max="13865" width="16.85546875" style="1" customWidth="1"/>
    <col min="13866" max="13866" width="17.28515625" style="1" customWidth="1"/>
    <col min="13867" max="13868" width="0" style="1" hidden="1" customWidth="1"/>
    <col min="13869" max="13869" width="22.42578125" style="1" bestFit="1" customWidth="1"/>
    <col min="13870" max="13870" width="22.5703125" style="1" bestFit="1" customWidth="1"/>
    <col min="13871" max="13871" width="19.85546875" style="1" customWidth="1"/>
    <col min="13872" max="14042" width="8.85546875" style="1"/>
    <col min="14043" max="14043" width="0" style="1" hidden="1" customWidth="1"/>
    <col min="14044" max="14044" width="1.42578125" style="1" customWidth="1"/>
    <col min="14045" max="14045" width="77.42578125" style="1" customWidth="1"/>
    <col min="14046" max="14046" width="10.42578125" style="1" bestFit="1" customWidth="1"/>
    <col min="14047" max="14090" width="0" style="1" hidden="1" customWidth="1"/>
    <col min="14091" max="14091" width="14.7109375" style="1" customWidth="1"/>
    <col min="14092" max="14095" width="0" style="1" hidden="1" customWidth="1"/>
    <col min="14096" max="14096" width="15.42578125" style="1" customWidth="1"/>
    <col min="14097" max="14097" width="16.140625" style="1" customWidth="1"/>
    <col min="14098" max="14098" width="23.140625" style="1" customWidth="1"/>
    <col min="14099" max="14099" width="18.42578125" style="1" customWidth="1"/>
    <col min="14100" max="14103" width="0" style="1" hidden="1" customWidth="1"/>
    <col min="14104" max="14104" width="14.7109375" style="1" customWidth="1"/>
    <col min="14105" max="14105" width="14.140625" style="1" customWidth="1"/>
    <col min="14106" max="14107" width="14.85546875" style="1" customWidth="1"/>
    <col min="14108" max="14108" width="0" style="1" hidden="1" customWidth="1"/>
    <col min="14109" max="14109" width="15.42578125" style="1" customWidth="1"/>
    <col min="14110" max="14120" width="14.85546875" style="1" customWidth="1"/>
    <col min="14121" max="14121" width="16.85546875" style="1" customWidth="1"/>
    <col min="14122" max="14122" width="17.28515625" style="1" customWidth="1"/>
    <col min="14123" max="14124" width="0" style="1" hidden="1" customWidth="1"/>
    <col min="14125" max="14125" width="22.42578125" style="1" bestFit="1" customWidth="1"/>
    <col min="14126" max="14126" width="22.5703125" style="1" bestFit="1" customWidth="1"/>
    <col min="14127" max="14127" width="19.85546875" style="1" customWidth="1"/>
    <col min="14128" max="14298" width="8.85546875" style="1"/>
    <col min="14299" max="14299" width="0" style="1" hidden="1" customWidth="1"/>
    <col min="14300" max="14300" width="1.42578125" style="1" customWidth="1"/>
    <col min="14301" max="14301" width="77.42578125" style="1" customWidth="1"/>
    <col min="14302" max="14302" width="10.42578125" style="1" bestFit="1" customWidth="1"/>
    <col min="14303" max="14346" width="0" style="1" hidden="1" customWidth="1"/>
    <col min="14347" max="14347" width="14.7109375" style="1" customWidth="1"/>
    <col min="14348" max="14351" width="0" style="1" hidden="1" customWidth="1"/>
    <col min="14352" max="14352" width="15.42578125" style="1" customWidth="1"/>
    <col min="14353" max="14353" width="16.140625" style="1" customWidth="1"/>
    <col min="14354" max="14354" width="23.140625" style="1" customWidth="1"/>
    <col min="14355" max="14355" width="18.42578125" style="1" customWidth="1"/>
    <col min="14356" max="14359" width="0" style="1" hidden="1" customWidth="1"/>
    <col min="14360" max="14360" width="14.7109375" style="1" customWidth="1"/>
    <col min="14361" max="14361" width="14.140625" style="1" customWidth="1"/>
    <col min="14362" max="14363" width="14.85546875" style="1" customWidth="1"/>
    <col min="14364" max="14364" width="0" style="1" hidden="1" customWidth="1"/>
    <col min="14365" max="14365" width="15.42578125" style="1" customWidth="1"/>
    <col min="14366" max="14376" width="14.85546875" style="1" customWidth="1"/>
    <col min="14377" max="14377" width="16.85546875" style="1" customWidth="1"/>
    <col min="14378" max="14378" width="17.28515625" style="1" customWidth="1"/>
    <col min="14379" max="14380" width="0" style="1" hidden="1" customWidth="1"/>
    <col min="14381" max="14381" width="22.42578125" style="1" bestFit="1" customWidth="1"/>
    <col min="14382" max="14382" width="22.5703125" style="1" bestFit="1" customWidth="1"/>
    <col min="14383" max="14383" width="19.85546875" style="1" customWidth="1"/>
    <col min="14384" max="14554" width="8.85546875" style="1"/>
    <col min="14555" max="14555" width="0" style="1" hidden="1" customWidth="1"/>
    <col min="14556" max="14556" width="1.42578125" style="1" customWidth="1"/>
    <col min="14557" max="14557" width="77.42578125" style="1" customWidth="1"/>
    <col min="14558" max="14558" width="10.42578125" style="1" bestFit="1" customWidth="1"/>
    <col min="14559" max="14602" width="0" style="1" hidden="1" customWidth="1"/>
    <col min="14603" max="14603" width="14.7109375" style="1" customWidth="1"/>
    <col min="14604" max="14607" width="0" style="1" hidden="1" customWidth="1"/>
    <col min="14608" max="14608" width="15.42578125" style="1" customWidth="1"/>
    <col min="14609" max="14609" width="16.140625" style="1" customWidth="1"/>
    <col min="14610" max="14610" width="23.140625" style="1" customWidth="1"/>
    <col min="14611" max="14611" width="18.42578125" style="1" customWidth="1"/>
    <col min="14612" max="14615" width="0" style="1" hidden="1" customWidth="1"/>
    <col min="14616" max="14616" width="14.7109375" style="1" customWidth="1"/>
    <col min="14617" max="14617" width="14.140625" style="1" customWidth="1"/>
    <col min="14618" max="14619" width="14.85546875" style="1" customWidth="1"/>
    <col min="14620" max="14620" width="0" style="1" hidden="1" customWidth="1"/>
    <col min="14621" max="14621" width="15.42578125" style="1" customWidth="1"/>
    <col min="14622" max="14632" width="14.85546875" style="1" customWidth="1"/>
    <col min="14633" max="14633" width="16.85546875" style="1" customWidth="1"/>
    <col min="14634" max="14634" width="17.28515625" style="1" customWidth="1"/>
    <col min="14635" max="14636" width="0" style="1" hidden="1" customWidth="1"/>
    <col min="14637" max="14637" width="22.42578125" style="1" bestFit="1" customWidth="1"/>
    <col min="14638" max="14638" width="22.5703125" style="1" bestFit="1" customWidth="1"/>
    <col min="14639" max="14639" width="19.85546875" style="1" customWidth="1"/>
    <col min="14640" max="14810" width="8.85546875" style="1"/>
    <col min="14811" max="14811" width="0" style="1" hidden="1" customWidth="1"/>
    <col min="14812" max="14812" width="1.42578125" style="1" customWidth="1"/>
    <col min="14813" max="14813" width="77.42578125" style="1" customWidth="1"/>
    <col min="14814" max="14814" width="10.42578125" style="1" bestFit="1" customWidth="1"/>
    <col min="14815" max="14858" width="0" style="1" hidden="1" customWidth="1"/>
    <col min="14859" max="14859" width="14.7109375" style="1" customWidth="1"/>
    <col min="14860" max="14863" width="0" style="1" hidden="1" customWidth="1"/>
    <col min="14864" max="14864" width="15.42578125" style="1" customWidth="1"/>
    <col min="14865" max="14865" width="16.140625" style="1" customWidth="1"/>
    <col min="14866" max="14866" width="23.140625" style="1" customWidth="1"/>
    <col min="14867" max="14867" width="18.42578125" style="1" customWidth="1"/>
    <col min="14868" max="14871" width="0" style="1" hidden="1" customWidth="1"/>
    <col min="14872" max="14872" width="14.7109375" style="1" customWidth="1"/>
    <col min="14873" max="14873" width="14.140625" style="1" customWidth="1"/>
    <col min="14874" max="14875" width="14.85546875" style="1" customWidth="1"/>
    <col min="14876" max="14876" width="0" style="1" hidden="1" customWidth="1"/>
    <col min="14877" max="14877" width="15.42578125" style="1" customWidth="1"/>
    <col min="14878" max="14888" width="14.85546875" style="1" customWidth="1"/>
    <col min="14889" max="14889" width="16.85546875" style="1" customWidth="1"/>
    <col min="14890" max="14890" width="17.28515625" style="1" customWidth="1"/>
    <col min="14891" max="14892" width="0" style="1" hidden="1" customWidth="1"/>
    <col min="14893" max="14893" width="22.42578125" style="1" bestFit="1" customWidth="1"/>
    <col min="14894" max="14894" width="22.5703125" style="1" bestFit="1" customWidth="1"/>
    <col min="14895" max="14895" width="19.85546875" style="1" customWidth="1"/>
    <col min="14896" max="15066" width="8.85546875" style="1"/>
    <col min="15067" max="15067" width="0" style="1" hidden="1" customWidth="1"/>
    <col min="15068" max="15068" width="1.42578125" style="1" customWidth="1"/>
    <col min="15069" max="15069" width="77.42578125" style="1" customWidth="1"/>
    <col min="15070" max="15070" width="10.42578125" style="1" bestFit="1" customWidth="1"/>
    <col min="15071" max="15114" width="0" style="1" hidden="1" customWidth="1"/>
    <col min="15115" max="15115" width="14.7109375" style="1" customWidth="1"/>
    <col min="15116" max="15119" width="0" style="1" hidden="1" customWidth="1"/>
    <col min="15120" max="15120" width="15.42578125" style="1" customWidth="1"/>
    <col min="15121" max="15121" width="16.140625" style="1" customWidth="1"/>
    <col min="15122" max="15122" width="23.140625" style="1" customWidth="1"/>
    <col min="15123" max="15123" width="18.42578125" style="1" customWidth="1"/>
    <col min="15124" max="15127" width="0" style="1" hidden="1" customWidth="1"/>
    <col min="15128" max="15128" width="14.7109375" style="1" customWidth="1"/>
    <col min="15129" max="15129" width="14.140625" style="1" customWidth="1"/>
    <col min="15130" max="15131" width="14.85546875" style="1" customWidth="1"/>
    <col min="15132" max="15132" width="0" style="1" hidden="1" customWidth="1"/>
    <col min="15133" max="15133" width="15.42578125" style="1" customWidth="1"/>
    <col min="15134" max="15144" width="14.85546875" style="1" customWidth="1"/>
    <col min="15145" max="15145" width="16.85546875" style="1" customWidth="1"/>
    <col min="15146" max="15146" width="17.28515625" style="1" customWidth="1"/>
    <col min="15147" max="15148" width="0" style="1" hidden="1" customWidth="1"/>
    <col min="15149" max="15149" width="22.42578125" style="1" bestFit="1" customWidth="1"/>
    <col min="15150" max="15150" width="22.5703125" style="1" bestFit="1" customWidth="1"/>
    <col min="15151" max="15151" width="19.85546875" style="1" customWidth="1"/>
    <col min="15152" max="15322" width="8.85546875" style="1"/>
    <col min="15323" max="15323" width="0" style="1" hidden="1" customWidth="1"/>
    <col min="15324" max="15324" width="1.42578125" style="1" customWidth="1"/>
    <col min="15325" max="15325" width="77.42578125" style="1" customWidth="1"/>
    <col min="15326" max="15326" width="10.42578125" style="1" bestFit="1" customWidth="1"/>
    <col min="15327" max="15370" width="0" style="1" hidden="1" customWidth="1"/>
    <col min="15371" max="15371" width="14.7109375" style="1" customWidth="1"/>
    <col min="15372" max="15375" width="0" style="1" hidden="1" customWidth="1"/>
    <col min="15376" max="15376" width="15.42578125" style="1" customWidth="1"/>
    <col min="15377" max="15377" width="16.140625" style="1" customWidth="1"/>
    <col min="15378" max="15378" width="23.140625" style="1" customWidth="1"/>
    <col min="15379" max="15379" width="18.42578125" style="1" customWidth="1"/>
    <col min="15380" max="15383" width="0" style="1" hidden="1" customWidth="1"/>
    <col min="15384" max="15384" width="14.7109375" style="1" customWidth="1"/>
    <col min="15385" max="15385" width="14.140625" style="1" customWidth="1"/>
    <col min="15386" max="15387" width="14.85546875" style="1" customWidth="1"/>
    <col min="15388" max="15388" width="0" style="1" hidden="1" customWidth="1"/>
    <col min="15389" max="15389" width="15.42578125" style="1" customWidth="1"/>
    <col min="15390" max="15400" width="14.85546875" style="1" customWidth="1"/>
    <col min="15401" max="15401" width="16.85546875" style="1" customWidth="1"/>
    <col min="15402" max="15402" width="17.28515625" style="1" customWidth="1"/>
    <col min="15403" max="15404" width="0" style="1" hidden="1" customWidth="1"/>
    <col min="15405" max="15405" width="22.42578125" style="1" bestFit="1" customWidth="1"/>
    <col min="15406" max="15406" width="22.5703125" style="1" bestFit="1" customWidth="1"/>
    <col min="15407" max="15407" width="19.85546875" style="1" customWidth="1"/>
    <col min="15408" max="15578" width="8.85546875" style="1"/>
    <col min="15579" max="15579" width="0" style="1" hidden="1" customWidth="1"/>
    <col min="15580" max="15580" width="1.42578125" style="1" customWidth="1"/>
    <col min="15581" max="15581" width="77.42578125" style="1" customWidth="1"/>
    <col min="15582" max="15582" width="10.42578125" style="1" bestFit="1" customWidth="1"/>
    <col min="15583" max="15626" width="0" style="1" hidden="1" customWidth="1"/>
    <col min="15627" max="15627" width="14.7109375" style="1" customWidth="1"/>
    <col min="15628" max="15631" width="0" style="1" hidden="1" customWidth="1"/>
    <col min="15632" max="15632" width="15.42578125" style="1" customWidth="1"/>
    <col min="15633" max="15633" width="16.140625" style="1" customWidth="1"/>
    <col min="15634" max="15634" width="23.140625" style="1" customWidth="1"/>
    <col min="15635" max="15635" width="18.42578125" style="1" customWidth="1"/>
    <col min="15636" max="15639" width="0" style="1" hidden="1" customWidth="1"/>
    <col min="15640" max="15640" width="14.7109375" style="1" customWidth="1"/>
    <col min="15641" max="15641" width="14.140625" style="1" customWidth="1"/>
    <col min="15642" max="15643" width="14.85546875" style="1" customWidth="1"/>
    <col min="15644" max="15644" width="0" style="1" hidden="1" customWidth="1"/>
    <col min="15645" max="15645" width="15.42578125" style="1" customWidth="1"/>
    <col min="15646" max="15656" width="14.85546875" style="1" customWidth="1"/>
    <col min="15657" max="15657" width="16.85546875" style="1" customWidth="1"/>
    <col min="15658" max="15658" width="17.28515625" style="1" customWidth="1"/>
    <col min="15659" max="15660" width="0" style="1" hidden="1" customWidth="1"/>
    <col min="15661" max="15661" width="22.42578125" style="1" bestFit="1" customWidth="1"/>
    <col min="15662" max="15662" width="22.5703125" style="1" bestFit="1" customWidth="1"/>
    <col min="15663" max="15663" width="19.85546875" style="1" customWidth="1"/>
    <col min="15664" max="15834" width="8.85546875" style="1"/>
    <col min="15835" max="15835" width="0" style="1" hidden="1" customWidth="1"/>
    <col min="15836" max="15836" width="1.42578125" style="1" customWidth="1"/>
    <col min="15837" max="15837" width="77.42578125" style="1" customWidth="1"/>
    <col min="15838" max="15838" width="10.42578125" style="1" bestFit="1" customWidth="1"/>
    <col min="15839" max="15882" width="0" style="1" hidden="1" customWidth="1"/>
    <col min="15883" max="15883" width="14.7109375" style="1" customWidth="1"/>
    <col min="15884" max="15887" width="0" style="1" hidden="1" customWidth="1"/>
    <col min="15888" max="15888" width="15.42578125" style="1" customWidth="1"/>
    <col min="15889" max="15889" width="16.140625" style="1" customWidth="1"/>
    <col min="15890" max="15890" width="23.140625" style="1" customWidth="1"/>
    <col min="15891" max="15891" width="18.42578125" style="1" customWidth="1"/>
    <col min="15892" max="15895" width="0" style="1" hidden="1" customWidth="1"/>
    <col min="15896" max="15896" width="14.7109375" style="1" customWidth="1"/>
    <col min="15897" max="15897" width="14.140625" style="1" customWidth="1"/>
    <col min="15898" max="15899" width="14.85546875" style="1" customWidth="1"/>
    <col min="15900" max="15900" width="0" style="1" hidden="1" customWidth="1"/>
    <col min="15901" max="15901" width="15.42578125" style="1" customWidth="1"/>
    <col min="15902" max="15912" width="14.85546875" style="1" customWidth="1"/>
    <col min="15913" max="15913" width="16.85546875" style="1" customWidth="1"/>
    <col min="15914" max="15914" width="17.28515625" style="1" customWidth="1"/>
    <col min="15915" max="15916" width="0" style="1" hidden="1" customWidth="1"/>
    <col min="15917" max="15917" width="22.42578125" style="1" bestFit="1" customWidth="1"/>
    <col min="15918" max="15918" width="22.5703125" style="1" bestFit="1" customWidth="1"/>
    <col min="15919" max="15919" width="19.85546875" style="1" customWidth="1"/>
    <col min="15920" max="16090" width="8.85546875" style="1"/>
    <col min="16091" max="16091" width="0" style="1" hidden="1" customWidth="1"/>
    <col min="16092" max="16092" width="1.42578125" style="1" customWidth="1"/>
    <col min="16093" max="16093" width="77.42578125" style="1" customWidth="1"/>
    <col min="16094" max="16094" width="10.42578125" style="1" bestFit="1" customWidth="1"/>
    <col min="16095" max="16138" width="0" style="1" hidden="1" customWidth="1"/>
    <col min="16139" max="16139" width="14.7109375" style="1" customWidth="1"/>
    <col min="16140" max="16143" width="0" style="1" hidden="1" customWidth="1"/>
    <col min="16144" max="16144" width="15.42578125" style="1" customWidth="1"/>
    <col min="16145" max="16145" width="16.140625" style="1" customWidth="1"/>
    <col min="16146" max="16146" width="23.140625" style="1" customWidth="1"/>
    <col min="16147" max="16147" width="18.42578125" style="1" customWidth="1"/>
    <col min="16148" max="16151" width="0" style="1" hidden="1" customWidth="1"/>
    <col min="16152" max="16152" width="14.7109375" style="1" customWidth="1"/>
    <col min="16153" max="16153" width="14.140625" style="1" customWidth="1"/>
    <col min="16154" max="16155" width="14.85546875" style="1" customWidth="1"/>
    <col min="16156" max="16156" width="0" style="1" hidden="1" customWidth="1"/>
    <col min="16157" max="16157" width="15.42578125" style="1" customWidth="1"/>
    <col min="16158" max="16168" width="14.85546875" style="1" customWidth="1"/>
    <col min="16169" max="16169" width="16.85546875" style="1" customWidth="1"/>
    <col min="16170" max="16170" width="17.28515625" style="1" customWidth="1"/>
    <col min="16171" max="16172" width="0" style="1" hidden="1" customWidth="1"/>
    <col min="16173" max="16173" width="22.42578125" style="1" bestFit="1" customWidth="1"/>
    <col min="16174" max="16174" width="22.5703125" style="1" bestFit="1" customWidth="1"/>
    <col min="16175" max="16175" width="19.85546875" style="1" customWidth="1"/>
    <col min="16176" max="16334" width="8.85546875" style="1"/>
    <col min="16335" max="16384" width="8.85546875" style="1" customWidth="1"/>
  </cols>
  <sheetData>
    <row r="1" spans="1:61" ht="30.6" customHeight="1">
      <c r="C1" s="81"/>
      <c r="F1" s="3"/>
      <c r="P1" s="3"/>
      <c r="Z1" s="3"/>
      <c r="AJ1" s="3"/>
      <c r="BA1" s="25"/>
      <c r="BB1" s="25"/>
      <c r="BC1" s="25"/>
      <c r="BD1" s="25"/>
      <c r="BE1" s="25"/>
    </row>
    <row r="2" spans="1:61" ht="23.45" customHeight="1">
      <c r="C2" s="82"/>
      <c r="D2" s="83"/>
      <c r="E2" s="97" t="s">
        <v>0</v>
      </c>
      <c r="F2" s="98"/>
      <c r="G2" s="98"/>
      <c r="H2" s="98"/>
      <c r="I2" s="98"/>
      <c r="J2" s="98"/>
      <c r="K2" s="98"/>
      <c r="L2" s="98"/>
      <c r="M2" s="98"/>
      <c r="N2" s="99"/>
      <c r="O2" s="100" t="s">
        <v>1</v>
      </c>
      <c r="P2" s="101"/>
      <c r="Q2" s="101"/>
      <c r="R2" s="101"/>
      <c r="S2" s="101"/>
      <c r="T2" s="101"/>
      <c r="U2" s="101"/>
      <c r="V2" s="101"/>
      <c r="W2" s="101"/>
      <c r="X2" s="102"/>
      <c r="Y2" s="100" t="s">
        <v>2</v>
      </c>
      <c r="Z2" s="101"/>
      <c r="AA2" s="101"/>
      <c r="AB2" s="101"/>
      <c r="AC2" s="101"/>
      <c r="AD2" s="101"/>
      <c r="AE2" s="101"/>
      <c r="AF2" s="101"/>
      <c r="AG2" s="101"/>
      <c r="AH2" s="102"/>
      <c r="AI2" s="100" t="s">
        <v>3</v>
      </c>
      <c r="AJ2" s="101"/>
      <c r="AK2" s="101"/>
      <c r="AL2" s="101"/>
      <c r="AM2" s="101"/>
      <c r="AN2" s="101"/>
      <c r="AO2" s="101"/>
      <c r="AP2" s="101"/>
      <c r="AQ2" s="101"/>
      <c r="AR2" s="102"/>
      <c r="AS2" s="100" t="s">
        <v>4</v>
      </c>
      <c r="AT2" s="101"/>
      <c r="AU2" s="101"/>
      <c r="AV2" s="101"/>
      <c r="AW2" s="101"/>
      <c r="AX2" s="84"/>
      <c r="AY2" s="84"/>
      <c r="AZ2" s="85"/>
      <c r="BA2" s="97" t="s">
        <v>5</v>
      </c>
      <c r="BB2" s="98"/>
      <c r="BC2" s="99"/>
      <c r="BF2" s="4"/>
    </row>
    <row r="3" spans="1:61" ht="44.45" customHeight="1">
      <c r="C3" s="90" t="s">
        <v>6</v>
      </c>
      <c r="D3" s="91" t="s">
        <v>7</v>
      </c>
      <c r="E3" s="91" t="s">
        <v>8</v>
      </c>
      <c r="F3" s="91" t="s">
        <v>9</v>
      </c>
      <c r="G3" s="91" t="s">
        <v>10</v>
      </c>
      <c r="H3" s="95" t="s">
        <v>11</v>
      </c>
      <c r="I3" s="91" t="s">
        <v>12</v>
      </c>
      <c r="J3" s="91" t="s">
        <v>13</v>
      </c>
      <c r="K3" s="93" t="s">
        <v>14</v>
      </c>
      <c r="L3" s="91" t="s">
        <v>15</v>
      </c>
      <c r="M3" s="95" t="s">
        <v>16</v>
      </c>
      <c r="N3" s="93" t="s">
        <v>17</v>
      </c>
      <c r="O3" s="91" t="s">
        <v>18</v>
      </c>
      <c r="P3" s="91" t="s">
        <v>19</v>
      </c>
      <c r="Q3" s="91" t="s">
        <v>20</v>
      </c>
      <c r="R3" s="91" t="s">
        <v>21</v>
      </c>
      <c r="S3" s="91" t="s">
        <v>22</v>
      </c>
      <c r="T3" s="91" t="s">
        <v>23</v>
      </c>
      <c r="U3" s="93" t="s">
        <v>24</v>
      </c>
      <c r="V3" s="91" t="s">
        <v>25</v>
      </c>
      <c r="W3" s="93" t="s">
        <v>26</v>
      </c>
      <c r="X3" s="93" t="s">
        <v>27</v>
      </c>
      <c r="Y3" s="91" t="s">
        <v>28</v>
      </c>
      <c r="Z3" s="91" t="s">
        <v>29</v>
      </c>
      <c r="AA3" s="91" t="s">
        <v>30</v>
      </c>
      <c r="AB3" s="91" t="s">
        <v>31</v>
      </c>
      <c r="AC3" s="91" t="s">
        <v>32</v>
      </c>
      <c r="AD3" s="91" t="s">
        <v>33</v>
      </c>
      <c r="AE3" s="93" t="s">
        <v>34</v>
      </c>
      <c r="AF3" s="91" t="s">
        <v>35</v>
      </c>
      <c r="AG3" s="93" t="s">
        <v>36</v>
      </c>
      <c r="AH3" s="93" t="s">
        <v>37</v>
      </c>
      <c r="AI3" s="91" t="s">
        <v>38</v>
      </c>
      <c r="AJ3" s="91" t="s">
        <v>39</v>
      </c>
      <c r="AK3" s="91" t="s">
        <v>40</v>
      </c>
      <c r="AL3" s="91" t="s">
        <v>41</v>
      </c>
      <c r="AM3" s="91" t="s">
        <v>42</v>
      </c>
      <c r="AN3" s="91" t="s">
        <v>43</v>
      </c>
      <c r="AO3" s="93" t="s">
        <v>44</v>
      </c>
      <c r="AP3" s="91" t="s">
        <v>45</v>
      </c>
      <c r="AQ3" s="93" t="s">
        <v>46</v>
      </c>
      <c r="AR3" s="93" t="s">
        <v>47</v>
      </c>
      <c r="AS3" s="95" t="s">
        <v>48</v>
      </c>
      <c r="AT3" s="95" t="s">
        <v>49</v>
      </c>
      <c r="AU3" s="95" t="s">
        <v>41</v>
      </c>
      <c r="AV3" s="95" t="s">
        <v>50</v>
      </c>
      <c r="AW3" s="95" t="s">
        <v>51</v>
      </c>
      <c r="AX3" s="95" t="s">
        <v>52</v>
      </c>
      <c r="AY3" s="95" t="s">
        <v>53</v>
      </c>
      <c r="AZ3" s="95" t="s">
        <v>54</v>
      </c>
      <c r="BA3" s="95" t="s">
        <v>55</v>
      </c>
      <c r="BB3" s="95" t="s">
        <v>56</v>
      </c>
      <c r="BC3" s="95" t="s">
        <v>57</v>
      </c>
      <c r="BF3" s="4"/>
    </row>
    <row r="4" spans="1:61">
      <c r="C4" s="90"/>
      <c r="D4" s="91"/>
      <c r="E4" s="91"/>
      <c r="F4" s="91"/>
      <c r="G4" s="92"/>
      <c r="H4" s="96"/>
      <c r="I4" s="92"/>
      <c r="J4" s="91"/>
      <c r="K4" s="94"/>
      <c r="L4" s="92"/>
      <c r="M4" s="96"/>
      <c r="N4" s="94"/>
      <c r="O4" s="91"/>
      <c r="P4" s="91"/>
      <c r="Q4" s="92"/>
      <c r="R4" s="91"/>
      <c r="S4" s="92"/>
      <c r="T4" s="91"/>
      <c r="U4" s="94"/>
      <c r="V4" s="92"/>
      <c r="W4" s="94"/>
      <c r="X4" s="94"/>
      <c r="Y4" s="91"/>
      <c r="Z4" s="91"/>
      <c r="AA4" s="92"/>
      <c r="AB4" s="91"/>
      <c r="AC4" s="92"/>
      <c r="AD4" s="91"/>
      <c r="AE4" s="94"/>
      <c r="AF4" s="92"/>
      <c r="AG4" s="94"/>
      <c r="AH4" s="94"/>
      <c r="AI4" s="91"/>
      <c r="AJ4" s="91"/>
      <c r="AK4" s="92"/>
      <c r="AL4" s="91"/>
      <c r="AM4" s="92"/>
      <c r="AN4" s="91"/>
      <c r="AO4" s="94"/>
      <c r="AP4" s="92"/>
      <c r="AQ4" s="94"/>
      <c r="AR4" s="94"/>
      <c r="AS4" s="95"/>
      <c r="AT4" s="95"/>
      <c r="AU4" s="103"/>
      <c r="AV4" s="95"/>
      <c r="AW4" s="95"/>
      <c r="AX4" s="95"/>
      <c r="AY4" s="95"/>
      <c r="AZ4" s="95"/>
      <c r="BA4" s="95"/>
      <c r="BB4" s="95"/>
      <c r="BC4" s="95"/>
      <c r="BF4" s="4"/>
    </row>
    <row r="5" spans="1:61" ht="69.599999999999994" customHeight="1">
      <c r="B5" s="5"/>
      <c r="C5" s="90"/>
      <c r="D5" s="91"/>
      <c r="E5" s="91"/>
      <c r="F5" s="91"/>
      <c r="G5" s="92"/>
      <c r="H5" s="96"/>
      <c r="I5" s="92"/>
      <c r="J5" s="91"/>
      <c r="K5" s="94"/>
      <c r="L5" s="92"/>
      <c r="M5" s="96"/>
      <c r="N5" s="94"/>
      <c r="O5" s="91"/>
      <c r="P5" s="91"/>
      <c r="Q5" s="92"/>
      <c r="R5" s="91"/>
      <c r="S5" s="92"/>
      <c r="T5" s="91"/>
      <c r="U5" s="94"/>
      <c r="V5" s="92"/>
      <c r="W5" s="94"/>
      <c r="X5" s="94"/>
      <c r="Y5" s="91"/>
      <c r="Z5" s="91"/>
      <c r="AA5" s="92"/>
      <c r="AB5" s="91"/>
      <c r="AC5" s="92"/>
      <c r="AD5" s="91"/>
      <c r="AE5" s="94"/>
      <c r="AF5" s="92"/>
      <c r="AG5" s="94"/>
      <c r="AH5" s="94"/>
      <c r="AI5" s="91"/>
      <c r="AJ5" s="91"/>
      <c r="AK5" s="92"/>
      <c r="AL5" s="91"/>
      <c r="AM5" s="92"/>
      <c r="AN5" s="91"/>
      <c r="AO5" s="94"/>
      <c r="AP5" s="92"/>
      <c r="AQ5" s="94"/>
      <c r="AR5" s="94"/>
      <c r="AS5" s="95"/>
      <c r="AT5" s="95"/>
      <c r="AU5" s="103"/>
      <c r="AV5" s="95"/>
      <c r="AW5" s="95"/>
      <c r="AX5" s="95"/>
      <c r="AY5" s="95" t="s">
        <v>58</v>
      </c>
      <c r="AZ5" s="95" t="s">
        <v>58</v>
      </c>
      <c r="BA5" s="95"/>
      <c r="BB5" s="95"/>
      <c r="BC5" s="95"/>
      <c r="BF5" s="4"/>
    </row>
    <row r="6" spans="1:61" ht="32.450000000000003" customHeight="1">
      <c r="B6" s="5"/>
      <c r="C6" s="53" t="s">
        <v>59</v>
      </c>
      <c r="D6" s="21"/>
      <c r="E6" s="63"/>
      <c r="F6" s="63"/>
      <c r="G6" s="64"/>
      <c r="H6" s="65"/>
      <c r="I6" s="64"/>
      <c r="J6" s="63"/>
      <c r="K6" s="66"/>
      <c r="L6" s="64"/>
      <c r="M6" s="65"/>
      <c r="N6" s="66"/>
      <c r="O6" s="63"/>
      <c r="P6" s="63"/>
      <c r="Q6" s="64"/>
      <c r="R6" s="63"/>
      <c r="S6" s="64"/>
      <c r="T6" s="63"/>
      <c r="U6" s="66"/>
      <c r="V6" s="64"/>
      <c r="W6" s="66"/>
      <c r="X6" s="66"/>
      <c r="Y6" s="63"/>
      <c r="Z6" s="63"/>
      <c r="AA6" s="64"/>
      <c r="AB6" s="63"/>
      <c r="AC6" s="64"/>
      <c r="AD6" s="63"/>
      <c r="AE6" s="66"/>
      <c r="AF6" s="64"/>
      <c r="AG6" s="66"/>
      <c r="AH6" s="66"/>
      <c r="AI6" s="63"/>
      <c r="AJ6" s="63"/>
      <c r="AK6" s="64"/>
      <c r="AL6" s="63"/>
      <c r="AM6" s="64"/>
      <c r="AN6" s="63"/>
      <c r="AO6" s="66"/>
      <c r="AP6" s="64"/>
      <c r="AQ6" s="66"/>
      <c r="AR6" s="66"/>
      <c r="AS6" s="67"/>
      <c r="AT6" s="67"/>
      <c r="AU6" s="68"/>
      <c r="AV6" s="67"/>
      <c r="AW6" s="67"/>
      <c r="AX6" s="67"/>
      <c r="AY6" s="67"/>
      <c r="AZ6" s="67"/>
      <c r="BA6" s="67"/>
      <c r="BB6" s="67"/>
      <c r="BC6" s="67"/>
      <c r="BF6" s="4"/>
    </row>
    <row r="7" spans="1:61" ht="29.1" customHeight="1">
      <c r="B7" s="5"/>
      <c r="C7" s="54"/>
      <c r="D7" s="21"/>
      <c r="E7" s="63"/>
      <c r="F7" s="63"/>
      <c r="G7" s="64"/>
      <c r="H7" s="65"/>
      <c r="I7" s="64"/>
      <c r="J7" s="63"/>
      <c r="K7" s="66"/>
      <c r="L7" s="64"/>
      <c r="M7" s="69"/>
      <c r="N7" s="66"/>
      <c r="O7" s="63"/>
      <c r="P7" s="63"/>
      <c r="Q7" s="64"/>
      <c r="R7" s="63"/>
      <c r="S7" s="64"/>
      <c r="T7" s="63"/>
      <c r="U7" s="66"/>
      <c r="V7" s="64"/>
      <c r="W7" s="66"/>
      <c r="X7" s="66"/>
      <c r="Y7" s="63"/>
      <c r="Z7" s="63"/>
      <c r="AA7" s="64"/>
      <c r="AB7" s="63"/>
      <c r="AC7" s="64"/>
      <c r="AD7" s="63"/>
      <c r="AE7" s="66"/>
      <c r="AF7" s="64"/>
      <c r="AG7" s="66"/>
      <c r="AH7" s="66"/>
      <c r="AI7" s="63"/>
      <c r="AJ7" s="63"/>
      <c r="AK7" s="64"/>
      <c r="AL7" s="63"/>
      <c r="AM7" s="64"/>
      <c r="AN7" s="63"/>
      <c r="AO7" s="66"/>
      <c r="AP7" s="64"/>
      <c r="AQ7" s="66"/>
      <c r="AR7" s="66"/>
      <c r="AS7" s="67"/>
      <c r="AT7" s="67"/>
      <c r="AU7" s="68"/>
      <c r="AV7" s="67"/>
      <c r="AW7" s="67"/>
      <c r="AX7" s="67"/>
      <c r="AY7" s="67"/>
      <c r="AZ7" s="67"/>
      <c r="BA7" s="67"/>
      <c r="BB7" s="67"/>
      <c r="BC7" s="67"/>
      <c r="BF7" s="4"/>
    </row>
    <row r="8" spans="1:61" s="4" customFormat="1">
      <c r="A8" s="1"/>
      <c r="B8" s="1"/>
      <c r="C8" s="55" t="s">
        <v>60</v>
      </c>
      <c r="D8" s="16">
        <v>1508</v>
      </c>
      <c r="E8" s="70"/>
      <c r="F8" s="70"/>
      <c r="G8" s="70"/>
      <c r="H8" s="69">
        <v>2023522.5999999996</v>
      </c>
      <c r="I8" s="71">
        <f>H8</f>
        <v>2023522.5999999996</v>
      </c>
      <c r="J8" s="70"/>
      <c r="K8" s="70"/>
      <c r="L8" s="70"/>
      <c r="M8" s="69">
        <v>8308.7599999999984</v>
      </c>
      <c r="N8" s="71">
        <f>M8</f>
        <v>8308.7599999999984</v>
      </c>
      <c r="O8" s="71">
        <f>+I8</f>
        <v>2023522.5999999996</v>
      </c>
      <c r="P8" s="69"/>
      <c r="Q8" s="69">
        <v>2023522.64</v>
      </c>
      <c r="R8" s="69"/>
      <c r="S8" s="71">
        <f>+O8+P8-Q8+R8</f>
        <v>-4.0000000270083547E-2</v>
      </c>
      <c r="T8" s="72">
        <f>+N8</f>
        <v>8308.7599999999984</v>
      </c>
      <c r="U8" s="69">
        <v>6184.53</v>
      </c>
      <c r="V8" s="69">
        <v>14509.56</v>
      </c>
      <c r="W8" s="69"/>
      <c r="X8" s="71">
        <f>+T8+U8-V8+W8</f>
        <v>-16.270000000002256</v>
      </c>
      <c r="Y8" s="71">
        <f>+S8</f>
        <v>-4.0000000270083547E-2</v>
      </c>
      <c r="Z8" s="69"/>
      <c r="AA8" s="69"/>
      <c r="AB8" s="69"/>
      <c r="AC8" s="71">
        <f>+Y8+Z8-AA8+AB8</f>
        <v>-4.0000000270083547E-2</v>
      </c>
      <c r="AD8" s="71">
        <f>+X8</f>
        <v>-16.270000000002256</v>
      </c>
      <c r="AE8" s="69">
        <f>-AD8</f>
        <v>16.270000000002256</v>
      </c>
      <c r="AF8" s="69"/>
      <c r="AG8" s="69"/>
      <c r="AH8" s="71">
        <f>+AD8+AE8-AF8+AG8</f>
        <v>0</v>
      </c>
      <c r="AI8" s="71">
        <f>+AC8</f>
        <v>-4.0000000270083547E-2</v>
      </c>
      <c r="AJ8" s="69"/>
      <c r="AK8" s="69"/>
      <c r="AL8" s="69"/>
      <c r="AM8" s="71">
        <f>+AI8+AJ8-AK8+AL8</f>
        <v>-4.0000000270083547E-2</v>
      </c>
      <c r="AN8" s="71">
        <f>+AH8</f>
        <v>0</v>
      </c>
      <c r="AO8" s="69">
        <v>-9.8000000661704694E-4</v>
      </c>
      <c r="AP8" s="69"/>
      <c r="AQ8" s="69"/>
      <c r="AR8" s="71">
        <f>+AN8+AO8-AP8+AQ8</f>
        <v>-9.8000000661704694E-4</v>
      </c>
      <c r="AS8" s="69"/>
      <c r="AT8" s="69"/>
      <c r="AU8" s="69"/>
      <c r="AV8" s="72">
        <f>+AM8</f>
        <v>-4.0000000270083547E-2</v>
      </c>
      <c r="AW8" s="72">
        <f>+AR8</f>
        <v>-9.8000000661704694E-4</v>
      </c>
      <c r="AX8" s="69">
        <f t="shared" ref="AX8:AX9" si="0">SUM(AM8+AV8)/2*5.49%</f>
        <v>-2.1960000148275867E-3</v>
      </c>
      <c r="AY8" s="71">
        <f>+AW8+AX8</f>
        <v>-3.1760000214446334E-3</v>
      </c>
      <c r="AZ8" s="73">
        <f t="shared" ref="AZ8:AZ9" si="1">AV8+AY8</f>
        <v>-4.3176000291528183E-2</v>
      </c>
      <c r="BA8" s="74" t="s">
        <v>61</v>
      </c>
      <c r="BB8" s="75"/>
      <c r="BC8" s="75"/>
      <c r="BD8"/>
      <c r="BE8"/>
    </row>
    <row r="9" spans="1:61" s="4" customFormat="1">
      <c r="A9" s="1"/>
      <c r="B9" s="1"/>
      <c r="C9" s="55" t="s">
        <v>62</v>
      </c>
      <c r="D9" s="16">
        <v>1592</v>
      </c>
      <c r="E9" s="70"/>
      <c r="F9" s="70"/>
      <c r="G9" s="70"/>
      <c r="H9" s="69"/>
      <c r="I9" s="71"/>
      <c r="J9" s="70"/>
      <c r="K9" s="70"/>
      <c r="L9" s="70"/>
      <c r="M9" s="69"/>
      <c r="N9" s="71">
        <f t="shared" ref="N9:N10" si="2">M9</f>
        <v>0</v>
      </c>
      <c r="O9" s="71"/>
      <c r="P9" s="69"/>
      <c r="Q9" s="69"/>
      <c r="R9" s="69"/>
      <c r="S9" s="71">
        <f t="shared" ref="S9:S10" si="3">+O9+P9-Q9+R9</f>
        <v>0</v>
      </c>
      <c r="T9" s="72"/>
      <c r="U9" s="69"/>
      <c r="V9" s="69"/>
      <c r="W9" s="69"/>
      <c r="X9" s="71">
        <f t="shared" ref="X9:X10" si="4">+T9+U9-V9+W9</f>
        <v>0</v>
      </c>
      <c r="Y9" s="71"/>
      <c r="Z9" s="69"/>
      <c r="AA9" s="69"/>
      <c r="AB9" s="69"/>
      <c r="AC9" s="71">
        <f t="shared" ref="AC9" si="5">+Y9+Z9-AA9+AB9</f>
        <v>0</v>
      </c>
      <c r="AD9" s="71"/>
      <c r="AE9" s="69"/>
      <c r="AF9" s="69"/>
      <c r="AG9" s="69"/>
      <c r="AH9" s="76">
        <f t="shared" ref="AH9:AH10" si="6">+AD9+AF9-AE9+AG9</f>
        <v>0</v>
      </c>
      <c r="AI9" s="71"/>
      <c r="AJ9" s="69"/>
      <c r="AK9" s="69"/>
      <c r="AL9" s="69"/>
      <c r="AM9" s="71">
        <f>+AI9+AJ9-AK9+AL9</f>
        <v>0</v>
      </c>
      <c r="AN9" s="71"/>
      <c r="AO9" s="69"/>
      <c r="AP9" s="69"/>
      <c r="AQ9" s="69"/>
      <c r="AR9" s="71">
        <f t="shared" ref="AR9:AR10" si="7">+AN9+AO9-AP9+AQ9</f>
        <v>0</v>
      </c>
      <c r="AS9" s="69"/>
      <c r="AT9" s="69"/>
      <c r="AU9" s="69"/>
      <c r="AV9" s="72"/>
      <c r="AW9" s="72"/>
      <c r="AX9" s="69">
        <f t="shared" si="0"/>
        <v>0</v>
      </c>
      <c r="AY9" s="71">
        <f t="shared" ref="AY9:AY10" si="8">+AW9+AX9</f>
        <v>0</v>
      </c>
      <c r="AZ9" s="73">
        <f t="shared" si="1"/>
        <v>0</v>
      </c>
      <c r="BA9" s="74" t="s">
        <v>61</v>
      </c>
      <c r="BB9" s="75"/>
      <c r="BC9" s="75"/>
      <c r="BD9"/>
      <c r="BE9"/>
    </row>
    <row r="10" spans="1:61" s="4" customFormat="1">
      <c r="A10" s="1"/>
      <c r="B10" s="1"/>
      <c r="C10" s="55" t="s">
        <v>63</v>
      </c>
      <c r="D10" s="16">
        <v>2435</v>
      </c>
      <c r="E10" s="70"/>
      <c r="F10" s="70"/>
      <c r="G10" s="70"/>
      <c r="H10" s="69"/>
      <c r="I10" s="71"/>
      <c r="J10" s="70"/>
      <c r="K10" s="70"/>
      <c r="L10" s="70"/>
      <c r="M10" s="69"/>
      <c r="N10" s="71">
        <f t="shared" si="2"/>
        <v>0</v>
      </c>
      <c r="O10" s="71"/>
      <c r="P10" s="69"/>
      <c r="Q10" s="69"/>
      <c r="R10" s="69"/>
      <c r="S10" s="71">
        <f t="shared" si="3"/>
        <v>0</v>
      </c>
      <c r="T10" s="72"/>
      <c r="U10" s="69"/>
      <c r="V10" s="69"/>
      <c r="W10" s="69"/>
      <c r="X10" s="71">
        <f t="shared" si="4"/>
        <v>0</v>
      </c>
      <c r="Y10" s="76">
        <v>0</v>
      </c>
      <c r="Z10" s="69">
        <f>-77199.85-18289.31</f>
        <v>-95489.16</v>
      </c>
      <c r="AA10" s="69"/>
      <c r="AB10" s="87">
        <v>20721.16</v>
      </c>
      <c r="AC10" s="71">
        <f>+Y10+Z10-AA10+AB10</f>
        <v>-74768</v>
      </c>
      <c r="AD10" s="76">
        <f>+X10</f>
        <v>0</v>
      </c>
      <c r="AE10" s="69">
        <f>-AD10</f>
        <v>0</v>
      </c>
      <c r="AF10" s="69"/>
      <c r="AG10" s="69"/>
      <c r="AH10" s="76">
        <f t="shared" si="6"/>
        <v>0</v>
      </c>
      <c r="AI10" s="73">
        <f>+AC10</f>
        <v>-74768</v>
      </c>
      <c r="AJ10" s="69">
        <f>-126061.23-531289.34</f>
        <v>-657350.56999999995</v>
      </c>
      <c r="AK10" s="69"/>
      <c r="AL10" s="87">
        <v>0</v>
      </c>
      <c r="AM10" s="71">
        <f>+AI10+AJ10-AK10+AL10</f>
        <v>-732118.57</v>
      </c>
      <c r="AN10" s="71">
        <f>+AH10</f>
        <v>0</v>
      </c>
      <c r="AO10" s="69">
        <v>-4015.14</v>
      </c>
      <c r="AP10" s="69"/>
      <c r="AQ10" s="69"/>
      <c r="AR10" s="71">
        <f t="shared" si="7"/>
        <v>-4015.14</v>
      </c>
      <c r="AS10" s="69"/>
      <c r="AT10" s="69"/>
      <c r="AU10" s="69"/>
      <c r="AV10" s="72">
        <f>+AM10</f>
        <v>-732118.57</v>
      </c>
      <c r="AW10" s="72">
        <f>+AR10</f>
        <v>-4015.14</v>
      </c>
      <c r="AX10" s="69">
        <f>SUM(AM10+AV10)/2*(5.49%+5.49%+5.2%+4.4%)/4</f>
        <v>-37667.500426500003</v>
      </c>
      <c r="AY10" s="71">
        <f t="shared" si="8"/>
        <v>-41682.640426500002</v>
      </c>
      <c r="AZ10" s="73">
        <f>AV10+AY10</f>
        <v>-773801.21042649995</v>
      </c>
      <c r="BA10" s="74" t="s">
        <v>64</v>
      </c>
      <c r="BB10" s="77">
        <v>-736133.71</v>
      </c>
      <c r="BC10" s="78">
        <f>BB10-AM10-AR10</f>
        <v>-1.4097167877480388E-11</v>
      </c>
      <c r="BD10"/>
      <c r="BE10"/>
    </row>
    <row r="11" spans="1:61" s="4" customFormat="1">
      <c r="A11" s="1"/>
      <c r="B11" s="1"/>
      <c r="C11" s="56"/>
      <c r="D11" s="17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9"/>
      <c r="AR11" s="71"/>
      <c r="AS11" s="71"/>
      <c r="AT11" s="71"/>
      <c r="AU11" s="71"/>
      <c r="AV11" s="72"/>
      <c r="AW11" s="72"/>
      <c r="AX11" s="71"/>
      <c r="AY11" s="71"/>
      <c r="AZ11" s="72"/>
      <c r="BA11" s="80"/>
      <c r="BB11" s="80"/>
      <c r="BC11" s="80"/>
      <c r="BD11"/>
      <c r="BE11"/>
    </row>
    <row r="12" spans="1:61" s="4" customFormat="1">
      <c r="A12" s="1"/>
      <c r="B12" s="1"/>
      <c r="C12" s="57" t="s">
        <v>65</v>
      </c>
      <c r="D12" s="17"/>
      <c r="E12" s="13"/>
      <c r="F12" s="13"/>
      <c r="G12" s="13"/>
      <c r="H12" s="13">
        <f>SUM(H8)</f>
        <v>2023522.5999999996</v>
      </c>
      <c r="I12" s="13"/>
      <c r="J12" s="13">
        <f t="shared" ref="J12:V12" si="9">SUM(J8)</f>
        <v>0</v>
      </c>
      <c r="K12" s="13"/>
      <c r="L12" s="13">
        <f t="shared" si="9"/>
        <v>0</v>
      </c>
      <c r="M12" s="13">
        <f>SUM(M8)</f>
        <v>8308.7599999999984</v>
      </c>
      <c r="N12" s="13">
        <f t="shared" si="9"/>
        <v>8308.7599999999984</v>
      </c>
      <c r="O12" s="13">
        <f t="shared" si="9"/>
        <v>2023522.5999999996</v>
      </c>
      <c r="P12" s="13">
        <f t="shared" si="9"/>
        <v>0</v>
      </c>
      <c r="Q12" s="13">
        <f t="shared" si="9"/>
        <v>2023522.64</v>
      </c>
      <c r="R12" s="13"/>
      <c r="S12" s="13">
        <f t="shared" si="9"/>
        <v>-4.0000000270083547E-2</v>
      </c>
      <c r="T12" s="13">
        <f t="shared" si="9"/>
        <v>8308.7599999999984</v>
      </c>
      <c r="U12" s="13">
        <f>SUM(U8)</f>
        <v>6184.53</v>
      </c>
      <c r="V12" s="13">
        <f t="shared" si="9"/>
        <v>14509.56</v>
      </c>
      <c r="W12" s="13">
        <f t="shared" ref="W12:X12" si="10">SUM(W8)</f>
        <v>0</v>
      </c>
      <c r="X12" s="13">
        <f t="shared" si="10"/>
        <v>-16.270000000002256</v>
      </c>
      <c r="Y12" s="13">
        <f t="shared" ref="Y12:AR12" si="11">SUM(Y8,Y10)</f>
        <v>-4.0000000270083547E-2</v>
      </c>
      <c r="Z12" s="13">
        <f t="shared" si="11"/>
        <v>-95489.16</v>
      </c>
      <c r="AA12" s="13">
        <f t="shared" si="11"/>
        <v>0</v>
      </c>
      <c r="AB12" s="13"/>
      <c r="AC12" s="13">
        <f>SUM(AC8,AC10)</f>
        <v>-74768.04000000027</v>
      </c>
      <c r="AD12" s="13">
        <f t="shared" si="11"/>
        <v>-16.270000000002256</v>
      </c>
      <c r="AE12" s="13">
        <f>SUM(AE8,AE10)</f>
        <v>16.270000000002256</v>
      </c>
      <c r="AF12" s="13">
        <f t="shared" si="11"/>
        <v>0</v>
      </c>
      <c r="AG12" s="13">
        <f t="shared" ref="AG12" si="12">SUM(AG8,AG10)</f>
        <v>0</v>
      </c>
      <c r="AH12" s="13">
        <f t="shared" si="11"/>
        <v>0</v>
      </c>
      <c r="AI12" s="13">
        <f t="shared" si="11"/>
        <v>-74768.04000000027</v>
      </c>
      <c r="AJ12" s="13">
        <f t="shared" si="11"/>
        <v>-657350.56999999995</v>
      </c>
      <c r="AK12" s="13">
        <f t="shared" si="11"/>
        <v>0</v>
      </c>
      <c r="AL12" s="13">
        <f t="shared" si="11"/>
        <v>0</v>
      </c>
      <c r="AM12" s="13">
        <f t="shared" si="11"/>
        <v>-732118.61000000022</v>
      </c>
      <c r="AN12" s="13">
        <f t="shared" si="11"/>
        <v>0</v>
      </c>
      <c r="AO12" s="13">
        <f>SUM(AO8,AO10)</f>
        <v>-4015.1409800000065</v>
      </c>
      <c r="AP12" s="13">
        <f t="shared" si="11"/>
        <v>0</v>
      </c>
      <c r="AQ12" s="13">
        <f t="shared" ref="AQ12" si="13">SUM(AQ8,AQ10)</f>
        <v>0</v>
      </c>
      <c r="AR12" s="13">
        <f t="shared" si="11"/>
        <v>-4015.1409800000065</v>
      </c>
      <c r="AS12" s="13"/>
      <c r="AT12" s="13"/>
      <c r="AU12" s="13"/>
      <c r="AV12" s="23">
        <f>SUM(AV8,AV10)</f>
        <v>-732118.61000000022</v>
      </c>
      <c r="AW12" s="23">
        <f>SUM(AW8,AW10)</f>
        <v>-4015.1409800000065</v>
      </c>
      <c r="AX12" s="13">
        <f>SUM(AX8,AX10)</f>
        <v>-37667.502622500018</v>
      </c>
      <c r="AY12" s="13">
        <f>SUM(AY8,AY10)</f>
        <v>-41682.643602500022</v>
      </c>
      <c r="AZ12" s="13">
        <f>SUM(AZ8,AZ10)</f>
        <v>-773801.25360250019</v>
      </c>
      <c r="BA12" s="80"/>
      <c r="BB12" s="80"/>
      <c r="BC12" s="80"/>
      <c r="BD12"/>
      <c r="BE12"/>
      <c r="BI12" s="6"/>
    </row>
    <row r="13" spans="1:61" s="4" customFormat="1" ht="14.45" customHeight="1">
      <c r="A13" s="1"/>
      <c r="B13" s="1"/>
      <c r="C13" s="56"/>
      <c r="D13" s="18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2"/>
      <c r="AW13" s="72"/>
      <c r="AX13" s="71"/>
      <c r="AY13" s="71"/>
      <c r="AZ13" s="72"/>
      <c r="BA13" s="80"/>
      <c r="BB13" s="80"/>
      <c r="BC13" s="80"/>
      <c r="BD13"/>
      <c r="BE13"/>
    </row>
    <row r="14" spans="1:61" s="4" customFormat="1" ht="16.5" thickBot="1">
      <c r="A14" s="1"/>
      <c r="B14" s="1"/>
      <c r="C14" s="86" t="s">
        <v>66</v>
      </c>
      <c r="D14" s="17"/>
      <c r="E14" s="58"/>
      <c r="F14" s="58"/>
      <c r="G14" s="59"/>
      <c r="H14" s="60"/>
      <c r="I14" s="58"/>
      <c r="J14" s="58"/>
      <c r="K14" s="58"/>
      <c r="L14" s="59"/>
      <c r="M14" s="58"/>
      <c r="N14" s="61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62"/>
      <c r="AW14" s="62"/>
      <c r="AX14" s="58"/>
      <c r="AY14" s="58"/>
      <c r="AZ14" s="58"/>
      <c r="BA14" s="50"/>
      <c r="BB14"/>
      <c r="BC14" s="46"/>
      <c r="BD14"/>
      <c r="BE14"/>
    </row>
    <row r="15" spans="1:61" s="4" customFormat="1" ht="16.5" thickTop="1">
      <c r="A15" s="1"/>
      <c r="B15" s="1"/>
      <c r="C15" s="45"/>
      <c r="D15" s="47"/>
      <c r="E15" s="14"/>
      <c r="F15" s="14"/>
      <c r="G15" s="45"/>
      <c r="H15" s="14"/>
      <c r="I15" s="12"/>
      <c r="J15" s="15"/>
      <c r="K15" s="15"/>
      <c r="L15" s="44"/>
      <c r="M15" s="15"/>
      <c r="N15" s="12"/>
      <c r="O15" s="14"/>
      <c r="P15" s="14"/>
      <c r="Q15" s="14"/>
      <c r="R15" s="20"/>
      <c r="S15" s="12"/>
      <c r="T15" s="15"/>
      <c r="U15" s="15"/>
      <c r="V15" s="15"/>
      <c r="W15" s="15"/>
      <c r="X15" s="12"/>
      <c r="Y15" s="14"/>
      <c r="Z15" s="14"/>
      <c r="AA15" s="14"/>
      <c r="AB15" s="20"/>
      <c r="AC15" s="12"/>
      <c r="AD15" s="15"/>
      <c r="AE15" s="15"/>
      <c r="AF15" s="15"/>
      <c r="AG15" s="15"/>
      <c r="AH15" s="12"/>
      <c r="AI15" s="14"/>
      <c r="AJ15" s="14"/>
      <c r="AK15" s="14"/>
      <c r="AL15" s="20"/>
      <c r="AM15" s="12"/>
      <c r="AN15" s="15"/>
      <c r="AO15" s="15"/>
      <c r="AP15" s="15"/>
      <c r="AQ15" s="15"/>
      <c r="AR15" s="12"/>
      <c r="AS15" s="44"/>
      <c r="AT15" s="22"/>
      <c r="AU15" s="22"/>
      <c r="AV15" s="14"/>
      <c r="AW15" s="15"/>
      <c r="AX15" s="15"/>
      <c r="AY15" s="15"/>
      <c r="AZ15" s="15"/>
      <c r="BA15" s="51"/>
      <c r="BB15" s="48"/>
      <c r="BC15" s="49"/>
      <c r="BD15"/>
      <c r="BE15"/>
    </row>
    <row r="16" spans="1:61" s="4" customFormat="1">
      <c r="A16" s="1"/>
      <c r="B16" s="1"/>
      <c r="C16" s="8"/>
      <c r="D16" s="9"/>
      <c r="E16" s="10"/>
      <c r="F16" s="10"/>
      <c r="G16" s="10"/>
      <c r="H16" s="10"/>
      <c r="I16" s="7"/>
      <c r="J16" s="7"/>
      <c r="K16" s="7"/>
      <c r="O16" s="10"/>
      <c r="P16" s="10"/>
      <c r="Q16" s="10"/>
      <c r="R16" s="10"/>
      <c r="S16" s="7"/>
      <c r="T16" s="7"/>
      <c r="U16" s="7"/>
      <c r="Y16" s="10"/>
      <c r="Z16" s="10"/>
      <c r="AA16" s="10"/>
      <c r="AB16" s="10"/>
      <c r="AC16" s="7"/>
      <c r="AD16" s="7"/>
      <c r="AE16" s="7"/>
      <c r="AI16" s="10"/>
      <c r="AJ16" s="10"/>
      <c r="AK16" s="10"/>
      <c r="AL16" s="10"/>
      <c r="AM16" s="7"/>
      <c r="AN16" s="7"/>
      <c r="AO16" s="7"/>
      <c r="AW16" s="10"/>
      <c r="AX16" s="10"/>
      <c r="AY16" s="10"/>
      <c r="AZ16" s="10"/>
      <c r="BA16"/>
      <c r="BB16"/>
      <c r="BC16"/>
      <c r="BD16"/>
      <c r="BE16"/>
    </row>
    <row r="17" spans="3:57" s="4" customFormat="1" ht="38.25" customHeight="1">
      <c r="C17" s="89" t="s">
        <v>67</v>
      </c>
      <c r="D17" s="89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/>
      <c r="BE17"/>
    </row>
    <row r="18" spans="3:57" s="4" customFormat="1" ht="18.75" customHeight="1">
      <c r="BA18"/>
      <c r="BB18"/>
      <c r="BC18"/>
      <c r="BD18"/>
      <c r="BE18"/>
    </row>
    <row r="19" spans="3:57" s="4" customFormat="1" ht="15">
      <c r="O19" s="19"/>
      <c r="BA19"/>
      <c r="BB19"/>
      <c r="BC19"/>
      <c r="BD19"/>
      <c r="BE19"/>
    </row>
    <row r="20" spans="3:57" s="4" customFormat="1" ht="15">
      <c r="AQ20" s="11"/>
      <c r="BA20"/>
      <c r="BB20"/>
      <c r="BC20"/>
      <c r="BD20"/>
      <c r="BE20"/>
    </row>
    <row r="21" spans="3:57" s="4" customFormat="1" ht="15">
      <c r="BA21"/>
      <c r="BB21"/>
      <c r="BC21"/>
      <c r="BD21"/>
      <c r="BE21"/>
    </row>
    <row r="22" spans="3:57" s="4" customFormat="1" ht="15">
      <c r="BA22"/>
      <c r="BB22"/>
      <c r="BC22"/>
      <c r="BD22"/>
      <c r="BE22"/>
    </row>
    <row r="23" spans="3:57" s="4" customFormat="1" ht="15">
      <c r="BA23"/>
      <c r="BB23"/>
      <c r="BC23"/>
      <c r="BD23"/>
      <c r="BE23"/>
    </row>
    <row r="24" spans="3:57" s="4" customFormat="1" ht="15">
      <c r="BA24"/>
      <c r="BB24"/>
      <c r="BC24"/>
      <c r="BD24"/>
      <c r="BE24"/>
    </row>
    <row r="25" spans="3:57" s="4" customFormat="1" ht="15">
      <c r="BA25"/>
      <c r="BB25"/>
      <c r="BC25"/>
      <c r="BD25"/>
      <c r="BE25"/>
    </row>
    <row r="26" spans="3:57" s="4" customFormat="1" ht="15">
      <c r="BA26"/>
      <c r="BB26"/>
      <c r="BC26"/>
      <c r="BD26"/>
      <c r="BE26"/>
    </row>
    <row r="27" spans="3:57" s="4" customFormat="1" ht="15">
      <c r="BA27"/>
      <c r="BB27"/>
      <c r="BC27"/>
      <c r="BD27"/>
      <c r="BE27"/>
    </row>
    <row r="28" spans="3:57" s="4" customFormat="1" ht="15">
      <c r="BA28"/>
      <c r="BB28"/>
      <c r="BC28"/>
      <c r="BD28"/>
      <c r="BE28"/>
    </row>
    <row r="29" spans="3:57" s="4" customFormat="1" ht="15">
      <c r="BA29"/>
      <c r="BB29"/>
      <c r="BC29"/>
      <c r="BD29"/>
      <c r="BE29"/>
    </row>
    <row r="30" spans="3:57" s="4" customFormat="1" ht="15">
      <c r="BA30"/>
      <c r="BB30"/>
      <c r="BC30"/>
      <c r="BD30"/>
      <c r="BE30"/>
    </row>
    <row r="31" spans="3:57" s="4" customFormat="1" ht="15">
      <c r="BA31"/>
      <c r="BB31"/>
      <c r="BC31"/>
      <c r="BD31"/>
      <c r="BE31"/>
    </row>
    <row r="32" spans="3:57" s="4" customFormat="1" ht="15">
      <c r="BA32"/>
      <c r="BB32"/>
      <c r="BC32"/>
      <c r="BD32"/>
      <c r="BE32"/>
    </row>
    <row r="33" spans="53:57" s="4" customFormat="1" ht="15">
      <c r="BA33"/>
      <c r="BB33"/>
      <c r="BC33"/>
      <c r="BD33"/>
      <c r="BE33"/>
    </row>
    <row r="34" spans="53:57" s="4" customFormat="1" ht="15">
      <c r="BA34"/>
      <c r="BB34"/>
      <c r="BC34"/>
      <c r="BD34"/>
      <c r="BE34"/>
    </row>
    <row r="35" spans="53:57" s="4" customFormat="1" ht="15">
      <c r="BA35"/>
      <c r="BB35"/>
      <c r="BC35"/>
      <c r="BD35"/>
      <c r="BE35"/>
    </row>
    <row r="36" spans="53:57" s="4" customFormat="1" ht="15">
      <c r="BA36"/>
      <c r="BB36"/>
      <c r="BC36"/>
      <c r="BD36"/>
      <c r="BE36"/>
    </row>
    <row r="37" spans="53:57" s="4" customFormat="1" ht="15">
      <c r="BA37"/>
      <c r="BB37"/>
      <c r="BC37"/>
      <c r="BD37"/>
      <c r="BE37"/>
    </row>
    <row r="38" spans="53:57" s="4" customFormat="1" ht="15">
      <c r="BA38"/>
      <c r="BB38"/>
      <c r="BC38"/>
      <c r="BD38"/>
      <c r="BE38"/>
    </row>
    <row r="39" spans="53:57" s="4" customFormat="1" ht="15">
      <c r="BA39"/>
      <c r="BB39"/>
      <c r="BC39"/>
      <c r="BD39"/>
      <c r="BE39"/>
    </row>
    <row r="40" spans="53:57" s="4" customFormat="1" ht="15">
      <c r="BA40"/>
      <c r="BB40"/>
      <c r="BC40"/>
      <c r="BD40"/>
      <c r="BE40"/>
    </row>
    <row r="41" spans="53:57" s="4" customFormat="1" ht="15">
      <c r="BA41"/>
      <c r="BB41"/>
      <c r="BC41"/>
      <c r="BD41"/>
      <c r="BE41"/>
    </row>
    <row r="42" spans="53:57" s="4" customFormat="1" ht="15">
      <c r="BA42"/>
      <c r="BB42"/>
      <c r="BC42"/>
      <c r="BD42"/>
      <c r="BE42"/>
    </row>
    <row r="43" spans="53:57" s="4" customFormat="1" ht="15">
      <c r="BA43"/>
      <c r="BB43"/>
      <c r="BC43"/>
      <c r="BD43"/>
      <c r="BE43"/>
    </row>
    <row r="44" spans="53:57" s="4" customFormat="1" ht="15">
      <c r="BA44"/>
      <c r="BB44"/>
      <c r="BC44"/>
      <c r="BD44"/>
      <c r="BE44"/>
    </row>
    <row r="45" spans="53:57" s="4" customFormat="1" ht="15">
      <c r="BA45"/>
      <c r="BB45"/>
      <c r="BC45"/>
      <c r="BD45"/>
      <c r="BE45"/>
    </row>
    <row r="46" spans="53:57" s="4" customFormat="1" ht="15">
      <c r="BA46"/>
      <c r="BB46"/>
      <c r="BC46"/>
      <c r="BD46"/>
      <c r="BE46"/>
    </row>
    <row r="47" spans="53:57" s="4" customFormat="1" ht="15">
      <c r="BA47"/>
      <c r="BB47"/>
      <c r="BC47"/>
      <c r="BD47"/>
      <c r="BE47"/>
    </row>
    <row r="48" spans="53:57" s="4" customFormat="1" ht="15">
      <c r="BA48"/>
      <c r="BB48"/>
      <c r="BC48"/>
      <c r="BD48"/>
      <c r="BE48"/>
    </row>
    <row r="49" spans="41:57" s="4" customFormat="1" ht="15">
      <c r="BA49"/>
      <c r="BB49"/>
      <c r="BC49"/>
      <c r="BD49"/>
      <c r="BE49"/>
    </row>
    <row r="50" spans="41:57" s="4" customFormat="1" ht="15">
      <c r="BA50"/>
      <c r="BB50"/>
      <c r="BC50"/>
      <c r="BD50"/>
      <c r="BE50"/>
    </row>
    <row r="51" spans="41:57" s="4" customFormat="1" ht="15">
      <c r="BA51"/>
      <c r="BB51"/>
      <c r="BC51"/>
      <c r="BD51"/>
      <c r="BE51"/>
    </row>
    <row r="52" spans="41:57" s="4" customFormat="1" ht="15">
      <c r="BA52"/>
      <c r="BB52"/>
      <c r="BC52"/>
      <c r="BD52"/>
      <c r="BE52"/>
    </row>
    <row r="53" spans="41:57" s="4" customFormat="1" ht="15">
      <c r="BA53"/>
      <c r="BB53"/>
      <c r="BC53"/>
      <c r="BD53"/>
      <c r="BE53"/>
    </row>
    <row r="54" spans="41:57" s="4" customFormat="1" ht="15">
      <c r="BA54"/>
      <c r="BB54"/>
      <c r="BC54"/>
      <c r="BD54"/>
      <c r="BE54"/>
    </row>
    <row r="55" spans="41:57" s="4" customFormat="1" ht="15">
      <c r="AO55" s="4">
        <v>591721.34</v>
      </c>
      <c r="BA55"/>
      <c r="BB55"/>
      <c r="BC55"/>
      <c r="BD55"/>
      <c r="BE55"/>
    </row>
    <row r="56" spans="41:57" s="4" customFormat="1" ht="15">
      <c r="AO56" s="4">
        <v>140397.23000000001</v>
      </c>
      <c r="BA56"/>
      <c r="BB56"/>
      <c r="BC56"/>
      <c r="BD56"/>
      <c r="BE56"/>
    </row>
    <row r="57" spans="41:57" s="4" customFormat="1" ht="15">
      <c r="BA57"/>
      <c r="BB57"/>
      <c r="BC57"/>
      <c r="BD57"/>
      <c r="BE57"/>
    </row>
    <row r="58" spans="41:57" s="4" customFormat="1" ht="15">
      <c r="BA58"/>
      <c r="BB58"/>
      <c r="BC58"/>
      <c r="BD58"/>
      <c r="BE58"/>
    </row>
    <row r="59" spans="41:57" s="4" customFormat="1" ht="15">
      <c r="BA59"/>
      <c r="BB59"/>
      <c r="BC59"/>
      <c r="BD59"/>
      <c r="BE59"/>
    </row>
    <row r="60" spans="41:57" s="4" customFormat="1" ht="15">
      <c r="BA60"/>
      <c r="BB60"/>
      <c r="BC60"/>
      <c r="BD60"/>
      <c r="BE60"/>
    </row>
    <row r="61" spans="41:57" s="4" customFormat="1" ht="15">
      <c r="BA61"/>
      <c r="BB61"/>
      <c r="BC61"/>
      <c r="BD61"/>
      <c r="BE61"/>
    </row>
    <row r="62" spans="41:57" s="4" customFormat="1" ht="15">
      <c r="BA62"/>
      <c r="BB62"/>
      <c r="BC62"/>
      <c r="BD62"/>
      <c r="BE62"/>
    </row>
    <row r="63" spans="41:57" s="4" customFormat="1" ht="15">
      <c r="BA63"/>
      <c r="BB63"/>
      <c r="BC63"/>
      <c r="BD63"/>
      <c r="BE63"/>
    </row>
    <row r="64" spans="41:57" s="4" customFormat="1" ht="15">
      <c r="BA64"/>
      <c r="BB64"/>
      <c r="BC64"/>
      <c r="BD64"/>
      <c r="BE64"/>
    </row>
    <row r="65" spans="53:57" s="4" customFormat="1" ht="15">
      <c r="BA65"/>
      <c r="BB65"/>
      <c r="BC65"/>
      <c r="BD65"/>
      <c r="BE65"/>
    </row>
    <row r="66" spans="53:57" s="4" customFormat="1" ht="15">
      <c r="BA66"/>
      <c r="BB66"/>
      <c r="BC66"/>
      <c r="BD66"/>
      <c r="BE66"/>
    </row>
    <row r="67" spans="53:57" s="4" customFormat="1" ht="15">
      <c r="BA67"/>
      <c r="BB67"/>
      <c r="BC67"/>
      <c r="BD67"/>
      <c r="BE67"/>
    </row>
    <row r="68" spans="53:57" s="4" customFormat="1" ht="15">
      <c r="BA68"/>
      <c r="BB68"/>
      <c r="BC68"/>
      <c r="BD68"/>
      <c r="BE68"/>
    </row>
    <row r="69" spans="53:57" s="4" customFormat="1" ht="15">
      <c r="BA69"/>
      <c r="BB69"/>
      <c r="BC69"/>
      <c r="BD69"/>
      <c r="BE69"/>
    </row>
    <row r="70" spans="53:57" s="4" customFormat="1" ht="15">
      <c r="BA70"/>
      <c r="BB70"/>
      <c r="BC70"/>
      <c r="BD70"/>
      <c r="BE70"/>
    </row>
    <row r="71" spans="53:57" s="4" customFormat="1" ht="15">
      <c r="BA71"/>
      <c r="BB71"/>
      <c r="BC71"/>
      <c r="BD71"/>
      <c r="BE71"/>
    </row>
    <row r="72" spans="53:57" s="4" customFormat="1" ht="15">
      <c r="BA72"/>
      <c r="BB72"/>
      <c r="BC72"/>
      <c r="BD72"/>
      <c r="BE72"/>
    </row>
    <row r="73" spans="53:57" s="4" customFormat="1" ht="15">
      <c r="BA73"/>
      <c r="BB73"/>
      <c r="BC73"/>
      <c r="BD73"/>
      <c r="BE73"/>
    </row>
    <row r="74" spans="53:57" s="4" customFormat="1" ht="15">
      <c r="BA74"/>
      <c r="BB74"/>
      <c r="BC74"/>
      <c r="BD74"/>
      <c r="BE74"/>
    </row>
    <row r="75" spans="53:57" s="4" customFormat="1" ht="15">
      <c r="BA75"/>
      <c r="BB75"/>
      <c r="BC75"/>
      <c r="BD75"/>
      <c r="BE75"/>
    </row>
    <row r="76" spans="53:57" s="4" customFormat="1" ht="15">
      <c r="BA76"/>
      <c r="BB76"/>
      <c r="BC76"/>
      <c r="BD76"/>
      <c r="BE76"/>
    </row>
    <row r="77" spans="53:57" s="4" customFormat="1" ht="15">
      <c r="BA77"/>
      <c r="BB77"/>
      <c r="BC77"/>
      <c r="BD77"/>
      <c r="BE77"/>
    </row>
    <row r="78" spans="53:57" s="4" customFormat="1" ht="15">
      <c r="BA78"/>
      <c r="BB78"/>
      <c r="BC78"/>
      <c r="BD78"/>
      <c r="BE78"/>
    </row>
    <row r="79" spans="53:57" s="4" customFormat="1" ht="15">
      <c r="BA79"/>
      <c r="BB79"/>
      <c r="BC79"/>
      <c r="BD79"/>
      <c r="BE79"/>
    </row>
    <row r="80" spans="53:57" s="4" customFormat="1" ht="15">
      <c r="BA80"/>
      <c r="BB80"/>
      <c r="BC80"/>
      <c r="BD80"/>
      <c r="BE80"/>
    </row>
    <row r="81" spans="53:57" s="4" customFormat="1" ht="15">
      <c r="BA81"/>
      <c r="BB81"/>
      <c r="BC81"/>
      <c r="BD81"/>
      <c r="BE81"/>
    </row>
    <row r="82" spans="53:57" s="4" customFormat="1" ht="15">
      <c r="BA82"/>
      <c r="BB82"/>
      <c r="BC82"/>
      <c r="BD82"/>
      <c r="BE82"/>
    </row>
    <row r="83" spans="53:57" s="4" customFormat="1" ht="15">
      <c r="BA83"/>
      <c r="BB83"/>
      <c r="BC83"/>
      <c r="BD83"/>
      <c r="BE83"/>
    </row>
    <row r="84" spans="53:57" s="4" customFormat="1" ht="15">
      <c r="BA84"/>
      <c r="BB84"/>
      <c r="BC84"/>
      <c r="BD84"/>
      <c r="BE84"/>
    </row>
    <row r="85" spans="53:57" s="4" customFormat="1" ht="15">
      <c r="BA85"/>
      <c r="BB85"/>
      <c r="BC85"/>
      <c r="BD85"/>
      <c r="BE85"/>
    </row>
    <row r="86" spans="53:57" s="4" customFormat="1" ht="15">
      <c r="BA86"/>
      <c r="BB86"/>
      <c r="BC86"/>
      <c r="BD86"/>
      <c r="BE86"/>
    </row>
    <row r="87" spans="53:57" s="4" customFormat="1" ht="15">
      <c r="BA87"/>
      <c r="BB87"/>
      <c r="BC87"/>
      <c r="BD87"/>
      <c r="BE87"/>
    </row>
    <row r="88" spans="53:57" s="4" customFormat="1" ht="15">
      <c r="BA88"/>
      <c r="BB88"/>
      <c r="BC88"/>
      <c r="BD88"/>
      <c r="BE88"/>
    </row>
    <row r="89" spans="53:57" s="4" customFormat="1" ht="15">
      <c r="BA89"/>
      <c r="BB89"/>
      <c r="BC89"/>
      <c r="BD89"/>
      <c r="BE89"/>
    </row>
    <row r="90" spans="53:57" s="4" customFormat="1" ht="15">
      <c r="BA90"/>
      <c r="BB90"/>
      <c r="BC90"/>
      <c r="BD90"/>
      <c r="BE90"/>
    </row>
    <row r="91" spans="53:57" s="4" customFormat="1" ht="15">
      <c r="BA91"/>
      <c r="BB91"/>
      <c r="BC91"/>
      <c r="BD91"/>
      <c r="BE91"/>
    </row>
    <row r="92" spans="53:57" s="4" customFormat="1" ht="15">
      <c r="BA92"/>
      <c r="BB92"/>
      <c r="BC92"/>
      <c r="BD92"/>
      <c r="BE92"/>
    </row>
    <row r="93" spans="53:57" s="4" customFormat="1" ht="15">
      <c r="BA93"/>
      <c r="BB93"/>
      <c r="BC93"/>
      <c r="BD93"/>
      <c r="BE93"/>
    </row>
    <row r="94" spans="53:57" s="4" customFormat="1" ht="15">
      <c r="BA94"/>
      <c r="BB94"/>
      <c r="BC94"/>
      <c r="BD94"/>
      <c r="BE94"/>
    </row>
    <row r="95" spans="53:57" s="4" customFormat="1" ht="15">
      <c r="BA95"/>
      <c r="BB95"/>
      <c r="BC95"/>
      <c r="BD95"/>
      <c r="BE95"/>
    </row>
    <row r="96" spans="53:57" s="4" customFormat="1" ht="15">
      <c r="BA96"/>
      <c r="BB96"/>
      <c r="BC96"/>
      <c r="BD96"/>
      <c r="BE96"/>
    </row>
    <row r="97" spans="53:57" s="4" customFormat="1" ht="15">
      <c r="BA97"/>
      <c r="BB97"/>
      <c r="BC97"/>
      <c r="BD97"/>
      <c r="BE97"/>
    </row>
    <row r="98" spans="53:57" s="4" customFormat="1" ht="15">
      <c r="BA98"/>
      <c r="BB98"/>
      <c r="BC98"/>
      <c r="BD98"/>
      <c r="BE98"/>
    </row>
    <row r="99" spans="53:57" s="4" customFormat="1" ht="15">
      <c r="BA99"/>
      <c r="BB99"/>
      <c r="BC99"/>
      <c r="BD99"/>
      <c r="BE99"/>
    </row>
    <row r="100" spans="53:57" s="4" customFormat="1" ht="15">
      <c r="BA100"/>
      <c r="BB100"/>
      <c r="BC100"/>
      <c r="BD100"/>
      <c r="BE100"/>
    </row>
    <row r="101" spans="53:57" s="4" customFormat="1" ht="15">
      <c r="BA101"/>
      <c r="BB101"/>
      <c r="BC101"/>
      <c r="BD101"/>
      <c r="BE101"/>
    </row>
    <row r="102" spans="53:57" s="4" customFormat="1" ht="15">
      <c r="BA102"/>
      <c r="BB102"/>
      <c r="BC102"/>
      <c r="BD102"/>
      <c r="BE102"/>
    </row>
    <row r="103" spans="53:57" s="4" customFormat="1" ht="15">
      <c r="BA103"/>
      <c r="BB103"/>
      <c r="BC103"/>
      <c r="BD103"/>
      <c r="BE103"/>
    </row>
    <row r="104" spans="53:57" s="4" customFormat="1" ht="15">
      <c r="BA104"/>
      <c r="BB104"/>
      <c r="BC104"/>
      <c r="BD104"/>
      <c r="BE104"/>
    </row>
    <row r="105" spans="53:57" s="4" customFormat="1" ht="15">
      <c r="BA105"/>
      <c r="BB105"/>
      <c r="BC105"/>
      <c r="BD105"/>
      <c r="BE105"/>
    </row>
    <row r="106" spans="53:57" s="4" customFormat="1" ht="15">
      <c r="BA106"/>
      <c r="BB106"/>
      <c r="BC106"/>
      <c r="BD106"/>
      <c r="BE106"/>
    </row>
    <row r="107" spans="53:57" s="4" customFormat="1" ht="15">
      <c r="BA107"/>
      <c r="BB107"/>
      <c r="BC107"/>
      <c r="BD107"/>
      <c r="BE107"/>
    </row>
    <row r="108" spans="53:57" s="4" customFormat="1" ht="15">
      <c r="BA108"/>
      <c r="BB108"/>
      <c r="BC108"/>
      <c r="BD108"/>
      <c r="BE108"/>
    </row>
    <row r="109" spans="53:57" s="4" customFormat="1" ht="15">
      <c r="BA109"/>
      <c r="BB109"/>
      <c r="BC109"/>
      <c r="BD109"/>
      <c r="BE109"/>
    </row>
    <row r="110" spans="53:57" s="4" customFormat="1" ht="15">
      <c r="BA110"/>
      <c r="BB110"/>
      <c r="BC110"/>
      <c r="BD110"/>
      <c r="BE110"/>
    </row>
    <row r="111" spans="53:57" s="4" customFormat="1" ht="15">
      <c r="BA111"/>
      <c r="BB111"/>
      <c r="BC111"/>
      <c r="BD111"/>
      <c r="BE111"/>
    </row>
    <row r="112" spans="53:57" s="4" customFormat="1" ht="15">
      <c r="BA112"/>
      <c r="BB112"/>
      <c r="BC112"/>
      <c r="BD112"/>
      <c r="BE112"/>
    </row>
    <row r="113" spans="53:57" s="4" customFormat="1" ht="15">
      <c r="BA113"/>
      <c r="BB113"/>
      <c r="BC113"/>
      <c r="BD113"/>
      <c r="BE113"/>
    </row>
    <row r="114" spans="53:57" s="4" customFormat="1" ht="15">
      <c r="BA114"/>
      <c r="BB114"/>
      <c r="BC114"/>
      <c r="BD114"/>
      <c r="BE114"/>
    </row>
    <row r="115" spans="53:57" s="4" customFormat="1" ht="15">
      <c r="BA115"/>
      <c r="BB115"/>
      <c r="BC115"/>
      <c r="BD115"/>
      <c r="BE115"/>
    </row>
    <row r="116" spans="53:57" s="4" customFormat="1" ht="15">
      <c r="BA116"/>
      <c r="BB116"/>
      <c r="BC116"/>
      <c r="BD116"/>
      <c r="BE116"/>
    </row>
    <row r="117" spans="53:57" s="4" customFormat="1" ht="15">
      <c r="BA117"/>
      <c r="BB117"/>
      <c r="BC117"/>
      <c r="BD117"/>
      <c r="BE117"/>
    </row>
    <row r="118" spans="53:57" s="4" customFormat="1" ht="15">
      <c r="BA118"/>
      <c r="BB118"/>
      <c r="BC118"/>
      <c r="BD118"/>
      <c r="BE118"/>
    </row>
    <row r="119" spans="53:57" s="4" customFormat="1" ht="15">
      <c r="BA119"/>
      <c r="BB119"/>
      <c r="BC119"/>
      <c r="BD119"/>
      <c r="BE119"/>
    </row>
    <row r="120" spans="53:57" s="4" customFormat="1" ht="15">
      <c r="BA120"/>
      <c r="BB120"/>
      <c r="BC120"/>
      <c r="BD120"/>
      <c r="BE120"/>
    </row>
    <row r="121" spans="53:57" s="4" customFormat="1" ht="15">
      <c r="BA121"/>
      <c r="BB121"/>
      <c r="BC121"/>
      <c r="BD121"/>
      <c r="BE121"/>
    </row>
    <row r="122" spans="53:57" s="4" customFormat="1" ht="15">
      <c r="BA122"/>
      <c r="BB122"/>
      <c r="BC122"/>
      <c r="BD122"/>
      <c r="BE122"/>
    </row>
    <row r="123" spans="53:57" s="4" customFormat="1" ht="15">
      <c r="BA123"/>
      <c r="BB123"/>
      <c r="BC123"/>
      <c r="BD123"/>
      <c r="BE123"/>
    </row>
    <row r="124" spans="53:57" s="4" customFormat="1" ht="15">
      <c r="BA124"/>
      <c r="BB124"/>
      <c r="BC124"/>
      <c r="BD124"/>
      <c r="BE124"/>
    </row>
    <row r="125" spans="53:57" s="4" customFormat="1" ht="15">
      <c r="BA125"/>
      <c r="BB125"/>
      <c r="BC125"/>
      <c r="BD125"/>
      <c r="BE125"/>
    </row>
    <row r="126" spans="53:57" s="4" customFormat="1" ht="15">
      <c r="BA126"/>
      <c r="BB126"/>
      <c r="BC126"/>
      <c r="BD126"/>
      <c r="BE126"/>
    </row>
    <row r="127" spans="53:57" s="4" customFormat="1" ht="15">
      <c r="BA127"/>
      <c r="BB127"/>
      <c r="BC127"/>
      <c r="BD127"/>
      <c r="BE127"/>
    </row>
    <row r="128" spans="53:57" s="4" customFormat="1" ht="15">
      <c r="BA128"/>
      <c r="BB128"/>
      <c r="BC128"/>
      <c r="BD128"/>
      <c r="BE128"/>
    </row>
    <row r="129" spans="53:57" s="4" customFormat="1" ht="15">
      <c r="BA129"/>
      <c r="BB129"/>
      <c r="BC129"/>
      <c r="BD129"/>
      <c r="BE129"/>
    </row>
    <row r="130" spans="53:57" s="4" customFormat="1" ht="15">
      <c r="BA130"/>
      <c r="BB130"/>
      <c r="BC130"/>
      <c r="BD130"/>
      <c r="BE130"/>
    </row>
    <row r="131" spans="53:57" s="4" customFormat="1" ht="15">
      <c r="BA131"/>
      <c r="BB131"/>
      <c r="BC131"/>
      <c r="BD131"/>
      <c r="BE131"/>
    </row>
    <row r="132" spans="53:57" s="4" customFormat="1" ht="15">
      <c r="BA132"/>
      <c r="BB132"/>
      <c r="BC132"/>
      <c r="BD132"/>
      <c r="BE132"/>
    </row>
    <row r="133" spans="53:57" s="4" customFormat="1" ht="15">
      <c r="BA133"/>
      <c r="BB133"/>
      <c r="BC133"/>
      <c r="BD133"/>
      <c r="BE133"/>
    </row>
    <row r="134" spans="53:57" s="4" customFormat="1" ht="15">
      <c r="BA134"/>
      <c r="BB134"/>
      <c r="BC134"/>
      <c r="BD134"/>
      <c r="BE134"/>
    </row>
    <row r="135" spans="53:57" s="4" customFormat="1" ht="15">
      <c r="BA135"/>
      <c r="BB135"/>
      <c r="BC135"/>
      <c r="BD135"/>
      <c r="BE135"/>
    </row>
    <row r="136" spans="53:57" s="4" customFormat="1" ht="15">
      <c r="BA136"/>
      <c r="BB136"/>
      <c r="BC136"/>
      <c r="BD136"/>
      <c r="BE136"/>
    </row>
    <row r="137" spans="53:57" s="4" customFormat="1" ht="15">
      <c r="BA137"/>
      <c r="BB137"/>
      <c r="BC137"/>
      <c r="BD137"/>
      <c r="BE137"/>
    </row>
    <row r="138" spans="53:57" s="4" customFormat="1" ht="15">
      <c r="BA138"/>
      <c r="BB138"/>
      <c r="BC138"/>
      <c r="BD138"/>
      <c r="BE138"/>
    </row>
    <row r="139" spans="53:57" s="4" customFormat="1" ht="15">
      <c r="BA139"/>
      <c r="BB139"/>
      <c r="BC139"/>
      <c r="BD139"/>
      <c r="BE139"/>
    </row>
    <row r="140" spans="53:57" s="4" customFormat="1" ht="15">
      <c r="BA140"/>
      <c r="BB140"/>
      <c r="BC140"/>
      <c r="BD140"/>
      <c r="BE140"/>
    </row>
    <row r="141" spans="53:57" s="4" customFormat="1" ht="15">
      <c r="BA141"/>
      <c r="BB141"/>
      <c r="BC141"/>
      <c r="BD141"/>
      <c r="BE141"/>
    </row>
    <row r="142" spans="53:57" s="4" customFormat="1" ht="15">
      <c r="BA142"/>
      <c r="BB142"/>
      <c r="BC142"/>
      <c r="BD142"/>
      <c r="BE142"/>
    </row>
    <row r="143" spans="53:57" s="4" customFormat="1" ht="15">
      <c r="BA143"/>
      <c r="BB143"/>
      <c r="BC143"/>
      <c r="BD143"/>
      <c r="BE143"/>
    </row>
    <row r="144" spans="53:57" s="4" customFormat="1" ht="15">
      <c r="BA144"/>
      <c r="BB144"/>
      <c r="BC144"/>
      <c r="BD144"/>
      <c r="BE144"/>
    </row>
    <row r="145" spans="53:57" s="4" customFormat="1" ht="15">
      <c r="BA145"/>
      <c r="BB145"/>
      <c r="BC145"/>
      <c r="BD145"/>
      <c r="BE145"/>
    </row>
    <row r="146" spans="53:57" s="4" customFormat="1" ht="15">
      <c r="BA146"/>
      <c r="BB146"/>
      <c r="BC146"/>
      <c r="BD146"/>
      <c r="BE146"/>
    </row>
    <row r="147" spans="53:57" s="4" customFormat="1" ht="15">
      <c r="BA147"/>
      <c r="BB147"/>
      <c r="BC147"/>
      <c r="BD147"/>
      <c r="BE147"/>
    </row>
    <row r="148" spans="53:57" s="4" customFormat="1" ht="15">
      <c r="BA148"/>
      <c r="BB148"/>
      <c r="BC148"/>
      <c r="BD148"/>
      <c r="BE148"/>
    </row>
    <row r="149" spans="53:57" s="4" customFormat="1" ht="15">
      <c r="BA149"/>
      <c r="BB149"/>
      <c r="BC149"/>
      <c r="BD149"/>
      <c r="BE149"/>
    </row>
    <row r="150" spans="53:57" s="4" customFormat="1" ht="15">
      <c r="BA150"/>
      <c r="BB150"/>
      <c r="BC150"/>
      <c r="BD150"/>
      <c r="BE150"/>
    </row>
    <row r="151" spans="53:57" s="4" customFormat="1" ht="15">
      <c r="BA151"/>
      <c r="BB151"/>
      <c r="BC151"/>
      <c r="BD151"/>
      <c r="BE151"/>
    </row>
    <row r="152" spans="53:57" s="4" customFormat="1" ht="15">
      <c r="BA152"/>
      <c r="BB152"/>
      <c r="BC152"/>
      <c r="BD152"/>
      <c r="BE152"/>
    </row>
    <row r="153" spans="53:57" s="4" customFormat="1" ht="15">
      <c r="BA153"/>
      <c r="BB153"/>
      <c r="BC153"/>
      <c r="BD153"/>
      <c r="BE153"/>
    </row>
    <row r="154" spans="53:57" s="4" customFormat="1" ht="15">
      <c r="BA154"/>
      <c r="BB154"/>
      <c r="BC154"/>
      <c r="BD154"/>
      <c r="BE154"/>
    </row>
    <row r="155" spans="53:57" s="4" customFormat="1" ht="15">
      <c r="BA155"/>
      <c r="BB155"/>
      <c r="BC155"/>
      <c r="BD155"/>
      <c r="BE155"/>
    </row>
    <row r="156" spans="53:57" s="4" customFormat="1" ht="15">
      <c r="BA156"/>
      <c r="BB156"/>
      <c r="BC156"/>
      <c r="BD156"/>
      <c r="BE156"/>
    </row>
    <row r="157" spans="53:57" s="4" customFormat="1" ht="15">
      <c r="BA157"/>
      <c r="BB157"/>
      <c r="BC157"/>
      <c r="BD157"/>
      <c r="BE157"/>
    </row>
    <row r="158" spans="53:57" s="4" customFormat="1" ht="15">
      <c r="BA158"/>
      <c r="BB158"/>
      <c r="BC158"/>
      <c r="BD158"/>
      <c r="BE158"/>
    </row>
    <row r="159" spans="53:57" s="4" customFormat="1" ht="15">
      <c r="BA159"/>
      <c r="BB159"/>
      <c r="BC159"/>
      <c r="BD159"/>
      <c r="BE159"/>
    </row>
    <row r="160" spans="53:57" s="4" customFormat="1" ht="15">
      <c r="BA160"/>
      <c r="BB160"/>
      <c r="BC160"/>
      <c r="BD160"/>
      <c r="BE160"/>
    </row>
    <row r="161" spans="53:57" s="4" customFormat="1" ht="15">
      <c r="BA161"/>
      <c r="BB161"/>
      <c r="BC161"/>
      <c r="BD161"/>
      <c r="BE161"/>
    </row>
    <row r="162" spans="53:57" s="4" customFormat="1" ht="15">
      <c r="BA162"/>
      <c r="BB162"/>
      <c r="BC162"/>
      <c r="BD162"/>
      <c r="BE162"/>
    </row>
    <row r="163" spans="53:57" s="4" customFormat="1" ht="15">
      <c r="BA163"/>
      <c r="BB163"/>
      <c r="BC163"/>
      <c r="BD163"/>
      <c r="BE163"/>
    </row>
    <row r="164" spans="53:57" s="4" customFormat="1" ht="15">
      <c r="BA164"/>
      <c r="BB164"/>
      <c r="BC164"/>
      <c r="BD164"/>
      <c r="BE164"/>
    </row>
    <row r="165" spans="53:57" s="4" customFormat="1" ht="15">
      <c r="BA165"/>
      <c r="BB165"/>
      <c r="BC165"/>
      <c r="BD165"/>
      <c r="BE165"/>
    </row>
    <row r="166" spans="53:57" s="4" customFormat="1" ht="15">
      <c r="BA166"/>
      <c r="BB166"/>
      <c r="BC166"/>
      <c r="BD166"/>
      <c r="BE166"/>
    </row>
    <row r="167" spans="53:57" s="4" customFormat="1" ht="15">
      <c r="BA167"/>
      <c r="BB167"/>
      <c r="BC167"/>
      <c r="BD167"/>
      <c r="BE167"/>
    </row>
    <row r="168" spans="53:57" s="4" customFormat="1" ht="15">
      <c r="BA168"/>
      <c r="BB168"/>
      <c r="BC168"/>
      <c r="BD168"/>
      <c r="BE168"/>
    </row>
    <row r="169" spans="53:57" s="4" customFormat="1" ht="15">
      <c r="BA169"/>
      <c r="BB169"/>
      <c r="BC169"/>
      <c r="BD169"/>
      <c r="BE169"/>
    </row>
    <row r="170" spans="53:57" s="4" customFormat="1" ht="15">
      <c r="BA170"/>
      <c r="BB170"/>
      <c r="BC170"/>
      <c r="BD170"/>
      <c r="BE170"/>
    </row>
    <row r="171" spans="53:57" s="4" customFormat="1" ht="15">
      <c r="BA171"/>
      <c r="BB171"/>
      <c r="BC171"/>
      <c r="BD171"/>
      <c r="BE171"/>
    </row>
    <row r="172" spans="53:57" s="4" customFormat="1" ht="15">
      <c r="BA172"/>
      <c r="BB172"/>
      <c r="BC172"/>
      <c r="BD172"/>
      <c r="BE172"/>
    </row>
    <row r="173" spans="53:57" s="4" customFormat="1" ht="15">
      <c r="BA173"/>
      <c r="BB173"/>
      <c r="BC173"/>
      <c r="BD173"/>
      <c r="BE173"/>
    </row>
    <row r="174" spans="53:57" s="4" customFormat="1" ht="15">
      <c r="BA174"/>
      <c r="BB174"/>
      <c r="BC174"/>
      <c r="BD174"/>
      <c r="BE174"/>
    </row>
    <row r="175" spans="53:57" s="4" customFormat="1" ht="15">
      <c r="BA175"/>
      <c r="BB175"/>
      <c r="BC175"/>
      <c r="BD175"/>
      <c r="BE175"/>
    </row>
    <row r="176" spans="53:57" s="4" customFormat="1" ht="15">
      <c r="BA176"/>
      <c r="BB176"/>
      <c r="BC176"/>
      <c r="BD176"/>
      <c r="BE176"/>
    </row>
    <row r="177" spans="53:57" s="4" customFormat="1" ht="15">
      <c r="BA177"/>
      <c r="BB177"/>
      <c r="BC177"/>
      <c r="BD177"/>
      <c r="BE177"/>
    </row>
    <row r="178" spans="53:57" s="4" customFormat="1" ht="15">
      <c r="BA178"/>
      <c r="BB178"/>
      <c r="BC178"/>
      <c r="BD178"/>
      <c r="BE178"/>
    </row>
    <row r="179" spans="53:57" s="4" customFormat="1" ht="15">
      <c r="BA179"/>
      <c r="BB179"/>
      <c r="BC179"/>
      <c r="BD179"/>
      <c r="BE179"/>
    </row>
    <row r="180" spans="53:57" s="4" customFormat="1" ht="15">
      <c r="BA180"/>
      <c r="BB180"/>
      <c r="BC180"/>
      <c r="BD180"/>
      <c r="BE180"/>
    </row>
    <row r="181" spans="53:57" s="4" customFormat="1" ht="15">
      <c r="BA181"/>
      <c r="BB181"/>
      <c r="BC181"/>
      <c r="BD181"/>
      <c r="BE181"/>
    </row>
    <row r="182" spans="53:57" s="4" customFormat="1" ht="15">
      <c r="BA182"/>
      <c r="BB182"/>
      <c r="BC182"/>
      <c r="BD182"/>
      <c r="BE182"/>
    </row>
    <row r="183" spans="53:57" s="4" customFormat="1" ht="15">
      <c r="BA183"/>
      <c r="BB183"/>
      <c r="BC183"/>
      <c r="BD183"/>
      <c r="BE183"/>
    </row>
    <row r="184" spans="53:57" s="4" customFormat="1" ht="15">
      <c r="BA184"/>
      <c r="BB184"/>
      <c r="BC184"/>
      <c r="BD184"/>
      <c r="BE184"/>
    </row>
    <row r="185" spans="53:57" s="4" customFormat="1" ht="15">
      <c r="BA185"/>
      <c r="BB185"/>
      <c r="BC185"/>
      <c r="BD185"/>
      <c r="BE185"/>
    </row>
    <row r="186" spans="53:57" s="4" customFormat="1" ht="15">
      <c r="BA186"/>
      <c r="BB186"/>
      <c r="BC186"/>
      <c r="BD186"/>
      <c r="BE186"/>
    </row>
    <row r="187" spans="53:57" s="4" customFormat="1" ht="15">
      <c r="BA187"/>
      <c r="BB187"/>
      <c r="BC187"/>
      <c r="BD187"/>
      <c r="BE187"/>
    </row>
    <row r="188" spans="53:57" s="4" customFormat="1" ht="15">
      <c r="BA188"/>
      <c r="BB188"/>
      <c r="BC188"/>
      <c r="BD188"/>
      <c r="BE188"/>
    </row>
    <row r="189" spans="53:57" s="4" customFormat="1" ht="15">
      <c r="BA189"/>
      <c r="BB189"/>
      <c r="BC189"/>
      <c r="BD189"/>
      <c r="BE189"/>
    </row>
    <row r="190" spans="53:57" s="4" customFormat="1" ht="15">
      <c r="BA190"/>
      <c r="BB190"/>
      <c r="BC190"/>
      <c r="BD190"/>
      <c r="BE190"/>
    </row>
    <row r="191" spans="53:57" s="4" customFormat="1" ht="15">
      <c r="BA191"/>
      <c r="BB191"/>
      <c r="BC191"/>
      <c r="BD191"/>
      <c r="BE191"/>
    </row>
    <row r="192" spans="53:57" s="4" customFormat="1" ht="15">
      <c r="BA192"/>
      <c r="BB192"/>
      <c r="BC192"/>
      <c r="BD192"/>
      <c r="BE192"/>
    </row>
    <row r="193" spans="53:57" s="4" customFormat="1" ht="15">
      <c r="BA193"/>
      <c r="BB193"/>
      <c r="BC193"/>
      <c r="BD193"/>
      <c r="BE193"/>
    </row>
    <row r="194" spans="53:57" s="4" customFormat="1" ht="15">
      <c r="BA194"/>
      <c r="BB194"/>
      <c r="BC194"/>
      <c r="BD194"/>
      <c r="BE194"/>
    </row>
    <row r="195" spans="53:57" s="4" customFormat="1" ht="15">
      <c r="BA195"/>
      <c r="BB195"/>
      <c r="BC195"/>
      <c r="BD195"/>
      <c r="BE195"/>
    </row>
    <row r="196" spans="53:57" s="4" customFormat="1" ht="15">
      <c r="BA196"/>
      <c r="BB196"/>
      <c r="BC196"/>
      <c r="BD196"/>
      <c r="BE196"/>
    </row>
    <row r="197" spans="53:57" s="4" customFormat="1" ht="15">
      <c r="BA197"/>
      <c r="BB197"/>
      <c r="BC197"/>
      <c r="BD197"/>
      <c r="BE197"/>
    </row>
    <row r="198" spans="53:57" s="4" customFormat="1" ht="15">
      <c r="BA198"/>
      <c r="BB198"/>
      <c r="BC198"/>
      <c r="BD198"/>
      <c r="BE198"/>
    </row>
    <row r="199" spans="53:57" s="4" customFormat="1" ht="15">
      <c r="BA199"/>
      <c r="BB199"/>
      <c r="BC199"/>
      <c r="BD199"/>
      <c r="BE199"/>
    </row>
    <row r="200" spans="53:57" s="4" customFormat="1" ht="15">
      <c r="BA200"/>
      <c r="BB200"/>
      <c r="BC200"/>
      <c r="BD200"/>
      <c r="BE200"/>
    </row>
    <row r="201" spans="53:57" s="4" customFormat="1" ht="15">
      <c r="BA201"/>
      <c r="BB201"/>
      <c r="BC201"/>
      <c r="BD201"/>
      <c r="BE201"/>
    </row>
    <row r="202" spans="53:57" s="4" customFormat="1" ht="15">
      <c r="BA202"/>
      <c r="BB202"/>
      <c r="BC202"/>
      <c r="BD202"/>
      <c r="BE202"/>
    </row>
    <row r="203" spans="53:57" s="4" customFormat="1" ht="15">
      <c r="BA203"/>
      <c r="BB203"/>
      <c r="BC203"/>
      <c r="BD203"/>
      <c r="BE203"/>
    </row>
    <row r="204" spans="53:57" s="4" customFormat="1" ht="15">
      <c r="BA204"/>
      <c r="BB204"/>
      <c r="BC204"/>
      <c r="BD204"/>
      <c r="BE204"/>
    </row>
    <row r="205" spans="53:57" s="4" customFormat="1" ht="15">
      <c r="BA205"/>
      <c r="BB205"/>
      <c r="BC205"/>
      <c r="BD205"/>
      <c r="BE205"/>
    </row>
    <row r="206" spans="53:57" s="4" customFormat="1" ht="15">
      <c r="BA206"/>
      <c r="BB206"/>
      <c r="BC206"/>
      <c r="BD206"/>
      <c r="BE206"/>
    </row>
    <row r="207" spans="53:57" s="4" customFormat="1" ht="15">
      <c r="BA207"/>
      <c r="BB207"/>
      <c r="BC207"/>
      <c r="BD207"/>
      <c r="BE207"/>
    </row>
    <row r="208" spans="53:57" s="4" customFormat="1" ht="15">
      <c r="BA208"/>
      <c r="BB208"/>
      <c r="BC208"/>
      <c r="BD208"/>
      <c r="BE208"/>
    </row>
    <row r="209" spans="53:57" s="4" customFormat="1" ht="15">
      <c r="BA209"/>
      <c r="BB209"/>
      <c r="BC209"/>
      <c r="BD209"/>
      <c r="BE209"/>
    </row>
    <row r="210" spans="53:57" s="4" customFormat="1" ht="15">
      <c r="BA210"/>
      <c r="BB210"/>
      <c r="BC210"/>
      <c r="BD210"/>
      <c r="BE210"/>
    </row>
    <row r="211" spans="53:57" s="4" customFormat="1" ht="15">
      <c r="BA211"/>
      <c r="BB211"/>
      <c r="BC211"/>
      <c r="BD211"/>
      <c r="BE211"/>
    </row>
    <row r="212" spans="53:57" s="4" customFormat="1" ht="15">
      <c r="BA212"/>
      <c r="BB212"/>
      <c r="BC212"/>
      <c r="BD212"/>
      <c r="BE212"/>
    </row>
    <row r="213" spans="53:57" s="4" customFormat="1" ht="15">
      <c r="BA213"/>
      <c r="BB213"/>
      <c r="BC213"/>
      <c r="BD213"/>
      <c r="BE213"/>
    </row>
    <row r="214" spans="53:57" s="4" customFormat="1" ht="15">
      <c r="BA214"/>
      <c r="BB214"/>
      <c r="BC214"/>
      <c r="BD214"/>
      <c r="BE214"/>
    </row>
    <row r="215" spans="53:57" s="4" customFormat="1" ht="15">
      <c r="BA215"/>
      <c r="BB215"/>
      <c r="BC215"/>
      <c r="BD215"/>
      <c r="BE215"/>
    </row>
    <row r="216" spans="53:57" s="4" customFormat="1" ht="15">
      <c r="BA216"/>
      <c r="BB216"/>
      <c r="BC216"/>
      <c r="BD216"/>
      <c r="BE216"/>
    </row>
    <row r="217" spans="53:57" s="4" customFormat="1" ht="15">
      <c r="BA217"/>
      <c r="BB217"/>
      <c r="BC217"/>
      <c r="BD217"/>
      <c r="BE217"/>
    </row>
    <row r="218" spans="53:57" s="4" customFormat="1" ht="15">
      <c r="BA218"/>
      <c r="BB218"/>
      <c r="BC218"/>
      <c r="BD218"/>
      <c r="BE218"/>
    </row>
    <row r="219" spans="53:57" s="4" customFormat="1" ht="15">
      <c r="BA219"/>
      <c r="BB219"/>
      <c r="BC219"/>
      <c r="BD219"/>
      <c r="BE219"/>
    </row>
    <row r="220" spans="53:57" s="4" customFormat="1" ht="15">
      <c r="BA220"/>
      <c r="BB220"/>
      <c r="BC220"/>
      <c r="BD220"/>
      <c r="BE220"/>
    </row>
    <row r="221" spans="53:57" s="4" customFormat="1" ht="15">
      <c r="BA221"/>
      <c r="BB221"/>
      <c r="BC221"/>
      <c r="BD221"/>
      <c r="BE221"/>
    </row>
    <row r="222" spans="53:57" s="4" customFormat="1" ht="15">
      <c r="BA222"/>
      <c r="BB222"/>
      <c r="BC222"/>
      <c r="BD222"/>
      <c r="BE222"/>
    </row>
    <row r="223" spans="53:57" s="4" customFormat="1" ht="15">
      <c r="BA223"/>
      <c r="BB223"/>
      <c r="BC223"/>
      <c r="BD223"/>
      <c r="BE223"/>
    </row>
    <row r="224" spans="53:57" s="4" customFormat="1" ht="15">
      <c r="BA224"/>
      <c r="BB224"/>
      <c r="BC224"/>
      <c r="BD224"/>
      <c r="BE224"/>
    </row>
    <row r="225" spans="53:57" s="4" customFormat="1" ht="15">
      <c r="BA225"/>
      <c r="BB225"/>
      <c r="BC225"/>
      <c r="BD225"/>
      <c r="BE225"/>
    </row>
    <row r="226" spans="53:57" s="4" customFormat="1" ht="15">
      <c r="BA226"/>
      <c r="BB226"/>
      <c r="BC226"/>
      <c r="BD226"/>
      <c r="BE226"/>
    </row>
    <row r="227" spans="53:57" s="4" customFormat="1" ht="15">
      <c r="BA227"/>
      <c r="BB227"/>
      <c r="BC227"/>
      <c r="BD227"/>
      <c r="BE227"/>
    </row>
    <row r="228" spans="53:57" s="4" customFormat="1" ht="15">
      <c r="BA228"/>
      <c r="BB228"/>
      <c r="BC228"/>
      <c r="BD228"/>
      <c r="BE228"/>
    </row>
    <row r="229" spans="53:57" s="4" customFormat="1" ht="15">
      <c r="BA229"/>
      <c r="BB229"/>
      <c r="BC229"/>
      <c r="BD229"/>
      <c r="BE229"/>
    </row>
    <row r="230" spans="53:57" s="4" customFormat="1" ht="15">
      <c r="BA230"/>
      <c r="BB230"/>
      <c r="BC230"/>
      <c r="BD230"/>
      <c r="BE230"/>
    </row>
    <row r="231" spans="53:57" s="4" customFormat="1" ht="15">
      <c r="BA231"/>
      <c r="BB231"/>
      <c r="BC231"/>
      <c r="BD231"/>
      <c r="BE231"/>
    </row>
    <row r="232" spans="53:57" s="4" customFormat="1" ht="15">
      <c r="BA232"/>
      <c r="BB232"/>
      <c r="BC232"/>
      <c r="BD232"/>
      <c r="BE232"/>
    </row>
    <row r="233" spans="53:57" s="4" customFormat="1" ht="15">
      <c r="BA233"/>
      <c r="BB233"/>
      <c r="BC233"/>
      <c r="BD233"/>
      <c r="BE233"/>
    </row>
    <row r="234" spans="53:57" s="4" customFormat="1" ht="15">
      <c r="BA234"/>
      <c r="BB234"/>
      <c r="BC234"/>
      <c r="BD234"/>
      <c r="BE234"/>
    </row>
    <row r="235" spans="53:57" s="4" customFormat="1" ht="15">
      <c r="BA235"/>
      <c r="BB235"/>
      <c r="BC235"/>
      <c r="BD235"/>
      <c r="BE235"/>
    </row>
    <row r="236" spans="53:57" s="4" customFormat="1" ht="15">
      <c r="BA236"/>
      <c r="BB236"/>
      <c r="BC236"/>
      <c r="BD236"/>
      <c r="BE236"/>
    </row>
    <row r="237" spans="53:57" s="4" customFormat="1" ht="15">
      <c r="BA237"/>
      <c r="BB237"/>
      <c r="BC237"/>
      <c r="BD237"/>
      <c r="BE237"/>
    </row>
    <row r="238" spans="53:57" s="4" customFormat="1" ht="15">
      <c r="BA238"/>
      <c r="BB238"/>
      <c r="BC238"/>
      <c r="BD238"/>
      <c r="BE238"/>
    </row>
    <row r="239" spans="53:57" s="4" customFormat="1" ht="15">
      <c r="BA239"/>
      <c r="BB239"/>
      <c r="BC239"/>
      <c r="BD239"/>
      <c r="BE239"/>
    </row>
    <row r="240" spans="53:57" s="4" customFormat="1" ht="15">
      <c r="BA240"/>
      <c r="BB240"/>
      <c r="BC240"/>
      <c r="BD240"/>
      <c r="BE240"/>
    </row>
    <row r="241" spans="53:57" s="4" customFormat="1" ht="15">
      <c r="BA241"/>
      <c r="BB241"/>
      <c r="BC241"/>
      <c r="BD241"/>
      <c r="BE241"/>
    </row>
    <row r="242" spans="53:57" s="4" customFormat="1" ht="15">
      <c r="BA242"/>
      <c r="BB242"/>
      <c r="BC242"/>
      <c r="BD242"/>
      <c r="BE242"/>
    </row>
    <row r="243" spans="53:57" s="4" customFormat="1" ht="15">
      <c r="BA243"/>
      <c r="BB243"/>
      <c r="BC243"/>
      <c r="BD243"/>
      <c r="BE243"/>
    </row>
    <row r="244" spans="53:57" s="4" customFormat="1" ht="15">
      <c r="BA244"/>
      <c r="BB244"/>
      <c r="BC244"/>
      <c r="BD244"/>
      <c r="BE244"/>
    </row>
    <row r="245" spans="53:57" s="4" customFormat="1" ht="15">
      <c r="BA245"/>
      <c r="BB245"/>
      <c r="BC245"/>
      <c r="BD245"/>
      <c r="BE245"/>
    </row>
    <row r="246" spans="53:57" s="4" customFormat="1" ht="15">
      <c r="BA246"/>
      <c r="BB246"/>
      <c r="BC246"/>
      <c r="BD246"/>
      <c r="BE246"/>
    </row>
    <row r="247" spans="53:57" s="4" customFormat="1" ht="15">
      <c r="BA247"/>
      <c r="BB247"/>
      <c r="BC247"/>
      <c r="BD247"/>
      <c r="BE247"/>
    </row>
    <row r="248" spans="53:57" s="4" customFormat="1" ht="15">
      <c r="BA248"/>
      <c r="BB248"/>
      <c r="BC248"/>
      <c r="BD248"/>
      <c r="BE248"/>
    </row>
    <row r="249" spans="53:57" s="4" customFormat="1" ht="15">
      <c r="BA249"/>
      <c r="BB249"/>
      <c r="BC249"/>
      <c r="BD249"/>
      <c r="BE249"/>
    </row>
    <row r="250" spans="53:57" s="4" customFormat="1" ht="15">
      <c r="BA250"/>
      <c r="BB250"/>
      <c r="BC250"/>
      <c r="BD250"/>
      <c r="BE250"/>
    </row>
    <row r="251" spans="53:57" s="4" customFormat="1" ht="15">
      <c r="BA251"/>
      <c r="BB251"/>
      <c r="BC251"/>
      <c r="BD251"/>
      <c r="BE251"/>
    </row>
    <row r="252" spans="53:57" s="4" customFormat="1" ht="15">
      <c r="BA252"/>
      <c r="BB252"/>
      <c r="BC252"/>
      <c r="BD252"/>
      <c r="BE252"/>
    </row>
    <row r="253" spans="53:57" s="4" customFormat="1" ht="15">
      <c r="BA253"/>
      <c r="BB253"/>
      <c r="BC253"/>
      <c r="BD253"/>
      <c r="BE253"/>
    </row>
    <row r="254" spans="53:57" s="4" customFormat="1" ht="15">
      <c r="BA254"/>
      <c r="BB254"/>
      <c r="BC254"/>
      <c r="BD254"/>
      <c r="BE254"/>
    </row>
    <row r="255" spans="53:57" s="4" customFormat="1" ht="15">
      <c r="BA255"/>
      <c r="BB255"/>
      <c r="BC255"/>
      <c r="BD255"/>
      <c r="BE255"/>
    </row>
    <row r="256" spans="53:57" s="4" customFormat="1" ht="15">
      <c r="BA256"/>
      <c r="BB256"/>
      <c r="BC256"/>
      <c r="BD256"/>
      <c r="BE256"/>
    </row>
    <row r="257" spans="53:57" s="4" customFormat="1" ht="15">
      <c r="BA257"/>
      <c r="BB257"/>
      <c r="BC257"/>
      <c r="BD257"/>
      <c r="BE257"/>
    </row>
    <row r="258" spans="53:57" s="4" customFormat="1" ht="15">
      <c r="BA258"/>
      <c r="BB258"/>
      <c r="BC258"/>
      <c r="BD258"/>
      <c r="BE258"/>
    </row>
    <row r="259" spans="53:57" s="4" customFormat="1" ht="15">
      <c r="BA259"/>
      <c r="BB259"/>
      <c r="BC259"/>
      <c r="BD259"/>
      <c r="BE259"/>
    </row>
    <row r="260" spans="53:57" s="4" customFormat="1" ht="15">
      <c r="BA260"/>
      <c r="BB260"/>
      <c r="BC260"/>
      <c r="BD260"/>
      <c r="BE260"/>
    </row>
    <row r="261" spans="53:57" s="4" customFormat="1" ht="15">
      <c r="BA261"/>
      <c r="BB261"/>
      <c r="BC261"/>
      <c r="BD261"/>
      <c r="BE261"/>
    </row>
    <row r="262" spans="53:57" s="4" customFormat="1" ht="15">
      <c r="BA262"/>
      <c r="BB262"/>
      <c r="BC262"/>
      <c r="BD262"/>
      <c r="BE262"/>
    </row>
    <row r="263" spans="53:57" s="4" customFormat="1" ht="15">
      <c r="BA263"/>
      <c r="BB263"/>
      <c r="BC263"/>
      <c r="BD263"/>
      <c r="BE263"/>
    </row>
    <row r="264" spans="53:57" s="4" customFormat="1" ht="15">
      <c r="BA264"/>
      <c r="BB264"/>
      <c r="BC264"/>
      <c r="BD264"/>
      <c r="BE264"/>
    </row>
    <row r="265" spans="53:57" s="4" customFormat="1" ht="15">
      <c r="BA265"/>
      <c r="BB265"/>
      <c r="BC265"/>
      <c r="BD265"/>
      <c r="BE265"/>
    </row>
    <row r="266" spans="53:57" s="4" customFormat="1" ht="15">
      <c r="BA266"/>
      <c r="BB266"/>
      <c r="BC266"/>
      <c r="BD266"/>
      <c r="BE266"/>
    </row>
    <row r="267" spans="53:57" s="4" customFormat="1" ht="15">
      <c r="BA267"/>
      <c r="BB267"/>
      <c r="BC267"/>
      <c r="BD267"/>
      <c r="BE267"/>
    </row>
    <row r="268" spans="53:57" s="4" customFormat="1" ht="15">
      <c r="BA268"/>
      <c r="BB268"/>
      <c r="BC268"/>
      <c r="BD268"/>
      <c r="BE268"/>
    </row>
    <row r="269" spans="53:57" s="4" customFormat="1" ht="15">
      <c r="BA269"/>
      <c r="BB269"/>
      <c r="BC269"/>
      <c r="BD269"/>
      <c r="BE269"/>
    </row>
    <row r="270" spans="53:57" s="4" customFormat="1" ht="15">
      <c r="BA270"/>
      <c r="BB270"/>
      <c r="BC270"/>
      <c r="BD270"/>
      <c r="BE270"/>
    </row>
    <row r="271" spans="53:57" s="4" customFormat="1" ht="15">
      <c r="BA271"/>
      <c r="BB271"/>
      <c r="BC271"/>
      <c r="BD271"/>
      <c r="BE271"/>
    </row>
    <row r="272" spans="53:57" s="4" customFormat="1" ht="15">
      <c r="BA272"/>
      <c r="BB272"/>
      <c r="BC272"/>
      <c r="BD272"/>
      <c r="BE272"/>
    </row>
    <row r="273" spans="53:57" s="4" customFormat="1" ht="15">
      <c r="BA273"/>
      <c r="BB273"/>
      <c r="BC273"/>
      <c r="BD273"/>
      <c r="BE273"/>
    </row>
    <row r="274" spans="53:57" s="4" customFormat="1" ht="15">
      <c r="BA274"/>
      <c r="BB274"/>
      <c r="BC274"/>
      <c r="BD274"/>
      <c r="BE274"/>
    </row>
    <row r="275" spans="53:57" s="4" customFormat="1" ht="15">
      <c r="BA275"/>
      <c r="BB275"/>
      <c r="BC275"/>
      <c r="BD275"/>
      <c r="BE275"/>
    </row>
    <row r="276" spans="53:57" s="4" customFormat="1" ht="15">
      <c r="BA276"/>
      <c r="BB276"/>
      <c r="BC276"/>
      <c r="BD276"/>
      <c r="BE276"/>
    </row>
    <row r="277" spans="53:57" s="4" customFormat="1" ht="15">
      <c r="BA277"/>
      <c r="BB277"/>
      <c r="BC277"/>
      <c r="BD277"/>
      <c r="BE277"/>
    </row>
    <row r="278" spans="53:57" s="4" customFormat="1" ht="15">
      <c r="BA278"/>
      <c r="BB278"/>
      <c r="BC278"/>
      <c r="BD278"/>
      <c r="BE278"/>
    </row>
    <row r="279" spans="53:57" s="4" customFormat="1" ht="15">
      <c r="BA279"/>
      <c r="BB279"/>
      <c r="BC279"/>
      <c r="BD279"/>
      <c r="BE279"/>
    </row>
    <row r="280" spans="53:57" s="4" customFormat="1" ht="15">
      <c r="BA280"/>
      <c r="BB280"/>
      <c r="BC280"/>
      <c r="BD280"/>
      <c r="BE280"/>
    </row>
    <row r="281" spans="53:57" s="4" customFormat="1" ht="15">
      <c r="BA281"/>
      <c r="BB281"/>
      <c r="BC281"/>
      <c r="BD281"/>
      <c r="BE281"/>
    </row>
    <row r="282" spans="53:57" s="4" customFormat="1" ht="15">
      <c r="BA282"/>
      <c r="BB282"/>
      <c r="BC282"/>
      <c r="BD282"/>
      <c r="BE282"/>
    </row>
    <row r="283" spans="53:57" s="4" customFormat="1" ht="15">
      <c r="BA283"/>
      <c r="BB283"/>
      <c r="BC283"/>
      <c r="BD283"/>
      <c r="BE283"/>
    </row>
    <row r="284" spans="53:57" s="4" customFormat="1" ht="15">
      <c r="BA284"/>
      <c r="BB284"/>
      <c r="BC284"/>
      <c r="BD284"/>
      <c r="BE284"/>
    </row>
    <row r="285" spans="53:57" s="4" customFormat="1" ht="15">
      <c r="BA285"/>
      <c r="BB285"/>
      <c r="BC285"/>
      <c r="BD285"/>
      <c r="BE285"/>
    </row>
    <row r="286" spans="53:57" s="4" customFormat="1" ht="15">
      <c r="BA286"/>
      <c r="BB286"/>
      <c r="BC286"/>
      <c r="BD286"/>
      <c r="BE286"/>
    </row>
    <row r="287" spans="53:57" s="4" customFormat="1" ht="15">
      <c r="BA287"/>
      <c r="BB287"/>
      <c r="BC287"/>
      <c r="BD287"/>
      <c r="BE287"/>
    </row>
    <row r="288" spans="53:57" s="4" customFormat="1" ht="15">
      <c r="BA288"/>
      <c r="BB288"/>
      <c r="BC288"/>
      <c r="BD288"/>
      <c r="BE288"/>
    </row>
    <row r="289" spans="53:57" s="4" customFormat="1" ht="15">
      <c r="BA289"/>
      <c r="BB289"/>
      <c r="BC289"/>
      <c r="BD289"/>
      <c r="BE289"/>
    </row>
    <row r="290" spans="53:57" s="4" customFormat="1" ht="15">
      <c r="BA290"/>
      <c r="BB290"/>
      <c r="BC290"/>
      <c r="BD290"/>
      <c r="BE290"/>
    </row>
    <row r="291" spans="53:57" s="4" customFormat="1" ht="15">
      <c r="BA291"/>
      <c r="BB291"/>
      <c r="BC291"/>
      <c r="BD291"/>
      <c r="BE291"/>
    </row>
    <row r="292" spans="53:57" s="4" customFormat="1" ht="15">
      <c r="BA292"/>
      <c r="BB292"/>
      <c r="BC292"/>
      <c r="BD292"/>
      <c r="BE292"/>
    </row>
    <row r="293" spans="53:57" s="4" customFormat="1" ht="15">
      <c r="BA293"/>
      <c r="BB293"/>
      <c r="BC293"/>
      <c r="BD293"/>
      <c r="BE293"/>
    </row>
    <row r="294" spans="53:57" s="4" customFormat="1" ht="15">
      <c r="BA294"/>
      <c r="BB294"/>
      <c r="BC294"/>
      <c r="BD294"/>
      <c r="BE294"/>
    </row>
    <row r="295" spans="53:57" s="4" customFormat="1" ht="15">
      <c r="BA295"/>
      <c r="BB295"/>
      <c r="BC295"/>
      <c r="BD295"/>
      <c r="BE295"/>
    </row>
    <row r="296" spans="53:57" s="4" customFormat="1" ht="15">
      <c r="BA296"/>
      <c r="BB296"/>
      <c r="BC296"/>
      <c r="BD296"/>
      <c r="BE296"/>
    </row>
    <row r="297" spans="53:57" s="4" customFormat="1" ht="15">
      <c r="BA297"/>
      <c r="BB297"/>
      <c r="BC297"/>
      <c r="BD297"/>
      <c r="BE297"/>
    </row>
    <row r="298" spans="53:57" s="4" customFormat="1" ht="15">
      <c r="BA298"/>
      <c r="BB298"/>
      <c r="BC298"/>
      <c r="BD298"/>
      <c r="BE298"/>
    </row>
    <row r="299" spans="53:57" s="4" customFormat="1" ht="15">
      <c r="BA299"/>
      <c r="BB299"/>
      <c r="BC299"/>
      <c r="BD299"/>
      <c r="BE299"/>
    </row>
    <row r="300" spans="53:57" s="4" customFormat="1" ht="15">
      <c r="BA300"/>
      <c r="BB300"/>
      <c r="BC300"/>
      <c r="BD300"/>
      <c r="BE300"/>
    </row>
    <row r="301" spans="53:57" s="4" customFormat="1" ht="15">
      <c r="BA301"/>
      <c r="BB301"/>
      <c r="BC301"/>
      <c r="BD301"/>
      <c r="BE301"/>
    </row>
    <row r="302" spans="53:57" s="4" customFormat="1" ht="15">
      <c r="BA302"/>
      <c r="BB302"/>
      <c r="BC302"/>
      <c r="BD302"/>
      <c r="BE302"/>
    </row>
    <row r="303" spans="53:57" s="4" customFormat="1" ht="15">
      <c r="BA303"/>
      <c r="BB303"/>
      <c r="BC303"/>
      <c r="BD303"/>
      <c r="BE303"/>
    </row>
    <row r="304" spans="53:57" s="4" customFormat="1" ht="15">
      <c r="BA304"/>
      <c r="BB304"/>
      <c r="BC304"/>
      <c r="BD304"/>
      <c r="BE304"/>
    </row>
    <row r="305" spans="53:57" s="4" customFormat="1" ht="15">
      <c r="BA305"/>
      <c r="BB305"/>
      <c r="BC305"/>
      <c r="BD305"/>
      <c r="BE305"/>
    </row>
    <row r="306" spans="53:57" s="4" customFormat="1" ht="15">
      <c r="BA306"/>
      <c r="BB306"/>
      <c r="BC306"/>
      <c r="BD306"/>
      <c r="BE306"/>
    </row>
    <row r="307" spans="53:57" s="4" customFormat="1" ht="15">
      <c r="BA307"/>
      <c r="BB307"/>
      <c r="BC307"/>
      <c r="BD307"/>
      <c r="BE307"/>
    </row>
    <row r="308" spans="53:57" s="4" customFormat="1" ht="15">
      <c r="BA308"/>
      <c r="BB308"/>
      <c r="BC308"/>
      <c r="BD308"/>
      <c r="BE308"/>
    </row>
    <row r="309" spans="53:57" s="4" customFormat="1" ht="15">
      <c r="BA309"/>
      <c r="BB309"/>
      <c r="BC309"/>
      <c r="BD309"/>
      <c r="BE309"/>
    </row>
    <row r="310" spans="53:57" s="4" customFormat="1" ht="15">
      <c r="BA310"/>
      <c r="BB310"/>
      <c r="BC310"/>
      <c r="BD310"/>
      <c r="BE310"/>
    </row>
    <row r="311" spans="53:57" s="4" customFormat="1" ht="15">
      <c r="BA311"/>
      <c r="BB311"/>
      <c r="BC311"/>
      <c r="BD311"/>
      <c r="BE311"/>
    </row>
    <row r="312" spans="53:57" s="4" customFormat="1" ht="15">
      <c r="BA312"/>
      <c r="BB312"/>
      <c r="BC312"/>
      <c r="BD312"/>
      <c r="BE312"/>
    </row>
    <row r="313" spans="53:57" s="4" customFormat="1" ht="15">
      <c r="BA313"/>
      <c r="BB313"/>
      <c r="BC313"/>
      <c r="BD313"/>
      <c r="BE313"/>
    </row>
    <row r="314" spans="53:57" s="4" customFormat="1" ht="15">
      <c r="BA314"/>
      <c r="BB314"/>
      <c r="BC314"/>
      <c r="BD314"/>
      <c r="BE314"/>
    </row>
    <row r="315" spans="53:57" s="4" customFormat="1" ht="15">
      <c r="BA315"/>
      <c r="BB315"/>
      <c r="BC315"/>
      <c r="BD315"/>
      <c r="BE315"/>
    </row>
    <row r="316" spans="53:57" s="4" customFormat="1" ht="15">
      <c r="BA316"/>
      <c r="BB316"/>
      <c r="BC316"/>
      <c r="BD316"/>
      <c r="BE316"/>
    </row>
    <row r="317" spans="53:57" s="4" customFormat="1" ht="15">
      <c r="BA317"/>
      <c r="BB317"/>
      <c r="BC317"/>
      <c r="BD317"/>
      <c r="BE317"/>
    </row>
    <row r="318" spans="53:57" s="4" customFormat="1" ht="15">
      <c r="BA318"/>
      <c r="BB318"/>
      <c r="BC318"/>
      <c r="BD318"/>
      <c r="BE318"/>
    </row>
    <row r="319" spans="53:57" s="4" customFormat="1" ht="15">
      <c r="BA319"/>
      <c r="BB319"/>
      <c r="BC319"/>
      <c r="BD319"/>
      <c r="BE319"/>
    </row>
    <row r="320" spans="53:57" s="4" customFormat="1" ht="15">
      <c r="BA320"/>
      <c r="BB320"/>
      <c r="BC320"/>
      <c r="BD320"/>
      <c r="BE320"/>
    </row>
    <row r="321" spans="53:57" s="4" customFormat="1" ht="15">
      <c r="BA321"/>
      <c r="BB321"/>
      <c r="BC321"/>
      <c r="BD321"/>
      <c r="BE321"/>
    </row>
    <row r="322" spans="53:57" s="4" customFormat="1" ht="15">
      <c r="BA322"/>
      <c r="BB322"/>
      <c r="BC322"/>
      <c r="BD322"/>
      <c r="BE322"/>
    </row>
    <row r="323" spans="53:57" s="4" customFormat="1" ht="15">
      <c r="BA323"/>
      <c r="BB323"/>
      <c r="BC323"/>
      <c r="BD323"/>
      <c r="BE323"/>
    </row>
    <row r="324" spans="53:57" s="4" customFormat="1" ht="15">
      <c r="BA324"/>
      <c r="BB324"/>
      <c r="BC324"/>
      <c r="BD324"/>
      <c r="BE324"/>
    </row>
    <row r="325" spans="53:57" s="4" customFormat="1" ht="15">
      <c r="BA325"/>
      <c r="BB325"/>
      <c r="BC325"/>
      <c r="BD325"/>
      <c r="BE325"/>
    </row>
    <row r="326" spans="53:57" s="4" customFormat="1" ht="15">
      <c r="BA326"/>
      <c r="BB326"/>
      <c r="BC326"/>
      <c r="BD326"/>
      <c r="BE326"/>
    </row>
    <row r="327" spans="53:57" s="4" customFormat="1" ht="15">
      <c r="BA327"/>
      <c r="BB327"/>
      <c r="BC327"/>
      <c r="BD327"/>
      <c r="BE327"/>
    </row>
    <row r="328" spans="53:57" s="4" customFormat="1" ht="15">
      <c r="BA328"/>
      <c r="BB328"/>
      <c r="BC328"/>
      <c r="BD328"/>
      <c r="BE328"/>
    </row>
    <row r="329" spans="53:57" s="4" customFormat="1" ht="15">
      <c r="BA329"/>
      <c r="BB329"/>
      <c r="BC329"/>
      <c r="BD329"/>
      <c r="BE329"/>
    </row>
    <row r="330" spans="53:57" s="4" customFormat="1" ht="15">
      <c r="BA330"/>
      <c r="BB330"/>
      <c r="BC330"/>
      <c r="BD330"/>
      <c r="BE330"/>
    </row>
    <row r="331" spans="53:57" s="4" customFormat="1" ht="15">
      <c r="BA331"/>
      <c r="BB331"/>
      <c r="BC331"/>
      <c r="BD331"/>
      <c r="BE331"/>
    </row>
    <row r="332" spans="53:57" s="4" customFormat="1" ht="15">
      <c r="BA332"/>
      <c r="BB332"/>
      <c r="BC332"/>
      <c r="BD332"/>
      <c r="BE332"/>
    </row>
    <row r="333" spans="53:57" s="4" customFormat="1" ht="15">
      <c r="BA333"/>
      <c r="BB333"/>
      <c r="BC333"/>
      <c r="BD333"/>
      <c r="BE333"/>
    </row>
    <row r="334" spans="53:57" s="4" customFormat="1" ht="15">
      <c r="BA334"/>
      <c r="BB334"/>
      <c r="BC334"/>
      <c r="BD334"/>
      <c r="BE334"/>
    </row>
    <row r="335" spans="53:57" s="4" customFormat="1" ht="15">
      <c r="BA335"/>
      <c r="BB335"/>
      <c r="BC335"/>
      <c r="BD335"/>
      <c r="BE335"/>
    </row>
    <row r="336" spans="53:57" s="4" customFormat="1" ht="15">
      <c r="BA336"/>
      <c r="BB336"/>
      <c r="BC336"/>
      <c r="BD336"/>
      <c r="BE336"/>
    </row>
    <row r="337" spans="53:57" s="4" customFormat="1" ht="15">
      <c r="BA337"/>
      <c r="BB337"/>
      <c r="BC337"/>
      <c r="BD337"/>
      <c r="BE337"/>
    </row>
    <row r="338" spans="53:57" s="4" customFormat="1" ht="15">
      <c r="BA338"/>
      <c r="BB338"/>
      <c r="BC338"/>
      <c r="BD338"/>
      <c r="BE338"/>
    </row>
    <row r="339" spans="53:57" s="4" customFormat="1" ht="15">
      <c r="BA339"/>
      <c r="BB339"/>
      <c r="BC339"/>
      <c r="BD339"/>
      <c r="BE339"/>
    </row>
    <row r="340" spans="53:57" s="4" customFormat="1" ht="15">
      <c r="BA340"/>
      <c r="BB340"/>
      <c r="BC340"/>
      <c r="BD340"/>
      <c r="BE340"/>
    </row>
    <row r="341" spans="53:57" s="4" customFormat="1" ht="15">
      <c r="BA341"/>
      <c r="BB341"/>
      <c r="BC341"/>
      <c r="BD341"/>
      <c r="BE341"/>
    </row>
    <row r="342" spans="53:57" s="4" customFormat="1" ht="15">
      <c r="BA342"/>
      <c r="BB342"/>
      <c r="BC342"/>
      <c r="BD342"/>
      <c r="BE342"/>
    </row>
    <row r="343" spans="53:57" s="4" customFormat="1" ht="15">
      <c r="BA343"/>
      <c r="BB343"/>
      <c r="BC343"/>
      <c r="BD343"/>
      <c r="BE343"/>
    </row>
    <row r="344" spans="53:57" s="4" customFormat="1" ht="15">
      <c r="BA344"/>
      <c r="BB344"/>
      <c r="BC344"/>
      <c r="BD344"/>
      <c r="BE344"/>
    </row>
    <row r="345" spans="53:57" s="4" customFormat="1" ht="15">
      <c r="BA345"/>
      <c r="BB345"/>
      <c r="BC345"/>
      <c r="BD345"/>
      <c r="BE345"/>
    </row>
    <row r="346" spans="53:57" s="4" customFormat="1" ht="15">
      <c r="BA346"/>
      <c r="BB346"/>
      <c r="BC346"/>
      <c r="BD346"/>
      <c r="BE346"/>
    </row>
    <row r="347" spans="53:57" s="4" customFormat="1" ht="15">
      <c r="BA347"/>
      <c r="BB347"/>
      <c r="BC347"/>
      <c r="BD347"/>
      <c r="BE347"/>
    </row>
    <row r="348" spans="53:57" s="4" customFormat="1" ht="15">
      <c r="BA348"/>
      <c r="BB348"/>
      <c r="BC348"/>
      <c r="BD348"/>
      <c r="BE348"/>
    </row>
    <row r="349" spans="53:57" s="4" customFormat="1" ht="15">
      <c r="BA349"/>
      <c r="BB349"/>
      <c r="BC349"/>
      <c r="BD349"/>
      <c r="BE349"/>
    </row>
    <row r="350" spans="53:57" s="4" customFormat="1" ht="15">
      <c r="BA350"/>
      <c r="BB350"/>
      <c r="BC350"/>
      <c r="BD350"/>
      <c r="BE350"/>
    </row>
    <row r="351" spans="53:57" s="4" customFormat="1" ht="15">
      <c r="BA351"/>
      <c r="BB351"/>
      <c r="BC351"/>
      <c r="BD351"/>
      <c r="BE351"/>
    </row>
    <row r="352" spans="53:57" s="4" customFormat="1" ht="15">
      <c r="BA352"/>
      <c r="BB352"/>
      <c r="BC352"/>
      <c r="BD352"/>
      <c r="BE352"/>
    </row>
    <row r="353" spans="53:57" s="4" customFormat="1" ht="15">
      <c r="BA353"/>
      <c r="BB353"/>
      <c r="BC353"/>
      <c r="BD353"/>
      <c r="BE353"/>
    </row>
    <row r="354" spans="53:57" s="4" customFormat="1" ht="15">
      <c r="BA354"/>
      <c r="BB354"/>
      <c r="BC354"/>
      <c r="BD354"/>
      <c r="BE354"/>
    </row>
    <row r="355" spans="53:57" s="4" customFormat="1" ht="15">
      <c r="BA355"/>
      <c r="BB355"/>
      <c r="BC355"/>
      <c r="BD355"/>
      <c r="BE355"/>
    </row>
    <row r="356" spans="53:57" s="4" customFormat="1" ht="15">
      <c r="BA356"/>
      <c r="BB356"/>
      <c r="BC356"/>
      <c r="BD356"/>
      <c r="BE356"/>
    </row>
    <row r="357" spans="53:57" s="4" customFormat="1" ht="15">
      <c r="BA357"/>
      <c r="BB357"/>
      <c r="BC357"/>
      <c r="BD357"/>
      <c r="BE357"/>
    </row>
    <row r="358" spans="53:57" s="4" customFormat="1" ht="15">
      <c r="BA358"/>
      <c r="BB358"/>
      <c r="BC358"/>
      <c r="BD358"/>
      <c r="BE358"/>
    </row>
    <row r="359" spans="53:57" s="4" customFormat="1" ht="15">
      <c r="BA359"/>
      <c r="BB359"/>
      <c r="BC359"/>
      <c r="BD359"/>
      <c r="BE359"/>
    </row>
    <row r="360" spans="53:57" s="4" customFormat="1" ht="15">
      <c r="BA360"/>
      <c r="BB360"/>
      <c r="BC360"/>
      <c r="BD360"/>
      <c r="BE360"/>
    </row>
    <row r="361" spans="53:57" s="4" customFormat="1" ht="15">
      <c r="BA361"/>
      <c r="BB361"/>
      <c r="BC361"/>
      <c r="BD361"/>
      <c r="BE361"/>
    </row>
    <row r="362" spans="53:57" s="4" customFormat="1" ht="15">
      <c r="BA362"/>
      <c r="BB362"/>
      <c r="BC362"/>
      <c r="BD362"/>
      <c r="BE362"/>
    </row>
    <row r="363" spans="53:57" s="4" customFormat="1" ht="15">
      <c r="BA363"/>
      <c r="BB363"/>
      <c r="BC363"/>
      <c r="BD363"/>
      <c r="BE363"/>
    </row>
    <row r="364" spans="53:57" s="4" customFormat="1" ht="15">
      <c r="BA364"/>
      <c r="BB364"/>
      <c r="BC364"/>
      <c r="BD364"/>
      <c r="BE364"/>
    </row>
    <row r="365" spans="53:57" s="4" customFormat="1" ht="15">
      <c r="BA365"/>
      <c r="BB365"/>
      <c r="BC365"/>
      <c r="BD365"/>
      <c r="BE365"/>
    </row>
    <row r="366" spans="53:57" s="4" customFormat="1" ht="15">
      <c r="BA366"/>
      <c r="BB366"/>
      <c r="BC366"/>
      <c r="BD366"/>
      <c r="BE366"/>
    </row>
    <row r="367" spans="53:57" s="4" customFormat="1" ht="15">
      <c r="BA367"/>
      <c r="BB367"/>
      <c r="BC367"/>
      <c r="BD367"/>
      <c r="BE367"/>
    </row>
    <row r="368" spans="53:57" s="4" customFormat="1" ht="15">
      <c r="BA368"/>
      <c r="BB368"/>
      <c r="BC368"/>
      <c r="BD368"/>
      <c r="BE368"/>
    </row>
    <row r="369" spans="53:57" s="4" customFormat="1" ht="15">
      <c r="BA369"/>
      <c r="BB369"/>
      <c r="BC369"/>
      <c r="BD369"/>
      <c r="BE369"/>
    </row>
    <row r="370" spans="53:57" s="4" customFormat="1" ht="15">
      <c r="BA370"/>
      <c r="BB370"/>
      <c r="BC370"/>
      <c r="BD370"/>
      <c r="BE370"/>
    </row>
    <row r="371" spans="53:57" s="4" customFormat="1" ht="15">
      <c r="BA371"/>
      <c r="BB371"/>
      <c r="BC371"/>
      <c r="BD371"/>
      <c r="BE371"/>
    </row>
    <row r="372" spans="53:57" s="4" customFormat="1" ht="15">
      <c r="BA372"/>
      <c r="BB372"/>
      <c r="BC372"/>
      <c r="BD372"/>
      <c r="BE372"/>
    </row>
    <row r="373" spans="53:57" s="4" customFormat="1" ht="15">
      <c r="BA373"/>
      <c r="BB373"/>
      <c r="BC373"/>
      <c r="BD373"/>
      <c r="BE373"/>
    </row>
    <row r="374" spans="53:57" s="4" customFormat="1" ht="15">
      <c r="BA374"/>
      <c r="BB374"/>
      <c r="BC374"/>
      <c r="BD374"/>
      <c r="BE374"/>
    </row>
    <row r="375" spans="53:57" s="4" customFormat="1" ht="15">
      <c r="BA375"/>
      <c r="BB375"/>
      <c r="BC375"/>
      <c r="BD375"/>
      <c r="BE375"/>
    </row>
    <row r="376" spans="53:57" s="4" customFormat="1" ht="15">
      <c r="BA376"/>
      <c r="BB376"/>
      <c r="BC376"/>
      <c r="BD376"/>
      <c r="BE376"/>
    </row>
    <row r="377" spans="53:57" s="4" customFormat="1" ht="15">
      <c r="BA377"/>
      <c r="BB377"/>
      <c r="BC377"/>
      <c r="BD377"/>
      <c r="BE377"/>
    </row>
    <row r="378" spans="53:57" s="4" customFormat="1" ht="15">
      <c r="BA378"/>
      <c r="BB378"/>
      <c r="BC378"/>
      <c r="BD378"/>
      <c r="BE378"/>
    </row>
    <row r="379" spans="53:57" s="4" customFormat="1" ht="15">
      <c r="BA379"/>
      <c r="BB379"/>
      <c r="BC379"/>
      <c r="BD379"/>
      <c r="BE379"/>
    </row>
    <row r="380" spans="53:57" s="4" customFormat="1" ht="15">
      <c r="BA380"/>
      <c r="BB380"/>
      <c r="BC380"/>
      <c r="BD380"/>
      <c r="BE380"/>
    </row>
    <row r="381" spans="53:57" s="4" customFormat="1" ht="15">
      <c r="BA381"/>
      <c r="BB381"/>
      <c r="BC381"/>
      <c r="BD381"/>
      <c r="BE381"/>
    </row>
    <row r="382" spans="53:57" s="4" customFormat="1" ht="15">
      <c r="BA382"/>
      <c r="BB382"/>
      <c r="BC382"/>
      <c r="BD382"/>
      <c r="BE382"/>
    </row>
    <row r="383" spans="53:57" s="4" customFormat="1" ht="15">
      <c r="BA383"/>
      <c r="BB383"/>
      <c r="BC383"/>
      <c r="BD383"/>
      <c r="BE383"/>
    </row>
    <row r="384" spans="53:57" s="4" customFormat="1" ht="15">
      <c r="BA384"/>
      <c r="BB384"/>
      <c r="BC384"/>
      <c r="BD384"/>
      <c r="BE384"/>
    </row>
    <row r="385" spans="53:57" s="4" customFormat="1" ht="15">
      <c r="BA385"/>
      <c r="BB385"/>
      <c r="BC385"/>
      <c r="BD385"/>
      <c r="BE385"/>
    </row>
    <row r="386" spans="53:57" s="4" customFormat="1" ht="15">
      <c r="BA386"/>
      <c r="BB386"/>
      <c r="BC386"/>
      <c r="BD386"/>
      <c r="BE386"/>
    </row>
    <row r="387" spans="53:57" s="4" customFormat="1" ht="15">
      <c r="BA387"/>
      <c r="BB387"/>
      <c r="BC387"/>
      <c r="BD387"/>
      <c r="BE387"/>
    </row>
    <row r="388" spans="53:57" s="4" customFormat="1" ht="15">
      <c r="BA388"/>
      <c r="BB388"/>
      <c r="BC388"/>
      <c r="BD388"/>
      <c r="BE388"/>
    </row>
    <row r="389" spans="53:57" s="4" customFormat="1" ht="15">
      <c r="BA389"/>
      <c r="BB389"/>
      <c r="BC389"/>
      <c r="BD389"/>
      <c r="BE389"/>
    </row>
    <row r="390" spans="53:57" s="4" customFormat="1" ht="15">
      <c r="BA390"/>
      <c r="BB390"/>
      <c r="BC390"/>
      <c r="BD390"/>
      <c r="BE390"/>
    </row>
    <row r="391" spans="53:57" s="4" customFormat="1" ht="15">
      <c r="BA391"/>
      <c r="BB391"/>
      <c r="BC391"/>
      <c r="BD391"/>
      <c r="BE391"/>
    </row>
    <row r="392" spans="53:57" s="4" customFormat="1" ht="15">
      <c r="BA392"/>
      <c r="BB392"/>
      <c r="BC392"/>
      <c r="BD392"/>
      <c r="BE392"/>
    </row>
    <row r="393" spans="53:57" s="4" customFormat="1" ht="15">
      <c r="BA393"/>
      <c r="BB393"/>
      <c r="BC393"/>
      <c r="BD393"/>
      <c r="BE393"/>
    </row>
    <row r="394" spans="53:57" s="4" customFormat="1" ht="15">
      <c r="BA394"/>
      <c r="BB394"/>
      <c r="BC394"/>
      <c r="BD394"/>
      <c r="BE394"/>
    </row>
    <row r="395" spans="53:57" s="4" customFormat="1" ht="15">
      <c r="BA395"/>
      <c r="BB395"/>
      <c r="BC395"/>
      <c r="BD395"/>
      <c r="BE395"/>
    </row>
    <row r="396" spans="53:57" s="4" customFormat="1" ht="15">
      <c r="BA396"/>
      <c r="BB396"/>
      <c r="BC396"/>
      <c r="BD396"/>
      <c r="BE396"/>
    </row>
    <row r="397" spans="53:57" s="4" customFormat="1" ht="15">
      <c r="BA397"/>
      <c r="BB397"/>
      <c r="BC397"/>
      <c r="BD397"/>
      <c r="BE397"/>
    </row>
    <row r="398" spans="53:57" s="4" customFormat="1" ht="15">
      <c r="BA398"/>
      <c r="BB398"/>
      <c r="BC398"/>
      <c r="BD398"/>
      <c r="BE398"/>
    </row>
    <row r="399" spans="53:57" s="4" customFormat="1" ht="15">
      <c r="BA399"/>
      <c r="BB399"/>
      <c r="BC399"/>
      <c r="BD399"/>
      <c r="BE399"/>
    </row>
    <row r="400" spans="53:57" s="4" customFormat="1" ht="15">
      <c r="BA400"/>
      <c r="BB400"/>
      <c r="BC400"/>
      <c r="BD400"/>
      <c r="BE400"/>
    </row>
    <row r="401" spans="53:57" s="4" customFormat="1" ht="15">
      <c r="BA401"/>
      <c r="BB401"/>
      <c r="BC401"/>
      <c r="BD401"/>
      <c r="BE401"/>
    </row>
    <row r="402" spans="53:57" s="4" customFormat="1" ht="15">
      <c r="BA402"/>
      <c r="BB402"/>
      <c r="BC402"/>
      <c r="BD402"/>
      <c r="BE402"/>
    </row>
    <row r="403" spans="53:57" s="4" customFormat="1" ht="15">
      <c r="BA403"/>
      <c r="BB403"/>
      <c r="BC403"/>
      <c r="BD403"/>
      <c r="BE403"/>
    </row>
    <row r="404" spans="53:57" s="4" customFormat="1" ht="15">
      <c r="BA404"/>
      <c r="BB404"/>
      <c r="BC404"/>
      <c r="BD404"/>
      <c r="BE404"/>
    </row>
    <row r="405" spans="53:57" s="4" customFormat="1" ht="15">
      <c r="BA405"/>
      <c r="BB405"/>
      <c r="BC405"/>
      <c r="BD405"/>
      <c r="BE405"/>
    </row>
    <row r="406" spans="53:57" s="4" customFormat="1" ht="15">
      <c r="BA406"/>
      <c r="BB406"/>
      <c r="BC406"/>
      <c r="BD406"/>
      <c r="BE406"/>
    </row>
    <row r="407" spans="53:57" s="4" customFormat="1" ht="15">
      <c r="BA407"/>
      <c r="BB407"/>
      <c r="BC407"/>
      <c r="BD407"/>
      <c r="BE407"/>
    </row>
    <row r="408" spans="53:57" s="4" customFormat="1" ht="15">
      <c r="BA408"/>
      <c r="BB408"/>
      <c r="BC408"/>
      <c r="BD408"/>
      <c r="BE408"/>
    </row>
    <row r="409" spans="53:57" s="4" customFormat="1" ht="15">
      <c r="BA409"/>
      <c r="BB409"/>
      <c r="BC409"/>
      <c r="BD409"/>
      <c r="BE409"/>
    </row>
    <row r="410" spans="53:57" s="4" customFormat="1" ht="15">
      <c r="BA410"/>
      <c r="BB410"/>
      <c r="BC410"/>
      <c r="BD410"/>
      <c r="BE410"/>
    </row>
    <row r="411" spans="53:57" s="4" customFormat="1" ht="15">
      <c r="BA411"/>
      <c r="BB411"/>
      <c r="BC411"/>
      <c r="BD411"/>
      <c r="BE411"/>
    </row>
    <row r="412" spans="53:57" s="4" customFormat="1" ht="15">
      <c r="BA412"/>
      <c r="BB412"/>
      <c r="BC412"/>
      <c r="BD412"/>
      <c r="BE412"/>
    </row>
    <row r="413" spans="53:57" s="4" customFormat="1" ht="15">
      <c r="BA413"/>
      <c r="BB413"/>
      <c r="BC413"/>
      <c r="BD413"/>
      <c r="BE413"/>
    </row>
    <row r="414" spans="53:57" s="4" customFormat="1" ht="15">
      <c r="BA414"/>
      <c r="BB414"/>
      <c r="BC414"/>
      <c r="BD414"/>
      <c r="BE414"/>
    </row>
    <row r="415" spans="53:57" s="4" customFormat="1" ht="15">
      <c r="BA415"/>
      <c r="BB415"/>
      <c r="BC415"/>
      <c r="BD415"/>
      <c r="BE415"/>
    </row>
    <row r="416" spans="53:57" s="4" customFormat="1" ht="15">
      <c r="BA416"/>
      <c r="BB416"/>
      <c r="BC416"/>
      <c r="BD416"/>
      <c r="BE416"/>
    </row>
    <row r="417" spans="53:57" s="4" customFormat="1" ht="15">
      <c r="BA417"/>
      <c r="BB417"/>
      <c r="BC417"/>
      <c r="BD417"/>
      <c r="BE417"/>
    </row>
    <row r="418" spans="53:57" s="4" customFormat="1" ht="15">
      <c r="BA418"/>
      <c r="BB418"/>
      <c r="BC418"/>
      <c r="BD418"/>
      <c r="BE418"/>
    </row>
    <row r="419" spans="53:57" s="4" customFormat="1" ht="15">
      <c r="BA419"/>
      <c r="BB419"/>
      <c r="BC419"/>
      <c r="BD419"/>
      <c r="BE419"/>
    </row>
    <row r="420" spans="53:57" s="4" customFormat="1" ht="15">
      <c r="BA420"/>
      <c r="BB420"/>
      <c r="BC420"/>
      <c r="BD420"/>
      <c r="BE420"/>
    </row>
    <row r="421" spans="53:57" s="4" customFormat="1" ht="15">
      <c r="BA421"/>
      <c r="BB421"/>
      <c r="BC421"/>
      <c r="BD421"/>
      <c r="BE421"/>
    </row>
    <row r="422" spans="53:57" s="4" customFormat="1" ht="15">
      <c r="BA422"/>
      <c r="BB422"/>
      <c r="BC422"/>
      <c r="BD422"/>
      <c r="BE422"/>
    </row>
    <row r="423" spans="53:57" s="4" customFormat="1" ht="15">
      <c r="BA423"/>
      <c r="BB423"/>
      <c r="BC423"/>
      <c r="BD423"/>
      <c r="BE423"/>
    </row>
    <row r="424" spans="53:57" s="4" customFormat="1" ht="15">
      <c r="BA424"/>
      <c r="BB424"/>
      <c r="BC424"/>
      <c r="BD424"/>
      <c r="BE424"/>
    </row>
    <row r="425" spans="53:57" s="4" customFormat="1" ht="15">
      <c r="BA425"/>
      <c r="BB425"/>
      <c r="BC425"/>
      <c r="BD425"/>
      <c r="BE425"/>
    </row>
    <row r="426" spans="53:57" s="4" customFormat="1" ht="15">
      <c r="BA426"/>
      <c r="BB426"/>
      <c r="BC426"/>
      <c r="BD426"/>
      <c r="BE426"/>
    </row>
    <row r="427" spans="53:57" s="4" customFormat="1" ht="15">
      <c r="BA427"/>
      <c r="BB427"/>
      <c r="BC427"/>
      <c r="BD427"/>
      <c r="BE427"/>
    </row>
    <row r="428" spans="53:57" s="4" customFormat="1" ht="15">
      <c r="BA428"/>
      <c r="BB428"/>
      <c r="BC428"/>
      <c r="BD428"/>
      <c r="BE428"/>
    </row>
    <row r="429" spans="53:57" s="4" customFormat="1" ht="15">
      <c r="BA429"/>
      <c r="BB429"/>
      <c r="BC429"/>
      <c r="BD429"/>
      <c r="BE429"/>
    </row>
    <row r="430" spans="53:57" s="4" customFormat="1" ht="15">
      <c r="BA430"/>
      <c r="BB430"/>
      <c r="BC430"/>
      <c r="BD430"/>
      <c r="BE430"/>
    </row>
    <row r="431" spans="53:57" s="4" customFormat="1" ht="15">
      <c r="BA431"/>
      <c r="BB431"/>
      <c r="BC431"/>
      <c r="BD431"/>
      <c r="BE431"/>
    </row>
    <row r="432" spans="53:57" s="4" customFormat="1" ht="15">
      <c r="BA432"/>
      <c r="BB432"/>
      <c r="BC432"/>
      <c r="BD432"/>
      <c r="BE432"/>
    </row>
    <row r="433" spans="53:57" s="4" customFormat="1" ht="15">
      <c r="BA433"/>
      <c r="BB433"/>
      <c r="BC433"/>
      <c r="BD433"/>
      <c r="BE433"/>
    </row>
    <row r="434" spans="53:57" s="4" customFormat="1" ht="15">
      <c r="BA434"/>
      <c r="BB434"/>
      <c r="BC434"/>
      <c r="BD434"/>
      <c r="BE434"/>
    </row>
  </sheetData>
  <mergeCells count="60">
    <mergeCell ref="AU3:AU5"/>
    <mergeCell ref="AV3:AV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K3:K5"/>
    <mergeCell ref="M3:M5"/>
    <mergeCell ref="R3:R5"/>
    <mergeCell ref="E3:E5"/>
    <mergeCell ref="F3:F5"/>
    <mergeCell ref="G3:G5"/>
    <mergeCell ref="BA2:BC2"/>
    <mergeCell ref="U3:U5"/>
    <mergeCell ref="AS2:AW2"/>
    <mergeCell ref="AX3:AX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AI2:AR2"/>
    <mergeCell ref="AI3:AI5"/>
    <mergeCell ref="AJ3:AJ5"/>
    <mergeCell ref="BC3:BC5"/>
    <mergeCell ref="AK3:AK5"/>
    <mergeCell ref="AM3:AM5"/>
    <mergeCell ref="AN3:AN5"/>
    <mergeCell ref="AP3:AP5"/>
    <mergeCell ref="AO3:AO5"/>
    <mergeCell ref="AR3:AR5"/>
    <mergeCell ref="AL3:AL5"/>
    <mergeCell ref="AQ3:AQ5"/>
    <mergeCell ref="AZ3:AZ5"/>
    <mergeCell ref="BB3:BB5"/>
    <mergeCell ref="AS3:AS5"/>
    <mergeCell ref="AW3:AW5"/>
    <mergeCell ref="BA3:BA5"/>
    <mergeCell ref="AY3:AY5"/>
    <mergeCell ref="AT3:AT5"/>
    <mergeCell ref="L3:L5"/>
    <mergeCell ref="N3:N5"/>
    <mergeCell ref="H3:H5"/>
    <mergeCell ref="AB3:AB5"/>
    <mergeCell ref="AE3:AE5"/>
    <mergeCell ref="C17:D17"/>
    <mergeCell ref="C3:C5"/>
    <mergeCell ref="D3:D5"/>
    <mergeCell ref="I3:I5"/>
    <mergeCell ref="J3:J5"/>
  </mergeCells>
  <phoneticPr fontId="117" type="noConversion"/>
  <dataValidations count="1">
    <dataValidation type="list" errorTitle="Selection Needed" error="Please select an option from the drop-down list." prompt="Use the following format eg: January 1, 2013" sqref="BA8:BA10" xr:uid="{F60BC08A-2277-4E6B-B7A3-FA94DD242DD3}">
      <formula1>"Yes,No"</formula1>
    </dataValidation>
  </dataValidations>
  <printOptions horizontalCentered="1"/>
  <pageMargins left="0.7" right="0.7" top="0.75" bottom="0.75" header="0.3" footer="0.3"/>
  <pageSetup scale="40" fitToHeight="0" orientation="landscape" r:id="rId1"/>
  <headerFooter alignWithMargins="0"/>
  <colBreaks count="5" manualBreakCount="5">
    <brk id="14" min="1" max="16" man="1"/>
    <brk id="24" min="1" max="16" man="1"/>
    <brk id="34" min="1" max="16" man="1"/>
    <brk id="44" min="1" max="16" man="1"/>
    <brk id="52" min="1" max="1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0</xdr:rowOff>
                  </from>
                  <to>
                    <xdr:col>52</xdr:col>
                    <xdr:colOff>666750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0</xdr:rowOff>
                  </from>
                  <to>
                    <xdr:col>52</xdr:col>
                    <xdr:colOff>666750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0</xdr:rowOff>
                  </from>
                  <to>
                    <xdr:col>52</xdr:col>
                    <xdr:colOff>666750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0</xdr:rowOff>
                  </from>
                  <to>
                    <xdr:col>52</xdr:col>
                    <xdr:colOff>666750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0</xdr:rowOff>
                  </from>
                  <to>
                    <xdr:col>52</xdr:col>
                    <xdr:colOff>676275</xdr:colOff>
                    <xdr:row>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28575</xdr:rowOff>
                  </from>
                  <to>
                    <xdr:col>52</xdr:col>
                    <xdr:colOff>676275</xdr:colOff>
                    <xdr:row>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0</xdr:rowOff>
                  </from>
                  <to>
                    <xdr:col>52</xdr:col>
                    <xdr:colOff>676275</xdr:colOff>
                    <xdr:row>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28575</xdr:rowOff>
                  </from>
                  <to>
                    <xdr:col>52</xdr:col>
                    <xdr:colOff>676275</xdr:colOff>
                    <xdr:row>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51</xdr:col>
                    <xdr:colOff>104775</xdr:colOff>
                    <xdr:row>1</xdr:row>
                    <xdr:rowOff>0</xdr:rowOff>
                  </from>
                  <to>
                    <xdr:col>52</xdr:col>
                    <xdr:colOff>676275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51</xdr:col>
                    <xdr:colOff>104775</xdr:colOff>
                    <xdr:row>1</xdr:row>
                    <xdr:rowOff>28575</xdr:rowOff>
                  </from>
                  <to>
                    <xdr:col>52</xdr:col>
                    <xdr:colOff>676275</xdr:colOff>
                    <xdr:row>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28575</xdr:rowOff>
                  </from>
                  <to>
                    <xdr:col>52</xdr:col>
                    <xdr:colOff>676275</xdr:colOff>
                    <xdr:row>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51</xdr:col>
                    <xdr:colOff>104775</xdr:colOff>
                    <xdr:row>1</xdr:row>
                    <xdr:rowOff>0</xdr:rowOff>
                  </from>
                  <to>
                    <xdr:col>52</xdr:col>
                    <xdr:colOff>676275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51</xdr:col>
                    <xdr:colOff>104775</xdr:colOff>
                    <xdr:row>1</xdr:row>
                    <xdr:rowOff>28575</xdr:rowOff>
                  </from>
                  <to>
                    <xdr:col>52</xdr:col>
                    <xdr:colOff>676275</xdr:colOff>
                    <xdr:row>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51</xdr:col>
                    <xdr:colOff>104775</xdr:colOff>
                    <xdr:row>2</xdr:row>
                    <xdr:rowOff>28575</xdr:rowOff>
                  </from>
                  <to>
                    <xdr:col>52</xdr:col>
                    <xdr:colOff>676275</xdr:colOff>
                    <xdr:row>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51</xdr:col>
                    <xdr:colOff>104775</xdr:colOff>
                    <xdr:row>3</xdr:row>
                    <xdr:rowOff>28575</xdr:rowOff>
                  </from>
                  <to>
                    <xdr:col>52</xdr:col>
                    <xdr:colOff>666750</xdr:colOff>
                    <xdr:row>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28575</xdr:rowOff>
                  </from>
                  <to>
                    <xdr:col>52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51</xdr:col>
                    <xdr:colOff>104775</xdr:colOff>
                    <xdr:row>9</xdr:row>
                    <xdr:rowOff>28575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51</xdr:col>
                    <xdr:colOff>104775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51</xdr:col>
                    <xdr:colOff>104775</xdr:colOff>
                    <xdr:row>8</xdr:row>
                    <xdr:rowOff>28575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51</xdr:col>
                    <xdr:colOff>104775</xdr:colOff>
                    <xdr:row>7</xdr:row>
                    <xdr:rowOff>28575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D4BD8-4C2C-4904-A078-C9965A624D3D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0AAA2-89A9-44D4-932F-B7B34EEE0972}">
  <sheetPr>
    <pageSetUpPr fitToPage="1"/>
  </sheetPr>
  <dimension ref="A2:H34"/>
  <sheetViews>
    <sheetView zoomScale="70" zoomScaleNormal="70" workbookViewId="0">
      <selection activeCell="E8" sqref="E8:E10"/>
    </sheetView>
  </sheetViews>
  <sheetFormatPr defaultColWidth="9" defaultRowHeight="15"/>
  <cols>
    <col min="1" max="1" width="4.42578125" customWidth="1"/>
    <col min="2" max="2" width="2.5703125" customWidth="1"/>
    <col min="3" max="3" width="70" customWidth="1"/>
    <col min="4" max="4" width="11.42578125" customWidth="1"/>
    <col min="5" max="5" width="24.42578125" customWidth="1"/>
    <col min="6" max="6" width="86.5703125" customWidth="1"/>
    <col min="8" max="8" width="12.42578125" bestFit="1" customWidth="1"/>
  </cols>
  <sheetData>
    <row r="2" spans="1:8">
      <c r="A2" s="24"/>
    </row>
    <row r="3" spans="1:8">
      <c r="A3" s="24"/>
      <c r="B3" s="25"/>
      <c r="C3" s="25"/>
      <c r="D3" s="25"/>
      <c r="E3" s="25"/>
      <c r="F3" s="25"/>
    </row>
    <row r="4" spans="1:8">
      <c r="A4" s="24"/>
      <c r="B4" s="104" t="s">
        <v>68</v>
      </c>
      <c r="C4" s="104"/>
      <c r="D4" s="104"/>
      <c r="E4" s="104"/>
      <c r="F4" s="25"/>
    </row>
    <row r="5" spans="1:8">
      <c r="A5" s="24"/>
      <c r="B5" s="25"/>
      <c r="C5" s="25"/>
      <c r="D5" s="25"/>
      <c r="E5" s="25"/>
      <c r="F5" s="25"/>
    </row>
    <row r="6" spans="1:8" ht="15.75" thickBot="1">
      <c r="A6" s="24"/>
      <c r="B6" s="25"/>
      <c r="C6" s="25"/>
      <c r="D6" s="25"/>
      <c r="E6" s="25"/>
      <c r="F6" s="25"/>
    </row>
    <row r="7" spans="1:8" s="29" customFormat="1" ht="16.5" thickBot="1">
      <c r="A7" s="26"/>
      <c r="B7" s="25"/>
      <c r="C7" s="27"/>
      <c r="D7" s="28"/>
      <c r="E7" s="27"/>
      <c r="F7" s="27"/>
    </row>
    <row r="8" spans="1:8" s="29" customFormat="1" ht="15.75">
      <c r="A8" s="26"/>
      <c r="B8" s="25"/>
      <c r="C8" s="105" t="s">
        <v>69</v>
      </c>
      <c r="D8" s="108" t="s">
        <v>7</v>
      </c>
      <c r="E8" s="108" t="s">
        <v>57</v>
      </c>
      <c r="F8" s="108" t="s">
        <v>70</v>
      </c>
    </row>
    <row r="9" spans="1:8" s="29" customFormat="1" ht="15.75">
      <c r="A9" s="26"/>
      <c r="B9" s="25"/>
      <c r="C9" s="106"/>
      <c r="D9" s="109"/>
      <c r="E9" s="109"/>
      <c r="F9" s="109"/>
    </row>
    <row r="10" spans="1:8" s="29" customFormat="1" ht="16.5" thickBot="1">
      <c r="A10" s="26"/>
      <c r="B10" s="30"/>
      <c r="C10" s="107"/>
      <c r="D10" s="110"/>
      <c r="E10" s="110"/>
      <c r="F10" s="109"/>
    </row>
    <row r="11" spans="1:8" s="36" customFormat="1" ht="15.75">
      <c r="A11" s="31"/>
      <c r="B11" s="32"/>
      <c r="C11" s="33"/>
      <c r="D11" s="34"/>
      <c r="E11" s="35"/>
      <c r="F11" s="33"/>
      <c r="H11" s="37"/>
    </row>
    <row r="12" spans="1:8" s="36" customFormat="1" ht="15.75">
      <c r="B12" s="32"/>
      <c r="C12" s="33"/>
      <c r="D12" s="38"/>
      <c r="E12" s="35"/>
      <c r="F12" s="33"/>
      <c r="H12" s="37"/>
    </row>
    <row r="13" spans="1:8" s="36" customFormat="1" ht="15.75">
      <c r="B13" s="32"/>
      <c r="C13" s="33"/>
      <c r="D13" s="38"/>
      <c r="E13" s="35"/>
      <c r="F13" s="33"/>
      <c r="H13" s="37"/>
    </row>
    <row r="14" spans="1:8" s="36" customFormat="1" ht="15.75">
      <c r="B14" s="32"/>
      <c r="C14" s="33"/>
      <c r="D14" s="38"/>
      <c r="E14" s="35"/>
      <c r="F14" s="33"/>
      <c r="H14" s="37"/>
    </row>
    <row r="15" spans="1:8" s="39" customFormat="1">
      <c r="B15" s="32"/>
      <c r="C15" s="33"/>
      <c r="D15" s="40"/>
      <c r="E15" s="35"/>
      <c r="F15" s="33"/>
    </row>
    <row r="16" spans="1:8" s="29" customFormat="1" ht="15.75">
      <c r="B16" s="25"/>
      <c r="C16" s="33"/>
      <c r="D16" s="38"/>
      <c r="E16" s="33"/>
      <c r="F16" s="33"/>
    </row>
    <row r="17" spans="2:6" s="29" customFormat="1" ht="15.75">
      <c r="B17" s="25"/>
      <c r="C17" s="33"/>
      <c r="D17" s="38"/>
      <c r="E17" s="33"/>
      <c r="F17" s="33"/>
    </row>
    <row r="18" spans="2:6" s="29" customFormat="1" ht="16.5" thickBot="1">
      <c r="B18" s="25"/>
      <c r="C18" s="41"/>
      <c r="D18" s="52"/>
      <c r="E18" s="41"/>
      <c r="F18" s="41"/>
    </row>
    <row r="19" spans="2:6" s="29" customFormat="1" ht="15.75">
      <c r="B19" s="25"/>
      <c r="C19" s="25"/>
      <c r="D19" s="25"/>
      <c r="E19" s="25"/>
      <c r="F19" s="25"/>
    </row>
    <row r="20" spans="2:6">
      <c r="B20" s="25"/>
      <c r="C20" s="25"/>
      <c r="D20" s="25"/>
      <c r="E20" s="25"/>
      <c r="F20" s="25"/>
    </row>
    <row r="21" spans="2:6">
      <c r="B21" s="25"/>
      <c r="C21" s="25"/>
      <c r="D21" s="25"/>
      <c r="E21" s="25"/>
      <c r="F21" s="42"/>
    </row>
    <row r="22" spans="2:6">
      <c r="B22" s="25"/>
      <c r="C22" s="25"/>
      <c r="D22" s="25"/>
      <c r="E22" s="25"/>
      <c r="F22" s="42"/>
    </row>
    <row r="23" spans="2:6">
      <c r="B23" s="25"/>
      <c r="C23" s="25"/>
      <c r="D23" s="25"/>
      <c r="E23" s="25"/>
      <c r="F23" s="42"/>
    </row>
    <row r="24" spans="2:6">
      <c r="F24" s="43"/>
    </row>
    <row r="25" spans="2:6">
      <c r="F25" s="43"/>
    </row>
    <row r="26" spans="2:6">
      <c r="F26" s="43"/>
    </row>
    <row r="27" spans="2:6">
      <c r="F27" s="43"/>
    </row>
    <row r="28" spans="2:6">
      <c r="F28" s="43"/>
    </row>
    <row r="29" spans="2:6">
      <c r="F29" s="43"/>
    </row>
    <row r="30" spans="2:6">
      <c r="F30" s="43"/>
    </row>
    <row r="31" spans="2:6">
      <c r="F31" s="43"/>
    </row>
    <row r="32" spans="2:6">
      <c r="F32" s="43"/>
    </row>
    <row r="33" spans="6:6">
      <c r="F33" s="43"/>
    </row>
    <row r="34" spans="6:6">
      <c r="F34" s="43"/>
    </row>
  </sheetData>
  <mergeCells count="5">
    <mergeCell ref="B4:E4"/>
    <mergeCell ref="C8:C10"/>
    <mergeCell ref="D8:D10"/>
    <mergeCell ref="E8:E10"/>
    <mergeCell ref="F8:F10"/>
  </mergeCells>
  <pageMargins left="0.7" right="0.7" top="0.75" bottom="0.75" header="0.3" footer="0.3"/>
  <pageSetup scale="45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Ready</DraftReady>
    <DocumentType xmlns="7e651a3a-8d05-4ee0-9344-b668032e30e0">Interrogatory Response</DocumentType>
    <Confidential xmlns="7e651a3a-8d05-4ee0-9344-b668032e30e0">false</Confidential>
    <RAApproved xmlns="7e651a3a-8d05-4ee0-9344-b668032e30e0">true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2024-09-09T04:00:00+00:00</IssueDate>
    <Applicant xmlns="7e651a3a-8d05-4ee0-9344-b668032e30e0">Ontario Energy Board - OEB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  <UserInfo>
        <DisplayName>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2024 v3</Issue>
    <IssueNo_x002e_ xmlns="7e651a3a-8d05-4ee0-9344-b668032e30e0" xsi:nil="true"/>
    <Witness_x0020_Approved xmlns="7e651a3a-8d05-4ee0-9344-b668032e30e0">true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F6A8A6-7B76-4888-8C9D-209B940EE8CD}">
  <ds:schemaRefs>
    <ds:schemaRef ds:uri="http://schemas.microsoft.com/office/2006/metadata/properties"/>
    <ds:schemaRef ds:uri="http://schemas.microsoft.com/office/infopath/2007/PartnerControls"/>
    <ds:schemaRef ds:uri="7e651a3a-8d05-4ee0-9344-b668032e30e0"/>
    <ds:schemaRef ds:uri="1f5e108a-442b-424d-88d6-fdac133e65d6"/>
  </ds:schemaRefs>
</ds:datastoreItem>
</file>

<file path=customXml/itemProps3.xml><?xml version="1.0" encoding="utf-8"?>
<ds:datastoreItem xmlns:ds="http://schemas.openxmlformats.org/officeDocument/2006/customXml" ds:itemID="{85BAC966-C9FD-4C8A-90C7-11B2CCA040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2b.  Continuity Schedule</vt:lpstr>
      <vt:lpstr>Sheet1</vt:lpstr>
      <vt:lpstr>3.  Appendix A</vt:lpstr>
      <vt:lpstr>'2b.  Continuity Schedule'!Print_Area</vt:lpstr>
      <vt:lpstr>'2b.  Continuity Schedule'!Print_Titles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Schedule - Regulatory Accounts (I-01-27-01.xlsx)</dc:title>
  <dc:subject/>
  <dc:creator>Kareen Karam</dc:creator>
  <cp:keywords/>
  <dc:description>Completed</dc:description>
  <cp:lastModifiedBy>MACKINNON Eryn</cp:lastModifiedBy>
  <cp:revision/>
  <cp:lastPrinted>2024-10-17T14:27:42Z</cp:lastPrinted>
  <dcterms:created xsi:type="dcterms:W3CDTF">2019-05-22T20:34:10Z</dcterms:created>
  <dcterms:modified xsi:type="dcterms:W3CDTF">2024-10-17T15:23:22Z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