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7 - NRLP - 2025-2029 Rate Application/Working Folder/Settlement/Attachments for Filing - FINAL/"/>
    </mc:Choice>
  </mc:AlternateContent>
  <xr:revisionPtr revIDLastSave="71" documentId="8_{CEF16137-2B70-496B-87A2-9F4EC73CCB82}" xr6:coauthVersionLast="47" xr6:coauthVersionMax="47" xr10:uidLastSave="{69A1EC19-07C6-49C8-9856-2CABB872114A}"/>
  <bookViews>
    <workbookView xWindow="-120" yWindow="-120" windowWidth="29040" windowHeight="15840" xr2:uid="{00000000-000D-0000-FFFF-FFFF00000000}"/>
  </bookViews>
  <sheets>
    <sheet name="C-01-01-02" sheetId="3" r:id="rId1"/>
  </sheets>
  <definedNames>
    <definedName name="_xlnm.Print_Area" localSheetId="0">'C-01-01-02'!$A$1:$K$33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3" l="1"/>
  <c r="J11" i="3" s="1"/>
  <c r="D13" i="3" l="1"/>
  <c r="I13" i="3" s="1"/>
  <c r="D15" i="3"/>
  <c r="I15" i="3" s="1"/>
  <c r="J13" i="3" l="1"/>
  <c r="J15" i="3"/>
  <c r="D17" i="3"/>
  <c r="I17" i="3" s="1"/>
  <c r="J17" i="3" l="1"/>
  <c r="D20" i="3"/>
  <c r="I20" i="3" s="1"/>
  <c r="J20" i="3" l="1"/>
  <c r="D23" i="3"/>
  <c r="I23" i="3" l="1"/>
  <c r="D25" i="3" s="1"/>
  <c r="J23" i="3" l="1"/>
  <c r="I25" i="3"/>
  <c r="D27" i="3" s="1"/>
  <c r="J25" i="3"/>
  <c r="I27" i="3" l="1"/>
  <c r="D29" i="3" s="1"/>
  <c r="J27" i="3" l="1"/>
  <c r="I29" i="3"/>
  <c r="D31" i="3" s="1"/>
  <c r="I31" i="3" s="1"/>
  <c r="J31" i="3" s="1"/>
  <c r="J29" i="3"/>
</calcChain>
</file>

<file path=xl/sharedStrings.xml><?xml version="1.0" encoding="utf-8"?>
<sst xmlns="http://schemas.openxmlformats.org/spreadsheetml/2006/main" count="25" uniqueCount="25">
  <si>
    <t>NRLP</t>
  </si>
  <si>
    <t>Continuity of Property, Plant and Equipment - Accumulated Depreciation</t>
  </si>
  <si>
    <t xml:space="preserve">Historical (2020-2023), Bridge (2024) &amp; Test (2025-2029) Years
</t>
  </si>
  <si>
    <t>Year Ending December 31</t>
  </si>
  <si>
    <t>Total - Gross Balances</t>
  </si>
  <si>
    <t>($ Millions)</t>
  </si>
  <si>
    <t>Line No.</t>
  </si>
  <si>
    <t>Year</t>
  </si>
  <si>
    <t>Opening Balance</t>
  </si>
  <si>
    <t>Additions</t>
  </si>
  <si>
    <t>Retirements</t>
  </si>
  <si>
    <t>Sales</t>
  </si>
  <si>
    <t>Transfers In/Out and Other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</si>
  <si>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</si>
  <si>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</si>
  <si>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</si>
  <si>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</si>
  <si>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</si>
  <si>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</si>
  <si>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</si>
  <si>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</si>
  <si>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</si>
  <si>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Historic</t>
  </si>
  <si>
    <t>Bridge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</si>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</sst>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0\ \ _);\(0.00\)\ \ "/>
    <numFmt numFmtId="166" formatCode="0.0000\ \ _);\(0.0000\)\ \ "/>
    <numFmt numFmtId="167" formatCode="0.0\ \ _);\(0.0\)\ \ "/>
  </numFmts>
  <fonts count="8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b/>
      <sz val="10"/>
      <name val="Arial"/>
      <family val="2"/>
    </font>
    <font>
      <u/>
      <sz val="10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2" fillId="0" borderId="7" xfId="1" applyBorder="1" applyAlignment="1">
      <alignment horizontal="center" vertical="center" wrapText="1"/>
    </xf>
    <xf numFmtId="0" fontId="2" fillId="0" borderId="8" xfId="1" applyBorder="1" applyAlignment="1">
      <alignment horizontal="center" vertical="center" wrapText="1"/>
    </xf>
    <xf numFmtId="164" fontId="2" fillId="0" borderId="8" xfId="5" applyNumberFormat="1" applyFont="1" applyBorder="1" applyAlignment="1">
      <alignment horizontal="center" vertical="center" wrapText="1"/>
    </xf>
    <xf numFmtId="164" fontId="2" fillId="0" borderId="8" xfId="5" applyNumberFormat="1" applyFont="1" applyBorder="1" applyAlignment="1">
      <alignment horizontal="center" vertical="center"/>
    </xf>
    <xf numFmtId="164" fontId="2" fillId="0" borderId="8" xfId="5" applyNumberFormat="1" applyFont="1" applyBorder="1" applyAlignment="1">
      <alignment vertical="center" wrapText="1"/>
    </xf>
    <xf numFmtId="164" fontId="2" fillId="0" borderId="9" xfId="4" applyNumberFormat="1" applyFont="1" applyFill="1" applyBorder="1" applyAlignment="1">
      <alignment horizontal="center" vertical="center" wrapText="1"/>
    </xf>
    <xf numFmtId="0" fontId="2" fillId="0" borderId="5" xfId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5" xfId="1" applyFont="1" applyBorder="1" applyAlignment="1">
      <alignment horizontal="center" vertical="center"/>
    </xf>
    <xf numFmtId="164" fontId="2" fillId="0" borderId="0" xfId="5" applyNumberFormat="1" applyFont="1" applyBorder="1"/>
    <xf numFmtId="164" fontId="2" fillId="0" borderId="0" xfId="5" applyNumberFormat="1" applyFont="1" applyBorder="1" applyAlignment="1">
      <alignment horizontal="center"/>
    </xf>
    <xf numFmtId="0" fontId="2" fillId="0" borderId="6" xfId="0" applyFont="1" applyBorder="1"/>
    <xf numFmtId="0" fontId="2" fillId="0" borderId="5" xfId="1" applyBorder="1" applyAlignment="1">
      <alignment horizontal="center" vertical="center"/>
    </xf>
    <xf numFmtId="165" fontId="2" fillId="0" borderId="0" xfId="4" applyNumberFormat="1" applyFont="1" applyFill="1" applyBorder="1" applyAlignment="1">
      <alignment horizontal="center"/>
    </xf>
    <xf numFmtId="165" fontId="2" fillId="0" borderId="6" xfId="4" applyNumberFormat="1" applyFont="1" applyFill="1" applyBorder="1" applyAlignment="1">
      <alignment horizontal="center"/>
    </xf>
    <xf numFmtId="0" fontId="7" fillId="0" borderId="0" xfId="0" applyFont="1"/>
    <xf numFmtId="166" fontId="2" fillId="0" borderId="0" xfId="4" applyNumberFormat="1" applyFont="1" applyFill="1" applyBorder="1" applyAlignment="1">
      <alignment horizontal="center"/>
    </xf>
    <xf numFmtId="0" fontId="2" fillId="0" borderId="0" xfId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1" applyAlignment="1">
      <alignment horizontal="center" wrapText="1"/>
    </xf>
    <xf numFmtId="0" fontId="5" fillId="0" borderId="0" xfId="1" applyFont="1"/>
    <xf numFmtId="0" fontId="6" fillId="0" borderId="0" xfId="0" applyFont="1" applyAlignment="1">
      <alignment horizontal="center"/>
    </xf>
    <xf numFmtId="0" fontId="0" fillId="0" borderId="5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167" fontId="2" fillId="0" borderId="0" xfId="4" applyNumberFormat="1" applyFont="1" applyFill="1" applyBorder="1" applyAlignment="1">
      <alignment horizontal="center"/>
    </xf>
    <xf numFmtId="167" fontId="2" fillId="0" borderId="0" xfId="5" applyNumberFormat="1" applyFont="1" applyFill="1" applyBorder="1"/>
    <xf numFmtId="167" fontId="2" fillId="0" borderId="6" xfId="4" applyNumberFormat="1" applyFont="1" applyFill="1" applyBorder="1" applyAlignment="1">
      <alignment horizontal="center"/>
    </xf>
    <xf numFmtId="167" fontId="2" fillId="0" borderId="6" xfId="0" applyNumberFormat="1" applyFont="1" applyBorder="1"/>
    <xf numFmtId="167" fontId="0" fillId="0" borderId="0" xfId="0" applyNumberFormat="1"/>
    <xf numFmtId="167" fontId="0" fillId="0" borderId="6" xfId="0" applyNumberFormat="1" applyBorder="1"/>
    <xf numFmtId="164" fontId="2" fillId="0" borderId="10" xfId="4" applyNumberFormat="1" applyFont="1" applyBorder="1" applyAlignment="1">
      <alignment horizontal="center"/>
    </xf>
    <xf numFmtId="164" fontId="2" fillId="0" borderId="1" xfId="4" applyNumberFormat="1" applyFont="1" applyBorder="1" applyAlignment="1">
      <alignment horizontal="center"/>
    </xf>
    <xf numFmtId="164" fontId="2" fillId="0" borderId="11" xfId="4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5" xfId="4" applyNumberFormat="1" applyFont="1" applyBorder="1" applyAlignment="1">
      <alignment horizontal="center"/>
    </xf>
    <xf numFmtId="164" fontId="2" fillId="0" borderId="0" xfId="4" applyNumberFormat="1" applyFont="1" applyBorder="1" applyAlignment="1">
      <alignment horizontal="center"/>
    </xf>
    <xf numFmtId="164" fontId="2" fillId="0" borderId="6" xfId="4" applyNumberFormat="1" applyFont="1" applyBorder="1" applyAlignment="1">
      <alignment horizontal="center"/>
    </xf>
  </cellXfs>
  <cellStyles count="6">
    <cellStyle name="Comma 13 4" xfId="4" xr:uid="{00000000-0005-0000-0000-000000000000}"/>
    <cellStyle name="Comma 42" xfId="3" xr:uid="{00000000-0005-0000-0000-000001000000}"/>
    <cellStyle name="Comma 7" xfId="2" xr:uid="{00000000-0005-0000-0000-000002000000}"/>
    <cellStyle name="Comma 7 3 3" xfId="5" xr:uid="{00000000-0005-0000-0000-000003000000}"/>
    <cellStyle name="Normal" xfId="0" builtinId="0"/>
    <cellStyle name="Normal 38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E6D84-6B5D-45CF-B11F-6944D46E0455}">
  <sheetPr>
    <pageSetUpPr fitToPage="1"/>
  </sheetPr>
  <dimension ref="B1:L84"/>
  <sheetViews>
    <sheetView tabSelected="1" zoomScaleNormal="100" zoomScaleSheetLayoutView="145" workbookViewId="0">
      <selection activeCell="K33" sqref="A1:K33"/>
    </sheetView>
  </sheetViews>
  <sheetFormatPr defaultRowHeight="12.75" x14ac:dyDescent="0.2"/>
  <cols>
    <col min="1" max="1" width="3.42578125" customWidth="1"/>
    <col min="2" max="5" width="8.7109375" customWidth="1"/>
    <col min="6" max="6" width="11.28515625" customWidth="1"/>
    <col min="7" max="10" width="8.7109375" customWidth="1"/>
  </cols>
  <sheetData>
    <row r="1" spans="2:10" x14ac:dyDescent="0.2">
      <c r="B1" s="37" t="s">
        <v>0</v>
      </c>
      <c r="C1" s="38"/>
      <c r="D1" s="38"/>
      <c r="E1" s="38"/>
      <c r="F1" s="38"/>
      <c r="G1" s="38"/>
      <c r="H1" s="38"/>
      <c r="I1" s="38"/>
      <c r="J1" s="39"/>
    </row>
    <row r="2" spans="2:10" x14ac:dyDescent="0.2">
      <c r="B2" s="40" t="s">
        <v>1</v>
      </c>
      <c r="C2" s="41"/>
      <c r="D2" s="41"/>
      <c r="E2" s="41"/>
      <c r="F2" s="41"/>
      <c r="G2" s="41"/>
      <c r="H2" s="41"/>
      <c r="I2" s="41"/>
      <c r="J2" s="42"/>
    </row>
    <row r="3" spans="2:10" s="1" customFormat="1" ht="15" customHeight="1" x14ac:dyDescent="0.2">
      <c r="B3" s="40" t="s">
        <v>2</v>
      </c>
      <c r="C3" s="41"/>
      <c r="D3" s="41"/>
      <c r="E3" s="41"/>
      <c r="F3" s="41"/>
      <c r="G3" s="41"/>
      <c r="H3" s="41"/>
      <c r="I3" s="41"/>
      <c r="J3" s="42"/>
    </row>
    <row r="4" spans="2:10" x14ac:dyDescent="0.2">
      <c r="B4" s="40" t="s">
        <v>3</v>
      </c>
      <c r="C4" s="43"/>
      <c r="D4" s="43"/>
      <c r="E4" s="43"/>
      <c r="F4" s="43"/>
      <c r="G4" s="43"/>
      <c r="H4" s="43"/>
      <c r="I4" s="43"/>
      <c r="J4" s="44"/>
    </row>
    <row r="5" spans="2:10" x14ac:dyDescent="0.2">
      <c r="B5" s="45" t="s">
        <v>4</v>
      </c>
      <c r="C5" s="46"/>
      <c r="D5" s="46"/>
      <c r="E5" s="46"/>
      <c r="F5" s="46"/>
      <c r="G5" s="46"/>
      <c r="H5" s="46"/>
      <c r="I5" s="46"/>
      <c r="J5" s="47"/>
    </row>
    <row r="6" spans="2:10" x14ac:dyDescent="0.2">
      <c r="B6" s="34" t="s">
        <v>5</v>
      </c>
      <c r="C6" s="35"/>
      <c r="D6" s="35"/>
      <c r="E6" s="35"/>
      <c r="F6" s="35"/>
      <c r="G6" s="35"/>
      <c r="H6" s="35"/>
      <c r="I6" s="35"/>
      <c r="J6" s="36"/>
    </row>
    <row r="7" spans="2:10" ht="48.75" customHeight="1" x14ac:dyDescent="0.2">
      <c r="B7" s="2" t="s">
        <v>6</v>
      </c>
      <c r="C7" s="3" t="s">
        <v>7</v>
      </c>
      <c r="D7" s="4" t="s">
        <v>8</v>
      </c>
      <c r="E7" s="5" t="s">
        <v>9</v>
      </c>
      <c r="F7" s="6" t="s">
        <v>10</v>
      </c>
      <c r="G7" s="4" t="s">
        <v>11</v>
      </c>
      <c r="H7" s="4" t="s">
        <v>12</v>
      </c>
      <c r="I7" s="4" t="s">
        <v>13</v>
      </c>
      <c r="J7" s="7" t="s">
        <v>14</v>
      </c>
    </row>
    <row r="8" spans="2:10" x14ac:dyDescent="0.2">
      <c r="B8" s="8"/>
      <c r="C8" s="21"/>
      <c r="D8" s="19" t="s">
        <v>15</v>
      </c>
      <c r="E8" s="19" t="s">
        <v>16</v>
      </c>
      <c r="F8" s="19" t="s">
        <v>17</v>
      </c>
      <c r="G8" s="21" t="s">
        <v>18</v>
      </c>
      <c r="H8" s="21" t="s">
        <v>19</v>
      </c>
      <c r="I8" s="21" t="s">
        <v>20</v>
      </c>
      <c r="J8" s="9" t="s">
        <v>21</v>
      </c>
    </row>
    <row r="9" spans="2:10" x14ac:dyDescent="0.2">
      <c r="B9" s="10" t="s">
        <v>22</v>
      </c>
      <c r="C9" s="22"/>
      <c r="D9" s="11"/>
      <c r="E9" s="12"/>
      <c r="F9" s="12"/>
      <c r="G9" s="12"/>
      <c r="H9" s="12"/>
      <c r="I9" s="12"/>
      <c r="J9" s="13"/>
    </row>
    <row r="10" spans="2:10" x14ac:dyDescent="0.2">
      <c r="B10" s="14"/>
      <c r="C10" s="23"/>
      <c r="D10" s="15"/>
      <c r="E10" s="18"/>
      <c r="F10" s="15"/>
      <c r="G10" s="15"/>
      <c r="H10" s="15"/>
      <c r="I10" s="15"/>
      <c r="J10" s="16"/>
    </row>
    <row r="11" spans="2:10" x14ac:dyDescent="0.2">
      <c r="B11" s="14">
        <v>1</v>
      </c>
      <c r="C11" s="23">
        <v>2020</v>
      </c>
      <c r="D11" s="28">
        <v>0.79183214000000002</v>
      </c>
      <c r="E11" s="28">
        <v>1.5916656</v>
      </c>
      <c r="F11" s="28">
        <v>0</v>
      </c>
      <c r="G11" s="28">
        <v>0</v>
      </c>
      <c r="H11" s="28">
        <v>0</v>
      </c>
      <c r="I11" s="28">
        <f>SUM(D11:H11)</f>
        <v>2.3834977400000001</v>
      </c>
      <c r="J11" s="30">
        <f>+(D11+I11)/2</f>
        <v>1.58766494</v>
      </c>
    </row>
    <row r="12" spans="2:10" x14ac:dyDescent="0.2">
      <c r="B12" s="14"/>
      <c r="C12" s="23"/>
      <c r="D12" s="28"/>
      <c r="E12" s="28"/>
      <c r="F12" s="28"/>
      <c r="G12" s="28"/>
      <c r="H12" s="28"/>
      <c r="I12" s="28"/>
      <c r="J12" s="30"/>
    </row>
    <row r="13" spans="2:10" x14ac:dyDescent="0.2">
      <c r="B13" s="14">
        <v>2</v>
      </c>
      <c r="C13" s="23">
        <v>2021</v>
      </c>
      <c r="D13" s="28">
        <f>+I11</f>
        <v>2.3834977400000001</v>
      </c>
      <c r="E13" s="28">
        <v>1.5916656</v>
      </c>
      <c r="F13" s="28">
        <v>0</v>
      </c>
      <c r="G13" s="28">
        <v>0</v>
      </c>
      <c r="H13" s="28">
        <v>0</v>
      </c>
      <c r="I13" s="28">
        <f>SUM(D13:H13)</f>
        <v>3.9751633399999999</v>
      </c>
      <c r="J13" s="30">
        <f>+(D13+I13)/2</f>
        <v>3.17933054</v>
      </c>
    </row>
    <row r="14" spans="2:10" x14ac:dyDescent="0.2">
      <c r="B14" s="14"/>
      <c r="C14" s="23"/>
      <c r="D14" s="28"/>
      <c r="E14" s="28"/>
      <c r="F14" s="28"/>
      <c r="G14" s="28"/>
      <c r="H14" s="28"/>
      <c r="I14" s="28"/>
      <c r="J14" s="30"/>
    </row>
    <row r="15" spans="2:10" x14ac:dyDescent="0.2">
      <c r="B15" s="14">
        <v>3</v>
      </c>
      <c r="C15" s="23">
        <v>2022</v>
      </c>
      <c r="D15" s="28">
        <f>+I13</f>
        <v>3.9751633399999999</v>
      </c>
      <c r="E15" s="28">
        <v>1.5916656</v>
      </c>
      <c r="F15" s="28">
        <v>0</v>
      </c>
      <c r="G15" s="28">
        <v>0</v>
      </c>
      <c r="H15" s="28">
        <v>0</v>
      </c>
      <c r="I15" s="28">
        <f>SUM(D15:H15)</f>
        <v>5.5668289399999997</v>
      </c>
      <c r="J15" s="30">
        <f>+(D15+I15)/2</f>
        <v>4.7709961399999994</v>
      </c>
    </row>
    <row r="16" spans="2:10" x14ac:dyDescent="0.2">
      <c r="B16" s="14"/>
      <c r="C16" s="23"/>
      <c r="D16" s="28"/>
      <c r="E16" s="28"/>
      <c r="F16" s="28"/>
      <c r="G16" s="28"/>
      <c r="H16" s="28"/>
      <c r="I16" s="28"/>
      <c r="J16" s="30"/>
    </row>
    <row r="17" spans="2:12" x14ac:dyDescent="0.2">
      <c r="B17" s="14">
        <v>4</v>
      </c>
      <c r="C17" s="23">
        <v>2023</v>
      </c>
      <c r="D17" s="28">
        <f>+I15</f>
        <v>5.5668289399999997</v>
      </c>
      <c r="E17" s="28">
        <v>1.5916656</v>
      </c>
      <c r="F17" s="28">
        <v>0</v>
      </c>
      <c r="G17" s="28">
        <v>0</v>
      </c>
      <c r="H17" s="28">
        <v>0</v>
      </c>
      <c r="I17" s="28">
        <f>SUM(D17:H17)</f>
        <v>7.1584945399999995</v>
      </c>
      <c r="J17" s="30">
        <f>+(D17+I17)/2</f>
        <v>6.3626617400000001</v>
      </c>
    </row>
    <row r="18" spans="2:12" x14ac:dyDescent="0.2">
      <c r="B18" s="14"/>
      <c r="C18" s="19"/>
      <c r="D18" s="28"/>
      <c r="E18" s="28"/>
      <c r="F18" s="28"/>
      <c r="G18" s="28"/>
      <c r="H18" s="28"/>
      <c r="I18" s="28"/>
      <c r="J18" s="30"/>
    </row>
    <row r="19" spans="2:12" x14ac:dyDescent="0.2">
      <c r="B19" s="10" t="s">
        <v>23</v>
      </c>
      <c r="C19" s="20"/>
      <c r="D19" s="29"/>
      <c r="E19" s="29"/>
      <c r="F19" s="29"/>
      <c r="G19" s="29"/>
      <c r="H19" s="29"/>
      <c r="I19" s="29"/>
      <c r="J19" s="31"/>
    </row>
    <row r="20" spans="2:12" x14ac:dyDescent="0.2">
      <c r="B20" s="14">
        <v>5</v>
      </c>
      <c r="C20" s="19">
        <v>2024</v>
      </c>
      <c r="D20" s="28">
        <f>I17</f>
        <v>7.1584945399999995</v>
      </c>
      <c r="E20" s="28">
        <v>1.59166561632</v>
      </c>
      <c r="F20" s="28">
        <v>0</v>
      </c>
      <c r="G20" s="28">
        <v>0</v>
      </c>
      <c r="H20" s="28">
        <v>0</v>
      </c>
      <c r="I20" s="28">
        <f>SUM(D20:H20)</f>
        <v>8.7501601563199998</v>
      </c>
      <c r="J20" s="30">
        <f>+(D20+I20)/2</f>
        <v>7.9543273481599996</v>
      </c>
      <c r="L20" s="17"/>
    </row>
    <row r="21" spans="2:12" x14ac:dyDescent="0.2">
      <c r="B21" s="14"/>
      <c r="C21" s="19"/>
      <c r="D21" s="28"/>
      <c r="E21" s="28"/>
      <c r="F21" s="28"/>
      <c r="G21" s="28"/>
      <c r="H21" s="28"/>
      <c r="I21" s="28"/>
      <c r="J21" s="30"/>
      <c r="L21" s="17"/>
    </row>
    <row r="22" spans="2:12" x14ac:dyDescent="0.2">
      <c r="B22" s="10" t="s">
        <v>24</v>
      </c>
      <c r="C22" s="19"/>
      <c r="D22" s="28"/>
      <c r="E22" s="28"/>
      <c r="F22" s="28"/>
      <c r="G22" s="28"/>
      <c r="H22" s="28"/>
      <c r="I22" s="28"/>
      <c r="J22" s="30"/>
    </row>
    <row r="23" spans="2:12" x14ac:dyDescent="0.2">
      <c r="B23" s="14">
        <v>6</v>
      </c>
      <c r="C23" s="19">
        <v>2025</v>
      </c>
      <c r="D23" s="28">
        <f>I20</f>
        <v>8.7501601563199998</v>
      </c>
      <c r="E23" s="28">
        <v>1.63673758904</v>
      </c>
      <c r="F23" s="28">
        <v>0</v>
      </c>
      <c r="G23" s="28">
        <v>0</v>
      </c>
      <c r="H23" s="28">
        <v>0</v>
      </c>
      <c r="I23" s="28">
        <f>SUM(D23:H23)</f>
        <v>10.386897745359999</v>
      </c>
      <c r="J23" s="30">
        <f>+(D23+I23)/2</f>
        <v>9.5685289508399993</v>
      </c>
    </row>
    <row r="24" spans="2:12" x14ac:dyDescent="0.2">
      <c r="B24" s="14"/>
      <c r="C24" s="19"/>
      <c r="D24" s="28"/>
      <c r="E24" s="28"/>
      <c r="F24" s="28"/>
      <c r="G24" s="28"/>
      <c r="H24" s="28"/>
      <c r="I24" s="28"/>
      <c r="J24" s="30"/>
      <c r="L24" s="17"/>
    </row>
    <row r="25" spans="2:12" x14ac:dyDescent="0.2">
      <c r="B25" s="14">
        <v>7</v>
      </c>
      <c r="C25" s="19">
        <v>2026</v>
      </c>
      <c r="D25" s="28">
        <f>I23</f>
        <v>10.386897745359999</v>
      </c>
      <c r="E25" s="28">
        <v>1.6377425890399999</v>
      </c>
      <c r="F25" s="28">
        <v>0</v>
      </c>
      <c r="G25" s="28">
        <v>0</v>
      </c>
      <c r="H25" s="28">
        <v>0</v>
      </c>
      <c r="I25" s="28">
        <f>SUM(D25:H25)</f>
        <v>12.024640334399999</v>
      </c>
      <c r="J25" s="30">
        <f>+(D25+I25)/2</f>
        <v>11.20576903988</v>
      </c>
    </row>
    <row r="26" spans="2:12" x14ac:dyDescent="0.2">
      <c r="B26" s="24"/>
      <c r="D26" s="32"/>
      <c r="E26" s="32"/>
      <c r="F26" s="32"/>
      <c r="G26" s="32"/>
      <c r="H26" s="32"/>
      <c r="I26" s="32"/>
      <c r="J26" s="33"/>
      <c r="L26" s="17"/>
    </row>
    <row r="27" spans="2:12" x14ac:dyDescent="0.2">
      <c r="B27" s="14">
        <v>8</v>
      </c>
      <c r="C27" s="19">
        <v>2027</v>
      </c>
      <c r="D27" s="28">
        <f>I25</f>
        <v>12.024640334399999</v>
      </c>
      <c r="E27" s="28">
        <v>1.6377425890399999</v>
      </c>
      <c r="F27" s="28">
        <v>0</v>
      </c>
      <c r="G27" s="28">
        <v>0</v>
      </c>
      <c r="H27" s="28">
        <v>0</v>
      </c>
      <c r="I27" s="28">
        <f>SUM(D27:H27)</f>
        <v>13.662382923439999</v>
      </c>
      <c r="J27" s="30">
        <f>+(D27+I27)/2</f>
        <v>12.843511628919998</v>
      </c>
    </row>
    <row r="28" spans="2:12" x14ac:dyDescent="0.2">
      <c r="B28" s="24"/>
      <c r="D28" s="32"/>
      <c r="E28" s="32"/>
      <c r="F28" s="32"/>
      <c r="G28" s="32"/>
      <c r="H28" s="32"/>
      <c r="I28" s="32"/>
      <c r="J28" s="33"/>
    </row>
    <row r="29" spans="2:12" x14ac:dyDescent="0.2">
      <c r="B29" s="14">
        <v>9</v>
      </c>
      <c r="C29" s="19">
        <v>2028</v>
      </c>
      <c r="D29" s="28">
        <f>I27</f>
        <v>13.662382923439999</v>
      </c>
      <c r="E29" s="28">
        <v>1.6377425890399999</v>
      </c>
      <c r="F29" s="28">
        <v>0</v>
      </c>
      <c r="G29" s="28">
        <v>0</v>
      </c>
      <c r="H29" s="28">
        <v>0</v>
      </c>
      <c r="I29" s="28">
        <f>SUM(D29:H29)</f>
        <v>15.300125512479999</v>
      </c>
      <c r="J29" s="30">
        <f>+(D29+I29)/2</f>
        <v>14.48125421796</v>
      </c>
    </row>
    <row r="30" spans="2:12" x14ac:dyDescent="0.2">
      <c r="B30" s="24"/>
      <c r="D30" s="32"/>
      <c r="E30" s="32"/>
      <c r="F30" s="32"/>
      <c r="G30" s="32"/>
      <c r="H30" s="32"/>
      <c r="I30" s="32"/>
      <c r="J30" s="33"/>
    </row>
    <row r="31" spans="2:12" x14ac:dyDescent="0.2">
      <c r="B31" s="14">
        <v>10</v>
      </c>
      <c r="C31" s="19">
        <v>2029</v>
      </c>
      <c r="D31" s="28">
        <f>I29</f>
        <v>15.300125512479999</v>
      </c>
      <c r="E31" s="28">
        <v>1.6377425890399999</v>
      </c>
      <c r="F31" s="28">
        <v>0</v>
      </c>
      <c r="G31" s="28">
        <v>0</v>
      </c>
      <c r="H31" s="28">
        <v>0</v>
      </c>
      <c r="I31" s="28">
        <f>SUM(D31:H31)</f>
        <v>16.937868101519999</v>
      </c>
      <c r="J31" s="30">
        <f>+(D31+I31)/2</f>
        <v>16.118996806999998</v>
      </c>
    </row>
    <row r="32" spans="2:12" x14ac:dyDescent="0.2">
      <c r="B32" s="25"/>
      <c r="C32" s="26"/>
      <c r="D32" s="26"/>
      <c r="E32" s="26"/>
      <c r="F32" s="26"/>
      <c r="G32" s="26"/>
      <c r="H32" s="26"/>
      <c r="I32" s="26"/>
      <c r="J32" s="27"/>
    </row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38.2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38.2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38.2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38.2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38.2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38.25" customHeight="1" x14ac:dyDescent="0.2"/>
    <row r="82" ht="12.75" customHeight="1" x14ac:dyDescent="0.2"/>
    <row r="83" ht="12.75" customHeight="1" x14ac:dyDescent="0.2"/>
    <row r="84" ht="12.75" customHeight="1" x14ac:dyDescent="0.2"/>
  </sheetData>
  <mergeCells count="6">
    <mergeCell ref="B6:J6"/>
    <mergeCell ref="B1:J1"/>
    <mergeCell ref="B2:J2"/>
    <mergeCell ref="B3:J3"/>
    <mergeCell ref="B4:J4"/>
    <mergeCell ref="B5:J5"/>
  </mergeCells>
  <printOptions horizontalCentered="1"/>
  <pageMargins left="0.7" right="0.7" top="1.75" bottom="0.75" header="0.3" footer="0.3"/>
  <pageSetup scale="97" orientation="portrait" r:id="rId1"/>
  <headerFooter>
    <evenHeader xml:space="preserve">&amp;R      
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Draft Settlement Proposal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David.Ho@hydroone.com</DisplayName>
        <AccountId>1356</AccountId>
        <AccountType/>
      </UserInfo>
    </Author0>
    <ReadyforPrinting xmlns="7e651a3a-8d05-4ee0-9344-b668032e30e0">false</ReadyforPrinting>
    <RADirectorApproved xmlns="7e651a3a-8d05-4ee0-9344-b668032e30e0">true</RADirectorApproved>
    <CaseNumber_x002f_DocketNumber xmlns="7e651a3a-8d05-4ee0-9344-b668032e30e0">EB-2024-0117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Donna.Wallis@HydroOne.com</DisplayName>
        <AccountId>104</AccountId>
        <AccountType/>
      </UserInfo>
    </Witness>
    <Docket xmlns="7e651a3a-8d05-4ee0-9344-b668032e30e0" xsi:nil="true"/>
    <Applicant0 xmlns="7e651a3a-8d05-4ee0-9344-b668032e30e0">
      <Value>Niagara Reinforcement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  <MDReview xmlns="7e651a3a-8d05-4ee0-9344-b668032e30e0">false</MDReview>
    <MatchingIR xmlns="7e651a3a-8d05-4ee0-9344-b668032e30e0">false</MatchingIR>
    <RegLead xmlns="7e651a3a-8d05-4ee0-9344-b668032e30e0">
      <UserInfo>
        <DisplayName/>
        <AccountId xsi:nil="true"/>
        <AccountType/>
      </UserInfo>
    </RegLead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5" ma:contentTypeDescription="Create a new document." ma:contentTypeScope="" ma:versionID="1539a81392cb43fef0f4d67c692ef98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3ebc65dcc6b28ade4bbfa03e30076f0c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RegLead" minOccurs="0"/>
                <xsd:element ref="ns2:MDReview" minOccurs="0"/>
                <xsd:element ref="ns2:MatchingI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  <xsd:enumeration value="Caldwell First Nation"/>
              <xsd:enumeration value="Three Fires Group Inc."/>
              <xsd:enumeration value="Electricity Distributors Association"/>
              <xsd:enumeration value="Coalition of Concerned Manufacturers and Businesses of Canada"/>
              <xsd:enumeration value="Minogi Corp."/>
              <xsd:enumeration value="Vector Pipeline Inc."/>
              <xsd:enumeration value="LDC Transmission Group"/>
              <xsd:enumeration value="Consumer Groups"/>
              <xsd:enumeration value="Distribution Resource Coalition - DRC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  <xsd:enumeration value="Draft Notice"/>
          <xsd:enumeration value="Draft Settlement Proposal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0" ma:format="Dropdown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Director Review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RegLead" ma:index="53" nillable="true" ma:displayName="Reg Lead" ma:format="Dropdown" ma:list="UserInfo" ma:SharePointGroup="0" ma:internalName="Reg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DReview" ma:index="54" nillable="true" ma:displayName="MD Review" ma:default="0" ma:description="Managing Director Review completed" ma:format="Dropdown" ma:internalName="MDReview">
      <xsd:simpleType>
        <xsd:restriction base="dms:Boolean"/>
      </xsd:simpleType>
    </xsd:element>
    <xsd:element name="MatchingIR" ma:index="55" nillable="true" ma:displayName="Matching IR" ma:description="Does this IR match one that receiving in another proceeding" ma:internalName="MatchingI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D870D0-5CE8-4BA2-AACB-818962C8FCCB}">
  <ds:schemaRefs>
    <ds:schemaRef ds:uri="http://www.w3.org/XML/1998/namespace"/>
    <ds:schemaRef ds:uri="http://schemas.openxmlformats.org/package/2006/metadata/core-properties"/>
    <ds:schemaRef ds:uri="http://purl.org/dc/terms/"/>
    <ds:schemaRef ds:uri="7e651a3a-8d05-4ee0-9344-b668032e30e0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1f5e108a-442b-424d-88d6-fdac133e65d6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2D98E5C-41AA-4032-90AF-B9033B32831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41C7080-8693-4D1E-93E0-2A6B2E132CE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D2DF906-AAAD-45BB-9F1E-8AE973D3B6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C-01-01-02</vt:lpstr>
      <vt:lpstr>'C-01-01-02'!Print_Area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2020-2029 Continuity of Accumulated Depreciation</dc:title>
  <dc:subject/>
  <dc:creator>Anthony Nava</dc:creator>
  <cp:keywords/>
  <dc:description/>
  <cp:lastModifiedBy>QURESHI Muhammad</cp:lastModifiedBy>
  <cp:revision/>
  <cp:lastPrinted>2024-10-16T20:35:36Z</cp:lastPrinted>
  <dcterms:created xsi:type="dcterms:W3CDTF">2009-09-18T19:08:02Z</dcterms:created>
  <dcterms:modified xsi:type="dcterms:W3CDTF">2024-10-16T20:35:36Z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licant">
    <vt:lpwstr>;#Hydro One Networks;#</vt:lpwstr>
  </property>
  <property fmtid="{D5CDD505-2E9C-101B-9397-08002B2CF9AE}" pid="3" name="ContentType">
    <vt:lpwstr>Regulatory Affairs Proceeding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 - HONI</vt:lpwstr>
  </property>
  <property fmtid="{D5CDD505-2E9C-101B-9397-08002B2CF9AE}" pid="8" name="ContentTypeId">
    <vt:lpwstr>0x01010062A9886C0063524695E58E529275A6AB</vt:lpwstr>
  </property>
  <property fmtid="{D5CDD505-2E9C-101B-9397-08002B2CF9AE}" pid="9" name="Order">
    <vt:r8>24800</vt:r8>
  </property>
  <property fmtid="{D5CDD505-2E9C-101B-9397-08002B2CF9AE}" pid="10" name="display_urn:schemas-microsoft-com:office:office#Primary_Author">
    <vt:lpwstr>LEE Ryan</vt:lpwstr>
  </property>
  <property fmtid="{D5CDD505-2E9C-101B-9397-08002B2CF9AE}" pid="11" name="display_urn:schemas-microsoft-com:office:office#Additional_Reviewers">
    <vt:lpwstr>PAPPAS Adam</vt:lpwstr>
  </property>
  <property fmtid="{D5CDD505-2E9C-101B-9397-08002B2CF9AE}" pid="12" name="Exhibit">
    <vt:lpwstr>C</vt:lpwstr>
  </property>
  <property fmtid="{D5CDD505-2E9C-101B-9397-08002B2CF9AE}" pid="13" name="Schedule">
    <vt:lpwstr>02</vt:lpwstr>
  </property>
  <property fmtid="{D5CDD505-2E9C-101B-9397-08002B2CF9AE}" pid="14" name="Tab">
    <vt:lpwstr>02</vt:lpwstr>
  </property>
  <property fmtid="{D5CDD505-2E9C-101B-9397-08002B2CF9AE}" pid="15" name="Dir Approved">
    <vt:bool>false</vt:bool>
  </property>
  <property fmtid="{D5CDD505-2E9C-101B-9397-08002B2CF9AE}" pid="16" name="_dlc_DocIdItemGuid">
    <vt:lpwstr>74a6dc93-1df9-4baa-90cd-62a534d3eb32</vt:lpwstr>
  </property>
  <property fmtid="{D5CDD505-2E9C-101B-9397-08002B2CF9AE}" pid="17" name="MediaServiceImageTags">
    <vt:lpwstr/>
  </property>
</Properties>
</file>