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ydroone.sharepoint.com/sites/RA/Proceedings Library/2024/EB-2024-0117 - NRLP - 2025-2029 Rate Application/Working Folder/Settlement/Attachments for Filing - FINAL/"/>
    </mc:Choice>
  </mc:AlternateContent>
  <xr:revisionPtr revIDLastSave="152" documentId="8_{5EB234A6-4944-47BB-ABA0-ADC742D87A51}" xr6:coauthVersionLast="47" xr6:coauthVersionMax="47" xr10:uidLastSave="{E2F6325F-E2E7-4437-954C-016E297E8DEC}"/>
  <bookViews>
    <workbookView xWindow="-120" yWindow="-120" windowWidth="29040" windowHeight="15840" tabRatio="780" activeTab="2" xr2:uid="{A5DCCE0E-EF95-47A7-80E0-F3157FFD8451}"/>
  </bookViews>
  <sheets>
    <sheet name="App.2-BA_Fixed Asset Cont_2025" sheetId="1" r:id="rId1"/>
    <sheet name="App.2-BA_Fixed Asset Cont_2026" sheetId="2" r:id="rId2"/>
    <sheet name="App.2-BA_Fixed Asset Cont_2027" sheetId="3" r:id="rId3"/>
    <sheet name="App.2-BA_Fixed Asset Cont_2028" sheetId="4" r:id="rId4"/>
    <sheet name="App.2-BA_Fixed Asset Cont_2029" sheetId="5" r:id="rId5"/>
  </sheets>
  <definedNames>
    <definedName name="_xlnm._FilterDatabase" localSheetId="0" hidden="1">'App.2-BA_Fixed Asset Cont_2025'!$A$16:$M$52</definedName>
    <definedName name="_xlnm._FilterDatabase" localSheetId="1" hidden="1">'App.2-BA_Fixed Asset Cont_2026'!$A$16:$M$52</definedName>
    <definedName name="_xlnm._FilterDatabase" localSheetId="2" hidden="1">'App.2-BA_Fixed Asset Cont_2027'!$A$16:$M$52</definedName>
    <definedName name="_xlnm._FilterDatabase" localSheetId="3" hidden="1">'App.2-BA_Fixed Asset Cont_2028'!$A$16:$M$52</definedName>
    <definedName name="_xlnm._FilterDatabase" localSheetId="4" hidden="1">'App.2-BA_Fixed Asset Cont_2029'!$A$16:$M$52</definedName>
    <definedName name="EBNUMBER">#REF!</definedName>
    <definedName name="_xlnm.Print_Area" localSheetId="0">'App.2-BA_Fixed Asset Cont_2025'!$A$9:$M$84</definedName>
    <definedName name="_xlnm.Print_Area" localSheetId="1">'App.2-BA_Fixed Asset Cont_2026'!$A$9:$M$83</definedName>
    <definedName name="_xlnm.Print_Area" localSheetId="2">'App.2-BA_Fixed Asset Cont_2027'!$A$9:$M$83</definedName>
    <definedName name="_xlnm.Print_Area" localSheetId="3">'App.2-BA_Fixed Asset Cont_2028'!$A$9:$M$84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5" l="1"/>
  <c r="G55" i="5"/>
  <c r="M55" i="5" s="1"/>
  <c r="K54" i="5"/>
  <c r="K57" i="5" s="1"/>
  <c r="J54" i="5"/>
  <c r="J57" i="5" s="1"/>
  <c r="J59" i="5" s="1"/>
  <c r="K64" i="5" s="1"/>
  <c r="F54" i="5"/>
  <c r="F57" i="5" s="1"/>
  <c r="E54" i="5"/>
  <c r="E57" i="5" s="1"/>
  <c r="L53" i="5"/>
  <c r="M53" i="5" s="1"/>
  <c r="I52" i="5"/>
  <c r="L55" i="4"/>
  <c r="G55" i="4"/>
  <c r="M55" i="4" s="1"/>
  <c r="K54" i="4"/>
  <c r="K57" i="4" s="1"/>
  <c r="J54" i="4"/>
  <c r="J57" i="4" s="1"/>
  <c r="J59" i="4" s="1"/>
  <c r="K64" i="4" s="1"/>
  <c r="F54" i="4"/>
  <c r="F57" i="4" s="1"/>
  <c r="E54" i="4"/>
  <c r="E57" i="4" s="1"/>
  <c r="L53" i="4"/>
  <c r="M53" i="4" s="1"/>
  <c r="I52" i="4"/>
  <c r="K57" i="3"/>
  <c r="F57" i="3"/>
  <c r="L55" i="3"/>
  <c r="G55" i="3"/>
  <c r="M55" i="3" s="1"/>
  <c r="K54" i="3"/>
  <c r="J54" i="3"/>
  <c r="J57" i="3" s="1"/>
  <c r="J59" i="3" s="1"/>
  <c r="K64" i="3" s="1"/>
  <c r="F54" i="3"/>
  <c r="E54" i="3"/>
  <c r="E57" i="3" s="1"/>
  <c r="M53" i="3"/>
  <c r="L53" i="3"/>
  <c r="I52" i="3"/>
  <c r="K57" i="2"/>
  <c r="L55" i="2"/>
  <c r="G55" i="2"/>
  <c r="M55" i="2" s="1"/>
  <c r="K54" i="2"/>
  <c r="J54" i="2"/>
  <c r="J57" i="2" s="1"/>
  <c r="J59" i="2" s="1"/>
  <c r="K64" i="2" s="1"/>
  <c r="F54" i="2"/>
  <c r="F57" i="2" s="1"/>
  <c r="E54" i="2"/>
  <c r="E57" i="2" s="1"/>
  <c r="L53" i="2"/>
  <c r="M53" i="2" s="1"/>
  <c r="I52" i="2"/>
  <c r="J57" i="1"/>
  <c r="J59" i="1" s="1"/>
  <c r="K64" i="1" s="1"/>
  <c r="L56" i="1"/>
  <c r="I56" i="2" s="1"/>
  <c r="L56" i="2" s="1"/>
  <c r="I56" i="3" s="1"/>
  <c r="L56" i="3" s="1"/>
  <c r="I56" i="4" s="1"/>
  <c r="L56" i="4" s="1"/>
  <c r="I56" i="5" s="1"/>
  <c r="L56" i="5" s="1"/>
  <c r="G56" i="1"/>
  <c r="D56" i="2" s="1"/>
  <c r="G56" i="2" s="1"/>
  <c r="D56" i="3" s="1"/>
  <c r="G56" i="3" s="1"/>
  <c r="L55" i="1"/>
  <c r="M55" i="1" s="1"/>
  <c r="G55" i="1"/>
  <c r="K54" i="1"/>
  <c r="K57" i="1" s="1"/>
  <c r="J54" i="1"/>
  <c r="I54" i="1"/>
  <c r="I57" i="1" s="1"/>
  <c r="F54" i="1"/>
  <c r="F57" i="1" s="1"/>
  <c r="D54" i="1"/>
  <c r="D57" i="1" s="1"/>
  <c r="M53" i="1"/>
  <c r="L53" i="1"/>
  <c r="G52" i="1"/>
  <c r="D52" i="2" s="1"/>
  <c r="G52" i="2" s="1"/>
  <c r="L51" i="1"/>
  <c r="M51" i="1" s="1"/>
  <c r="G51" i="1"/>
  <c r="D51" i="2" s="1"/>
  <c r="G51" i="2" s="1"/>
  <c r="M50" i="1"/>
  <c r="L50" i="1"/>
  <c r="I50" i="2" s="1"/>
  <c r="L50" i="2" s="1"/>
  <c r="I50" i="3" s="1"/>
  <c r="L50" i="3" s="1"/>
  <c r="I50" i="4" s="1"/>
  <c r="L50" i="4" s="1"/>
  <c r="I50" i="5" s="1"/>
  <c r="L50" i="5" s="1"/>
  <c r="G50" i="1"/>
  <c r="D50" i="2" s="1"/>
  <c r="G50" i="2" s="1"/>
  <c r="L49" i="1"/>
  <c r="I49" i="2" s="1"/>
  <c r="L49" i="2" s="1"/>
  <c r="I49" i="3" s="1"/>
  <c r="L49" i="3" s="1"/>
  <c r="I49" i="4" s="1"/>
  <c r="L49" i="4" s="1"/>
  <c r="I49" i="5" s="1"/>
  <c r="L49" i="5" s="1"/>
  <c r="G49" i="1"/>
  <c r="D49" i="2" s="1"/>
  <c r="G49" i="2" s="1"/>
  <c r="L48" i="1"/>
  <c r="I48" i="2" s="1"/>
  <c r="L48" i="2" s="1"/>
  <c r="I48" i="3" s="1"/>
  <c r="L48" i="3" s="1"/>
  <c r="I48" i="4" s="1"/>
  <c r="L48" i="4" s="1"/>
  <c r="I48" i="5" s="1"/>
  <c r="L48" i="5" s="1"/>
  <c r="G48" i="1"/>
  <c r="M48" i="1" s="1"/>
  <c r="M47" i="1"/>
  <c r="L47" i="1"/>
  <c r="I47" i="2" s="1"/>
  <c r="L47" i="2" s="1"/>
  <c r="I47" i="3" s="1"/>
  <c r="L47" i="3" s="1"/>
  <c r="I47" i="4" s="1"/>
  <c r="L47" i="4" s="1"/>
  <c r="I47" i="5" s="1"/>
  <c r="L47" i="5" s="1"/>
  <c r="G47" i="1"/>
  <c r="D47" i="2" s="1"/>
  <c r="G47" i="2" s="1"/>
  <c r="M46" i="1"/>
  <c r="L46" i="1"/>
  <c r="I46" i="2" s="1"/>
  <c r="L46" i="2" s="1"/>
  <c r="I46" i="3" s="1"/>
  <c r="L46" i="3" s="1"/>
  <c r="I46" i="4" s="1"/>
  <c r="L46" i="4" s="1"/>
  <c r="I46" i="5" s="1"/>
  <c r="L46" i="5" s="1"/>
  <c r="G46" i="1"/>
  <c r="D46" i="2" s="1"/>
  <c r="G46" i="2" s="1"/>
  <c r="L45" i="1"/>
  <c r="I45" i="2" s="1"/>
  <c r="L45" i="2" s="1"/>
  <c r="I45" i="3" s="1"/>
  <c r="L45" i="3" s="1"/>
  <c r="I45" i="4" s="1"/>
  <c r="L45" i="4" s="1"/>
  <c r="I45" i="5" s="1"/>
  <c r="L45" i="5" s="1"/>
  <c r="G45" i="1"/>
  <c r="D45" i="2" s="1"/>
  <c r="G45" i="2" s="1"/>
  <c r="M44" i="1"/>
  <c r="L44" i="1"/>
  <c r="I44" i="2" s="1"/>
  <c r="L44" i="2" s="1"/>
  <c r="I44" i="3" s="1"/>
  <c r="L44" i="3" s="1"/>
  <c r="I44" i="4" s="1"/>
  <c r="L44" i="4" s="1"/>
  <c r="I44" i="5" s="1"/>
  <c r="L44" i="5" s="1"/>
  <c r="G44" i="1"/>
  <c r="D44" i="2" s="1"/>
  <c r="G44" i="2" s="1"/>
  <c r="M43" i="1"/>
  <c r="L43" i="1"/>
  <c r="I43" i="2" s="1"/>
  <c r="L43" i="2" s="1"/>
  <c r="I43" i="3" s="1"/>
  <c r="L43" i="3" s="1"/>
  <c r="I43" i="4" s="1"/>
  <c r="L43" i="4" s="1"/>
  <c r="I43" i="5" s="1"/>
  <c r="L43" i="5" s="1"/>
  <c r="G43" i="1"/>
  <c r="D43" i="2" s="1"/>
  <c r="G43" i="2" s="1"/>
  <c r="L42" i="1"/>
  <c r="I42" i="2" s="1"/>
  <c r="L42" i="2" s="1"/>
  <c r="I42" i="3" s="1"/>
  <c r="L42" i="3" s="1"/>
  <c r="I42" i="4" s="1"/>
  <c r="L42" i="4" s="1"/>
  <c r="I42" i="5" s="1"/>
  <c r="L42" i="5" s="1"/>
  <c r="G42" i="1"/>
  <c r="M42" i="1" s="1"/>
  <c r="L41" i="1"/>
  <c r="I41" i="2" s="1"/>
  <c r="L41" i="2" s="1"/>
  <c r="I41" i="3" s="1"/>
  <c r="L41" i="3" s="1"/>
  <c r="I41" i="4" s="1"/>
  <c r="L41" i="4" s="1"/>
  <c r="I41" i="5" s="1"/>
  <c r="L41" i="5" s="1"/>
  <c r="G41" i="1"/>
  <c r="D41" i="2" s="1"/>
  <c r="G41" i="2" s="1"/>
  <c r="L40" i="1"/>
  <c r="I40" i="2" s="1"/>
  <c r="L40" i="2" s="1"/>
  <c r="I40" i="3" s="1"/>
  <c r="L40" i="3" s="1"/>
  <c r="I40" i="4" s="1"/>
  <c r="L40" i="4" s="1"/>
  <c r="I40" i="5" s="1"/>
  <c r="L40" i="5" s="1"/>
  <c r="G40" i="1"/>
  <c r="M40" i="1" s="1"/>
  <c r="L39" i="1"/>
  <c r="I39" i="2" s="1"/>
  <c r="L39" i="2" s="1"/>
  <c r="I39" i="3" s="1"/>
  <c r="L39" i="3" s="1"/>
  <c r="I39" i="4" s="1"/>
  <c r="L39" i="4" s="1"/>
  <c r="I39" i="5" s="1"/>
  <c r="L39" i="5" s="1"/>
  <c r="G39" i="1"/>
  <c r="D39" i="2" s="1"/>
  <c r="G39" i="2" s="1"/>
  <c r="M38" i="1"/>
  <c r="L38" i="1"/>
  <c r="I38" i="2" s="1"/>
  <c r="L38" i="2" s="1"/>
  <c r="I38" i="3" s="1"/>
  <c r="L38" i="3" s="1"/>
  <c r="I38" i="4" s="1"/>
  <c r="L38" i="4" s="1"/>
  <c r="I38" i="5" s="1"/>
  <c r="L38" i="5" s="1"/>
  <c r="G38" i="1"/>
  <c r="D38" i="2" s="1"/>
  <c r="G38" i="2" s="1"/>
  <c r="L37" i="1"/>
  <c r="I37" i="2" s="1"/>
  <c r="L37" i="2" s="1"/>
  <c r="I37" i="3" s="1"/>
  <c r="L37" i="3" s="1"/>
  <c r="I37" i="4" s="1"/>
  <c r="L37" i="4" s="1"/>
  <c r="I37" i="5" s="1"/>
  <c r="L37" i="5" s="1"/>
  <c r="G37" i="1"/>
  <c r="M37" i="1" s="1"/>
  <c r="M36" i="1"/>
  <c r="L36" i="1"/>
  <c r="I36" i="2" s="1"/>
  <c r="L36" i="2" s="1"/>
  <c r="I36" i="3" s="1"/>
  <c r="L36" i="3" s="1"/>
  <c r="I36" i="4" s="1"/>
  <c r="L36" i="4" s="1"/>
  <c r="I36" i="5" s="1"/>
  <c r="L36" i="5" s="1"/>
  <c r="G36" i="1"/>
  <c r="D36" i="2" s="1"/>
  <c r="G36" i="2" s="1"/>
  <c r="M35" i="1"/>
  <c r="L35" i="1"/>
  <c r="I35" i="2" s="1"/>
  <c r="L35" i="2" s="1"/>
  <c r="I35" i="3" s="1"/>
  <c r="L35" i="3" s="1"/>
  <c r="I35" i="4" s="1"/>
  <c r="L35" i="4" s="1"/>
  <c r="I35" i="5" s="1"/>
  <c r="L35" i="5" s="1"/>
  <c r="G35" i="1"/>
  <c r="D35" i="2" s="1"/>
  <c r="G35" i="2" s="1"/>
  <c r="L34" i="1"/>
  <c r="I34" i="2" s="1"/>
  <c r="L34" i="2" s="1"/>
  <c r="I34" i="3" s="1"/>
  <c r="L34" i="3" s="1"/>
  <c r="I34" i="4" s="1"/>
  <c r="L34" i="4" s="1"/>
  <c r="I34" i="5" s="1"/>
  <c r="L34" i="5" s="1"/>
  <c r="G34" i="1"/>
  <c r="M34" i="1" s="1"/>
  <c r="L33" i="1"/>
  <c r="I33" i="2" s="1"/>
  <c r="L33" i="2" s="1"/>
  <c r="I33" i="3" s="1"/>
  <c r="L33" i="3" s="1"/>
  <c r="I33" i="4" s="1"/>
  <c r="L33" i="4" s="1"/>
  <c r="I33" i="5" s="1"/>
  <c r="L33" i="5" s="1"/>
  <c r="G33" i="1"/>
  <c r="D33" i="2" s="1"/>
  <c r="G33" i="2" s="1"/>
  <c r="L32" i="1"/>
  <c r="I32" i="2" s="1"/>
  <c r="L32" i="2" s="1"/>
  <c r="I32" i="3" s="1"/>
  <c r="L32" i="3" s="1"/>
  <c r="I32" i="4" s="1"/>
  <c r="L32" i="4" s="1"/>
  <c r="I32" i="5" s="1"/>
  <c r="L32" i="5" s="1"/>
  <c r="G32" i="1"/>
  <c r="M32" i="1" s="1"/>
  <c r="L31" i="1"/>
  <c r="I31" i="2" s="1"/>
  <c r="L31" i="2" s="1"/>
  <c r="I31" i="3" s="1"/>
  <c r="L31" i="3" s="1"/>
  <c r="I31" i="4" s="1"/>
  <c r="L31" i="4" s="1"/>
  <c r="I31" i="5" s="1"/>
  <c r="L31" i="5" s="1"/>
  <c r="G31" i="1"/>
  <c r="D31" i="2" s="1"/>
  <c r="G31" i="2" s="1"/>
  <c r="M30" i="1"/>
  <c r="L30" i="1"/>
  <c r="I30" i="2" s="1"/>
  <c r="L30" i="2" s="1"/>
  <c r="I30" i="3" s="1"/>
  <c r="L30" i="3" s="1"/>
  <c r="I30" i="4" s="1"/>
  <c r="L30" i="4" s="1"/>
  <c r="I30" i="5" s="1"/>
  <c r="L30" i="5" s="1"/>
  <c r="G30" i="1"/>
  <c r="D30" i="2" s="1"/>
  <c r="G30" i="2" s="1"/>
  <c r="L29" i="1"/>
  <c r="I29" i="2" s="1"/>
  <c r="L29" i="2" s="1"/>
  <c r="I29" i="3" s="1"/>
  <c r="L29" i="3" s="1"/>
  <c r="I29" i="4" s="1"/>
  <c r="L29" i="4" s="1"/>
  <c r="I29" i="5" s="1"/>
  <c r="L29" i="5" s="1"/>
  <c r="G29" i="1"/>
  <c r="L28" i="1"/>
  <c r="I28" i="2" s="1"/>
  <c r="L28" i="2" s="1"/>
  <c r="I28" i="3" s="1"/>
  <c r="L28" i="3" s="1"/>
  <c r="I28" i="4" s="1"/>
  <c r="L28" i="4" s="1"/>
  <c r="I28" i="5" s="1"/>
  <c r="L28" i="5" s="1"/>
  <c r="G28" i="1"/>
  <c r="E54" i="1"/>
  <c r="E57" i="1" s="1"/>
  <c r="L27" i="1"/>
  <c r="I27" i="2" s="1"/>
  <c r="L27" i="2" s="1"/>
  <c r="I27" i="3" s="1"/>
  <c r="L27" i="3" s="1"/>
  <c r="I27" i="4" s="1"/>
  <c r="L27" i="4" s="1"/>
  <c r="I27" i="5" s="1"/>
  <c r="L27" i="5" s="1"/>
  <c r="G27" i="1"/>
  <c r="M27" i="1" s="1"/>
  <c r="L26" i="1"/>
  <c r="I26" i="2" s="1"/>
  <c r="L26" i="2" s="1"/>
  <c r="I26" i="3" s="1"/>
  <c r="L26" i="3" s="1"/>
  <c r="I26" i="4" s="1"/>
  <c r="L26" i="4" s="1"/>
  <c r="I26" i="5" s="1"/>
  <c r="L26" i="5" s="1"/>
  <c r="G26" i="1"/>
  <c r="D26" i="2" s="1"/>
  <c r="G26" i="2" s="1"/>
  <c r="M25" i="1"/>
  <c r="L25" i="1"/>
  <c r="I25" i="2" s="1"/>
  <c r="L25" i="2" s="1"/>
  <c r="I25" i="3" s="1"/>
  <c r="L25" i="3" s="1"/>
  <c r="I25" i="4" s="1"/>
  <c r="L25" i="4" s="1"/>
  <c r="I25" i="5" s="1"/>
  <c r="L25" i="5" s="1"/>
  <c r="G25" i="1"/>
  <c r="D25" i="2" s="1"/>
  <c r="G25" i="2" s="1"/>
  <c r="L24" i="1"/>
  <c r="I24" i="2" s="1"/>
  <c r="L24" i="2" s="1"/>
  <c r="I24" i="3" s="1"/>
  <c r="L24" i="3" s="1"/>
  <c r="I24" i="4" s="1"/>
  <c r="L24" i="4" s="1"/>
  <c r="I24" i="5" s="1"/>
  <c r="L24" i="5" s="1"/>
  <c r="G24" i="1"/>
  <c r="M24" i="1" s="1"/>
  <c r="M23" i="1"/>
  <c r="L23" i="1"/>
  <c r="I23" i="2" s="1"/>
  <c r="L23" i="2" s="1"/>
  <c r="I23" i="3" s="1"/>
  <c r="L23" i="3" s="1"/>
  <c r="I23" i="4" s="1"/>
  <c r="L23" i="4" s="1"/>
  <c r="I23" i="5" s="1"/>
  <c r="L23" i="5" s="1"/>
  <c r="G23" i="1"/>
  <c r="D23" i="2" s="1"/>
  <c r="G23" i="2" s="1"/>
  <c r="M22" i="1"/>
  <c r="L22" i="1"/>
  <c r="I22" i="2" s="1"/>
  <c r="L22" i="2" s="1"/>
  <c r="I22" i="3" s="1"/>
  <c r="L22" i="3" s="1"/>
  <c r="I22" i="4" s="1"/>
  <c r="L22" i="4" s="1"/>
  <c r="I22" i="5" s="1"/>
  <c r="L22" i="5" s="1"/>
  <c r="G22" i="1"/>
  <c r="D22" i="2" s="1"/>
  <c r="G22" i="2" s="1"/>
  <c r="L21" i="1"/>
  <c r="I21" i="2" s="1"/>
  <c r="L21" i="2" s="1"/>
  <c r="I21" i="3" s="1"/>
  <c r="L21" i="3" s="1"/>
  <c r="I21" i="4" s="1"/>
  <c r="L21" i="4" s="1"/>
  <c r="I21" i="5" s="1"/>
  <c r="L21" i="5" s="1"/>
  <c r="G21" i="1"/>
  <c r="M21" i="1" s="1"/>
  <c r="L20" i="1"/>
  <c r="I20" i="2" s="1"/>
  <c r="L20" i="2" s="1"/>
  <c r="I20" i="3" s="1"/>
  <c r="L20" i="3" s="1"/>
  <c r="I20" i="4" s="1"/>
  <c r="L20" i="4" s="1"/>
  <c r="I20" i="5" s="1"/>
  <c r="L20" i="5" s="1"/>
  <c r="G20" i="1"/>
  <c r="D20" i="2" s="1"/>
  <c r="G20" i="2" s="1"/>
  <c r="L19" i="1"/>
  <c r="I19" i="2" s="1"/>
  <c r="L19" i="2" s="1"/>
  <c r="I19" i="3" s="1"/>
  <c r="L19" i="3" s="1"/>
  <c r="I19" i="4" s="1"/>
  <c r="L19" i="4" s="1"/>
  <c r="I19" i="5" s="1"/>
  <c r="L19" i="5" s="1"/>
  <c r="G19" i="1"/>
  <c r="M19" i="1" s="1"/>
  <c r="L18" i="1"/>
  <c r="I18" i="2" s="1"/>
  <c r="L18" i="2" s="1"/>
  <c r="I18" i="3" s="1"/>
  <c r="L18" i="3" s="1"/>
  <c r="I18" i="4" s="1"/>
  <c r="L18" i="4" s="1"/>
  <c r="I18" i="5" s="1"/>
  <c r="L18" i="5" s="1"/>
  <c r="G18" i="1"/>
  <c r="D18" i="2" s="1"/>
  <c r="G18" i="2" s="1"/>
  <c r="L17" i="1"/>
  <c r="L54" i="1" s="1"/>
  <c r="L57" i="1" s="1"/>
  <c r="G17" i="1"/>
  <c r="M29" i="1" l="1"/>
  <c r="D28" i="2"/>
  <c r="G28" i="2" s="1"/>
  <c r="M28" i="1"/>
  <c r="G54" i="1"/>
  <c r="G57" i="1" s="1"/>
  <c r="D33" i="3"/>
  <c r="G33" i="3" s="1"/>
  <c r="M33" i="2"/>
  <c r="D30" i="3"/>
  <c r="G30" i="3" s="1"/>
  <c r="M30" i="2"/>
  <c r="D50" i="3"/>
  <c r="G50" i="3" s="1"/>
  <c r="M50" i="2"/>
  <c r="D44" i="3"/>
  <c r="G44" i="3" s="1"/>
  <c r="M44" i="2"/>
  <c r="M47" i="2"/>
  <c r="D47" i="3"/>
  <c r="G47" i="3" s="1"/>
  <c r="D20" i="3"/>
  <c r="G20" i="3" s="1"/>
  <c r="M20" i="2"/>
  <c r="D41" i="3"/>
  <c r="G41" i="3" s="1"/>
  <c r="M41" i="2"/>
  <c r="D18" i="3"/>
  <c r="G18" i="3" s="1"/>
  <c r="M18" i="2"/>
  <c r="D22" i="3"/>
  <c r="G22" i="3" s="1"/>
  <c r="M22" i="2"/>
  <c r="D25" i="3"/>
  <c r="G25" i="3" s="1"/>
  <c r="M25" i="2"/>
  <c r="D28" i="3"/>
  <c r="G28" i="3" s="1"/>
  <c r="M28" i="2"/>
  <c r="D31" i="3"/>
  <c r="G31" i="3" s="1"/>
  <c r="M31" i="2"/>
  <c r="D35" i="3"/>
  <c r="G35" i="3" s="1"/>
  <c r="M35" i="2"/>
  <c r="D38" i="3"/>
  <c r="G38" i="3" s="1"/>
  <c r="M38" i="2"/>
  <c r="D51" i="3"/>
  <c r="G51" i="3" s="1"/>
  <c r="M51" i="2"/>
  <c r="M45" i="2"/>
  <c r="D45" i="3"/>
  <c r="G45" i="3" s="1"/>
  <c r="M52" i="2"/>
  <c r="D52" i="3"/>
  <c r="G52" i="3" s="1"/>
  <c r="D23" i="3"/>
  <c r="G23" i="3" s="1"/>
  <c r="M23" i="2"/>
  <c r="D26" i="3"/>
  <c r="G26" i="3" s="1"/>
  <c r="M26" i="2"/>
  <c r="D36" i="3"/>
  <c r="G36" i="3" s="1"/>
  <c r="M36" i="2"/>
  <c r="D39" i="3"/>
  <c r="G39" i="3" s="1"/>
  <c r="M39" i="2"/>
  <c r="D43" i="3"/>
  <c r="G43" i="3" s="1"/>
  <c r="M43" i="2"/>
  <c r="D46" i="3"/>
  <c r="G46" i="3" s="1"/>
  <c r="M46" i="2"/>
  <c r="D49" i="3"/>
  <c r="G49" i="3" s="1"/>
  <c r="M49" i="2"/>
  <c r="D56" i="4"/>
  <c r="G56" i="4" s="1"/>
  <c r="M56" i="3"/>
  <c r="M17" i="1"/>
  <c r="I17" i="2"/>
  <c r="D19" i="2"/>
  <c r="G19" i="2" s="1"/>
  <c r="D27" i="2"/>
  <c r="G27" i="2" s="1"/>
  <c r="M56" i="2"/>
  <c r="M20" i="1"/>
  <c r="M33" i="1"/>
  <c r="M41" i="1"/>
  <c r="M49" i="1"/>
  <c r="M52" i="1"/>
  <c r="D24" i="2"/>
  <c r="G24" i="2" s="1"/>
  <c r="D32" i="2"/>
  <c r="G32" i="2" s="1"/>
  <c r="D40" i="2"/>
  <c r="G40" i="2" s="1"/>
  <c r="D48" i="2"/>
  <c r="G48" i="2" s="1"/>
  <c r="M56" i="1"/>
  <c r="D21" i="2"/>
  <c r="G21" i="2" s="1"/>
  <c r="D29" i="2"/>
  <c r="G29" i="2" s="1"/>
  <c r="D37" i="2"/>
  <c r="G37" i="2" s="1"/>
  <c r="M18" i="1"/>
  <c r="M26" i="1"/>
  <c r="M31" i="1"/>
  <c r="M39" i="1"/>
  <c r="D34" i="2"/>
  <c r="G34" i="2" s="1"/>
  <c r="D42" i="2"/>
  <c r="G42" i="2" s="1"/>
  <c r="M45" i="1"/>
  <c r="D17" i="2"/>
  <c r="I51" i="2"/>
  <c r="L51" i="2" s="1"/>
  <c r="I51" i="3" s="1"/>
  <c r="L51" i="3" s="1"/>
  <c r="I51" i="4" s="1"/>
  <c r="L51" i="4" s="1"/>
  <c r="I51" i="5" s="1"/>
  <c r="L51" i="5" s="1"/>
  <c r="D48" i="3" l="1"/>
  <c r="G48" i="3" s="1"/>
  <c r="M48" i="2"/>
  <c r="M45" i="3"/>
  <c r="D45" i="4"/>
  <c r="G45" i="4" s="1"/>
  <c r="D40" i="3"/>
  <c r="G40" i="3" s="1"/>
  <c r="M40" i="2"/>
  <c r="D49" i="4"/>
  <c r="G49" i="4" s="1"/>
  <c r="M49" i="3"/>
  <c r="D36" i="4"/>
  <c r="G36" i="4" s="1"/>
  <c r="M36" i="3"/>
  <c r="D31" i="4"/>
  <c r="G31" i="4" s="1"/>
  <c r="M31" i="3"/>
  <c r="M18" i="3"/>
  <c r="D18" i="4"/>
  <c r="G18" i="4" s="1"/>
  <c r="D44" i="4"/>
  <c r="G44" i="4" s="1"/>
  <c r="M44" i="3"/>
  <c r="D39" i="4"/>
  <c r="G39" i="4" s="1"/>
  <c r="M39" i="3"/>
  <c r="D32" i="3"/>
  <c r="G32" i="3" s="1"/>
  <c r="M32" i="2"/>
  <c r="M19" i="2"/>
  <c r="D19" i="3"/>
  <c r="G19" i="3" s="1"/>
  <c r="M46" i="3"/>
  <c r="D46" i="4"/>
  <c r="G46" i="4" s="1"/>
  <c r="M26" i="3"/>
  <c r="D26" i="4"/>
  <c r="G26" i="4" s="1"/>
  <c r="M51" i="3"/>
  <c r="D51" i="4"/>
  <c r="G51" i="4" s="1"/>
  <c r="D28" i="4"/>
  <c r="G28" i="4" s="1"/>
  <c r="M28" i="3"/>
  <c r="D41" i="4"/>
  <c r="G41" i="4" s="1"/>
  <c r="M41" i="3"/>
  <c r="M50" i="3"/>
  <c r="D50" i="4"/>
  <c r="G50" i="4" s="1"/>
  <c r="D27" i="3"/>
  <c r="G27" i="3" s="1"/>
  <c r="M27" i="2"/>
  <c r="D24" i="3"/>
  <c r="G24" i="3" s="1"/>
  <c r="M24" i="2"/>
  <c r="G17" i="2"/>
  <c r="D54" i="2"/>
  <c r="D57" i="2" s="1"/>
  <c r="M37" i="2"/>
  <c r="D37" i="3"/>
  <c r="G37" i="3" s="1"/>
  <c r="I54" i="2"/>
  <c r="I57" i="2" s="1"/>
  <c r="L17" i="2"/>
  <c r="D34" i="3"/>
  <c r="G34" i="3" s="1"/>
  <c r="M34" i="2"/>
  <c r="M56" i="4"/>
  <c r="D56" i="5"/>
  <c r="G56" i="5" s="1"/>
  <c r="M56" i="5" s="1"/>
  <c r="M29" i="2"/>
  <c r="D29" i="3"/>
  <c r="G29" i="3" s="1"/>
  <c r="M54" i="1"/>
  <c r="M57" i="1" s="1"/>
  <c r="M43" i="3"/>
  <c r="D43" i="4"/>
  <c r="G43" i="4" s="1"/>
  <c r="D23" i="4"/>
  <c r="G23" i="4" s="1"/>
  <c r="M23" i="3"/>
  <c r="M38" i="3"/>
  <c r="D38" i="4"/>
  <c r="G38" i="4" s="1"/>
  <c r="D25" i="4"/>
  <c r="G25" i="4" s="1"/>
  <c r="M25" i="3"/>
  <c r="D20" i="4"/>
  <c r="G20" i="4" s="1"/>
  <c r="M20" i="3"/>
  <c r="M30" i="3"/>
  <c r="D30" i="4"/>
  <c r="G30" i="4" s="1"/>
  <c r="D42" i="3"/>
  <c r="G42" i="3" s="1"/>
  <c r="M42" i="2"/>
  <c r="M21" i="2"/>
  <c r="D21" i="3"/>
  <c r="G21" i="3" s="1"/>
  <c r="D52" i="4"/>
  <c r="G52" i="4" s="1"/>
  <c r="M52" i="3"/>
  <c r="D47" i="4"/>
  <c r="G47" i="4" s="1"/>
  <c r="M47" i="3"/>
  <c r="M35" i="3"/>
  <c r="D35" i="4"/>
  <c r="G35" i="4" s="1"/>
  <c r="M22" i="3"/>
  <c r="D22" i="4"/>
  <c r="G22" i="4" s="1"/>
  <c r="D33" i="4"/>
  <c r="G33" i="4" s="1"/>
  <c r="M33" i="3"/>
  <c r="M46" i="4" l="1"/>
  <c r="D46" i="5"/>
  <c r="G46" i="5" s="1"/>
  <c r="M46" i="5" s="1"/>
  <c r="M30" i="4"/>
  <c r="D30" i="5"/>
  <c r="G30" i="5" s="1"/>
  <c r="M30" i="5" s="1"/>
  <c r="D17" i="3"/>
  <c r="G54" i="2"/>
  <c r="G57" i="2" s="1"/>
  <c r="M17" i="2"/>
  <c r="M54" i="2" s="1"/>
  <c r="M57" i="2" s="1"/>
  <c r="D41" i="5"/>
  <c r="G41" i="5" s="1"/>
  <c r="M41" i="5" s="1"/>
  <c r="M41" i="4"/>
  <c r="D44" i="5"/>
  <c r="G44" i="5" s="1"/>
  <c r="M44" i="5" s="1"/>
  <c r="M44" i="4"/>
  <c r="D49" i="5"/>
  <c r="G49" i="5" s="1"/>
  <c r="M49" i="5" s="1"/>
  <c r="M49" i="4"/>
  <c r="M42" i="3"/>
  <c r="D42" i="4"/>
  <c r="G42" i="4" s="1"/>
  <c r="D47" i="5"/>
  <c r="G47" i="5" s="1"/>
  <c r="M47" i="5" s="1"/>
  <c r="M47" i="4"/>
  <c r="D23" i="5"/>
  <c r="G23" i="5" s="1"/>
  <c r="M23" i="5" s="1"/>
  <c r="M23" i="4"/>
  <c r="M19" i="3"/>
  <c r="D19" i="4"/>
  <c r="G19" i="4" s="1"/>
  <c r="D18" i="5"/>
  <c r="G18" i="5" s="1"/>
  <c r="M18" i="5" s="1"/>
  <c r="M18" i="4"/>
  <c r="M43" i="4"/>
  <c r="D43" i="5"/>
  <c r="G43" i="5" s="1"/>
  <c r="M43" i="5" s="1"/>
  <c r="M34" i="3"/>
  <c r="D34" i="4"/>
  <c r="G34" i="4" s="1"/>
  <c r="M24" i="3"/>
  <c r="D24" i="4"/>
  <c r="G24" i="4" s="1"/>
  <c r="D28" i="5"/>
  <c r="G28" i="5" s="1"/>
  <c r="M28" i="5" s="1"/>
  <c r="M28" i="4"/>
  <c r="M40" i="3"/>
  <c r="D40" i="4"/>
  <c r="G40" i="4" s="1"/>
  <c r="D33" i="5"/>
  <c r="G33" i="5" s="1"/>
  <c r="M33" i="5" s="1"/>
  <c r="M33" i="4"/>
  <c r="D52" i="5"/>
  <c r="G52" i="5" s="1"/>
  <c r="M52" i="5" s="1"/>
  <c r="M52" i="4"/>
  <c r="D20" i="5"/>
  <c r="G20" i="5" s="1"/>
  <c r="M20" i="5" s="1"/>
  <c r="M20" i="4"/>
  <c r="I17" i="3"/>
  <c r="L54" i="2"/>
  <c r="L57" i="2" s="1"/>
  <c r="M51" i="4"/>
  <c r="D51" i="5"/>
  <c r="G51" i="5" s="1"/>
  <c r="M51" i="5" s="1"/>
  <c r="M45" i="4"/>
  <c r="D45" i="5"/>
  <c r="G45" i="5" s="1"/>
  <c r="M45" i="5" s="1"/>
  <c r="M27" i="3"/>
  <c r="D27" i="4"/>
  <c r="G27" i="4" s="1"/>
  <c r="M32" i="3"/>
  <c r="D32" i="4"/>
  <c r="G32" i="4" s="1"/>
  <c r="D31" i="5"/>
  <c r="G31" i="5" s="1"/>
  <c r="M31" i="5" s="1"/>
  <c r="M31" i="4"/>
  <c r="M22" i="4"/>
  <c r="D22" i="5"/>
  <c r="G22" i="5" s="1"/>
  <c r="M22" i="5" s="1"/>
  <c r="M37" i="3"/>
  <c r="D37" i="4"/>
  <c r="G37" i="4" s="1"/>
  <c r="D50" i="5"/>
  <c r="G50" i="5" s="1"/>
  <c r="M50" i="5" s="1"/>
  <c r="M50" i="4"/>
  <c r="D26" i="5"/>
  <c r="G26" i="5" s="1"/>
  <c r="M26" i="5" s="1"/>
  <c r="M26" i="4"/>
  <c r="M21" i="3"/>
  <c r="D21" i="4"/>
  <c r="G21" i="4" s="1"/>
  <c r="D25" i="5"/>
  <c r="G25" i="5" s="1"/>
  <c r="M25" i="5" s="1"/>
  <c r="M25" i="4"/>
  <c r="M29" i="3"/>
  <c r="D29" i="4"/>
  <c r="G29" i="4" s="1"/>
  <c r="M35" i="4"/>
  <c r="D35" i="5"/>
  <c r="G35" i="5" s="1"/>
  <c r="M35" i="5" s="1"/>
  <c r="M38" i="4"/>
  <c r="D38" i="5"/>
  <c r="G38" i="5" s="1"/>
  <c r="M38" i="5" s="1"/>
  <c r="D39" i="5"/>
  <c r="G39" i="5" s="1"/>
  <c r="M39" i="5" s="1"/>
  <c r="M39" i="4"/>
  <c r="D36" i="5"/>
  <c r="G36" i="5" s="1"/>
  <c r="M36" i="5" s="1"/>
  <c r="M36" i="4"/>
  <c r="M48" i="3"/>
  <c r="D48" i="4"/>
  <c r="G48" i="4" s="1"/>
  <c r="M48" i="4" l="1"/>
  <c r="D48" i="5"/>
  <c r="G48" i="5" s="1"/>
  <c r="M48" i="5" s="1"/>
  <c r="D34" i="5"/>
  <c r="G34" i="5" s="1"/>
  <c r="M34" i="5" s="1"/>
  <c r="M34" i="4"/>
  <c r="I54" i="3"/>
  <c r="I57" i="3" s="1"/>
  <c r="L17" i="3"/>
  <c r="M29" i="4"/>
  <c r="D29" i="5"/>
  <c r="G29" i="5" s="1"/>
  <c r="M29" i="5" s="1"/>
  <c r="M32" i="4"/>
  <c r="D32" i="5"/>
  <c r="G32" i="5" s="1"/>
  <c r="M32" i="5" s="1"/>
  <c r="M40" i="4"/>
  <c r="D40" i="5"/>
  <c r="G40" i="5" s="1"/>
  <c r="M40" i="5" s="1"/>
  <c r="M37" i="4"/>
  <c r="D37" i="5"/>
  <c r="G37" i="5" s="1"/>
  <c r="M37" i="5" s="1"/>
  <c r="M27" i="4"/>
  <c r="D27" i="5"/>
  <c r="G27" i="5" s="1"/>
  <c r="M27" i="5" s="1"/>
  <c r="D42" i="5"/>
  <c r="G42" i="5" s="1"/>
  <c r="M42" i="5" s="1"/>
  <c r="M42" i="4"/>
  <c r="M21" i="4"/>
  <c r="D21" i="5"/>
  <c r="G21" i="5" s="1"/>
  <c r="M21" i="5" s="1"/>
  <c r="M24" i="4"/>
  <c r="D24" i="5"/>
  <c r="G24" i="5" s="1"/>
  <c r="M24" i="5" s="1"/>
  <c r="M19" i="4"/>
  <c r="D19" i="5"/>
  <c r="G19" i="5" s="1"/>
  <c r="M19" i="5" s="1"/>
  <c r="G17" i="3"/>
  <c r="D54" i="3"/>
  <c r="D57" i="3" s="1"/>
  <c r="L54" i="3" l="1"/>
  <c r="L57" i="3" s="1"/>
  <c r="I17" i="4"/>
  <c r="D17" i="4"/>
  <c r="G54" i="3"/>
  <c r="G57" i="3" s="1"/>
  <c r="M17" i="3"/>
  <c r="M54" i="3" s="1"/>
  <c r="M57" i="3" s="1"/>
  <c r="D54" i="4" l="1"/>
  <c r="D57" i="4" s="1"/>
  <c r="G17" i="4"/>
  <c r="I54" i="4"/>
  <c r="I57" i="4" s="1"/>
  <c r="L17" i="4"/>
  <c r="L54" i="4" l="1"/>
  <c r="L57" i="4" s="1"/>
  <c r="I17" i="5"/>
  <c r="D17" i="5"/>
  <c r="G54" i="4"/>
  <c r="G57" i="4" s="1"/>
  <c r="M17" i="4"/>
  <c r="M54" i="4" s="1"/>
  <c r="M57" i="4" s="1"/>
  <c r="D54" i="5" l="1"/>
  <c r="D57" i="5" s="1"/>
  <c r="G17" i="5"/>
  <c r="L17" i="5"/>
  <c r="L54" i="5" s="1"/>
  <c r="L57" i="5" s="1"/>
  <c r="I54" i="5"/>
  <c r="I57" i="5" s="1"/>
  <c r="G54" i="5" l="1"/>
  <c r="G57" i="5" s="1"/>
  <c r="M17" i="5"/>
  <c r="M54" i="5" s="1"/>
  <c r="M57" i="5" s="1"/>
</calcChain>
</file>

<file path=xl/sharedStrings.xml><?xml version="1.0" encoding="utf-8"?>
<sst xmlns="http://schemas.openxmlformats.org/spreadsheetml/2006/main" count="430" uniqueCount="75">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</sst>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quot;$&quot;* #,##0_-;_-&quot;$&quot;* &quot;-&quot;??_-;_-@_-"/>
    <numFmt numFmtId="165" formatCode="_-&quot;$&quot;* #,##0.0_-;\-&quot;$&quot;* #,##0.0_-;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8">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Alignment="1" applyProtection="1">
      <alignment horizontal="center"/>
      <protection locked="0"/>
    </xf>
    <xf numFmtId="164" fontId="0" fillId="0" borderId="5" xfId="1" applyNumberFormat="1" applyFont="1" applyBorder="1" applyProtection="1">
      <protection locked="0"/>
    </xf>
    <xf numFmtId="164" fontId="2" fillId="0" borderId="5" xfId="2" applyNumberFormat="1" applyBorder="1" applyProtection="1">
      <protection locked="0"/>
    </xf>
    <xf numFmtId="0" fontId="2" fillId="0" borderId="6" xfId="2"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4" fontId="0" fillId="5" borderId="5" xfId="1" applyNumberFormat="1" applyFont="1" applyFill="1" applyBorder="1" applyAlignment="1" applyProtection="1">
      <alignment horizontal="center"/>
      <protection locked="0"/>
    </xf>
    <xf numFmtId="164" fontId="0" fillId="5" borderId="5" xfId="1" applyNumberFormat="1" applyFont="1" applyFill="1" applyBorder="1" applyProtection="1">
      <protection locked="0"/>
    </xf>
    <xf numFmtId="165" fontId="0" fillId="5" borderId="5" xfId="1" applyNumberFormat="1" applyFont="1" applyFill="1" applyBorder="1" applyAlignment="1" applyProtection="1">
      <alignment horizontal="center"/>
      <protection locked="0"/>
    </xf>
    <xf numFmtId="164" fontId="2" fillId="5" borderId="5" xfId="2" applyNumberFormat="1" applyFill="1" applyBorder="1" applyProtection="1">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0"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0" fillId="0" borderId="3" xfId="1" applyNumberFormat="1" applyFont="1" applyBorder="1" applyProtection="1">
      <protection locked="0"/>
    </xf>
    <xf numFmtId="165" fontId="2" fillId="5" borderId="5" xfId="2" applyNumberFormat="1" applyFill="1" applyBorder="1" applyProtection="1">
      <protection locked="0"/>
    </xf>
    <xf numFmtId="165" fontId="0" fillId="0" borderId="5" xfId="1" applyNumberFormat="1" applyFont="1" applyFill="1" applyBorder="1" applyProtection="1">
      <protection locked="0"/>
    </xf>
    <xf numFmtId="164" fontId="0" fillId="0" borderId="5" xfId="1" applyNumberFormat="1" applyFont="1" applyFill="1" applyBorder="1" applyProtection="1">
      <protection locked="0"/>
    </xf>
    <xf numFmtId="165" fontId="0" fillId="6" borderId="5" xfId="1" applyNumberFormat="1" applyFont="1" applyFill="1" applyBorder="1" applyProtection="1">
      <protection locked="0"/>
    </xf>
    <xf numFmtId="165" fontId="2" fillId="6" borderId="5" xfId="2" applyNumberFormat="1" applyFill="1" applyBorder="1" applyProtection="1">
      <protection locked="0"/>
    </xf>
    <xf numFmtId="165" fontId="3" fillId="6" borderId="5" xfId="2" applyNumberFormat="1" applyFont="1" applyFill="1" applyBorder="1" applyProtection="1">
      <protection locked="0"/>
    </xf>
    <xf numFmtId="165" fontId="0" fillId="6" borderId="5" xfId="1" applyNumberFormat="1" applyFont="1" applyFill="1" applyBorder="1" applyAlignment="1" applyProtection="1">
      <alignment horizontal="center"/>
      <protection locked="0"/>
    </xf>
    <xf numFmtId="164" fontId="3" fillId="6" borderId="5" xfId="2" applyNumberFormat="1" applyFon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cellXfs>
  <cellStyles count="3">
    <cellStyle name="Currency" xfId="1" builtinId="4"/>
    <cellStyle name="Normal" xfId="0" builtinId="0"/>
    <cellStyle name="Normal 2" xfId="2" xr:uid="{3EC3D795-62D5-486F-B167-4A804BE4F7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8FF6-C49B-450A-8F93-3C3CD55E8D31}">
  <sheetPr>
    <tabColor rgb="FF92D050"/>
    <pageSetUpPr fitToPage="1"/>
  </sheetPr>
  <dimension ref="A1:N86"/>
  <sheetViews>
    <sheetView showGridLines="0" topLeftCell="A9" zoomScale="80" zoomScaleNormal="80" workbookViewId="0">
      <selection activeCell="A9" sqref="A9:M84"/>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idden="1" x14ac:dyDescent="0.2">
      <c r="L1" s="3" t="s">
        <v>0</v>
      </c>
      <c r="M1" s="4" t="s">
        <v>1</v>
      </c>
    </row>
    <row r="2" spans="1:13" hidden="1" x14ac:dyDescent="0.2">
      <c r="L2" s="3" t="s">
        <v>2</v>
      </c>
      <c r="M2" s="5" t="s">
        <v>3</v>
      </c>
    </row>
    <row r="3" spans="1:13" hidden="1" x14ac:dyDescent="0.2">
      <c r="L3" s="3" t="s">
        <v>4</v>
      </c>
      <c r="M3" s="5">
        <v>4</v>
      </c>
    </row>
    <row r="4" spans="1:13" hidden="1" x14ac:dyDescent="0.2">
      <c r="L4" s="3" t="s">
        <v>5</v>
      </c>
      <c r="M4" s="5">
        <v>4</v>
      </c>
    </row>
    <row r="5" spans="1:13" hidden="1" x14ac:dyDescent="0.2">
      <c r="L5" s="3" t="s">
        <v>6</v>
      </c>
      <c r="M5" s="6"/>
    </row>
    <row r="6" spans="1:13" hidden="1" x14ac:dyDescent="0.2">
      <c r="L6" s="3"/>
      <c r="M6" s="7"/>
    </row>
    <row r="7" spans="1:13" hidden="1" x14ac:dyDescent="0.2">
      <c r="L7" s="3" t="s">
        <v>7</v>
      </c>
      <c r="M7" s="8">
        <v>43545</v>
      </c>
    </row>
    <row r="8" spans="1:13" hidden="1" x14ac:dyDescent="0.2"/>
    <row r="9" spans="1:13" ht="18" x14ac:dyDescent="0.2">
      <c r="A9" s="68" t="s">
        <v>8</v>
      </c>
      <c r="B9" s="68"/>
      <c r="C9" s="68"/>
      <c r="D9" s="68"/>
      <c r="E9" s="68"/>
      <c r="F9" s="68"/>
      <c r="G9" s="68"/>
      <c r="H9" s="68"/>
      <c r="I9" s="68"/>
      <c r="J9" s="68"/>
      <c r="K9" s="68"/>
      <c r="L9" s="68"/>
      <c r="M9" s="68"/>
    </row>
    <row r="10" spans="1:13" ht="21" x14ac:dyDescent="0.2">
      <c r="A10" s="68" t="s">
        <v>9</v>
      </c>
      <c r="B10" s="68"/>
      <c r="C10" s="68"/>
      <c r="D10" s="68"/>
      <c r="E10" s="68"/>
      <c r="F10" s="68"/>
      <c r="G10" s="68"/>
      <c r="H10" s="68"/>
      <c r="I10" s="68"/>
      <c r="J10" s="68"/>
      <c r="K10" s="68"/>
      <c r="L10" s="68"/>
      <c r="M10" s="68"/>
    </row>
    <row r="12" spans="1:13" ht="15" x14ac:dyDescent="0.2">
      <c r="E12" s="9" t="s">
        <v>10</v>
      </c>
      <c r="F12" s="10" t="s">
        <v>11</v>
      </c>
    </row>
    <row r="13" spans="1:13" ht="15" x14ac:dyDescent="0.25">
      <c r="E13" s="9" t="s">
        <v>12</v>
      </c>
      <c r="F13" s="11">
        <v>2025</v>
      </c>
      <c r="G13" s="12"/>
    </row>
    <row r="15" spans="1:13" x14ac:dyDescent="0.2">
      <c r="D15" s="69" t="s">
        <v>13</v>
      </c>
      <c r="E15" s="70"/>
      <c r="F15" s="70"/>
      <c r="G15" s="7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46">
        <v>0</v>
      </c>
      <c r="E17" s="46"/>
      <c r="F17" s="47"/>
      <c r="G17" s="27">
        <f>D17+E17+F17</f>
        <v>0</v>
      </c>
      <c r="H17" s="19"/>
      <c r="I17" s="46">
        <v>0</v>
      </c>
      <c r="J17" s="46"/>
      <c r="K17" s="47"/>
      <c r="L17" s="27">
        <f>I17+J17+K17</f>
        <v>0</v>
      </c>
      <c r="M17" s="28">
        <f>G17-L17</f>
        <v>0</v>
      </c>
    </row>
    <row r="18" spans="1:14" ht="25.5" x14ac:dyDescent="0.25">
      <c r="A18" s="23">
        <v>12</v>
      </c>
      <c r="B18" s="24">
        <v>1611</v>
      </c>
      <c r="C18" s="25" t="s">
        <v>25</v>
      </c>
      <c r="D18" s="46">
        <v>0</v>
      </c>
      <c r="E18" s="46"/>
      <c r="F18" s="47"/>
      <c r="G18" s="27">
        <f>D18+E18+F18</f>
        <v>0</v>
      </c>
      <c r="H18" s="29"/>
      <c r="I18" s="46">
        <v>0</v>
      </c>
      <c r="J18" s="46"/>
      <c r="K18" s="47"/>
      <c r="L18" s="27">
        <f t="shared" ref="L18:L51" si="0">I18+J18+K18</f>
        <v>0</v>
      </c>
      <c r="M18" s="28">
        <f t="shared" ref="M18:M52" si="1">G18-L18</f>
        <v>0</v>
      </c>
    </row>
    <row r="19" spans="1:14" ht="25.5" x14ac:dyDescent="0.25">
      <c r="A19" s="23" t="s">
        <v>26</v>
      </c>
      <c r="B19" s="24">
        <v>1612</v>
      </c>
      <c r="C19" s="25" t="s">
        <v>27</v>
      </c>
      <c r="D19" s="46">
        <v>0</v>
      </c>
      <c r="E19" s="46"/>
      <c r="F19" s="47"/>
      <c r="G19" s="27">
        <f>D19+E19+F19</f>
        <v>0</v>
      </c>
      <c r="H19" s="29"/>
      <c r="I19" s="46">
        <v>0</v>
      </c>
      <c r="J19" s="46"/>
      <c r="K19" s="47"/>
      <c r="L19" s="27">
        <f t="shared" si="0"/>
        <v>0</v>
      </c>
      <c r="M19" s="28">
        <f t="shared" si="1"/>
        <v>0</v>
      </c>
    </row>
    <row r="20" spans="1:14" ht="15" x14ac:dyDescent="0.25">
      <c r="A20" s="23"/>
      <c r="B20" s="24">
        <v>1665</v>
      </c>
      <c r="C20" s="25" t="s">
        <v>28</v>
      </c>
      <c r="D20" s="46">
        <v>0</v>
      </c>
      <c r="E20" s="46"/>
      <c r="F20" s="47"/>
      <c r="G20" s="27">
        <f>D20+E20+F20</f>
        <v>0</v>
      </c>
      <c r="H20" s="29"/>
      <c r="I20" s="46">
        <v>0</v>
      </c>
      <c r="J20" s="46"/>
      <c r="K20" s="47"/>
      <c r="L20" s="27">
        <f t="shared" si="0"/>
        <v>0</v>
      </c>
      <c r="M20" s="28">
        <f t="shared" si="1"/>
        <v>0</v>
      </c>
    </row>
    <row r="21" spans="1:14" ht="15" x14ac:dyDescent="0.25">
      <c r="A21" s="23"/>
      <c r="B21" s="24">
        <v>1675</v>
      </c>
      <c r="C21" s="25" t="s">
        <v>29</v>
      </c>
      <c r="D21" s="46">
        <v>0</v>
      </c>
      <c r="E21" s="46"/>
      <c r="F21" s="47"/>
      <c r="G21" s="27">
        <f t="shared" ref="G21:G56" si="2">D21+E21+F21</f>
        <v>0</v>
      </c>
      <c r="H21" s="29"/>
      <c r="I21" s="46">
        <v>0</v>
      </c>
      <c r="J21" s="46"/>
      <c r="K21" s="47"/>
      <c r="L21" s="27">
        <f t="shared" si="0"/>
        <v>0</v>
      </c>
      <c r="M21" s="28">
        <f t="shared" si="1"/>
        <v>0</v>
      </c>
    </row>
    <row r="22" spans="1:14" ht="15" x14ac:dyDescent="0.25">
      <c r="A22" s="23" t="s">
        <v>30</v>
      </c>
      <c r="B22" s="30">
        <v>1615</v>
      </c>
      <c r="C22" s="25" t="s">
        <v>31</v>
      </c>
      <c r="D22" s="46">
        <v>0</v>
      </c>
      <c r="E22" s="46"/>
      <c r="F22" s="47"/>
      <c r="G22" s="27">
        <f t="shared" si="2"/>
        <v>0</v>
      </c>
      <c r="H22" s="29"/>
      <c r="I22" s="46">
        <v>0</v>
      </c>
      <c r="J22" s="46"/>
      <c r="K22" s="47"/>
      <c r="L22" s="27">
        <f t="shared" si="0"/>
        <v>0</v>
      </c>
      <c r="M22" s="28">
        <f t="shared" si="1"/>
        <v>0</v>
      </c>
      <c r="N22" s="31"/>
    </row>
    <row r="23" spans="1:14" ht="15" x14ac:dyDescent="0.25">
      <c r="A23" s="23">
        <v>1</v>
      </c>
      <c r="B23" s="30">
        <v>1620</v>
      </c>
      <c r="C23" s="25" t="s">
        <v>32</v>
      </c>
      <c r="D23" s="46">
        <v>0</v>
      </c>
      <c r="E23" s="46"/>
      <c r="F23" s="47"/>
      <c r="G23" s="27">
        <f t="shared" si="2"/>
        <v>0</v>
      </c>
      <c r="H23" s="29"/>
      <c r="I23" s="46">
        <v>0</v>
      </c>
      <c r="J23" s="46"/>
      <c r="K23" s="47"/>
      <c r="L23" s="27">
        <f t="shared" si="0"/>
        <v>0</v>
      </c>
      <c r="M23" s="28">
        <f t="shared" si="1"/>
        <v>0</v>
      </c>
      <c r="N23" s="31"/>
    </row>
    <row r="24" spans="1:14" ht="15" x14ac:dyDescent="0.25">
      <c r="A24" s="23" t="s">
        <v>30</v>
      </c>
      <c r="B24" s="24">
        <v>1705</v>
      </c>
      <c r="C24" s="25" t="s">
        <v>31</v>
      </c>
      <c r="D24" s="46">
        <v>0</v>
      </c>
      <c r="E24" s="46"/>
      <c r="F24" s="47"/>
      <c r="G24" s="27">
        <f t="shared" si="2"/>
        <v>0</v>
      </c>
      <c r="H24" s="29"/>
      <c r="I24" s="46">
        <v>0</v>
      </c>
      <c r="J24" s="46"/>
      <c r="K24" s="47"/>
      <c r="L24" s="27">
        <f t="shared" si="0"/>
        <v>0</v>
      </c>
      <c r="M24" s="28">
        <f t="shared" si="1"/>
        <v>0</v>
      </c>
    </row>
    <row r="25" spans="1:14" ht="15" x14ac:dyDescent="0.25">
      <c r="A25" s="23">
        <v>14.1</v>
      </c>
      <c r="B25" s="30">
        <v>1706</v>
      </c>
      <c r="C25" s="25" t="s">
        <v>33</v>
      </c>
      <c r="D25" s="46">
        <v>0</v>
      </c>
      <c r="E25" s="46"/>
      <c r="F25" s="47"/>
      <c r="G25" s="27">
        <f t="shared" si="2"/>
        <v>0</v>
      </c>
      <c r="H25" s="29"/>
      <c r="I25" s="46">
        <v>0</v>
      </c>
      <c r="J25" s="46"/>
      <c r="K25" s="47"/>
      <c r="L25" s="27">
        <f t="shared" si="0"/>
        <v>0</v>
      </c>
      <c r="M25" s="28">
        <f t="shared" si="1"/>
        <v>0</v>
      </c>
    </row>
    <row r="26" spans="1:14" ht="15" x14ac:dyDescent="0.25">
      <c r="A26" s="23">
        <v>1</v>
      </c>
      <c r="B26" s="24">
        <v>1708</v>
      </c>
      <c r="C26" s="25" t="s">
        <v>32</v>
      </c>
      <c r="D26" s="46">
        <v>0</v>
      </c>
      <c r="E26" s="46"/>
      <c r="F26" s="47"/>
      <c r="G26" s="27">
        <f t="shared" si="2"/>
        <v>0</v>
      </c>
      <c r="H26" s="29"/>
      <c r="I26" s="46">
        <v>0</v>
      </c>
      <c r="J26" s="46"/>
      <c r="K26" s="47"/>
      <c r="L26" s="27">
        <f t="shared" si="0"/>
        <v>0</v>
      </c>
      <c r="M26" s="28">
        <f t="shared" si="1"/>
        <v>0</v>
      </c>
    </row>
    <row r="27" spans="1:14" ht="15" x14ac:dyDescent="0.25">
      <c r="A27" s="23">
        <v>47</v>
      </c>
      <c r="B27" s="24">
        <v>1715</v>
      </c>
      <c r="C27" s="25" t="s">
        <v>34</v>
      </c>
      <c r="D27" s="46">
        <v>0</v>
      </c>
      <c r="E27" s="46"/>
      <c r="F27" s="47"/>
      <c r="G27" s="27">
        <f t="shared" si="2"/>
        <v>0</v>
      </c>
      <c r="H27" s="29"/>
      <c r="I27" s="46">
        <v>0</v>
      </c>
      <c r="J27" s="46"/>
      <c r="K27" s="47"/>
      <c r="L27" s="27">
        <f t="shared" si="0"/>
        <v>0</v>
      </c>
      <c r="M27" s="28">
        <f t="shared" si="1"/>
        <v>0</v>
      </c>
    </row>
    <row r="28" spans="1:14" ht="15" x14ac:dyDescent="0.25">
      <c r="A28" s="23">
        <v>47</v>
      </c>
      <c r="B28" s="24">
        <v>1720</v>
      </c>
      <c r="C28" s="25" t="s">
        <v>35</v>
      </c>
      <c r="D28" s="48">
        <v>80.013202500000006</v>
      </c>
      <c r="E28" s="48">
        <v>0.15</v>
      </c>
      <c r="F28" s="47"/>
      <c r="G28" s="54">
        <f t="shared" si="2"/>
        <v>80.163202500000011</v>
      </c>
      <c r="H28" s="29"/>
      <c r="I28" s="48">
        <v>5.6289287519999993</v>
      </c>
      <c r="J28" s="48">
        <v>1.0731819135</v>
      </c>
      <c r="K28" s="47"/>
      <c r="L28" s="61">
        <f t="shared" si="0"/>
        <v>6.7021106654999993</v>
      </c>
      <c r="M28" s="62">
        <f t="shared" si="1"/>
        <v>73.46109183450001</v>
      </c>
    </row>
    <row r="29" spans="1:14" ht="15" x14ac:dyDescent="0.25">
      <c r="A29" s="23">
        <v>47</v>
      </c>
      <c r="B29" s="24">
        <v>1730</v>
      </c>
      <c r="C29" s="25" t="s">
        <v>36</v>
      </c>
      <c r="D29" s="48">
        <v>39.409487799999994</v>
      </c>
      <c r="E29" s="46"/>
      <c r="F29" s="47"/>
      <c r="G29" s="54">
        <f t="shared" si="2"/>
        <v>39.409487799999994</v>
      </c>
      <c r="H29" s="29"/>
      <c r="I29" s="48">
        <v>3.12123140432</v>
      </c>
      <c r="J29" s="48">
        <v>0.56355567553999997</v>
      </c>
      <c r="K29" s="47"/>
      <c r="L29" s="61">
        <f t="shared" si="0"/>
        <v>3.68478707986</v>
      </c>
      <c r="M29" s="62">
        <f t="shared" si="1"/>
        <v>35.724700720139992</v>
      </c>
    </row>
    <row r="30" spans="1:14" ht="15" x14ac:dyDescent="0.25">
      <c r="A30" s="23">
        <v>47</v>
      </c>
      <c r="B30" s="24">
        <v>1735</v>
      </c>
      <c r="C30" s="25" t="s">
        <v>37</v>
      </c>
      <c r="D30" s="46">
        <v>0</v>
      </c>
      <c r="E30" s="46"/>
      <c r="F30" s="47"/>
      <c r="G30" s="27">
        <f t="shared" si="2"/>
        <v>0</v>
      </c>
      <c r="H30" s="29"/>
      <c r="I30" s="46">
        <v>0</v>
      </c>
      <c r="J30" s="46"/>
      <c r="K30" s="47"/>
      <c r="L30" s="27">
        <f t="shared" si="0"/>
        <v>0</v>
      </c>
      <c r="M30" s="28">
        <f t="shared" si="1"/>
        <v>0</v>
      </c>
    </row>
    <row r="31" spans="1:14" ht="15" x14ac:dyDescent="0.25">
      <c r="A31" s="23">
        <v>47</v>
      </c>
      <c r="B31" s="24">
        <v>1740</v>
      </c>
      <c r="C31" s="25" t="s">
        <v>38</v>
      </c>
      <c r="D31" s="46">
        <v>0</v>
      </c>
      <c r="E31" s="46"/>
      <c r="F31" s="47"/>
      <c r="G31" s="27">
        <f t="shared" si="2"/>
        <v>0</v>
      </c>
      <c r="H31" s="29"/>
      <c r="I31" s="46">
        <v>0</v>
      </c>
      <c r="J31" s="46"/>
      <c r="K31" s="47"/>
      <c r="L31" s="27">
        <f t="shared" si="0"/>
        <v>0</v>
      </c>
      <c r="M31" s="28">
        <f t="shared" si="1"/>
        <v>0</v>
      </c>
    </row>
    <row r="32" spans="1:14" ht="15" x14ac:dyDescent="0.25">
      <c r="A32" s="23">
        <v>17</v>
      </c>
      <c r="B32" s="24">
        <v>1745</v>
      </c>
      <c r="C32" s="25" t="s">
        <v>39</v>
      </c>
      <c r="D32" s="46">
        <v>0</v>
      </c>
      <c r="E32" s="46"/>
      <c r="F32" s="47"/>
      <c r="G32" s="27">
        <f t="shared" si="2"/>
        <v>0</v>
      </c>
      <c r="H32" s="29"/>
      <c r="I32" s="46">
        <v>0</v>
      </c>
      <c r="J32" s="46"/>
      <c r="K32" s="47"/>
      <c r="L32" s="27">
        <f t="shared" si="0"/>
        <v>0</v>
      </c>
      <c r="M32" s="28">
        <f t="shared" si="1"/>
        <v>0</v>
      </c>
    </row>
    <row r="33" spans="1:13" ht="15" x14ac:dyDescent="0.25">
      <c r="A33" s="23" t="s">
        <v>30</v>
      </c>
      <c r="B33" s="24">
        <v>1905</v>
      </c>
      <c r="C33" s="25" t="s">
        <v>31</v>
      </c>
      <c r="D33" s="46">
        <v>0</v>
      </c>
      <c r="E33" s="46"/>
      <c r="F33" s="47"/>
      <c r="G33" s="27">
        <f t="shared" si="2"/>
        <v>0</v>
      </c>
      <c r="H33" s="29"/>
      <c r="I33" s="46">
        <v>0</v>
      </c>
      <c r="J33" s="46"/>
      <c r="K33" s="47"/>
      <c r="L33" s="27">
        <f t="shared" si="0"/>
        <v>0</v>
      </c>
      <c r="M33" s="28">
        <f t="shared" si="1"/>
        <v>0</v>
      </c>
    </row>
    <row r="34" spans="1:13" ht="15" x14ac:dyDescent="0.25">
      <c r="A34" s="23">
        <v>47</v>
      </c>
      <c r="B34" s="24">
        <v>1908</v>
      </c>
      <c r="C34" s="25" t="s">
        <v>40</v>
      </c>
      <c r="D34" s="46">
        <v>0</v>
      </c>
      <c r="E34" s="46"/>
      <c r="F34" s="47"/>
      <c r="G34" s="27">
        <f t="shared" si="2"/>
        <v>0</v>
      </c>
      <c r="H34" s="29"/>
      <c r="I34" s="46">
        <v>0</v>
      </c>
      <c r="J34" s="46"/>
      <c r="K34" s="47"/>
      <c r="L34" s="27">
        <f t="shared" si="0"/>
        <v>0</v>
      </c>
      <c r="M34" s="28">
        <f t="shared" si="1"/>
        <v>0</v>
      </c>
    </row>
    <row r="35" spans="1:13" ht="15" x14ac:dyDescent="0.25">
      <c r="A35" s="23">
        <v>13</v>
      </c>
      <c r="B35" s="24">
        <v>1910</v>
      </c>
      <c r="C35" s="25" t="s">
        <v>41</v>
      </c>
      <c r="D35" s="46">
        <v>0</v>
      </c>
      <c r="E35" s="46"/>
      <c r="F35" s="47"/>
      <c r="G35" s="27">
        <f t="shared" si="2"/>
        <v>0</v>
      </c>
      <c r="H35" s="29"/>
      <c r="I35" s="46">
        <v>0</v>
      </c>
      <c r="J35" s="46"/>
      <c r="K35" s="47"/>
      <c r="L35" s="27">
        <f t="shared" si="0"/>
        <v>0</v>
      </c>
      <c r="M35" s="28">
        <f t="shared" si="1"/>
        <v>0</v>
      </c>
    </row>
    <row r="36" spans="1:13" ht="15" x14ac:dyDescent="0.25">
      <c r="A36" s="23">
        <v>8</v>
      </c>
      <c r="B36" s="24">
        <v>1915</v>
      </c>
      <c r="C36" s="25" t="s">
        <v>42</v>
      </c>
      <c r="D36" s="46">
        <v>0</v>
      </c>
      <c r="E36" s="46"/>
      <c r="F36" s="47"/>
      <c r="G36" s="27">
        <f t="shared" si="2"/>
        <v>0</v>
      </c>
      <c r="H36" s="29"/>
      <c r="I36" s="46">
        <v>0</v>
      </c>
      <c r="J36" s="46"/>
      <c r="K36" s="47"/>
      <c r="L36" s="27">
        <f t="shared" si="0"/>
        <v>0</v>
      </c>
      <c r="M36" s="28">
        <f t="shared" si="1"/>
        <v>0</v>
      </c>
    </row>
    <row r="37" spans="1:13" ht="15" x14ac:dyDescent="0.25">
      <c r="A37" s="23">
        <v>10</v>
      </c>
      <c r="B37" s="24">
        <v>1920</v>
      </c>
      <c r="C37" s="25" t="s">
        <v>43</v>
      </c>
      <c r="D37" s="46">
        <v>0</v>
      </c>
      <c r="E37" s="46"/>
      <c r="F37" s="47"/>
      <c r="G37" s="27">
        <f t="shared" si="2"/>
        <v>0</v>
      </c>
      <c r="H37" s="29"/>
      <c r="I37" s="46">
        <v>0</v>
      </c>
      <c r="J37" s="46"/>
      <c r="K37" s="47"/>
      <c r="L37" s="27">
        <f t="shared" si="0"/>
        <v>0</v>
      </c>
      <c r="M37" s="28">
        <f t="shared" si="1"/>
        <v>0</v>
      </c>
    </row>
    <row r="38" spans="1:13" ht="15" x14ac:dyDescent="0.25">
      <c r="A38" s="23"/>
      <c r="B38" s="30">
        <v>1925</v>
      </c>
      <c r="C38" s="25" t="s">
        <v>44</v>
      </c>
      <c r="D38" s="46">
        <v>0</v>
      </c>
      <c r="E38" s="46"/>
      <c r="F38" s="47"/>
      <c r="G38" s="27">
        <f t="shared" si="2"/>
        <v>0</v>
      </c>
      <c r="H38" s="29"/>
      <c r="I38" s="46">
        <v>0</v>
      </c>
      <c r="J38" s="46"/>
      <c r="K38" s="47"/>
      <c r="L38" s="27">
        <f t="shared" si="0"/>
        <v>0</v>
      </c>
      <c r="M38" s="28">
        <f t="shared" si="1"/>
        <v>0</v>
      </c>
    </row>
    <row r="39" spans="1:13" ht="15" x14ac:dyDescent="0.25">
      <c r="A39" s="23">
        <v>10</v>
      </c>
      <c r="B39" s="24">
        <v>1930</v>
      </c>
      <c r="C39" s="25" t="s">
        <v>45</v>
      </c>
      <c r="D39" s="46">
        <v>0</v>
      </c>
      <c r="E39" s="46"/>
      <c r="F39" s="47"/>
      <c r="G39" s="27">
        <f t="shared" si="2"/>
        <v>0</v>
      </c>
      <c r="H39" s="29"/>
      <c r="I39" s="46">
        <v>0</v>
      </c>
      <c r="J39" s="46"/>
      <c r="K39" s="47"/>
      <c r="L39" s="27">
        <f t="shared" si="0"/>
        <v>0</v>
      </c>
      <c r="M39" s="28">
        <f t="shared" si="1"/>
        <v>0</v>
      </c>
    </row>
    <row r="40" spans="1:13" ht="15" x14ac:dyDescent="0.25">
      <c r="A40" s="23">
        <v>8</v>
      </c>
      <c r="B40" s="24">
        <v>1935</v>
      </c>
      <c r="C40" s="25" t="s">
        <v>46</v>
      </c>
      <c r="D40" s="46">
        <v>0</v>
      </c>
      <c r="E40" s="46"/>
      <c r="F40" s="47"/>
      <c r="G40" s="27">
        <f t="shared" si="2"/>
        <v>0</v>
      </c>
      <c r="H40" s="29"/>
      <c r="I40" s="46">
        <v>0</v>
      </c>
      <c r="J40" s="46"/>
      <c r="K40" s="47"/>
      <c r="L40" s="27">
        <f t="shared" si="0"/>
        <v>0</v>
      </c>
      <c r="M40" s="28">
        <f t="shared" si="1"/>
        <v>0</v>
      </c>
    </row>
    <row r="41" spans="1:13" ht="15" x14ac:dyDescent="0.25">
      <c r="A41" s="23">
        <v>8</v>
      </c>
      <c r="B41" s="24">
        <v>1940</v>
      </c>
      <c r="C41" s="25" t="s">
        <v>47</v>
      </c>
      <c r="D41" s="46">
        <v>0</v>
      </c>
      <c r="E41" s="46"/>
      <c r="F41" s="47"/>
      <c r="G41" s="27">
        <f t="shared" si="2"/>
        <v>0</v>
      </c>
      <c r="H41" s="29"/>
      <c r="I41" s="46">
        <v>0</v>
      </c>
      <c r="J41" s="46"/>
      <c r="K41" s="47"/>
      <c r="L41" s="27">
        <f t="shared" si="0"/>
        <v>0</v>
      </c>
      <c r="M41" s="28">
        <f t="shared" si="1"/>
        <v>0</v>
      </c>
    </row>
    <row r="42" spans="1:13" ht="15" x14ac:dyDescent="0.25">
      <c r="A42" s="23">
        <v>8</v>
      </c>
      <c r="B42" s="24">
        <v>1945</v>
      </c>
      <c r="C42" s="25" t="s">
        <v>48</v>
      </c>
      <c r="D42" s="46">
        <v>0</v>
      </c>
      <c r="E42" s="46"/>
      <c r="F42" s="47"/>
      <c r="G42" s="27">
        <f t="shared" si="2"/>
        <v>0</v>
      </c>
      <c r="H42" s="29"/>
      <c r="I42" s="46">
        <v>0</v>
      </c>
      <c r="J42" s="46"/>
      <c r="K42" s="47"/>
      <c r="L42" s="27">
        <f t="shared" si="0"/>
        <v>0</v>
      </c>
      <c r="M42" s="28">
        <f t="shared" si="1"/>
        <v>0</v>
      </c>
    </row>
    <row r="43" spans="1:13" ht="15" x14ac:dyDescent="0.25">
      <c r="A43" s="23">
        <v>8</v>
      </c>
      <c r="B43" s="24">
        <v>1950</v>
      </c>
      <c r="C43" s="25" t="s">
        <v>49</v>
      </c>
      <c r="D43" s="46">
        <v>0</v>
      </c>
      <c r="E43" s="46"/>
      <c r="F43" s="47"/>
      <c r="G43" s="27">
        <f t="shared" si="2"/>
        <v>0</v>
      </c>
      <c r="H43" s="29"/>
      <c r="I43" s="46">
        <v>0</v>
      </c>
      <c r="J43" s="46"/>
      <c r="K43" s="47"/>
      <c r="L43" s="27">
        <f t="shared" si="0"/>
        <v>0</v>
      </c>
      <c r="M43" s="28">
        <f t="shared" si="1"/>
        <v>0</v>
      </c>
    </row>
    <row r="44" spans="1:13" ht="15" x14ac:dyDescent="0.25">
      <c r="A44" s="23">
        <v>8</v>
      </c>
      <c r="B44" s="24">
        <v>1955</v>
      </c>
      <c r="C44" s="25" t="s">
        <v>50</v>
      </c>
      <c r="D44" s="46">
        <v>0</v>
      </c>
      <c r="E44" s="46"/>
      <c r="F44" s="47"/>
      <c r="G44" s="27">
        <f t="shared" si="2"/>
        <v>0</v>
      </c>
      <c r="H44" s="29"/>
      <c r="I44" s="46">
        <v>0</v>
      </c>
      <c r="J44" s="46"/>
      <c r="K44" s="47"/>
      <c r="L44" s="27">
        <f t="shared" si="0"/>
        <v>0</v>
      </c>
      <c r="M44" s="28">
        <f t="shared" si="1"/>
        <v>0</v>
      </c>
    </row>
    <row r="45" spans="1:13" ht="15" x14ac:dyDescent="0.25">
      <c r="A45" s="23">
        <v>8</v>
      </c>
      <c r="B45" s="24">
        <v>1960</v>
      </c>
      <c r="C45" s="25" t="s">
        <v>51</v>
      </c>
      <c r="D45" s="46">
        <v>0</v>
      </c>
      <c r="E45" s="46"/>
      <c r="F45" s="47"/>
      <c r="G45" s="27">
        <f t="shared" si="2"/>
        <v>0</v>
      </c>
      <c r="H45" s="29"/>
      <c r="I45" s="46">
        <v>0</v>
      </c>
      <c r="J45" s="46"/>
      <c r="K45" s="47"/>
      <c r="L45" s="27">
        <f t="shared" si="0"/>
        <v>0</v>
      </c>
      <c r="M45" s="28">
        <f t="shared" si="1"/>
        <v>0</v>
      </c>
    </row>
    <row r="46" spans="1:13" ht="25.5" x14ac:dyDescent="0.25">
      <c r="A46" s="32">
        <v>47</v>
      </c>
      <c r="B46" s="24">
        <v>1970</v>
      </c>
      <c r="C46" s="25" t="s">
        <v>52</v>
      </c>
      <c r="D46" s="46">
        <v>0</v>
      </c>
      <c r="E46" s="46"/>
      <c r="F46" s="47"/>
      <c r="G46" s="27">
        <f t="shared" si="2"/>
        <v>0</v>
      </c>
      <c r="H46" s="29"/>
      <c r="I46" s="46">
        <v>0</v>
      </c>
      <c r="J46" s="46"/>
      <c r="K46" s="47"/>
      <c r="L46" s="27">
        <f t="shared" si="0"/>
        <v>0</v>
      </c>
      <c r="M46" s="28">
        <f t="shared" si="1"/>
        <v>0</v>
      </c>
    </row>
    <row r="47" spans="1:13" ht="25.5" x14ac:dyDescent="0.25">
      <c r="A47" s="23">
        <v>47</v>
      </c>
      <c r="B47" s="24">
        <v>1975</v>
      </c>
      <c r="C47" s="25" t="s">
        <v>53</v>
      </c>
      <c r="D47" s="46">
        <v>0</v>
      </c>
      <c r="E47" s="46"/>
      <c r="F47" s="47"/>
      <c r="G47" s="27">
        <f t="shared" si="2"/>
        <v>0</v>
      </c>
      <c r="H47" s="29"/>
      <c r="I47" s="46">
        <v>0</v>
      </c>
      <c r="J47" s="46"/>
      <c r="K47" s="47"/>
      <c r="L47" s="27">
        <f t="shared" si="0"/>
        <v>0</v>
      </c>
      <c r="M47" s="28">
        <f t="shared" si="1"/>
        <v>0</v>
      </c>
    </row>
    <row r="48" spans="1:13" ht="15" x14ac:dyDescent="0.25">
      <c r="A48" s="23">
        <v>47</v>
      </c>
      <c r="B48" s="24">
        <v>1980</v>
      </c>
      <c r="C48" s="25" t="s">
        <v>54</v>
      </c>
      <c r="D48" s="46">
        <v>0</v>
      </c>
      <c r="E48" s="46"/>
      <c r="F48" s="47"/>
      <c r="G48" s="27">
        <f t="shared" si="2"/>
        <v>0</v>
      </c>
      <c r="H48" s="29"/>
      <c r="I48" s="46">
        <v>0</v>
      </c>
      <c r="J48" s="46"/>
      <c r="K48" s="47"/>
      <c r="L48" s="27">
        <f t="shared" si="0"/>
        <v>0</v>
      </c>
      <c r="M48" s="28">
        <f t="shared" si="1"/>
        <v>0</v>
      </c>
    </row>
    <row r="49" spans="1:14" ht="15" x14ac:dyDescent="0.25">
      <c r="A49" s="23">
        <v>47</v>
      </c>
      <c r="B49" s="24">
        <v>1985</v>
      </c>
      <c r="C49" s="25" t="s">
        <v>55</v>
      </c>
      <c r="D49" s="46">
        <v>0</v>
      </c>
      <c r="E49" s="46"/>
      <c r="F49" s="47"/>
      <c r="G49" s="27">
        <f t="shared" si="2"/>
        <v>0</v>
      </c>
      <c r="H49" s="29"/>
      <c r="I49" s="46">
        <v>0</v>
      </c>
      <c r="J49" s="46"/>
      <c r="K49" s="47"/>
      <c r="L49" s="27">
        <f t="shared" si="0"/>
        <v>0</v>
      </c>
      <c r="M49" s="28">
        <f t="shared" si="1"/>
        <v>0</v>
      </c>
    </row>
    <row r="50" spans="1:14" ht="15" x14ac:dyDescent="0.25">
      <c r="A50" s="32">
        <v>47</v>
      </c>
      <c r="B50" s="24">
        <v>1990</v>
      </c>
      <c r="C50" s="33" t="s">
        <v>56</v>
      </c>
      <c r="D50" s="46">
        <v>0</v>
      </c>
      <c r="E50" s="46"/>
      <c r="F50" s="47"/>
      <c r="G50" s="27">
        <f t="shared" si="2"/>
        <v>0</v>
      </c>
      <c r="H50" s="29"/>
      <c r="I50" s="46">
        <v>0</v>
      </c>
      <c r="J50" s="46"/>
      <c r="K50" s="47"/>
      <c r="L50" s="27">
        <f t="shared" si="0"/>
        <v>0</v>
      </c>
      <c r="M50" s="28">
        <f t="shared" si="1"/>
        <v>0</v>
      </c>
    </row>
    <row r="51" spans="1:14" ht="15" x14ac:dyDescent="0.25">
      <c r="A51" s="23">
        <v>47</v>
      </c>
      <c r="B51" s="24">
        <v>1995</v>
      </c>
      <c r="C51" s="25" t="s">
        <v>57</v>
      </c>
      <c r="D51" s="46">
        <v>0</v>
      </c>
      <c r="E51" s="46"/>
      <c r="F51" s="47"/>
      <c r="G51" s="27">
        <f t="shared" si="2"/>
        <v>0</v>
      </c>
      <c r="H51" s="29"/>
      <c r="I51" s="46">
        <v>0</v>
      </c>
      <c r="J51" s="46"/>
      <c r="K51" s="47"/>
      <c r="L51" s="27">
        <f t="shared" si="0"/>
        <v>0</v>
      </c>
      <c r="M51" s="28">
        <f t="shared" si="1"/>
        <v>0</v>
      </c>
    </row>
    <row r="52" spans="1:14" ht="15" x14ac:dyDescent="0.25">
      <c r="A52" s="23">
        <v>47</v>
      </c>
      <c r="B52" s="24">
        <v>2440</v>
      </c>
      <c r="C52" s="34" t="s">
        <v>58</v>
      </c>
      <c r="D52" s="46">
        <v>0</v>
      </c>
      <c r="E52" s="46"/>
      <c r="F52" s="47"/>
      <c r="G52" s="27">
        <f t="shared" si="2"/>
        <v>0</v>
      </c>
      <c r="H52" s="31"/>
      <c r="I52" s="46">
        <v>0</v>
      </c>
      <c r="J52" s="46"/>
      <c r="K52" s="47"/>
      <c r="L52" s="27"/>
      <c r="M52" s="28">
        <f t="shared" si="1"/>
        <v>0</v>
      </c>
    </row>
    <row r="53" spans="1:14" ht="15" x14ac:dyDescent="0.25">
      <c r="A53" s="35"/>
      <c r="B53" s="35"/>
      <c r="C53" s="28"/>
      <c r="D53" s="49"/>
      <c r="E53" s="49"/>
      <c r="F53" s="49"/>
      <c r="G53" s="27"/>
      <c r="H53" s="31"/>
      <c r="I53" s="49"/>
      <c r="J53" s="49"/>
      <c r="K53" s="49"/>
      <c r="L53" s="27">
        <f t="shared" ref="L53" si="3">I53+J53+K53</f>
        <v>0</v>
      </c>
      <c r="M53" s="28">
        <f t="shared" ref="M53" si="4">G53+L53</f>
        <v>0</v>
      </c>
    </row>
    <row r="54" spans="1:14" x14ac:dyDescent="0.2">
      <c r="A54" s="35"/>
      <c r="B54" s="35"/>
      <c r="C54" s="36" t="s">
        <v>59</v>
      </c>
      <c r="D54" s="45">
        <f>SUM(D17:D53)</f>
        <v>119.4226903</v>
      </c>
      <c r="E54" s="45">
        <f>SUM(E17:E53)</f>
        <v>0.15</v>
      </c>
      <c r="F54" s="45">
        <f>SUM(F17:F53)</f>
        <v>0</v>
      </c>
      <c r="G54" s="45">
        <f>SUM(G17:G53)</f>
        <v>119.5726903</v>
      </c>
      <c r="H54" s="36"/>
      <c r="I54" s="45">
        <f>SUM(I17:I53)</f>
        <v>8.7501601563199998</v>
      </c>
      <c r="J54" s="63">
        <f>SUM(J17:J53)</f>
        <v>1.63673758904</v>
      </c>
      <c r="K54" s="63">
        <f>SUM(K17:K53)</f>
        <v>0</v>
      </c>
      <c r="L54" s="63">
        <f>SUM(L17:L53)</f>
        <v>10.386897745359999</v>
      </c>
      <c r="M54" s="63">
        <f>SUM(M17:M53)</f>
        <v>109.18579255464</v>
      </c>
    </row>
    <row r="55" spans="1:14" ht="38.25" x14ac:dyDescent="0.25">
      <c r="A55" s="35"/>
      <c r="B55" s="35"/>
      <c r="C55" s="37" t="s">
        <v>60</v>
      </c>
      <c r="D55" s="49"/>
      <c r="E55" s="49"/>
      <c r="F55" s="49"/>
      <c r="G55" s="27">
        <f t="shared" ref="G55" si="5">D55+E55+F55</f>
        <v>0</v>
      </c>
      <c r="H55" s="31"/>
      <c r="I55" s="49"/>
      <c r="J55" s="49"/>
      <c r="K55" s="49"/>
      <c r="L55" s="27">
        <f t="shared" ref="L55:L56" si="6">I55+J55+K55</f>
        <v>0</v>
      </c>
      <c r="M55" s="28">
        <f t="shared" ref="M55" si="7">G55+L55</f>
        <v>0</v>
      </c>
    </row>
    <row r="56" spans="1:14" ht="25.5" x14ac:dyDescent="0.25">
      <c r="A56" s="35"/>
      <c r="B56" s="35"/>
      <c r="C56" s="38" t="s">
        <v>61</v>
      </c>
      <c r="D56" s="46">
        <v>0</v>
      </c>
      <c r="E56" s="49"/>
      <c r="F56" s="49"/>
      <c r="G56" s="27">
        <f t="shared" si="2"/>
        <v>0</v>
      </c>
      <c r="H56" s="31"/>
      <c r="I56" s="49">
        <v>0</v>
      </c>
      <c r="J56" s="49"/>
      <c r="K56" s="49"/>
      <c r="L56" s="27">
        <f t="shared" si="6"/>
        <v>0</v>
      </c>
      <c r="M56" s="28">
        <f>G56-L56</f>
        <v>0</v>
      </c>
    </row>
    <row r="57" spans="1:14" x14ac:dyDescent="0.2">
      <c r="A57" s="35"/>
      <c r="B57" s="35"/>
      <c r="C57" s="36" t="s">
        <v>62</v>
      </c>
      <c r="D57" s="45">
        <f>SUM(D54:D56)</f>
        <v>119.4226903</v>
      </c>
      <c r="E57" s="45">
        <f t="shared" ref="E57:G57" si="8">SUM(E54:E56)</f>
        <v>0.15</v>
      </c>
      <c r="F57" s="45">
        <f t="shared" si="8"/>
        <v>0</v>
      </c>
      <c r="G57" s="45">
        <f t="shared" si="8"/>
        <v>119.5726903</v>
      </c>
      <c r="H57" s="36"/>
      <c r="I57" s="45">
        <f t="shared" ref="I57:M57" si="9">SUM(I54:I56)</f>
        <v>8.7501601563199998</v>
      </c>
      <c r="J57" s="63">
        <f t="shared" si="9"/>
        <v>1.63673758904</v>
      </c>
      <c r="K57" s="63">
        <f t="shared" si="9"/>
        <v>0</v>
      </c>
      <c r="L57" s="63">
        <f t="shared" si="9"/>
        <v>10.386897745359999</v>
      </c>
      <c r="M57" s="63">
        <f t="shared" si="9"/>
        <v>109.18579255464</v>
      </c>
    </row>
    <row r="58" spans="1:14" ht="15" x14ac:dyDescent="0.25">
      <c r="A58" s="35"/>
      <c r="B58" s="35"/>
      <c r="C58" s="72" t="s">
        <v>63</v>
      </c>
      <c r="D58" s="73"/>
      <c r="E58" s="73"/>
      <c r="F58" s="73"/>
      <c r="G58" s="73"/>
      <c r="H58" s="73"/>
      <c r="I58" s="74"/>
      <c r="J58" s="49"/>
      <c r="K58" s="31"/>
      <c r="L58" s="39"/>
      <c r="M58" s="31"/>
    </row>
    <row r="59" spans="1:14" ht="15" x14ac:dyDescent="0.25">
      <c r="A59" s="35"/>
      <c r="B59" s="35"/>
      <c r="C59" s="75" t="s">
        <v>64</v>
      </c>
      <c r="D59" s="76"/>
      <c r="E59" s="76"/>
      <c r="F59" s="76"/>
      <c r="G59" s="76"/>
      <c r="H59" s="76"/>
      <c r="I59" s="77"/>
      <c r="J59" s="45">
        <f>J57+J58</f>
        <v>1.63673758904</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7">
        <f>J59-K62-K63</f>
        <v>1.63673758904</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66" t="s">
        <v>69</v>
      </c>
      <c r="C69" s="66"/>
      <c r="D69" s="66"/>
      <c r="E69" s="66"/>
      <c r="F69" s="66"/>
      <c r="G69" s="66"/>
      <c r="H69" s="66"/>
      <c r="I69" s="66"/>
      <c r="J69" s="66"/>
      <c r="K69" s="66"/>
      <c r="L69" s="66"/>
      <c r="M69" s="66"/>
    </row>
    <row r="70" spans="1:14" x14ac:dyDescent="0.2">
      <c r="B70" s="66"/>
      <c r="C70" s="66"/>
      <c r="D70" s="66"/>
      <c r="E70" s="66"/>
      <c r="F70" s="66"/>
      <c r="G70" s="66"/>
      <c r="H70" s="66"/>
      <c r="I70" s="66"/>
      <c r="J70" s="66"/>
      <c r="K70" s="66"/>
      <c r="L70" s="66"/>
      <c r="M70" s="66"/>
    </row>
    <row r="71" spans="1:14" ht="12.75" customHeight="1" x14ac:dyDescent="0.2"/>
    <row r="72" spans="1:14" x14ac:dyDescent="0.2">
      <c r="A72" s="1">
        <v>2</v>
      </c>
      <c r="B72" s="66" t="s">
        <v>70</v>
      </c>
      <c r="C72" s="66"/>
      <c r="D72" s="66"/>
      <c r="E72" s="66"/>
      <c r="F72" s="66"/>
      <c r="G72" s="66"/>
      <c r="H72" s="66"/>
      <c r="I72" s="66"/>
      <c r="J72" s="66"/>
      <c r="K72" s="66"/>
      <c r="L72" s="66"/>
      <c r="M72" s="66"/>
    </row>
    <row r="73" spans="1:14" x14ac:dyDescent="0.2">
      <c r="B73" s="66"/>
      <c r="C73" s="66"/>
      <c r="D73" s="66"/>
      <c r="E73" s="66"/>
      <c r="F73" s="66"/>
      <c r="G73" s="66"/>
      <c r="H73" s="66"/>
      <c r="I73" s="66"/>
      <c r="J73" s="66"/>
      <c r="K73" s="66"/>
      <c r="L73" s="66"/>
      <c r="M73" s="66"/>
    </row>
    <row r="75" spans="1:14" x14ac:dyDescent="0.2">
      <c r="A75" s="1">
        <v>3</v>
      </c>
      <c r="B75" s="67" t="s">
        <v>71</v>
      </c>
      <c r="C75" s="67"/>
      <c r="D75" s="67"/>
      <c r="E75" s="67"/>
      <c r="F75" s="67"/>
      <c r="G75" s="67"/>
      <c r="H75" s="67"/>
      <c r="I75" s="67"/>
      <c r="J75" s="67"/>
      <c r="K75" s="67"/>
      <c r="L75" s="67"/>
      <c r="M75" s="67"/>
    </row>
    <row r="77" spans="1:14" x14ac:dyDescent="0.2">
      <c r="A77" s="1">
        <v>4</v>
      </c>
      <c r="B77" s="44" t="s">
        <v>72</v>
      </c>
    </row>
    <row r="79" spans="1:14" x14ac:dyDescent="0.2">
      <c r="A79" s="1">
        <v>5</v>
      </c>
      <c r="B79" s="44" t="s">
        <v>73</v>
      </c>
    </row>
    <row r="81" spans="1:13" x14ac:dyDescent="0.2">
      <c r="A81" s="1">
        <v>6</v>
      </c>
      <c r="B81" s="67" t="s">
        <v>74</v>
      </c>
      <c r="C81" s="67"/>
      <c r="D81" s="67"/>
      <c r="E81" s="67"/>
      <c r="F81" s="67"/>
      <c r="G81" s="67"/>
      <c r="H81" s="67"/>
      <c r="I81" s="67"/>
      <c r="J81" s="67"/>
      <c r="K81" s="67"/>
      <c r="L81" s="67"/>
      <c r="M81" s="67"/>
    </row>
    <row r="82" spans="1:13" x14ac:dyDescent="0.2">
      <c r="B82" s="67"/>
      <c r="C82" s="67"/>
      <c r="D82" s="67"/>
      <c r="E82" s="67"/>
      <c r="F82" s="67"/>
      <c r="G82" s="67"/>
      <c r="H82" s="67"/>
      <c r="I82" s="67"/>
      <c r="J82" s="67"/>
      <c r="K82" s="67"/>
      <c r="L82" s="67"/>
      <c r="M82" s="67"/>
    </row>
    <row r="83" spans="1:13" x14ac:dyDescent="0.2">
      <c r="B83" s="67"/>
      <c r="C83" s="67"/>
      <c r="D83" s="67"/>
      <c r="E83" s="67"/>
      <c r="F83" s="67"/>
      <c r="G83" s="67"/>
      <c r="H83" s="67"/>
      <c r="I83" s="67"/>
      <c r="J83" s="67"/>
      <c r="K83" s="67"/>
      <c r="L83" s="67"/>
      <c r="M83" s="67"/>
    </row>
    <row r="85" spans="1:13" x14ac:dyDescent="0.2">
      <c r="B85" s="66"/>
      <c r="C85" s="66"/>
      <c r="D85" s="66"/>
      <c r="E85" s="66"/>
      <c r="F85" s="66"/>
      <c r="G85" s="66"/>
      <c r="H85" s="66"/>
      <c r="I85" s="66"/>
      <c r="J85" s="66"/>
      <c r="K85" s="66"/>
      <c r="L85" s="66"/>
      <c r="M85" s="66"/>
    </row>
    <row r="86" spans="1:13" x14ac:dyDescent="0.2">
      <c r="B86" s="66"/>
      <c r="C86" s="66"/>
      <c r="D86" s="66"/>
      <c r="E86" s="66"/>
      <c r="F86" s="66"/>
      <c r="G86" s="66"/>
      <c r="H86" s="66"/>
      <c r="I86" s="66"/>
      <c r="J86" s="66"/>
      <c r="K86" s="66"/>
      <c r="L86" s="66"/>
      <c r="M86" s="6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BD5D817-E962-4514-A076-2DDEA103BCAB}">
      <formula1>"CGAAP, MIFRS,USGAAP, ASPE"</formula1>
    </dataValidation>
  </dataValidations>
  <printOptions horizontalCentered="1" verticalCentered="1"/>
  <pageMargins left="0.7" right="0.7" top="1.2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D911-9673-4E2D-AABA-D775FCE50A88}">
  <sheetPr>
    <tabColor rgb="FF92D050"/>
    <pageSetUpPr fitToPage="1"/>
  </sheetPr>
  <dimension ref="A1:N86"/>
  <sheetViews>
    <sheetView showGridLines="0" zoomScale="70" zoomScaleNormal="70" workbookViewId="0">
      <selection activeCell="A9" sqref="A9:M83"/>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68" t="s">
        <v>8</v>
      </c>
      <c r="B9" s="68"/>
      <c r="C9" s="68"/>
      <c r="D9" s="68"/>
      <c r="E9" s="68"/>
      <c r="F9" s="68"/>
      <c r="G9" s="68"/>
      <c r="H9" s="68"/>
      <c r="I9" s="68"/>
      <c r="J9" s="68"/>
      <c r="K9" s="68"/>
      <c r="L9" s="68"/>
      <c r="M9" s="68"/>
    </row>
    <row r="10" spans="1:13" ht="21" x14ac:dyDescent="0.2">
      <c r="A10" s="68" t="s">
        <v>9</v>
      </c>
      <c r="B10" s="68"/>
      <c r="C10" s="68"/>
      <c r="D10" s="68"/>
      <c r="E10" s="68"/>
      <c r="F10" s="68"/>
      <c r="G10" s="68"/>
      <c r="H10" s="68"/>
      <c r="I10" s="68"/>
      <c r="J10" s="68"/>
      <c r="K10" s="68"/>
      <c r="L10" s="68"/>
      <c r="M10" s="68"/>
    </row>
    <row r="12" spans="1:13" ht="15" x14ac:dyDescent="0.2">
      <c r="E12" s="9" t="s">
        <v>10</v>
      </c>
      <c r="F12" s="10" t="s">
        <v>11</v>
      </c>
    </row>
    <row r="13" spans="1:13" ht="15" x14ac:dyDescent="0.25">
      <c r="E13" s="9" t="s">
        <v>12</v>
      </c>
      <c r="F13" s="11">
        <v>2026</v>
      </c>
      <c r="G13" s="12"/>
    </row>
    <row r="15" spans="1:13" x14ac:dyDescent="0.2">
      <c r="D15" s="69" t="s">
        <v>13</v>
      </c>
      <c r="E15" s="70"/>
      <c r="F15" s="70"/>
      <c r="G15" s="7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Cont_2025'!G17</f>
        <v>0</v>
      </c>
      <c r="E17" s="46"/>
      <c r="F17" s="47"/>
      <c r="G17" s="27">
        <f>D17+E17+F17</f>
        <v>0</v>
      </c>
      <c r="H17" s="19"/>
      <c r="I17" s="26">
        <f>'App.2-BA_Fixed Asset Cont_2025'!L17</f>
        <v>0</v>
      </c>
      <c r="J17" s="46"/>
      <c r="K17" s="47"/>
      <c r="L17" s="27">
        <f>I17+J17+K17</f>
        <v>0</v>
      </c>
      <c r="M17" s="28">
        <f>G17-L17</f>
        <v>0</v>
      </c>
    </row>
    <row r="18" spans="1:14" ht="25.5" x14ac:dyDescent="0.25">
      <c r="A18" s="23">
        <v>12</v>
      </c>
      <c r="B18" s="24">
        <v>1611</v>
      </c>
      <c r="C18" s="25" t="s">
        <v>25</v>
      </c>
      <c r="D18" s="26">
        <f>'App.2-BA_Fixed Asset Cont_2025'!G18</f>
        <v>0</v>
      </c>
      <c r="E18" s="46"/>
      <c r="F18" s="47"/>
      <c r="G18" s="27">
        <f>D18+E18+F18</f>
        <v>0</v>
      </c>
      <c r="H18" s="29"/>
      <c r="I18" s="26">
        <f>'App.2-BA_Fixed Asset Cont_2025'!L18</f>
        <v>0</v>
      </c>
      <c r="J18" s="46"/>
      <c r="K18" s="47"/>
      <c r="L18" s="27">
        <f t="shared" ref="L18:L51" si="0">I18+J18+K18</f>
        <v>0</v>
      </c>
      <c r="M18" s="28">
        <f t="shared" ref="M18:M52" si="1">G18-L18</f>
        <v>0</v>
      </c>
    </row>
    <row r="19" spans="1:14" ht="25.5" x14ac:dyDescent="0.25">
      <c r="A19" s="23" t="s">
        <v>26</v>
      </c>
      <c r="B19" s="24">
        <v>1612</v>
      </c>
      <c r="C19" s="25" t="s">
        <v>27</v>
      </c>
      <c r="D19" s="26">
        <f>'App.2-BA_Fixed Asset Cont_2025'!G19</f>
        <v>0</v>
      </c>
      <c r="E19" s="46"/>
      <c r="F19" s="47"/>
      <c r="G19" s="27">
        <f>D19+E19+F19</f>
        <v>0</v>
      </c>
      <c r="H19" s="29"/>
      <c r="I19" s="26">
        <f>'App.2-BA_Fixed Asset Cont_2025'!L19</f>
        <v>0</v>
      </c>
      <c r="J19" s="46"/>
      <c r="K19" s="47"/>
      <c r="L19" s="27">
        <f t="shared" si="0"/>
        <v>0</v>
      </c>
      <c r="M19" s="28">
        <f t="shared" si="1"/>
        <v>0</v>
      </c>
    </row>
    <row r="20" spans="1:14" ht="15" x14ac:dyDescent="0.25">
      <c r="A20" s="23"/>
      <c r="B20" s="24">
        <v>1665</v>
      </c>
      <c r="C20" s="25" t="s">
        <v>28</v>
      </c>
      <c r="D20" s="26">
        <f>'App.2-BA_Fixed Asset Cont_2025'!G20</f>
        <v>0</v>
      </c>
      <c r="E20" s="46"/>
      <c r="F20" s="47"/>
      <c r="G20" s="27">
        <f>D20+E20+F20</f>
        <v>0</v>
      </c>
      <c r="H20" s="29"/>
      <c r="I20" s="26">
        <f>'App.2-BA_Fixed Asset Cont_2025'!L20</f>
        <v>0</v>
      </c>
      <c r="J20" s="46"/>
      <c r="K20" s="47"/>
      <c r="L20" s="27">
        <f t="shared" si="0"/>
        <v>0</v>
      </c>
      <c r="M20" s="28">
        <f t="shared" si="1"/>
        <v>0</v>
      </c>
    </row>
    <row r="21" spans="1:14" ht="15" x14ac:dyDescent="0.25">
      <c r="A21" s="23"/>
      <c r="B21" s="24">
        <v>1675</v>
      </c>
      <c r="C21" s="25" t="s">
        <v>29</v>
      </c>
      <c r="D21" s="26">
        <f>'App.2-BA_Fixed Asset Cont_2025'!G21</f>
        <v>0</v>
      </c>
      <c r="E21" s="46"/>
      <c r="F21" s="47"/>
      <c r="G21" s="27">
        <f t="shared" ref="G21:G56" si="2">D21+E21+F21</f>
        <v>0</v>
      </c>
      <c r="H21" s="29"/>
      <c r="I21" s="26">
        <f>'App.2-BA_Fixed Asset Cont_2025'!L21</f>
        <v>0</v>
      </c>
      <c r="J21" s="46"/>
      <c r="K21" s="47"/>
      <c r="L21" s="27">
        <f t="shared" si="0"/>
        <v>0</v>
      </c>
      <c r="M21" s="28">
        <f t="shared" si="1"/>
        <v>0</v>
      </c>
    </row>
    <row r="22" spans="1:14" ht="15" x14ac:dyDescent="0.25">
      <c r="A22" s="23" t="s">
        <v>30</v>
      </c>
      <c r="B22" s="30">
        <v>1615</v>
      </c>
      <c r="C22" s="25" t="s">
        <v>31</v>
      </c>
      <c r="D22" s="26">
        <f>'App.2-BA_Fixed Asset Cont_2025'!G22</f>
        <v>0</v>
      </c>
      <c r="E22" s="46"/>
      <c r="F22" s="47"/>
      <c r="G22" s="27">
        <f t="shared" si="2"/>
        <v>0</v>
      </c>
      <c r="H22" s="29"/>
      <c r="I22" s="26">
        <f>'App.2-BA_Fixed Asset Cont_2025'!L22</f>
        <v>0</v>
      </c>
      <c r="J22" s="46"/>
      <c r="K22" s="47"/>
      <c r="L22" s="27">
        <f t="shared" si="0"/>
        <v>0</v>
      </c>
      <c r="M22" s="28">
        <f t="shared" si="1"/>
        <v>0</v>
      </c>
      <c r="N22" s="31"/>
    </row>
    <row r="23" spans="1:14" ht="15" x14ac:dyDescent="0.25">
      <c r="A23" s="23">
        <v>1</v>
      </c>
      <c r="B23" s="30">
        <v>1620</v>
      </c>
      <c r="C23" s="25" t="s">
        <v>32</v>
      </c>
      <c r="D23" s="26">
        <f>'App.2-BA_Fixed Asset Cont_2025'!G23</f>
        <v>0</v>
      </c>
      <c r="E23" s="46"/>
      <c r="F23" s="47"/>
      <c r="G23" s="27">
        <f t="shared" si="2"/>
        <v>0</v>
      </c>
      <c r="H23" s="29"/>
      <c r="I23" s="26">
        <f>'App.2-BA_Fixed Asset Cont_2025'!L23</f>
        <v>0</v>
      </c>
      <c r="J23" s="46"/>
      <c r="K23" s="47"/>
      <c r="L23" s="27">
        <f t="shared" si="0"/>
        <v>0</v>
      </c>
      <c r="M23" s="28">
        <f t="shared" si="1"/>
        <v>0</v>
      </c>
      <c r="N23" s="31"/>
    </row>
    <row r="24" spans="1:14" ht="15" x14ac:dyDescent="0.25">
      <c r="A24" s="23" t="s">
        <v>30</v>
      </c>
      <c r="B24" s="24">
        <v>1705</v>
      </c>
      <c r="C24" s="25" t="s">
        <v>31</v>
      </c>
      <c r="D24" s="26">
        <f>'App.2-BA_Fixed Asset Cont_2025'!G24</f>
        <v>0</v>
      </c>
      <c r="E24" s="46"/>
      <c r="F24" s="47"/>
      <c r="G24" s="27">
        <f t="shared" si="2"/>
        <v>0</v>
      </c>
      <c r="H24" s="29"/>
      <c r="I24" s="26">
        <f>'App.2-BA_Fixed Asset Cont_2025'!L24</f>
        <v>0</v>
      </c>
      <c r="J24" s="46"/>
      <c r="K24" s="47"/>
      <c r="L24" s="27">
        <f t="shared" si="0"/>
        <v>0</v>
      </c>
      <c r="M24" s="28">
        <f t="shared" si="1"/>
        <v>0</v>
      </c>
    </row>
    <row r="25" spans="1:14" ht="15" x14ac:dyDescent="0.25">
      <c r="A25" s="23">
        <v>14.1</v>
      </c>
      <c r="B25" s="30">
        <v>1706</v>
      </c>
      <c r="C25" s="25" t="s">
        <v>33</v>
      </c>
      <c r="D25" s="26">
        <f>'App.2-BA_Fixed Asset Cont_2025'!G25</f>
        <v>0</v>
      </c>
      <c r="E25" s="46"/>
      <c r="F25" s="47"/>
      <c r="G25" s="27">
        <f t="shared" si="2"/>
        <v>0</v>
      </c>
      <c r="H25" s="29"/>
      <c r="I25" s="26">
        <f>'App.2-BA_Fixed Asset Cont_2025'!L25</f>
        <v>0</v>
      </c>
      <c r="J25" s="46"/>
      <c r="K25" s="47"/>
      <c r="L25" s="27">
        <f t="shared" si="0"/>
        <v>0</v>
      </c>
      <c r="M25" s="28">
        <f t="shared" si="1"/>
        <v>0</v>
      </c>
    </row>
    <row r="26" spans="1:14" ht="15" x14ac:dyDescent="0.25">
      <c r="A26" s="23">
        <v>1</v>
      </c>
      <c r="B26" s="24">
        <v>1708</v>
      </c>
      <c r="C26" s="25" t="s">
        <v>32</v>
      </c>
      <c r="D26" s="26">
        <f>'App.2-BA_Fixed Asset Cont_2025'!G26</f>
        <v>0</v>
      </c>
      <c r="E26" s="46"/>
      <c r="F26" s="47"/>
      <c r="G26" s="27">
        <f t="shared" si="2"/>
        <v>0</v>
      </c>
      <c r="H26" s="29"/>
      <c r="I26" s="26">
        <f>'App.2-BA_Fixed Asset Cont_2025'!L26</f>
        <v>0</v>
      </c>
      <c r="J26" s="46"/>
      <c r="K26" s="47"/>
      <c r="L26" s="27">
        <f t="shared" si="0"/>
        <v>0</v>
      </c>
      <c r="M26" s="28">
        <f t="shared" si="1"/>
        <v>0</v>
      </c>
    </row>
    <row r="27" spans="1:14" ht="15" x14ac:dyDescent="0.25">
      <c r="A27" s="23">
        <v>47</v>
      </c>
      <c r="B27" s="24">
        <v>1715</v>
      </c>
      <c r="C27" s="25" t="s">
        <v>34</v>
      </c>
      <c r="D27" s="26">
        <f>'App.2-BA_Fixed Asset Cont_2025'!G27</f>
        <v>0</v>
      </c>
      <c r="E27" s="46"/>
      <c r="F27" s="47"/>
      <c r="G27" s="27">
        <f t="shared" si="2"/>
        <v>0</v>
      </c>
      <c r="H27" s="29"/>
      <c r="I27" s="26">
        <f>'App.2-BA_Fixed Asset Cont_2025'!L27</f>
        <v>0</v>
      </c>
      <c r="J27" s="46"/>
      <c r="K27" s="47"/>
      <c r="L27" s="27">
        <f t="shared" si="0"/>
        <v>0</v>
      </c>
      <c r="M27" s="28">
        <f t="shared" si="1"/>
        <v>0</v>
      </c>
    </row>
    <row r="28" spans="1:14" ht="15" x14ac:dyDescent="0.25">
      <c r="A28" s="23">
        <v>47</v>
      </c>
      <c r="B28" s="24">
        <v>1720</v>
      </c>
      <c r="C28" s="25" t="s">
        <v>35</v>
      </c>
      <c r="D28" s="52">
        <f>'App.2-BA_Fixed Asset Cont_2025'!G28</f>
        <v>80.163202500000011</v>
      </c>
      <c r="E28" s="48"/>
      <c r="F28" s="53"/>
      <c r="G28" s="54">
        <f t="shared" si="2"/>
        <v>80.163202500000011</v>
      </c>
      <c r="H28" s="55"/>
      <c r="I28" s="52">
        <f>'App.2-BA_Fixed Asset Cont_2025'!L28</f>
        <v>6.7021106654999993</v>
      </c>
      <c r="J28" s="48">
        <v>1.0741869135</v>
      </c>
      <c r="K28" s="53"/>
      <c r="L28" s="61">
        <f t="shared" si="0"/>
        <v>7.7762975789999995</v>
      </c>
      <c r="M28" s="62">
        <f t="shared" si="1"/>
        <v>72.38690492100001</v>
      </c>
    </row>
    <row r="29" spans="1:14" ht="15" x14ac:dyDescent="0.25">
      <c r="A29" s="23">
        <v>47</v>
      </c>
      <c r="B29" s="24">
        <v>1730</v>
      </c>
      <c r="C29" s="25" t="s">
        <v>36</v>
      </c>
      <c r="D29" s="52">
        <f>'App.2-BA_Fixed Asset Cont_2025'!G29</f>
        <v>39.409487799999994</v>
      </c>
      <c r="E29" s="48"/>
      <c r="F29" s="53"/>
      <c r="G29" s="54">
        <f t="shared" si="2"/>
        <v>39.409487799999994</v>
      </c>
      <c r="H29" s="55"/>
      <c r="I29" s="52">
        <f>'App.2-BA_Fixed Asset Cont_2025'!L29</f>
        <v>3.68478707986</v>
      </c>
      <c r="J29" s="48">
        <v>0.56355567553999997</v>
      </c>
      <c r="K29" s="53"/>
      <c r="L29" s="61">
        <f t="shared" si="0"/>
        <v>4.2483427553999995</v>
      </c>
      <c r="M29" s="62">
        <f t="shared" si="1"/>
        <v>35.161145044599991</v>
      </c>
    </row>
    <row r="30" spans="1:14" ht="15" x14ac:dyDescent="0.25">
      <c r="A30" s="23">
        <v>47</v>
      </c>
      <c r="B30" s="24">
        <v>1735</v>
      </c>
      <c r="C30" s="25" t="s">
        <v>37</v>
      </c>
      <c r="D30" s="26">
        <f>'App.2-BA_Fixed Asset Cont_2025'!G30</f>
        <v>0</v>
      </c>
      <c r="E30" s="46"/>
      <c r="F30" s="47"/>
      <c r="G30" s="27">
        <f t="shared" si="2"/>
        <v>0</v>
      </c>
      <c r="H30" s="29"/>
      <c r="I30" s="26">
        <f>'App.2-BA_Fixed Asset Cont_2025'!L30</f>
        <v>0</v>
      </c>
      <c r="J30" s="46"/>
      <c r="K30" s="47"/>
      <c r="L30" s="27">
        <f t="shared" si="0"/>
        <v>0</v>
      </c>
      <c r="M30" s="28">
        <f t="shared" si="1"/>
        <v>0</v>
      </c>
    </row>
    <row r="31" spans="1:14" ht="15" x14ac:dyDescent="0.25">
      <c r="A31" s="23">
        <v>47</v>
      </c>
      <c r="B31" s="24">
        <v>1740</v>
      </c>
      <c r="C31" s="25" t="s">
        <v>38</v>
      </c>
      <c r="D31" s="26">
        <f>'App.2-BA_Fixed Asset Cont_2025'!G31</f>
        <v>0</v>
      </c>
      <c r="E31" s="46"/>
      <c r="F31" s="47"/>
      <c r="G31" s="27">
        <f t="shared" si="2"/>
        <v>0</v>
      </c>
      <c r="H31" s="29"/>
      <c r="I31" s="26">
        <f>'App.2-BA_Fixed Asset Cont_2025'!L31</f>
        <v>0</v>
      </c>
      <c r="J31" s="46"/>
      <c r="K31" s="47"/>
      <c r="L31" s="27">
        <f t="shared" si="0"/>
        <v>0</v>
      </c>
      <c r="M31" s="28">
        <f t="shared" si="1"/>
        <v>0</v>
      </c>
    </row>
    <row r="32" spans="1:14" ht="15" x14ac:dyDescent="0.25">
      <c r="A32" s="23">
        <v>17</v>
      </c>
      <c r="B32" s="24">
        <v>1745</v>
      </c>
      <c r="C32" s="25" t="s">
        <v>39</v>
      </c>
      <c r="D32" s="26">
        <f>'App.2-BA_Fixed Asset Cont_2025'!G32</f>
        <v>0</v>
      </c>
      <c r="E32" s="46"/>
      <c r="F32" s="47"/>
      <c r="G32" s="27">
        <f t="shared" si="2"/>
        <v>0</v>
      </c>
      <c r="H32" s="29"/>
      <c r="I32" s="26">
        <f>'App.2-BA_Fixed Asset Cont_2025'!L32</f>
        <v>0</v>
      </c>
      <c r="J32" s="46"/>
      <c r="K32" s="47"/>
      <c r="L32" s="27">
        <f t="shared" si="0"/>
        <v>0</v>
      </c>
      <c r="M32" s="28">
        <f t="shared" si="1"/>
        <v>0</v>
      </c>
    </row>
    <row r="33" spans="1:13" ht="15" x14ac:dyDescent="0.25">
      <c r="A33" s="23" t="s">
        <v>30</v>
      </c>
      <c r="B33" s="24">
        <v>1905</v>
      </c>
      <c r="C33" s="25" t="s">
        <v>31</v>
      </c>
      <c r="D33" s="26">
        <f>'App.2-BA_Fixed Asset Cont_2025'!G33</f>
        <v>0</v>
      </c>
      <c r="E33" s="46"/>
      <c r="F33" s="47"/>
      <c r="G33" s="27">
        <f t="shared" si="2"/>
        <v>0</v>
      </c>
      <c r="H33" s="29"/>
      <c r="I33" s="26">
        <f>'App.2-BA_Fixed Asset Cont_2025'!L33</f>
        <v>0</v>
      </c>
      <c r="J33" s="46"/>
      <c r="K33" s="47"/>
      <c r="L33" s="27">
        <f t="shared" si="0"/>
        <v>0</v>
      </c>
      <c r="M33" s="28">
        <f t="shared" si="1"/>
        <v>0</v>
      </c>
    </row>
    <row r="34" spans="1:13" ht="15" x14ac:dyDescent="0.25">
      <c r="A34" s="23">
        <v>47</v>
      </c>
      <c r="B34" s="24">
        <v>1908</v>
      </c>
      <c r="C34" s="25" t="s">
        <v>40</v>
      </c>
      <c r="D34" s="26">
        <f>'App.2-BA_Fixed Asset Cont_2025'!G34</f>
        <v>0</v>
      </c>
      <c r="E34" s="46"/>
      <c r="F34" s="47"/>
      <c r="G34" s="27">
        <f t="shared" si="2"/>
        <v>0</v>
      </c>
      <c r="H34" s="29"/>
      <c r="I34" s="26">
        <f>'App.2-BA_Fixed Asset Cont_2025'!L34</f>
        <v>0</v>
      </c>
      <c r="J34" s="46"/>
      <c r="K34" s="47"/>
      <c r="L34" s="27">
        <f t="shared" si="0"/>
        <v>0</v>
      </c>
      <c r="M34" s="28">
        <f t="shared" si="1"/>
        <v>0</v>
      </c>
    </row>
    <row r="35" spans="1:13" ht="15" x14ac:dyDescent="0.25">
      <c r="A35" s="23">
        <v>13</v>
      </c>
      <c r="B35" s="24">
        <v>1910</v>
      </c>
      <c r="C35" s="25" t="s">
        <v>41</v>
      </c>
      <c r="D35" s="26">
        <f>'App.2-BA_Fixed Asset Cont_2025'!G35</f>
        <v>0</v>
      </c>
      <c r="E35" s="46"/>
      <c r="F35" s="47"/>
      <c r="G35" s="27">
        <f t="shared" si="2"/>
        <v>0</v>
      </c>
      <c r="H35" s="29"/>
      <c r="I35" s="26">
        <f>'App.2-BA_Fixed Asset Cont_2025'!L35</f>
        <v>0</v>
      </c>
      <c r="J35" s="46"/>
      <c r="K35" s="47"/>
      <c r="L35" s="27">
        <f t="shared" si="0"/>
        <v>0</v>
      </c>
      <c r="M35" s="28">
        <f t="shared" si="1"/>
        <v>0</v>
      </c>
    </row>
    <row r="36" spans="1:13" ht="15" x14ac:dyDescent="0.25">
      <c r="A36" s="23">
        <v>8</v>
      </c>
      <c r="B36" s="24">
        <v>1915</v>
      </c>
      <c r="C36" s="25" t="s">
        <v>42</v>
      </c>
      <c r="D36" s="26">
        <f>'App.2-BA_Fixed Asset Cont_2025'!G36</f>
        <v>0</v>
      </c>
      <c r="E36" s="46"/>
      <c r="F36" s="47"/>
      <c r="G36" s="27">
        <f t="shared" si="2"/>
        <v>0</v>
      </c>
      <c r="H36" s="29"/>
      <c r="I36" s="26">
        <f>'App.2-BA_Fixed Asset Cont_2025'!L36</f>
        <v>0</v>
      </c>
      <c r="J36" s="46"/>
      <c r="K36" s="47"/>
      <c r="L36" s="27">
        <f t="shared" si="0"/>
        <v>0</v>
      </c>
      <c r="M36" s="28">
        <f t="shared" si="1"/>
        <v>0</v>
      </c>
    </row>
    <row r="37" spans="1:13" ht="15" x14ac:dyDescent="0.25">
      <c r="A37" s="23">
        <v>10</v>
      </c>
      <c r="B37" s="24">
        <v>1920</v>
      </c>
      <c r="C37" s="25" t="s">
        <v>43</v>
      </c>
      <c r="D37" s="26">
        <f>'App.2-BA_Fixed Asset Cont_2025'!G37</f>
        <v>0</v>
      </c>
      <c r="E37" s="46"/>
      <c r="F37" s="47"/>
      <c r="G37" s="27">
        <f t="shared" si="2"/>
        <v>0</v>
      </c>
      <c r="H37" s="29"/>
      <c r="I37" s="26">
        <f>'App.2-BA_Fixed Asset Cont_2025'!L37</f>
        <v>0</v>
      </c>
      <c r="J37" s="46"/>
      <c r="K37" s="47"/>
      <c r="L37" s="27">
        <f t="shared" si="0"/>
        <v>0</v>
      </c>
      <c r="M37" s="28">
        <f t="shared" si="1"/>
        <v>0</v>
      </c>
    </row>
    <row r="38" spans="1:13" ht="15" x14ac:dyDescent="0.25">
      <c r="A38" s="23"/>
      <c r="B38" s="30">
        <v>1925</v>
      </c>
      <c r="C38" s="25" t="s">
        <v>44</v>
      </c>
      <c r="D38" s="26">
        <f>'App.2-BA_Fixed Asset Cont_2025'!G38</f>
        <v>0</v>
      </c>
      <c r="E38" s="46"/>
      <c r="F38" s="47"/>
      <c r="G38" s="27">
        <f t="shared" si="2"/>
        <v>0</v>
      </c>
      <c r="H38" s="29"/>
      <c r="I38" s="26">
        <f>'App.2-BA_Fixed Asset Cont_2025'!L38</f>
        <v>0</v>
      </c>
      <c r="J38" s="46"/>
      <c r="K38" s="47"/>
      <c r="L38" s="27">
        <f t="shared" si="0"/>
        <v>0</v>
      </c>
      <c r="M38" s="28">
        <f t="shared" si="1"/>
        <v>0</v>
      </c>
    </row>
    <row r="39" spans="1:13" ht="15" x14ac:dyDescent="0.25">
      <c r="A39" s="23">
        <v>10</v>
      </c>
      <c r="B39" s="24">
        <v>1930</v>
      </c>
      <c r="C39" s="25" t="s">
        <v>45</v>
      </c>
      <c r="D39" s="26">
        <f>'App.2-BA_Fixed Asset Cont_2025'!G39</f>
        <v>0</v>
      </c>
      <c r="E39" s="46"/>
      <c r="F39" s="47"/>
      <c r="G39" s="27">
        <f t="shared" si="2"/>
        <v>0</v>
      </c>
      <c r="H39" s="29"/>
      <c r="I39" s="26">
        <f>'App.2-BA_Fixed Asset Cont_2025'!L39</f>
        <v>0</v>
      </c>
      <c r="J39" s="46"/>
      <c r="K39" s="47"/>
      <c r="L39" s="27">
        <f t="shared" si="0"/>
        <v>0</v>
      </c>
      <c r="M39" s="28">
        <f t="shared" si="1"/>
        <v>0</v>
      </c>
    </row>
    <row r="40" spans="1:13" ht="15" x14ac:dyDescent="0.25">
      <c r="A40" s="23">
        <v>8</v>
      </c>
      <c r="B40" s="24">
        <v>1935</v>
      </c>
      <c r="C40" s="25" t="s">
        <v>46</v>
      </c>
      <c r="D40" s="26">
        <f>'App.2-BA_Fixed Asset Cont_2025'!G40</f>
        <v>0</v>
      </c>
      <c r="E40" s="46"/>
      <c r="F40" s="47"/>
      <c r="G40" s="27">
        <f t="shared" si="2"/>
        <v>0</v>
      </c>
      <c r="H40" s="29"/>
      <c r="I40" s="26">
        <f>'App.2-BA_Fixed Asset Cont_2025'!L40</f>
        <v>0</v>
      </c>
      <c r="J40" s="46"/>
      <c r="K40" s="47"/>
      <c r="L40" s="27">
        <f t="shared" si="0"/>
        <v>0</v>
      </c>
      <c r="M40" s="28">
        <f t="shared" si="1"/>
        <v>0</v>
      </c>
    </row>
    <row r="41" spans="1:13" ht="15" x14ac:dyDescent="0.25">
      <c r="A41" s="23">
        <v>8</v>
      </c>
      <c r="B41" s="24">
        <v>1940</v>
      </c>
      <c r="C41" s="25" t="s">
        <v>47</v>
      </c>
      <c r="D41" s="26">
        <f>'App.2-BA_Fixed Asset Cont_2025'!G41</f>
        <v>0</v>
      </c>
      <c r="E41" s="46"/>
      <c r="F41" s="47"/>
      <c r="G41" s="27">
        <f t="shared" si="2"/>
        <v>0</v>
      </c>
      <c r="H41" s="29"/>
      <c r="I41" s="26">
        <f>'App.2-BA_Fixed Asset Cont_2025'!L41</f>
        <v>0</v>
      </c>
      <c r="J41" s="46"/>
      <c r="K41" s="47"/>
      <c r="L41" s="27">
        <f t="shared" si="0"/>
        <v>0</v>
      </c>
      <c r="M41" s="28">
        <f t="shared" si="1"/>
        <v>0</v>
      </c>
    </row>
    <row r="42" spans="1:13" ht="15" x14ac:dyDescent="0.25">
      <c r="A42" s="23">
        <v>8</v>
      </c>
      <c r="B42" s="24">
        <v>1945</v>
      </c>
      <c r="C42" s="25" t="s">
        <v>48</v>
      </c>
      <c r="D42" s="26">
        <f>'App.2-BA_Fixed Asset Cont_2025'!G42</f>
        <v>0</v>
      </c>
      <c r="E42" s="46"/>
      <c r="F42" s="47"/>
      <c r="G42" s="27">
        <f t="shared" si="2"/>
        <v>0</v>
      </c>
      <c r="H42" s="29"/>
      <c r="I42" s="26">
        <f>'App.2-BA_Fixed Asset Cont_2025'!L42</f>
        <v>0</v>
      </c>
      <c r="J42" s="46"/>
      <c r="K42" s="47"/>
      <c r="L42" s="27">
        <f t="shared" si="0"/>
        <v>0</v>
      </c>
      <c r="M42" s="28">
        <f t="shared" si="1"/>
        <v>0</v>
      </c>
    </row>
    <row r="43" spans="1:13" ht="15" x14ac:dyDescent="0.25">
      <c r="A43" s="23">
        <v>8</v>
      </c>
      <c r="B43" s="24">
        <v>1950</v>
      </c>
      <c r="C43" s="25" t="s">
        <v>49</v>
      </c>
      <c r="D43" s="26">
        <f>'App.2-BA_Fixed Asset Cont_2025'!G43</f>
        <v>0</v>
      </c>
      <c r="E43" s="46"/>
      <c r="F43" s="47"/>
      <c r="G43" s="27">
        <f t="shared" si="2"/>
        <v>0</v>
      </c>
      <c r="H43" s="29"/>
      <c r="I43" s="26">
        <f>'App.2-BA_Fixed Asset Cont_2025'!L43</f>
        <v>0</v>
      </c>
      <c r="J43" s="46"/>
      <c r="K43" s="47"/>
      <c r="L43" s="27">
        <f t="shared" si="0"/>
        <v>0</v>
      </c>
      <c r="M43" s="28">
        <f t="shared" si="1"/>
        <v>0</v>
      </c>
    </row>
    <row r="44" spans="1:13" ht="15" x14ac:dyDescent="0.25">
      <c r="A44" s="23">
        <v>8</v>
      </c>
      <c r="B44" s="24">
        <v>1955</v>
      </c>
      <c r="C44" s="25" t="s">
        <v>50</v>
      </c>
      <c r="D44" s="26">
        <f>'App.2-BA_Fixed Asset Cont_2025'!G44</f>
        <v>0</v>
      </c>
      <c r="E44" s="46"/>
      <c r="F44" s="47"/>
      <c r="G44" s="27">
        <f t="shared" si="2"/>
        <v>0</v>
      </c>
      <c r="H44" s="29"/>
      <c r="I44" s="26">
        <f>'App.2-BA_Fixed Asset Cont_2025'!L44</f>
        <v>0</v>
      </c>
      <c r="J44" s="46"/>
      <c r="K44" s="47"/>
      <c r="L44" s="27">
        <f t="shared" si="0"/>
        <v>0</v>
      </c>
      <c r="M44" s="28">
        <f t="shared" si="1"/>
        <v>0</v>
      </c>
    </row>
    <row r="45" spans="1:13" ht="15" x14ac:dyDescent="0.25">
      <c r="A45" s="23">
        <v>8</v>
      </c>
      <c r="B45" s="24">
        <v>1960</v>
      </c>
      <c r="C45" s="25" t="s">
        <v>51</v>
      </c>
      <c r="D45" s="26">
        <f>'App.2-BA_Fixed Asset Cont_2025'!G45</f>
        <v>0</v>
      </c>
      <c r="E45" s="46"/>
      <c r="F45" s="47"/>
      <c r="G45" s="27">
        <f t="shared" si="2"/>
        <v>0</v>
      </c>
      <c r="H45" s="29"/>
      <c r="I45" s="26">
        <f>'App.2-BA_Fixed Asset Cont_2025'!L45</f>
        <v>0</v>
      </c>
      <c r="J45" s="46"/>
      <c r="K45" s="47"/>
      <c r="L45" s="27">
        <f t="shared" si="0"/>
        <v>0</v>
      </c>
      <c r="M45" s="28">
        <f t="shared" si="1"/>
        <v>0</v>
      </c>
    </row>
    <row r="46" spans="1:13" ht="25.5" x14ac:dyDescent="0.25">
      <c r="A46" s="32">
        <v>47</v>
      </c>
      <c r="B46" s="24">
        <v>1970</v>
      </c>
      <c r="C46" s="25" t="s">
        <v>52</v>
      </c>
      <c r="D46" s="26">
        <f>'App.2-BA_Fixed Asset Cont_2025'!G46</f>
        <v>0</v>
      </c>
      <c r="E46" s="46"/>
      <c r="F46" s="47"/>
      <c r="G46" s="27">
        <f t="shared" si="2"/>
        <v>0</v>
      </c>
      <c r="H46" s="29"/>
      <c r="I46" s="26">
        <f>'App.2-BA_Fixed Asset Cont_2025'!L46</f>
        <v>0</v>
      </c>
      <c r="J46" s="46"/>
      <c r="K46" s="47"/>
      <c r="L46" s="27">
        <f t="shared" si="0"/>
        <v>0</v>
      </c>
      <c r="M46" s="28">
        <f t="shared" si="1"/>
        <v>0</v>
      </c>
    </row>
    <row r="47" spans="1:13" ht="25.5" x14ac:dyDescent="0.25">
      <c r="A47" s="23">
        <v>47</v>
      </c>
      <c r="B47" s="24">
        <v>1975</v>
      </c>
      <c r="C47" s="25" t="s">
        <v>53</v>
      </c>
      <c r="D47" s="26">
        <f>'App.2-BA_Fixed Asset Cont_2025'!G47</f>
        <v>0</v>
      </c>
      <c r="E47" s="46"/>
      <c r="F47" s="47"/>
      <c r="G47" s="27">
        <f t="shared" si="2"/>
        <v>0</v>
      </c>
      <c r="H47" s="29"/>
      <c r="I47" s="26">
        <f>'App.2-BA_Fixed Asset Cont_2025'!L47</f>
        <v>0</v>
      </c>
      <c r="J47" s="46"/>
      <c r="K47" s="47"/>
      <c r="L47" s="27">
        <f t="shared" si="0"/>
        <v>0</v>
      </c>
      <c r="M47" s="28">
        <f t="shared" si="1"/>
        <v>0</v>
      </c>
    </row>
    <row r="48" spans="1:13" ht="15" x14ac:dyDescent="0.25">
      <c r="A48" s="23">
        <v>47</v>
      </c>
      <c r="B48" s="24">
        <v>1980</v>
      </c>
      <c r="C48" s="25" t="s">
        <v>54</v>
      </c>
      <c r="D48" s="26">
        <f>'App.2-BA_Fixed Asset Cont_2025'!G48</f>
        <v>0</v>
      </c>
      <c r="E48" s="46"/>
      <c r="F48" s="47"/>
      <c r="G48" s="27">
        <f t="shared" si="2"/>
        <v>0</v>
      </c>
      <c r="H48" s="29"/>
      <c r="I48" s="26">
        <f>'App.2-BA_Fixed Asset Cont_2025'!L48</f>
        <v>0</v>
      </c>
      <c r="J48" s="46"/>
      <c r="K48" s="47"/>
      <c r="L48" s="27">
        <f t="shared" si="0"/>
        <v>0</v>
      </c>
      <c r="M48" s="28">
        <f t="shared" si="1"/>
        <v>0</v>
      </c>
    </row>
    <row r="49" spans="1:14" ht="15" x14ac:dyDescent="0.25">
      <c r="A49" s="23">
        <v>47</v>
      </c>
      <c r="B49" s="24">
        <v>1985</v>
      </c>
      <c r="C49" s="25" t="s">
        <v>55</v>
      </c>
      <c r="D49" s="26">
        <f>'App.2-BA_Fixed Asset Cont_2025'!G49</f>
        <v>0</v>
      </c>
      <c r="E49" s="46"/>
      <c r="F49" s="47"/>
      <c r="G49" s="27">
        <f t="shared" si="2"/>
        <v>0</v>
      </c>
      <c r="H49" s="29"/>
      <c r="I49" s="26">
        <f>'App.2-BA_Fixed Asset Cont_2025'!L49</f>
        <v>0</v>
      </c>
      <c r="J49" s="46"/>
      <c r="K49" s="47"/>
      <c r="L49" s="27">
        <f t="shared" si="0"/>
        <v>0</v>
      </c>
      <c r="M49" s="28">
        <f t="shared" si="1"/>
        <v>0</v>
      </c>
    </row>
    <row r="50" spans="1:14" ht="15" x14ac:dyDescent="0.25">
      <c r="A50" s="32">
        <v>47</v>
      </c>
      <c r="B50" s="24">
        <v>1990</v>
      </c>
      <c r="C50" s="33" t="s">
        <v>56</v>
      </c>
      <c r="D50" s="26">
        <f>'App.2-BA_Fixed Asset Cont_2025'!G50</f>
        <v>0</v>
      </c>
      <c r="E50" s="46"/>
      <c r="F50" s="47"/>
      <c r="G50" s="27">
        <f t="shared" si="2"/>
        <v>0</v>
      </c>
      <c r="H50" s="29"/>
      <c r="I50" s="26">
        <f>'App.2-BA_Fixed Asset Cont_2025'!L50</f>
        <v>0</v>
      </c>
      <c r="J50" s="46"/>
      <c r="K50" s="47"/>
      <c r="L50" s="27">
        <f t="shared" si="0"/>
        <v>0</v>
      </c>
      <c r="M50" s="28">
        <f t="shared" si="1"/>
        <v>0</v>
      </c>
    </row>
    <row r="51" spans="1:14" ht="15" x14ac:dyDescent="0.25">
      <c r="A51" s="23">
        <v>47</v>
      </c>
      <c r="B51" s="24">
        <v>1995</v>
      </c>
      <c r="C51" s="25" t="s">
        <v>57</v>
      </c>
      <c r="D51" s="26">
        <f>'App.2-BA_Fixed Asset Cont_2025'!G51</f>
        <v>0</v>
      </c>
      <c r="E51" s="46"/>
      <c r="F51" s="47"/>
      <c r="G51" s="27">
        <f t="shared" si="2"/>
        <v>0</v>
      </c>
      <c r="H51" s="29"/>
      <c r="I51" s="26">
        <f>'App.2-BA_Fixed Asset Cont_2025'!L51</f>
        <v>0</v>
      </c>
      <c r="J51" s="46"/>
      <c r="K51" s="47"/>
      <c r="L51" s="27">
        <f t="shared" si="0"/>
        <v>0</v>
      </c>
      <c r="M51" s="28">
        <f t="shared" si="1"/>
        <v>0</v>
      </c>
    </row>
    <row r="52" spans="1:14" ht="15" x14ac:dyDescent="0.25">
      <c r="A52" s="23">
        <v>47</v>
      </c>
      <c r="B52" s="24">
        <v>2440</v>
      </c>
      <c r="C52" s="34" t="s">
        <v>58</v>
      </c>
      <c r="D52" s="26">
        <f>'App.2-BA_Fixed Asset Cont_2025'!G52</f>
        <v>0</v>
      </c>
      <c r="E52" s="46"/>
      <c r="F52" s="47"/>
      <c r="G52" s="27">
        <f t="shared" si="2"/>
        <v>0</v>
      </c>
      <c r="H52" s="31"/>
      <c r="I52" s="26">
        <f>'App.2-BA_Fixed Asset Cont_2025'!L52</f>
        <v>0</v>
      </c>
      <c r="J52" s="46"/>
      <c r="K52" s="47"/>
      <c r="L52" s="27"/>
      <c r="M52" s="28">
        <f t="shared" si="1"/>
        <v>0</v>
      </c>
    </row>
    <row r="53" spans="1:14" ht="15" x14ac:dyDescent="0.25">
      <c r="A53" s="35"/>
      <c r="B53" s="35"/>
      <c r="C53" s="28"/>
      <c r="D53" s="28"/>
      <c r="E53" s="49"/>
      <c r="F53" s="49"/>
      <c r="G53" s="27"/>
      <c r="H53" s="31"/>
      <c r="I53" s="28"/>
      <c r="J53" s="49"/>
      <c r="K53" s="49"/>
      <c r="L53" s="27">
        <f t="shared" ref="L53" si="3">I53+J53+K53</f>
        <v>0</v>
      </c>
      <c r="M53" s="28">
        <f t="shared" ref="M53" si="4">G53+L53</f>
        <v>0</v>
      </c>
    </row>
    <row r="54" spans="1:14" x14ac:dyDescent="0.2">
      <c r="A54" s="35"/>
      <c r="B54" s="35"/>
      <c r="C54" s="36" t="s">
        <v>59</v>
      </c>
      <c r="D54" s="45">
        <f>SUM(D17:D53)</f>
        <v>119.5726903</v>
      </c>
      <c r="E54" s="45">
        <f>SUM(E17:E53)</f>
        <v>0</v>
      </c>
      <c r="F54" s="45">
        <f>SUM(F17:F53)</f>
        <v>0</v>
      </c>
      <c r="G54" s="45">
        <f>SUM(G17:G53)</f>
        <v>119.5726903</v>
      </c>
      <c r="H54" s="36"/>
      <c r="I54" s="63">
        <f>SUM(I17:I53)</f>
        <v>10.386897745359999</v>
      </c>
      <c r="J54" s="63">
        <f>SUM(J17:J53)</f>
        <v>1.6377425890399999</v>
      </c>
      <c r="K54" s="63">
        <f>SUM(K17:K53)</f>
        <v>0</v>
      </c>
      <c r="L54" s="63">
        <f>SUM(L17:L53)</f>
        <v>12.024640334399999</v>
      </c>
      <c r="M54" s="65">
        <f>SUM(M17:M53)</f>
        <v>107.5480499656</v>
      </c>
    </row>
    <row r="55" spans="1:14" ht="38.25" x14ac:dyDescent="0.25">
      <c r="A55" s="35"/>
      <c r="B55" s="35"/>
      <c r="C55" s="37" t="s">
        <v>60</v>
      </c>
      <c r="D55" s="28"/>
      <c r="E55" s="49"/>
      <c r="F55" s="49"/>
      <c r="G55" s="27">
        <f t="shared" ref="G55" si="5">D55+E55+F55</f>
        <v>0</v>
      </c>
      <c r="H55" s="31"/>
      <c r="I55" s="28"/>
      <c r="J55" s="49"/>
      <c r="K55" s="49"/>
      <c r="L55" s="27">
        <f t="shared" ref="L55:L56" si="6">I55+J55+K55</f>
        <v>0</v>
      </c>
      <c r="M55" s="28">
        <f t="shared" ref="M55" si="7">G55+L55</f>
        <v>0</v>
      </c>
    </row>
    <row r="56" spans="1:14" ht="25.5" x14ac:dyDescent="0.25">
      <c r="A56" s="35"/>
      <c r="B56" s="35"/>
      <c r="C56" s="38" t="s">
        <v>61</v>
      </c>
      <c r="D56" s="26">
        <f>'App.2-BA_Fixed Asset Cont_2025'!G56</f>
        <v>0</v>
      </c>
      <c r="E56" s="49"/>
      <c r="F56" s="49"/>
      <c r="G56" s="27">
        <f t="shared" si="2"/>
        <v>0</v>
      </c>
      <c r="H56" s="31"/>
      <c r="I56" s="28">
        <f>'App.2-BA_Fixed Asset Cont_2025'!L56</f>
        <v>0</v>
      </c>
      <c r="J56" s="49"/>
      <c r="K56" s="49"/>
      <c r="L56" s="27">
        <f t="shared" si="6"/>
        <v>0</v>
      </c>
      <c r="M56" s="28">
        <f>G56-L56</f>
        <v>0</v>
      </c>
    </row>
    <row r="57" spans="1:14" x14ac:dyDescent="0.2">
      <c r="A57" s="35"/>
      <c r="B57" s="35"/>
      <c r="C57" s="36" t="s">
        <v>62</v>
      </c>
      <c r="D57" s="45">
        <f>SUM(D54:D56)</f>
        <v>119.5726903</v>
      </c>
      <c r="E57" s="45">
        <f t="shared" ref="E57:G57" si="8">SUM(E54:E56)</f>
        <v>0</v>
      </c>
      <c r="F57" s="45">
        <f t="shared" si="8"/>
        <v>0</v>
      </c>
      <c r="G57" s="45">
        <f t="shared" si="8"/>
        <v>119.5726903</v>
      </c>
      <c r="H57" s="36"/>
      <c r="I57" s="63">
        <f t="shared" ref="I57:M57" si="9">SUM(I54:I56)</f>
        <v>10.386897745359999</v>
      </c>
      <c r="J57" s="63">
        <f t="shared" si="9"/>
        <v>1.6377425890399999</v>
      </c>
      <c r="K57" s="63">
        <f t="shared" si="9"/>
        <v>0</v>
      </c>
      <c r="L57" s="63">
        <f t="shared" si="9"/>
        <v>12.024640334399999</v>
      </c>
      <c r="M57" s="63">
        <f t="shared" si="9"/>
        <v>107.5480499656</v>
      </c>
    </row>
    <row r="58" spans="1:14" ht="15" x14ac:dyDescent="0.25">
      <c r="A58" s="35"/>
      <c r="B58" s="35"/>
      <c r="C58" s="72" t="s">
        <v>63</v>
      </c>
      <c r="D58" s="73"/>
      <c r="E58" s="73"/>
      <c r="F58" s="73"/>
      <c r="G58" s="73"/>
      <c r="H58" s="73"/>
      <c r="I58" s="74"/>
      <c r="J58" s="49"/>
      <c r="K58" s="31"/>
      <c r="L58" s="39"/>
      <c r="M58" s="31"/>
    </row>
    <row r="59" spans="1:14" ht="15" x14ac:dyDescent="0.25">
      <c r="A59" s="35"/>
      <c r="B59" s="35"/>
      <c r="C59" s="75" t="s">
        <v>64</v>
      </c>
      <c r="D59" s="76"/>
      <c r="E59" s="76"/>
      <c r="F59" s="76"/>
      <c r="G59" s="76"/>
      <c r="H59" s="76"/>
      <c r="I59" s="77"/>
      <c r="J59" s="45">
        <f>J57+J58</f>
        <v>1.6377425890399999</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7">
        <f>J59-K62-K63</f>
        <v>1.6377425890399999</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66" t="s">
        <v>69</v>
      </c>
      <c r="C69" s="66"/>
      <c r="D69" s="66"/>
      <c r="E69" s="66"/>
      <c r="F69" s="66"/>
      <c r="G69" s="66"/>
      <c r="H69" s="66"/>
      <c r="I69" s="66"/>
      <c r="J69" s="66"/>
      <c r="K69" s="66"/>
      <c r="L69" s="66"/>
      <c r="M69" s="66"/>
    </row>
    <row r="70" spans="1:14" x14ac:dyDescent="0.2">
      <c r="B70" s="66"/>
      <c r="C70" s="66"/>
      <c r="D70" s="66"/>
      <c r="E70" s="66"/>
      <c r="F70" s="66"/>
      <c r="G70" s="66"/>
      <c r="H70" s="66"/>
      <c r="I70" s="66"/>
      <c r="J70" s="66"/>
      <c r="K70" s="66"/>
      <c r="L70" s="66"/>
      <c r="M70" s="66"/>
    </row>
    <row r="71" spans="1:14" ht="12.75" customHeight="1" x14ac:dyDescent="0.2"/>
    <row r="72" spans="1:14" x14ac:dyDescent="0.2">
      <c r="A72" s="1">
        <v>2</v>
      </c>
      <c r="B72" s="66" t="s">
        <v>70</v>
      </c>
      <c r="C72" s="66"/>
      <c r="D72" s="66"/>
      <c r="E72" s="66"/>
      <c r="F72" s="66"/>
      <c r="G72" s="66"/>
      <c r="H72" s="66"/>
      <c r="I72" s="66"/>
      <c r="J72" s="66"/>
      <c r="K72" s="66"/>
      <c r="L72" s="66"/>
      <c r="M72" s="66"/>
    </row>
    <row r="73" spans="1:14" x14ac:dyDescent="0.2">
      <c r="B73" s="66"/>
      <c r="C73" s="66"/>
      <c r="D73" s="66"/>
      <c r="E73" s="66"/>
      <c r="F73" s="66"/>
      <c r="G73" s="66"/>
      <c r="H73" s="66"/>
      <c r="I73" s="66"/>
      <c r="J73" s="66"/>
      <c r="K73" s="66"/>
      <c r="L73" s="66"/>
      <c r="M73" s="66"/>
    </row>
    <row r="75" spans="1:14" x14ac:dyDescent="0.2">
      <c r="A75" s="1">
        <v>3</v>
      </c>
      <c r="B75" s="67" t="s">
        <v>71</v>
      </c>
      <c r="C75" s="67"/>
      <c r="D75" s="67"/>
      <c r="E75" s="67"/>
      <c r="F75" s="67"/>
      <c r="G75" s="67"/>
      <c r="H75" s="67"/>
      <c r="I75" s="67"/>
      <c r="J75" s="67"/>
      <c r="K75" s="67"/>
      <c r="L75" s="67"/>
      <c r="M75" s="67"/>
    </row>
    <row r="77" spans="1:14" x14ac:dyDescent="0.2">
      <c r="A77" s="1">
        <v>4</v>
      </c>
      <c r="B77" s="44" t="s">
        <v>72</v>
      </c>
    </row>
    <row r="79" spans="1:14" x14ac:dyDescent="0.2">
      <c r="A79" s="1">
        <v>5</v>
      </c>
      <c r="B79" s="44" t="s">
        <v>73</v>
      </c>
    </row>
    <row r="81" spans="1:13" x14ac:dyDescent="0.2">
      <c r="A81" s="1">
        <v>6</v>
      </c>
      <c r="B81" s="67" t="s">
        <v>74</v>
      </c>
      <c r="C81" s="67"/>
      <c r="D81" s="67"/>
      <c r="E81" s="67"/>
      <c r="F81" s="67"/>
      <c r="G81" s="67"/>
      <c r="H81" s="67"/>
      <c r="I81" s="67"/>
      <c r="J81" s="67"/>
      <c r="K81" s="67"/>
      <c r="L81" s="67"/>
      <c r="M81" s="67"/>
    </row>
    <row r="82" spans="1:13" x14ac:dyDescent="0.2">
      <c r="B82" s="67"/>
      <c r="C82" s="67"/>
      <c r="D82" s="67"/>
      <c r="E82" s="67"/>
      <c r="F82" s="67"/>
      <c r="G82" s="67"/>
      <c r="H82" s="67"/>
      <c r="I82" s="67"/>
      <c r="J82" s="67"/>
      <c r="K82" s="67"/>
      <c r="L82" s="67"/>
      <c r="M82" s="67"/>
    </row>
    <row r="83" spans="1:13" x14ac:dyDescent="0.2">
      <c r="B83" s="67"/>
      <c r="C83" s="67"/>
      <c r="D83" s="67"/>
      <c r="E83" s="67"/>
      <c r="F83" s="67"/>
      <c r="G83" s="67"/>
      <c r="H83" s="67"/>
      <c r="I83" s="67"/>
      <c r="J83" s="67"/>
      <c r="K83" s="67"/>
      <c r="L83" s="67"/>
      <c r="M83" s="67"/>
    </row>
    <row r="85" spans="1:13" x14ac:dyDescent="0.2">
      <c r="B85" s="66"/>
      <c r="C85" s="66"/>
      <c r="D85" s="66"/>
      <c r="E85" s="66"/>
      <c r="F85" s="66"/>
      <c r="G85" s="66"/>
      <c r="H85" s="66"/>
      <c r="I85" s="66"/>
      <c r="J85" s="66"/>
      <c r="K85" s="66"/>
      <c r="L85" s="66"/>
      <c r="M85" s="66"/>
    </row>
    <row r="86" spans="1:13" x14ac:dyDescent="0.2">
      <c r="B86" s="66"/>
      <c r="C86" s="66"/>
      <c r="D86" s="66"/>
      <c r="E86" s="66"/>
      <c r="F86" s="66"/>
      <c r="G86" s="66"/>
      <c r="H86" s="66"/>
      <c r="I86" s="66"/>
      <c r="J86" s="66"/>
      <c r="K86" s="66"/>
      <c r="L86" s="66"/>
      <c r="M86" s="66"/>
    </row>
  </sheetData>
  <mergeCells count="10">
    <mergeCell ref="B72:M73"/>
    <mergeCell ref="B75:M75"/>
    <mergeCell ref="B81:M83"/>
    <mergeCell ref="B85:M86"/>
    <mergeCell ref="A9:M9"/>
    <mergeCell ref="A10:M10"/>
    <mergeCell ref="D15:G15"/>
    <mergeCell ref="C58:I58"/>
    <mergeCell ref="C59:I59"/>
    <mergeCell ref="B69:M70"/>
  </mergeCells>
  <dataValidations disablePrompts="1" count="1">
    <dataValidation type="list" allowBlank="1" showErrorMessage="1" error="Use the following date format when inserting a date:_x000a__x000a_Eg:  &quot;January 1, 2013&quot;" prompt="Use the following format eg: January 1, 2013" sqref="F12" xr:uid="{63B26EEF-1695-4378-B9D7-677113E6EFFD}">
      <formula1>"CGAAP, MIFRS,USGAAP, ASPE"</formula1>
    </dataValidation>
  </dataValidations>
  <printOptions horizontalCentered="1" verticalCentered="1"/>
  <pageMargins left="0.7" right="0.7" top="1.25" bottom="0.75" header="0.3" footer="0.3"/>
  <pageSetup scale="5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9664-F4A3-4F12-88C6-B6F692ED4005}">
  <sheetPr>
    <tabColor rgb="FF92D050"/>
    <pageSetUpPr fitToPage="1"/>
  </sheetPr>
  <dimension ref="A1:N86"/>
  <sheetViews>
    <sheetView showGridLines="0" tabSelected="1" topLeftCell="A9" zoomScale="70" zoomScaleNormal="70" workbookViewId="0">
      <pane xSplit="3" ySplit="8" topLeftCell="D51" activePane="bottomRight" state="frozen"/>
      <selection pane="topRight" activeCell="A9" sqref="A9:M9"/>
      <selection pane="bottomLeft" activeCell="A9" sqref="A9:M9"/>
      <selection pane="bottomRight" activeCell="A9" sqref="A9:M83"/>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68" t="s">
        <v>8</v>
      </c>
      <c r="B9" s="68"/>
      <c r="C9" s="68"/>
      <c r="D9" s="68"/>
      <c r="E9" s="68"/>
      <c r="F9" s="68"/>
      <c r="G9" s="68"/>
      <c r="H9" s="68"/>
      <c r="I9" s="68"/>
      <c r="J9" s="68"/>
      <c r="K9" s="68"/>
      <c r="L9" s="68"/>
      <c r="M9" s="68"/>
    </row>
    <row r="10" spans="1:13" ht="21" x14ac:dyDescent="0.2">
      <c r="A10" s="68" t="s">
        <v>9</v>
      </c>
      <c r="B10" s="68"/>
      <c r="C10" s="68"/>
      <c r="D10" s="68"/>
      <c r="E10" s="68"/>
      <c r="F10" s="68"/>
      <c r="G10" s="68"/>
      <c r="H10" s="68"/>
      <c r="I10" s="68"/>
      <c r="J10" s="68"/>
      <c r="K10" s="68"/>
      <c r="L10" s="68"/>
      <c r="M10" s="68"/>
    </row>
    <row r="12" spans="1:13" ht="15" x14ac:dyDescent="0.2">
      <c r="E12" s="9" t="s">
        <v>10</v>
      </c>
      <c r="F12" s="10" t="s">
        <v>11</v>
      </c>
    </row>
    <row r="13" spans="1:13" ht="15" x14ac:dyDescent="0.25">
      <c r="E13" s="9" t="s">
        <v>12</v>
      </c>
      <c r="F13" s="11">
        <v>2027</v>
      </c>
      <c r="G13" s="12"/>
    </row>
    <row r="15" spans="1:13" x14ac:dyDescent="0.2">
      <c r="D15" s="69" t="s">
        <v>13</v>
      </c>
      <c r="E15" s="70"/>
      <c r="F15" s="70"/>
      <c r="G15" s="7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Cont_2026'!G17</f>
        <v>0</v>
      </c>
      <c r="E17" s="46"/>
      <c r="F17" s="47"/>
      <c r="G17" s="27">
        <f>D17+E17+F17</f>
        <v>0</v>
      </c>
      <c r="H17" s="19"/>
      <c r="I17" s="26">
        <f>'App.2-BA_Fixed Asset Cont_2026'!L17</f>
        <v>0</v>
      </c>
      <c r="J17" s="46"/>
      <c r="K17" s="47"/>
      <c r="L17" s="27">
        <f>I17+J17+K17</f>
        <v>0</v>
      </c>
      <c r="M17" s="28">
        <f>G17-L17</f>
        <v>0</v>
      </c>
    </row>
    <row r="18" spans="1:14" ht="25.5" x14ac:dyDescent="0.25">
      <c r="A18" s="23">
        <v>12</v>
      </c>
      <c r="B18" s="24">
        <v>1611</v>
      </c>
      <c r="C18" s="25" t="s">
        <v>25</v>
      </c>
      <c r="D18" s="26">
        <f>'App.2-BA_Fixed Asset Cont_2026'!G18</f>
        <v>0</v>
      </c>
      <c r="E18" s="46"/>
      <c r="F18" s="47"/>
      <c r="G18" s="27">
        <f>D18+E18+F18</f>
        <v>0</v>
      </c>
      <c r="H18" s="29"/>
      <c r="I18" s="26">
        <f>'App.2-BA_Fixed Asset Cont_2026'!L18</f>
        <v>0</v>
      </c>
      <c r="J18" s="46"/>
      <c r="K18" s="47"/>
      <c r="L18" s="27">
        <f t="shared" ref="L18:L51" si="0">I18+J18+K18</f>
        <v>0</v>
      </c>
      <c r="M18" s="28">
        <f t="shared" ref="M18:M52" si="1">G18-L18</f>
        <v>0</v>
      </c>
    </row>
    <row r="19" spans="1:14" ht="25.5" x14ac:dyDescent="0.25">
      <c r="A19" s="23" t="s">
        <v>26</v>
      </c>
      <c r="B19" s="24">
        <v>1612</v>
      </c>
      <c r="C19" s="25" t="s">
        <v>27</v>
      </c>
      <c r="D19" s="26">
        <f>'App.2-BA_Fixed Asset Cont_2026'!G19</f>
        <v>0</v>
      </c>
      <c r="E19" s="46"/>
      <c r="F19" s="47"/>
      <c r="G19" s="27">
        <f>D19+E19+F19</f>
        <v>0</v>
      </c>
      <c r="H19" s="29"/>
      <c r="I19" s="26">
        <f>'App.2-BA_Fixed Asset Cont_2026'!L19</f>
        <v>0</v>
      </c>
      <c r="J19" s="46"/>
      <c r="K19" s="47"/>
      <c r="L19" s="27">
        <f t="shared" si="0"/>
        <v>0</v>
      </c>
      <c r="M19" s="28">
        <f t="shared" si="1"/>
        <v>0</v>
      </c>
    </row>
    <row r="20" spans="1:14" ht="15" x14ac:dyDescent="0.25">
      <c r="A20" s="23"/>
      <c r="B20" s="24">
        <v>1665</v>
      </c>
      <c r="C20" s="25" t="s">
        <v>28</v>
      </c>
      <c r="D20" s="26">
        <f>'App.2-BA_Fixed Asset Cont_2026'!G20</f>
        <v>0</v>
      </c>
      <c r="E20" s="46"/>
      <c r="F20" s="47"/>
      <c r="G20" s="27">
        <f>D20+E20+F20</f>
        <v>0</v>
      </c>
      <c r="H20" s="29"/>
      <c r="I20" s="26">
        <f>'App.2-BA_Fixed Asset Cont_2026'!L20</f>
        <v>0</v>
      </c>
      <c r="J20" s="46"/>
      <c r="K20" s="47"/>
      <c r="L20" s="27">
        <f t="shared" si="0"/>
        <v>0</v>
      </c>
      <c r="M20" s="28">
        <f t="shared" si="1"/>
        <v>0</v>
      </c>
    </row>
    <row r="21" spans="1:14" ht="15" x14ac:dyDescent="0.25">
      <c r="A21" s="23"/>
      <c r="B21" s="24">
        <v>1675</v>
      </c>
      <c r="C21" s="25" t="s">
        <v>29</v>
      </c>
      <c r="D21" s="26">
        <f>'App.2-BA_Fixed Asset Cont_2026'!G21</f>
        <v>0</v>
      </c>
      <c r="E21" s="46"/>
      <c r="F21" s="47"/>
      <c r="G21" s="27">
        <f t="shared" ref="G21:G56" si="2">D21+E21+F21</f>
        <v>0</v>
      </c>
      <c r="H21" s="29"/>
      <c r="I21" s="26">
        <f>'App.2-BA_Fixed Asset Cont_2026'!L21</f>
        <v>0</v>
      </c>
      <c r="J21" s="46"/>
      <c r="K21" s="47"/>
      <c r="L21" s="27">
        <f t="shared" si="0"/>
        <v>0</v>
      </c>
      <c r="M21" s="28">
        <f t="shared" si="1"/>
        <v>0</v>
      </c>
    </row>
    <row r="22" spans="1:14" ht="15" x14ac:dyDescent="0.25">
      <c r="A22" s="23" t="s">
        <v>30</v>
      </c>
      <c r="B22" s="30">
        <v>1615</v>
      </c>
      <c r="C22" s="25" t="s">
        <v>31</v>
      </c>
      <c r="D22" s="26">
        <f>'App.2-BA_Fixed Asset Cont_2026'!G22</f>
        <v>0</v>
      </c>
      <c r="E22" s="46"/>
      <c r="F22" s="47"/>
      <c r="G22" s="27">
        <f t="shared" si="2"/>
        <v>0</v>
      </c>
      <c r="H22" s="29"/>
      <c r="I22" s="26">
        <f>'App.2-BA_Fixed Asset Cont_2026'!L22</f>
        <v>0</v>
      </c>
      <c r="J22" s="46"/>
      <c r="K22" s="47"/>
      <c r="L22" s="27">
        <f t="shared" si="0"/>
        <v>0</v>
      </c>
      <c r="M22" s="28">
        <f t="shared" si="1"/>
        <v>0</v>
      </c>
      <c r="N22" s="31"/>
    </row>
    <row r="23" spans="1:14" ht="15" x14ac:dyDescent="0.25">
      <c r="A23" s="23">
        <v>1</v>
      </c>
      <c r="B23" s="30">
        <v>1620</v>
      </c>
      <c r="C23" s="25" t="s">
        <v>32</v>
      </c>
      <c r="D23" s="26">
        <f>'App.2-BA_Fixed Asset Cont_2026'!G23</f>
        <v>0</v>
      </c>
      <c r="E23" s="46"/>
      <c r="F23" s="47"/>
      <c r="G23" s="27">
        <f t="shared" si="2"/>
        <v>0</v>
      </c>
      <c r="H23" s="29"/>
      <c r="I23" s="26">
        <f>'App.2-BA_Fixed Asset Cont_2026'!L23</f>
        <v>0</v>
      </c>
      <c r="J23" s="46"/>
      <c r="K23" s="47"/>
      <c r="L23" s="27">
        <f t="shared" si="0"/>
        <v>0</v>
      </c>
      <c r="M23" s="28">
        <f t="shared" si="1"/>
        <v>0</v>
      </c>
      <c r="N23" s="31"/>
    </row>
    <row r="24" spans="1:14" ht="15" x14ac:dyDescent="0.25">
      <c r="A24" s="23" t="s">
        <v>30</v>
      </c>
      <c r="B24" s="24">
        <v>1705</v>
      </c>
      <c r="C24" s="25" t="s">
        <v>31</v>
      </c>
      <c r="D24" s="26">
        <f>'App.2-BA_Fixed Asset Cont_2026'!G24</f>
        <v>0</v>
      </c>
      <c r="E24" s="46"/>
      <c r="F24" s="47"/>
      <c r="G24" s="27">
        <f t="shared" si="2"/>
        <v>0</v>
      </c>
      <c r="H24" s="29"/>
      <c r="I24" s="26">
        <f>'App.2-BA_Fixed Asset Cont_2026'!L24</f>
        <v>0</v>
      </c>
      <c r="J24" s="46"/>
      <c r="K24" s="47"/>
      <c r="L24" s="27">
        <f t="shared" si="0"/>
        <v>0</v>
      </c>
      <c r="M24" s="28">
        <f t="shared" si="1"/>
        <v>0</v>
      </c>
    </row>
    <row r="25" spans="1:14" ht="15" x14ac:dyDescent="0.25">
      <c r="A25" s="23">
        <v>14.1</v>
      </c>
      <c r="B25" s="30">
        <v>1706</v>
      </c>
      <c r="C25" s="25" t="s">
        <v>33</v>
      </c>
      <c r="D25" s="26">
        <f>'App.2-BA_Fixed Asset Cont_2026'!G25</f>
        <v>0</v>
      </c>
      <c r="E25" s="46"/>
      <c r="F25" s="47"/>
      <c r="G25" s="27">
        <f t="shared" si="2"/>
        <v>0</v>
      </c>
      <c r="H25" s="29"/>
      <c r="I25" s="26">
        <f>'App.2-BA_Fixed Asset Cont_2026'!L25</f>
        <v>0</v>
      </c>
      <c r="J25" s="46"/>
      <c r="K25" s="47"/>
      <c r="L25" s="27">
        <f t="shared" si="0"/>
        <v>0</v>
      </c>
      <c r="M25" s="28">
        <f t="shared" si="1"/>
        <v>0</v>
      </c>
    </row>
    <row r="26" spans="1:14" ht="15" x14ac:dyDescent="0.25">
      <c r="A26" s="23">
        <v>1</v>
      </c>
      <c r="B26" s="24">
        <v>1708</v>
      </c>
      <c r="C26" s="25" t="s">
        <v>32</v>
      </c>
      <c r="D26" s="26">
        <f>'App.2-BA_Fixed Asset Cont_2026'!G26</f>
        <v>0</v>
      </c>
      <c r="E26" s="46"/>
      <c r="F26" s="47"/>
      <c r="G26" s="27">
        <f t="shared" si="2"/>
        <v>0</v>
      </c>
      <c r="H26" s="29"/>
      <c r="I26" s="26">
        <f>'App.2-BA_Fixed Asset Cont_2026'!L26</f>
        <v>0</v>
      </c>
      <c r="J26" s="46"/>
      <c r="K26" s="47"/>
      <c r="L26" s="27">
        <f t="shared" si="0"/>
        <v>0</v>
      </c>
      <c r="M26" s="28">
        <f t="shared" si="1"/>
        <v>0</v>
      </c>
    </row>
    <row r="27" spans="1:14" ht="15" x14ac:dyDescent="0.25">
      <c r="A27" s="23">
        <v>47</v>
      </c>
      <c r="B27" s="24">
        <v>1715</v>
      </c>
      <c r="C27" s="25" t="s">
        <v>34</v>
      </c>
      <c r="D27" s="26">
        <f>'App.2-BA_Fixed Asset Cont_2026'!G27</f>
        <v>0</v>
      </c>
      <c r="E27" s="46"/>
      <c r="F27" s="47"/>
      <c r="G27" s="27">
        <f t="shared" si="2"/>
        <v>0</v>
      </c>
      <c r="H27" s="29"/>
      <c r="I27" s="26">
        <f>'App.2-BA_Fixed Asset Cont_2026'!L27</f>
        <v>0</v>
      </c>
      <c r="J27" s="46"/>
      <c r="K27" s="47"/>
      <c r="L27" s="27">
        <f t="shared" si="0"/>
        <v>0</v>
      </c>
      <c r="M27" s="28">
        <f t="shared" si="1"/>
        <v>0</v>
      </c>
    </row>
    <row r="28" spans="1:14" ht="15" x14ac:dyDescent="0.25">
      <c r="A28" s="23">
        <v>47</v>
      </c>
      <c r="B28" s="24">
        <v>1720</v>
      </c>
      <c r="C28" s="25" t="s">
        <v>35</v>
      </c>
      <c r="D28" s="52">
        <f>'App.2-BA_Fixed Asset Cont_2026'!G28</f>
        <v>80.163202500000011</v>
      </c>
      <c r="E28" s="48"/>
      <c r="F28" s="53"/>
      <c r="G28" s="54">
        <f t="shared" si="2"/>
        <v>80.163202500000011</v>
      </c>
      <c r="H28" s="55"/>
      <c r="I28" s="64">
        <f>'App.2-BA_Fixed Asset Cont_2026'!L28</f>
        <v>7.7762975789999995</v>
      </c>
      <c r="J28" s="48">
        <v>1.0741869135</v>
      </c>
      <c r="K28" s="53"/>
      <c r="L28" s="61">
        <f t="shared" si="0"/>
        <v>8.8504844924999997</v>
      </c>
      <c r="M28" s="62">
        <f t="shared" si="1"/>
        <v>71.31271800750001</v>
      </c>
    </row>
    <row r="29" spans="1:14" ht="15" x14ac:dyDescent="0.25">
      <c r="A29" s="23">
        <v>47</v>
      </c>
      <c r="B29" s="24">
        <v>1730</v>
      </c>
      <c r="C29" s="25" t="s">
        <v>36</v>
      </c>
      <c r="D29" s="52">
        <f>'App.2-BA_Fixed Asset Cont_2026'!G29</f>
        <v>39.409487799999994</v>
      </c>
      <c r="E29" s="48"/>
      <c r="F29" s="53"/>
      <c r="G29" s="54">
        <f t="shared" si="2"/>
        <v>39.409487799999994</v>
      </c>
      <c r="H29" s="55"/>
      <c r="I29" s="64">
        <f>'App.2-BA_Fixed Asset Cont_2026'!L29</f>
        <v>4.2483427553999995</v>
      </c>
      <c r="J29" s="48">
        <v>0.56355567553999997</v>
      </c>
      <c r="K29" s="53"/>
      <c r="L29" s="61">
        <f t="shared" si="0"/>
        <v>4.8118984309399995</v>
      </c>
      <c r="M29" s="62">
        <f t="shared" si="1"/>
        <v>34.597589369059996</v>
      </c>
    </row>
    <row r="30" spans="1:14" ht="15" x14ac:dyDescent="0.25">
      <c r="A30" s="23">
        <v>47</v>
      </c>
      <c r="B30" s="24">
        <v>1735</v>
      </c>
      <c r="C30" s="25" t="s">
        <v>37</v>
      </c>
      <c r="D30" s="26">
        <f>'App.2-BA_Fixed Asset Cont_2026'!G30</f>
        <v>0</v>
      </c>
      <c r="E30" s="46"/>
      <c r="F30" s="47"/>
      <c r="G30" s="27">
        <f t="shared" si="2"/>
        <v>0</v>
      </c>
      <c r="H30" s="29"/>
      <c r="I30" s="26">
        <f>'App.2-BA_Fixed Asset Cont_2026'!L30</f>
        <v>0</v>
      </c>
      <c r="J30" s="46"/>
      <c r="K30" s="47"/>
      <c r="L30" s="27">
        <f t="shared" si="0"/>
        <v>0</v>
      </c>
      <c r="M30" s="28">
        <f t="shared" si="1"/>
        <v>0</v>
      </c>
    </row>
    <row r="31" spans="1:14" ht="15" x14ac:dyDescent="0.25">
      <c r="A31" s="23">
        <v>47</v>
      </c>
      <c r="B31" s="24">
        <v>1740</v>
      </c>
      <c r="C31" s="25" t="s">
        <v>38</v>
      </c>
      <c r="D31" s="26">
        <f>'App.2-BA_Fixed Asset Cont_2026'!G31</f>
        <v>0</v>
      </c>
      <c r="E31" s="46"/>
      <c r="F31" s="47"/>
      <c r="G31" s="27">
        <f t="shared" si="2"/>
        <v>0</v>
      </c>
      <c r="H31" s="29"/>
      <c r="I31" s="26">
        <f>'App.2-BA_Fixed Asset Cont_2026'!L31</f>
        <v>0</v>
      </c>
      <c r="J31" s="46"/>
      <c r="K31" s="47"/>
      <c r="L31" s="27">
        <f t="shared" si="0"/>
        <v>0</v>
      </c>
      <c r="M31" s="28">
        <f t="shared" si="1"/>
        <v>0</v>
      </c>
    </row>
    <row r="32" spans="1:14" ht="15" x14ac:dyDescent="0.25">
      <c r="A32" s="23">
        <v>17</v>
      </c>
      <c r="B32" s="24">
        <v>1745</v>
      </c>
      <c r="C32" s="25" t="s">
        <v>39</v>
      </c>
      <c r="D32" s="26">
        <f>'App.2-BA_Fixed Asset Cont_2026'!G32</f>
        <v>0</v>
      </c>
      <c r="E32" s="46"/>
      <c r="F32" s="47"/>
      <c r="G32" s="27">
        <f t="shared" si="2"/>
        <v>0</v>
      </c>
      <c r="H32" s="29"/>
      <c r="I32" s="26">
        <f>'App.2-BA_Fixed Asset Cont_2026'!L32</f>
        <v>0</v>
      </c>
      <c r="J32" s="46"/>
      <c r="K32" s="47"/>
      <c r="L32" s="27">
        <f t="shared" si="0"/>
        <v>0</v>
      </c>
      <c r="M32" s="28">
        <f t="shared" si="1"/>
        <v>0</v>
      </c>
    </row>
    <row r="33" spans="1:13" ht="15" x14ac:dyDescent="0.25">
      <c r="A33" s="23" t="s">
        <v>30</v>
      </c>
      <c r="B33" s="24">
        <v>1905</v>
      </c>
      <c r="C33" s="25" t="s">
        <v>31</v>
      </c>
      <c r="D33" s="26">
        <f>'App.2-BA_Fixed Asset Cont_2026'!G33</f>
        <v>0</v>
      </c>
      <c r="E33" s="46"/>
      <c r="F33" s="47"/>
      <c r="G33" s="27">
        <f t="shared" si="2"/>
        <v>0</v>
      </c>
      <c r="H33" s="29"/>
      <c r="I33" s="26">
        <f>'App.2-BA_Fixed Asset Cont_2026'!L33</f>
        <v>0</v>
      </c>
      <c r="J33" s="46"/>
      <c r="K33" s="47"/>
      <c r="L33" s="27">
        <f t="shared" si="0"/>
        <v>0</v>
      </c>
      <c r="M33" s="28">
        <f t="shared" si="1"/>
        <v>0</v>
      </c>
    </row>
    <row r="34" spans="1:13" ht="15" x14ac:dyDescent="0.25">
      <c r="A34" s="23">
        <v>47</v>
      </c>
      <c r="B34" s="24">
        <v>1908</v>
      </c>
      <c r="C34" s="25" t="s">
        <v>40</v>
      </c>
      <c r="D34" s="26">
        <f>'App.2-BA_Fixed Asset Cont_2026'!G34</f>
        <v>0</v>
      </c>
      <c r="E34" s="46"/>
      <c r="F34" s="47"/>
      <c r="G34" s="27">
        <f t="shared" si="2"/>
        <v>0</v>
      </c>
      <c r="H34" s="29"/>
      <c r="I34" s="26">
        <f>'App.2-BA_Fixed Asset Cont_2026'!L34</f>
        <v>0</v>
      </c>
      <c r="J34" s="46"/>
      <c r="K34" s="47"/>
      <c r="L34" s="27">
        <f t="shared" si="0"/>
        <v>0</v>
      </c>
      <c r="M34" s="28">
        <f t="shared" si="1"/>
        <v>0</v>
      </c>
    </row>
    <row r="35" spans="1:13" ht="15" x14ac:dyDescent="0.25">
      <c r="A35" s="23">
        <v>13</v>
      </c>
      <c r="B35" s="24">
        <v>1910</v>
      </c>
      <c r="C35" s="25" t="s">
        <v>41</v>
      </c>
      <c r="D35" s="26">
        <f>'App.2-BA_Fixed Asset Cont_2026'!G35</f>
        <v>0</v>
      </c>
      <c r="E35" s="46"/>
      <c r="F35" s="47"/>
      <c r="G35" s="27">
        <f t="shared" si="2"/>
        <v>0</v>
      </c>
      <c r="H35" s="29"/>
      <c r="I35" s="26">
        <f>'App.2-BA_Fixed Asset Cont_2026'!L35</f>
        <v>0</v>
      </c>
      <c r="J35" s="46"/>
      <c r="K35" s="47"/>
      <c r="L35" s="27">
        <f t="shared" si="0"/>
        <v>0</v>
      </c>
      <c r="M35" s="28">
        <f t="shared" si="1"/>
        <v>0</v>
      </c>
    </row>
    <row r="36" spans="1:13" ht="15" x14ac:dyDescent="0.25">
      <c r="A36" s="23">
        <v>8</v>
      </c>
      <c r="B36" s="24">
        <v>1915</v>
      </c>
      <c r="C36" s="25" t="s">
        <v>42</v>
      </c>
      <c r="D36" s="26">
        <f>'App.2-BA_Fixed Asset Cont_2026'!G36</f>
        <v>0</v>
      </c>
      <c r="E36" s="46"/>
      <c r="F36" s="47"/>
      <c r="G36" s="27">
        <f t="shared" si="2"/>
        <v>0</v>
      </c>
      <c r="H36" s="29"/>
      <c r="I36" s="26">
        <f>'App.2-BA_Fixed Asset Cont_2026'!L36</f>
        <v>0</v>
      </c>
      <c r="J36" s="46"/>
      <c r="K36" s="47"/>
      <c r="L36" s="27">
        <f t="shared" si="0"/>
        <v>0</v>
      </c>
      <c r="M36" s="28">
        <f t="shared" si="1"/>
        <v>0</v>
      </c>
    </row>
    <row r="37" spans="1:13" ht="15" x14ac:dyDescent="0.25">
      <c r="A37" s="23">
        <v>10</v>
      </c>
      <c r="B37" s="24">
        <v>1920</v>
      </c>
      <c r="C37" s="25" t="s">
        <v>43</v>
      </c>
      <c r="D37" s="26">
        <f>'App.2-BA_Fixed Asset Cont_2026'!G37</f>
        <v>0</v>
      </c>
      <c r="E37" s="46"/>
      <c r="F37" s="47"/>
      <c r="G37" s="27">
        <f t="shared" si="2"/>
        <v>0</v>
      </c>
      <c r="H37" s="29"/>
      <c r="I37" s="26">
        <f>'App.2-BA_Fixed Asset Cont_2026'!L37</f>
        <v>0</v>
      </c>
      <c r="J37" s="46"/>
      <c r="K37" s="47"/>
      <c r="L37" s="27">
        <f t="shared" si="0"/>
        <v>0</v>
      </c>
      <c r="M37" s="28">
        <f t="shared" si="1"/>
        <v>0</v>
      </c>
    </row>
    <row r="38" spans="1:13" ht="15" x14ac:dyDescent="0.25">
      <c r="A38" s="23"/>
      <c r="B38" s="30">
        <v>1925</v>
      </c>
      <c r="C38" s="25" t="s">
        <v>44</v>
      </c>
      <c r="D38" s="26">
        <f>'App.2-BA_Fixed Asset Cont_2026'!G38</f>
        <v>0</v>
      </c>
      <c r="E38" s="46"/>
      <c r="F38" s="47"/>
      <c r="G38" s="27">
        <f t="shared" si="2"/>
        <v>0</v>
      </c>
      <c r="H38" s="29"/>
      <c r="I38" s="26">
        <f>'App.2-BA_Fixed Asset Cont_2026'!L38</f>
        <v>0</v>
      </c>
      <c r="J38" s="46"/>
      <c r="K38" s="47"/>
      <c r="L38" s="27">
        <f t="shared" si="0"/>
        <v>0</v>
      </c>
      <c r="M38" s="28">
        <f t="shared" si="1"/>
        <v>0</v>
      </c>
    </row>
    <row r="39" spans="1:13" ht="15" x14ac:dyDescent="0.25">
      <c r="A39" s="23">
        <v>10</v>
      </c>
      <c r="B39" s="24">
        <v>1930</v>
      </c>
      <c r="C39" s="25" t="s">
        <v>45</v>
      </c>
      <c r="D39" s="26">
        <f>'App.2-BA_Fixed Asset Cont_2026'!G39</f>
        <v>0</v>
      </c>
      <c r="E39" s="46"/>
      <c r="F39" s="47"/>
      <c r="G39" s="27">
        <f t="shared" si="2"/>
        <v>0</v>
      </c>
      <c r="H39" s="29"/>
      <c r="I39" s="26">
        <f>'App.2-BA_Fixed Asset Cont_2026'!L39</f>
        <v>0</v>
      </c>
      <c r="J39" s="46"/>
      <c r="K39" s="47"/>
      <c r="L39" s="27">
        <f t="shared" si="0"/>
        <v>0</v>
      </c>
      <c r="M39" s="28">
        <f t="shared" si="1"/>
        <v>0</v>
      </c>
    </row>
    <row r="40" spans="1:13" ht="15" x14ac:dyDescent="0.25">
      <c r="A40" s="23">
        <v>8</v>
      </c>
      <c r="B40" s="24">
        <v>1935</v>
      </c>
      <c r="C40" s="25" t="s">
        <v>46</v>
      </c>
      <c r="D40" s="26">
        <f>'App.2-BA_Fixed Asset Cont_2026'!G40</f>
        <v>0</v>
      </c>
      <c r="E40" s="46"/>
      <c r="F40" s="47"/>
      <c r="G40" s="27">
        <f t="shared" si="2"/>
        <v>0</v>
      </c>
      <c r="H40" s="29"/>
      <c r="I40" s="26">
        <f>'App.2-BA_Fixed Asset Cont_2026'!L40</f>
        <v>0</v>
      </c>
      <c r="J40" s="46"/>
      <c r="K40" s="47"/>
      <c r="L40" s="27">
        <f t="shared" si="0"/>
        <v>0</v>
      </c>
      <c r="M40" s="28">
        <f t="shared" si="1"/>
        <v>0</v>
      </c>
    </row>
    <row r="41" spans="1:13" ht="15" x14ac:dyDescent="0.25">
      <c r="A41" s="23">
        <v>8</v>
      </c>
      <c r="B41" s="24">
        <v>1940</v>
      </c>
      <c r="C41" s="25" t="s">
        <v>47</v>
      </c>
      <c r="D41" s="26">
        <f>'App.2-BA_Fixed Asset Cont_2026'!G41</f>
        <v>0</v>
      </c>
      <c r="E41" s="46"/>
      <c r="F41" s="47"/>
      <c r="G41" s="27">
        <f t="shared" si="2"/>
        <v>0</v>
      </c>
      <c r="H41" s="29"/>
      <c r="I41" s="26">
        <f>'App.2-BA_Fixed Asset Cont_2026'!L41</f>
        <v>0</v>
      </c>
      <c r="J41" s="46"/>
      <c r="K41" s="47"/>
      <c r="L41" s="27">
        <f t="shared" si="0"/>
        <v>0</v>
      </c>
      <c r="M41" s="28">
        <f t="shared" si="1"/>
        <v>0</v>
      </c>
    </row>
    <row r="42" spans="1:13" ht="15" x14ac:dyDescent="0.25">
      <c r="A42" s="23">
        <v>8</v>
      </c>
      <c r="B42" s="24">
        <v>1945</v>
      </c>
      <c r="C42" s="25" t="s">
        <v>48</v>
      </c>
      <c r="D42" s="26">
        <f>'App.2-BA_Fixed Asset Cont_2026'!G42</f>
        <v>0</v>
      </c>
      <c r="E42" s="46"/>
      <c r="F42" s="47"/>
      <c r="G42" s="27">
        <f t="shared" si="2"/>
        <v>0</v>
      </c>
      <c r="H42" s="29"/>
      <c r="I42" s="26">
        <f>'App.2-BA_Fixed Asset Cont_2026'!L42</f>
        <v>0</v>
      </c>
      <c r="J42" s="46"/>
      <c r="K42" s="47"/>
      <c r="L42" s="27">
        <f t="shared" si="0"/>
        <v>0</v>
      </c>
      <c r="M42" s="28">
        <f t="shared" si="1"/>
        <v>0</v>
      </c>
    </row>
    <row r="43" spans="1:13" ht="15" x14ac:dyDescent="0.25">
      <c r="A43" s="23">
        <v>8</v>
      </c>
      <c r="B43" s="24">
        <v>1950</v>
      </c>
      <c r="C43" s="25" t="s">
        <v>49</v>
      </c>
      <c r="D43" s="26">
        <f>'App.2-BA_Fixed Asset Cont_2026'!G43</f>
        <v>0</v>
      </c>
      <c r="E43" s="46"/>
      <c r="F43" s="47"/>
      <c r="G43" s="27">
        <f t="shared" si="2"/>
        <v>0</v>
      </c>
      <c r="H43" s="29"/>
      <c r="I43" s="26">
        <f>'App.2-BA_Fixed Asset Cont_2026'!L43</f>
        <v>0</v>
      </c>
      <c r="J43" s="46"/>
      <c r="K43" s="47"/>
      <c r="L43" s="27">
        <f t="shared" si="0"/>
        <v>0</v>
      </c>
      <c r="M43" s="28">
        <f t="shared" si="1"/>
        <v>0</v>
      </c>
    </row>
    <row r="44" spans="1:13" ht="15" x14ac:dyDescent="0.25">
      <c r="A44" s="23">
        <v>8</v>
      </c>
      <c r="B44" s="24">
        <v>1955</v>
      </c>
      <c r="C44" s="25" t="s">
        <v>50</v>
      </c>
      <c r="D44" s="26">
        <f>'App.2-BA_Fixed Asset Cont_2026'!G44</f>
        <v>0</v>
      </c>
      <c r="E44" s="46"/>
      <c r="F44" s="47"/>
      <c r="G44" s="27">
        <f t="shared" si="2"/>
        <v>0</v>
      </c>
      <c r="H44" s="29"/>
      <c r="I44" s="26">
        <f>'App.2-BA_Fixed Asset Cont_2026'!L44</f>
        <v>0</v>
      </c>
      <c r="J44" s="46"/>
      <c r="K44" s="47"/>
      <c r="L44" s="27">
        <f t="shared" si="0"/>
        <v>0</v>
      </c>
      <c r="M44" s="28">
        <f t="shared" si="1"/>
        <v>0</v>
      </c>
    </row>
    <row r="45" spans="1:13" ht="15" x14ac:dyDescent="0.25">
      <c r="A45" s="23">
        <v>8</v>
      </c>
      <c r="B45" s="24">
        <v>1960</v>
      </c>
      <c r="C45" s="25" t="s">
        <v>51</v>
      </c>
      <c r="D45" s="26">
        <f>'App.2-BA_Fixed Asset Cont_2026'!G45</f>
        <v>0</v>
      </c>
      <c r="E45" s="46"/>
      <c r="F45" s="47"/>
      <c r="G45" s="27">
        <f t="shared" si="2"/>
        <v>0</v>
      </c>
      <c r="H45" s="29"/>
      <c r="I45" s="26">
        <f>'App.2-BA_Fixed Asset Cont_2026'!L45</f>
        <v>0</v>
      </c>
      <c r="J45" s="46"/>
      <c r="K45" s="47"/>
      <c r="L45" s="27">
        <f t="shared" si="0"/>
        <v>0</v>
      </c>
      <c r="M45" s="28">
        <f t="shared" si="1"/>
        <v>0</v>
      </c>
    </row>
    <row r="46" spans="1:13" ht="25.5" x14ac:dyDescent="0.25">
      <c r="A46" s="32">
        <v>47</v>
      </c>
      <c r="B46" s="24">
        <v>1970</v>
      </c>
      <c r="C46" s="25" t="s">
        <v>52</v>
      </c>
      <c r="D46" s="26">
        <f>'App.2-BA_Fixed Asset Cont_2026'!G46</f>
        <v>0</v>
      </c>
      <c r="E46" s="46"/>
      <c r="F46" s="47"/>
      <c r="G46" s="27">
        <f t="shared" si="2"/>
        <v>0</v>
      </c>
      <c r="H46" s="29"/>
      <c r="I46" s="26">
        <f>'App.2-BA_Fixed Asset Cont_2026'!L46</f>
        <v>0</v>
      </c>
      <c r="J46" s="46"/>
      <c r="K46" s="47"/>
      <c r="L46" s="27">
        <f t="shared" si="0"/>
        <v>0</v>
      </c>
      <c r="M46" s="28">
        <f t="shared" si="1"/>
        <v>0</v>
      </c>
    </row>
    <row r="47" spans="1:13" ht="25.5" x14ac:dyDescent="0.25">
      <c r="A47" s="23">
        <v>47</v>
      </c>
      <c r="B47" s="24">
        <v>1975</v>
      </c>
      <c r="C47" s="25" t="s">
        <v>53</v>
      </c>
      <c r="D47" s="26">
        <f>'App.2-BA_Fixed Asset Cont_2026'!G47</f>
        <v>0</v>
      </c>
      <c r="E47" s="46"/>
      <c r="F47" s="47"/>
      <c r="G47" s="27">
        <f t="shared" si="2"/>
        <v>0</v>
      </c>
      <c r="H47" s="29"/>
      <c r="I47" s="26">
        <f>'App.2-BA_Fixed Asset Cont_2026'!L47</f>
        <v>0</v>
      </c>
      <c r="J47" s="46"/>
      <c r="K47" s="47"/>
      <c r="L47" s="27">
        <f t="shared" si="0"/>
        <v>0</v>
      </c>
      <c r="M47" s="28">
        <f t="shared" si="1"/>
        <v>0</v>
      </c>
    </row>
    <row r="48" spans="1:13" ht="15" x14ac:dyDescent="0.25">
      <c r="A48" s="23">
        <v>47</v>
      </c>
      <c r="B48" s="24">
        <v>1980</v>
      </c>
      <c r="C48" s="25" t="s">
        <v>54</v>
      </c>
      <c r="D48" s="26">
        <f>'App.2-BA_Fixed Asset Cont_2026'!G48</f>
        <v>0</v>
      </c>
      <c r="E48" s="46"/>
      <c r="F48" s="47"/>
      <c r="G48" s="27">
        <f t="shared" si="2"/>
        <v>0</v>
      </c>
      <c r="H48" s="29"/>
      <c r="I48" s="26">
        <f>'App.2-BA_Fixed Asset Cont_2026'!L48</f>
        <v>0</v>
      </c>
      <c r="J48" s="46"/>
      <c r="K48" s="47"/>
      <c r="L48" s="27">
        <f t="shared" si="0"/>
        <v>0</v>
      </c>
      <c r="M48" s="28">
        <f t="shared" si="1"/>
        <v>0</v>
      </c>
    </row>
    <row r="49" spans="1:14" ht="15" x14ac:dyDescent="0.25">
      <c r="A49" s="23">
        <v>47</v>
      </c>
      <c r="B49" s="24">
        <v>1985</v>
      </c>
      <c r="C49" s="25" t="s">
        <v>55</v>
      </c>
      <c r="D49" s="26">
        <f>'App.2-BA_Fixed Asset Cont_2026'!G49</f>
        <v>0</v>
      </c>
      <c r="E49" s="46"/>
      <c r="F49" s="47"/>
      <c r="G49" s="27">
        <f t="shared" si="2"/>
        <v>0</v>
      </c>
      <c r="H49" s="29"/>
      <c r="I49" s="26">
        <f>'App.2-BA_Fixed Asset Cont_2026'!L49</f>
        <v>0</v>
      </c>
      <c r="J49" s="46"/>
      <c r="K49" s="47"/>
      <c r="L49" s="27">
        <f t="shared" si="0"/>
        <v>0</v>
      </c>
      <c r="M49" s="28">
        <f t="shared" si="1"/>
        <v>0</v>
      </c>
    </row>
    <row r="50" spans="1:14" ht="15" x14ac:dyDescent="0.25">
      <c r="A50" s="32">
        <v>47</v>
      </c>
      <c r="B50" s="24">
        <v>1990</v>
      </c>
      <c r="C50" s="33" t="s">
        <v>56</v>
      </c>
      <c r="D50" s="26">
        <f>'App.2-BA_Fixed Asset Cont_2026'!G50</f>
        <v>0</v>
      </c>
      <c r="E50" s="46"/>
      <c r="F50" s="47"/>
      <c r="G50" s="27">
        <f t="shared" si="2"/>
        <v>0</v>
      </c>
      <c r="H50" s="29"/>
      <c r="I50" s="26">
        <f>'App.2-BA_Fixed Asset Cont_2026'!L50</f>
        <v>0</v>
      </c>
      <c r="J50" s="46"/>
      <c r="K50" s="47"/>
      <c r="L50" s="27">
        <f t="shared" si="0"/>
        <v>0</v>
      </c>
      <c r="M50" s="28">
        <f t="shared" si="1"/>
        <v>0</v>
      </c>
    </row>
    <row r="51" spans="1:14" ht="15" x14ac:dyDescent="0.25">
      <c r="A51" s="23">
        <v>47</v>
      </c>
      <c r="B51" s="24">
        <v>1995</v>
      </c>
      <c r="C51" s="25" t="s">
        <v>57</v>
      </c>
      <c r="D51" s="26">
        <f>'App.2-BA_Fixed Asset Cont_2026'!G51</f>
        <v>0</v>
      </c>
      <c r="E51" s="46"/>
      <c r="F51" s="47"/>
      <c r="G51" s="27">
        <f t="shared" si="2"/>
        <v>0</v>
      </c>
      <c r="H51" s="29"/>
      <c r="I51" s="26">
        <f>'App.2-BA_Fixed Asset Cont_2026'!L51</f>
        <v>0</v>
      </c>
      <c r="J51" s="46"/>
      <c r="K51" s="47"/>
      <c r="L51" s="27">
        <f t="shared" si="0"/>
        <v>0</v>
      </c>
      <c r="M51" s="28">
        <f t="shared" si="1"/>
        <v>0</v>
      </c>
    </row>
    <row r="52" spans="1:14" ht="15" x14ac:dyDescent="0.25">
      <c r="A52" s="23">
        <v>47</v>
      </c>
      <c r="B52" s="24">
        <v>2440</v>
      </c>
      <c r="C52" s="34" t="s">
        <v>58</v>
      </c>
      <c r="D52" s="26">
        <f>'App.2-BA_Fixed Asset Cont_2026'!G52</f>
        <v>0</v>
      </c>
      <c r="E52" s="46"/>
      <c r="F52" s="47"/>
      <c r="G52" s="27">
        <f t="shared" si="2"/>
        <v>0</v>
      </c>
      <c r="H52" s="31"/>
      <c r="I52" s="26">
        <f>'App.2-BA_Fixed Asset Cont_2026'!L52</f>
        <v>0</v>
      </c>
      <c r="J52" s="46"/>
      <c r="K52" s="47"/>
      <c r="L52" s="27"/>
      <c r="M52" s="28">
        <f t="shared" si="1"/>
        <v>0</v>
      </c>
    </row>
    <row r="53" spans="1:14" ht="15" x14ac:dyDescent="0.25">
      <c r="A53" s="35"/>
      <c r="B53" s="35"/>
      <c r="C53" s="28"/>
      <c r="D53" s="28"/>
      <c r="E53" s="49"/>
      <c r="F53" s="49"/>
      <c r="G53" s="27"/>
      <c r="H53" s="31"/>
      <c r="I53" s="28"/>
      <c r="J53" s="49"/>
      <c r="K53" s="49"/>
      <c r="L53" s="27">
        <f t="shared" ref="L53" si="3">I53+J53+K53</f>
        <v>0</v>
      </c>
      <c r="M53" s="28">
        <f t="shared" ref="M53" si="4">G53+L53</f>
        <v>0</v>
      </c>
    </row>
    <row r="54" spans="1:14" x14ac:dyDescent="0.2">
      <c r="A54" s="35"/>
      <c r="B54" s="35"/>
      <c r="C54" s="36" t="s">
        <v>59</v>
      </c>
      <c r="D54" s="45">
        <f>SUM(D17:D53)</f>
        <v>119.5726903</v>
      </c>
      <c r="E54" s="45">
        <f>SUM(E17:E53)</f>
        <v>0</v>
      </c>
      <c r="F54" s="45">
        <f>SUM(F17:F53)</f>
        <v>0</v>
      </c>
      <c r="G54" s="45">
        <f>SUM(G17:G53)</f>
        <v>119.5726903</v>
      </c>
      <c r="H54" s="36"/>
      <c r="I54" s="63">
        <f>SUM(I17:I53)</f>
        <v>12.024640334399999</v>
      </c>
      <c r="J54" s="63">
        <f>SUM(J17:J53)</f>
        <v>1.6377425890399999</v>
      </c>
      <c r="K54" s="63">
        <f>SUM(K17:K53)</f>
        <v>0</v>
      </c>
      <c r="L54" s="63">
        <f>SUM(L17:L53)</f>
        <v>13.662382923439999</v>
      </c>
      <c r="M54" s="63">
        <f>SUM(M17:M53)</f>
        <v>105.91030737656001</v>
      </c>
    </row>
    <row r="55" spans="1:14" ht="38.25" x14ac:dyDescent="0.25">
      <c r="A55" s="35"/>
      <c r="B55" s="35"/>
      <c r="C55" s="37" t="s">
        <v>60</v>
      </c>
      <c r="D55" s="28"/>
      <c r="E55" s="49"/>
      <c r="F55" s="49"/>
      <c r="G55" s="27">
        <f t="shared" ref="G55" si="5">D55+E55+F55</f>
        <v>0</v>
      </c>
      <c r="H55" s="31"/>
      <c r="I55" s="28"/>
      <c r="J55" s="49"/>
      <c r="K55" s="49"/>
      <c r="L55" s="27">
        <f t="shared" ref="L55:L56" si="6">I55+J55+K55</f>
        <v>0</v>
      </c>
      <c r="M55" s="28">
        <f t="shared" ref="M55" si="7">G55+L55</f>
        <v>0</v>
      </c>
    </row>
    <row r="56" spans="1:14" ht="25.5" x14ac:dyDescent="0.25">
      <c r="A56" s="35"/>
      <c r="B56" s="35"/>
      <c r="C56" s="38" t="s">
        <v>61</v>
      </c>
      <c r="D56" s="26">
        <f>'App.2-BA_Fixed Asset Cont_2026'!G56</f>
        <v>0</v>
      </c>
      <c r="E56" s="49"/>
      <c r="F56" s="49"/>
      <c r="G56" s="27">
        <f t="shared" si="2"/>
        <v>0</v>
      </c>
      <c r="H56" s="31"/>
      <c r="I56" s="28">
        <f>'App.2-BA_Fixed Asset Cont_2026'!L56</f>
        <v>0</v>
      </c>
      <c r="J56" s="49"/>
      <c r="K56" s="49"/>
      <c r="L56" s="27">
        <f t="shared" si="6"/>
        <v>0</v>
      </c>
      <c r="M56" s="28">
        <f>G56-L56</f>
        <v>0</v>
      </c>
    </row>
    <row r="57" spans="1:14" x14ac:dyDescent="0.2">
      <c r="A57" s="35"/>
      <c r="B57" s="35"/>
      <c r="C57" s="36" t="s">
        <v>62</v>
      </c>
      <c r="D57" s="45">
        <f>SUM(D54:D56)</f>
        <v>119.5726903</v>
      </c>
      <c r="E57" s="45">
        <f t="shared" ref="E57:G57" si="8">SUM(E54:E56)</f>
        <v>0</v>
      </c>
      <c r="F57" s="45">
        <f t="shared" si="8"/>
        <v>0</v>
      </c>
      <c r="G57" s="45">
        <f t="shared" si="8"/>
        <v>119.5726903</v>
      </c>
      <c r="H57" s="36"/>
      <c r="I57" s="63">
        <f t="shared" ref="I57:M57" si="9">SUM(I54:I56)</f>
        <v>12.024640334399999</v>
      </c>
      <c r="J57" s="63">
        <f t="shared" si="9"/>
        <v>1.6377425890399999</v>
      </c>
      <c r="K57" s="63">
        <f t="shared" si="9"/>
        <v>0</v>
      </c>
      <c r="L57" s="63">
        <f t="shared" si="9"/>
        <v>13.662382923439999</v>
      </c>
      <c r="M57" s="63">
        <f t="shared" si="9"/>
        <v>105.91030737656001</v>
      </c>
    </row>
    <row r="58" spans="1:14" ht="15" x14ac:dyDescent="0.25">
      <c r="A58" s="35"/>
      <c r="B58" s="35"/>
      <c r="C58" s="72" t="s">
        <v>63</v>
      </c>
      <c r="D58" s="73"/>
      <c r="E58" s="73"/>
      <c r="F58" s="73"/>
      <c r="G58" s="73"/>
      <c r="H58" s="73"/>
      <c r="I58" s="74"/>
      <c r="J58" s="49"/>
      <c r="K58" s="31"/>
      <c r="L58" s="39"/>
      <c r="M58" s="31"/>
    </row>
    <row r="59" spans="1:14" ht="15" x14ac:dyDescent="0.25">
      <c r="A59" s="35"/>
      <c r="B59" s="35"/>
      <c r="C59" s="75" t="s">
        <v>64</v>
      </c>
      <c r="D59" s="76"/>
      <c r="E59" s="76"/>
      <c r="F59" s="76"/>
      <c r="G59" s="76"/>
      <c r="H59" s="76"/>
      <c r="I59" s="77"/>
      <c r="J59" s="45">
        <f>J57+J58</f>
        <v>1.6377425890399999</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7">
        <f>J59-K62-K63</f>
        <v>1.6377425890399999</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66" t="s">
        <v>69</v>
      </c>
      <c r="C69" s="66"/>
      <c r="D69" s="66"/>
      <c r="E69" s="66"/>
      <c r="F69" s="66"/>
      <c r="G69" s="66"/>
      <c r="H69" s="66"/>
      <c r="I69" s="66"/>
      <c r="J69" s="66"/>
      <c r="K69" s="66"/>
      <c r="L69" s="66"/>
      <c r="M69" s="66"/>
    </row>
    <row r="70" spans="1:14" x14ac:dyDescent="0.2">
      <c r="B70" s="66"/>
      <c r="C70" s="66"/>
      <c r="D70" s="66"/>
      <c r="E70" s="66"/>
      <c r="F70" s="66"/>
      <c r="G70" s="66"/>
      <c r="H70" s="66"/>
      <c r="I70" s="66"/>
      <c r="J70" s="66"/>
      <c r="K70" s="66"/>
      <c r="L70" s="66"/>
      <c r="M70" s="66"/>
    </row>
    <row r="71" spans="1:14" ht="12.75" customHeight="1" x14ac:dyDescent="0.2"/>
    <row r="72" spans="1:14" x14ac:dyDescent="0.2">
      <c r="A72" s="1">
        <v>2</v>
      </c>
      <c r="B72" s="66" t="s">
        <v>70</v>
      </c>
      <c r="C72" s="66"/>
      <c r="D72" s="66"/>
      <c r="E72" s="66"/>
      <c r="F72" s="66"/>
      <c r="G72" s="66"/>
      <c r="H72" s="66"/>
      <c r="I72" s="66"/>
      <c r="J72" s="66"/>
      <c r="K72" s="66"/>
      <c r="L72" s="66"/>
      <c r="M72" s="66"/>
    </row>
    <row r="73" spans="1:14" x14ac:dyDescent="0.2">
      <c r="B73" s="66"/>
      <c r="C73" s="66"/>
      <c r="D73" s="66"/>
      <c r="E73" s="66"/>
      <c r="F73" s="66"/>
      <c r="G73" s="66"/>
      <c r="H73" s="66"/>
      <c r="I73" s="66"/>
      <c r="J73" s="66"/>
      <c r="K73" s="66"/>
      <c r="L73" s="66"/>
      <c r="M73" s="66"/>
    </row>
    <row r="75" spans="1:14" x14ac:dyDescent="0.2">
      <c r="A75" s="1">
        <v>3</v>
      </c>
      <c r="B75" s="67" t="s">
        <v>71</v>
      </c>
      <c r="C75" s="67"/>
      <c r="D75" s="67"/>
      <c r="E75" s="67"/>
      <c r="F75" s="67"/>
      <c r="G75" s="67"/>
      <c r="H75" s="67"/>
      <c r="I75" s="67"/>
      <c r="J75" s="67"/>
      <c r="K75" s="67"/>
      <c r="L75" s="67"/>
      <c r="M75" s="67"/>
    </row>
    <row r="77" spans="1:14" x14ac:dyDescent="0.2">
      <c r="A77" s="1">
        <v>4</v>
      </c>
      <c r="B77" s="44" t="s">
        <v>72</v>
      </c>
    </row>
    <row r="79" spans="1:14" x14ac:dyDescent="0.2">
      <c r="A79" s="1">
        <v>5</v>
      </c>
      <c r="B79" s="44" t="s">
        <v>73</v>
      </c>
    </row>
    <row r="81" spans="1:13" x14ac:dyDescent="0.2">
      <c r="A81" s="1">
        <v>6</v>
      </c>
      <c r="B81" s="67" t="s">
        <v>74</v>
      </c>
      <c r="C81" s="67"/>
      <c r="D81" s="67"/>
      <c r="E81" s="67"/>
      <c r="F81" s="67"/>
      <c r="G81" s="67"/>
      <c r="H81" s="67"/>
      <c r="I81" s="67"/>
      <c r="J81" s="67"/>
      <c r="K81" s="67"/>
      <c r="L81" s="67"/>
      <c r="M81" s="67"/>
    </row>
    <row r="82" spans="1:13" x14ac:dyDescent="0.2">
      <c r="B82" s="67"/>
      <c r="C82" s="67"/>
      <c r="D82" s="67"/>
      <c r="E82" s="67"/>
      <c r="F82" s="67"/>
      <c r="G82" s="67"/>
      <c r="H82" s="67"/>
      <c r="I82" s="67"/>
      <c r="J82" s="67"/>
      <c r="K82" s="67"/>
      <c r="L82" s="67"/>
      <c r="M82" s="67"/>
    </row>
    <row r="83" spans="1:13" x14ac:dyDescent="0.2">
      <c r="B83" s="67"/>
      <c r="C83" s="67"/>
      <c r="D83" s="67"/>
      <c r="E83" s="67"/>
      <c r="F83" s="67"/>
      <c r="G83" s="67"/>
      <c r="H83" s="67"/>
      <c r="I83" s="67"/>
      <c r="J83" s="67"/>
      <c r="K83" s="67"/>
      <c r="L83" s="67"/>
      <c r="M83" s="67"/>
    </row>
    <row r="85" spans="1:13" x14ac:dyDescent="0.2">
      <c r="B85" s="66"/>
      <c r="C85" s="66"/>
      <c r="D85" s="66"/>
      <c r="E85" s="66"/>
      <c r="F85" s="66"/>
      <c r="G85" s="66"/>
      <c r="H85" s="66"/>
      <c r="I85" s="66"/>
      <c r="J85" s="66"/>
      <c r="K85" s="66"/>
      <c r="L85" s="66"/>
      <c r="M85" s="66"/>
    </row>
    <row r="86" spans="1:13" x14ac:dyDescent="0.2">
      <c r="B86" s="66"/>
      <c r="C86" s="66"/>
      <c r="D86" s="66"/>
      <c r="E86" s="66"/>
      <c r="F86" s="66"/>
      <c r="G86" s="66"/>
      <c r="H86" s="66"/>
      <c r="I86" s="66"/>
      <c r="J86" s="66"/>
      <c r="K86" s="66"/>
      <c r="L86" s="66"/>
      <c r="M86" s="6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2D03216A-F35C-4749-82C3-D6C23B45D808}">
      <formula1>"CGAAP, MIFRS,USGAAP, ASPE"</formula1>
    </dataValidation>
  </dataValidations>
  <printOptions horizontalCentered="1" verticalCentered="1"/>
  <pageMargins left="0.7" right="0.7" top="1.2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C532-B64F-4FD3-82EA-4D5645B65CF0}">
  <sheetPr>
    <tabColor rgb="FF92D050"/>
    <pageSetUpPr fitToPage="1"/>
  </sheetPr>
  <dimension ref="A1:N86"/>
  <sheetViews>
    <sheetView showGridLines="0" topLeftCell="A9" zoomScale="70" zoomScaleNormal="70" workbookViewId="0">
      <pane xSplit="3" ySplit="8" topLeftCell="D51" activePane="bottomRight" state="frozen"/>
      <selection pane="topRight" activeCell="A9" sqref="A9:M9"/>
      <selection pane="bottomLeft" activeCell="A9" sqref="A9:M9"/>
      <selection pane="bottomRight" activeCell="A9" sqref="A9:M84"/>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68" t="s">
        <v>8</v>
      </c>
      <c r="B9" s="68"/>
      <c r="C9" s="68"/>
      <c r="D9" s="68"/>
      <c r="E9" s="68"/>
      <c r="F9" s="68"/>
      <c r="G9" s="68"/>
      <c r="H9" s="68"/>
      <c r="I9" s="68"/>
      <c r="J9" s="68"/>
      <c r="K9" s="68"/>
      <c r="L9" s="68"/>
      <c r="M9" s="68"/>
    </row>
    <row r="10" spans="1:13" ht="21" x14ac:dyDescent="0.2">
      <c r="A10" s="68" t="s">
        <v>9</v>
      </c>
      <c r="B10" s="68"/>
      <c r="C10" s="68"/>
      <c r="D10" s="68"/>
      <c r="E10" s="68"/>
      <c r="F10" s="68"/>
      <c r="G10" s="68"/>
      <c r="H10" s="68"/>
      <c r="I10" s="68"/>
      <c r="J10" s="68"/>
      <c r="K10" s="68"/>
      <c r="L10" s="68"/>
      <c r="M10" s="68"/>
    </row>
    <row r="12" spans="1:13" ht="15" x14ac:dyDescent="0.2">
      <c r="E12" s="9" t="s">
        <v>10</v>
      </c>
      <c r="F12" s="10" t="s">
        <v>11</v>
      </c>
    </row>
    <row r="13" spans="1:13" ht="15" x14ac:dyDescent="0.25">
      <c r="E13" s="9" t="s">
        <v>12</v>
      </c>
      <c r="F13" s="11">
        <v>2028</v>
      </c>
      <c r="G13" s="12"/>
    </row>
    <row r="15" spans="1:13" x14ac:dyDescent="0.2">
      <c r="D15" s="69" t="s">
        <v>13</v>
      </c>
      <c r="E15" s="70"/>
      <c r="F15" s="70"/>
      <c r="G15" s="7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Cont_2027'!G17</f>
        <v>0</v>
      </c>
      <c r="E17" s="46"/>
      <c r="F17" s="47"/>
      <c r="G17" s="27">
        <f>D17+E17+F17</f>
        <v>0</v>
      </c>
      <c r="H17" s="19"/>
      <c r="I17" s="26">
        <f>'App.2-BA_Fixed Asset Cont_2027'!L17</f>
        <v>0</v>
      </c>
      <c r="J17" s="46"/>
      <c r="K17" s="47"/>
      <c r="L17" s="27">
        <f>I17+J17+K17</f>
        <v>0</v>
      </c>
      <c r="M17" s="28">
        <f>G17-L17</f>
        <v>0</v>
      </c>
    </row>
    <row r="18" spans="1:14" ht="25.5" x14ac:dyDescent="0.25">
      <c r="A18" s="23">
        <v>12</v>
      </c>
      <c r="B18" s="24">
        <v>1611</v>
      </c>
      <c r="C18" s="25" t="s">
        <v>25</v>
      </c>
      <c r="D18" s="26">
        <f>'App.2-BA_Fixed Asset Cont_2027'!G18</f>
        <v>0</v>
      </c>
      <c r="E18" s="46"/>
      <c r="F18" s="47"/>
      <c r="G18" s="27">
        <f>D18+E18+F18</f>
        <v>0</v>
      </c>
      <c r="H18" s="29"/>
      <c r="I18" s="26">
        <f>'App.2-BA_Fixed Asset Cont_2027'!L18</f>
        <v>0</v>
      </c>
      <c r="J18" s="46"/>
      <c r="K18" s="47"/>
      <c r="L18" s="27">
        <f t="shared" ref="L18:L51" si="0">I18+J18+K18</f>
        <v>0</v>
      </c>
      <c r="M18" s="28">
        <f t="shared" ref="M18:M52" si="1">G18-L18</f>
        <v>0</v>
      </c>
    </row>
    <row r="19" spans="1:14" ht="25.5" x14ac:dyDescent="0.25">
      <c r="A19" s="23" t="s">
        <v>26</v>
      </c>
      <c r="B19" s="24">
        <v>1612</v>
      </c>
      <c r="C19" s="25" t="s">
        <v>27</v>
      </c>
      <c r="D19" s="26">
        <f>'App.2-BA_Fixed Asset Cont_2027'!G19</f>
        <v>0</v>
      </c>
      <c r="E19" s="46"/>
      <c r="F19" s="47"/>
      <c r="G19" s="27">
        <f>D19+E19+F19</f>
        <v>0</v>
      </c>
      <c r="H19" s="29"/>
      <c r="I19" s="26">
        <f>'App.2-BA_Fixed Asset Cont_2027'!L19</f>
        <v>0</v>
      </c>
      <c r="J19" s="46"/>
      <c r="K19" s="47"/>
      <c r="L19" s="27">
        <f t="shared" si="0"/>
        <v>0</v>
      </c>
      <c r="M19" s="28">
        <f t="shared" si="1"/>
        <v>0</v>
      </c>
    </row>
    <row r="20" spans="1:14" ht="15" x14ac:dyDescent="0.25">
      <c r="A20" s="23"/>
      <c r="B20" s="24">
        <v>1665</v>
      </c>
      <c r="C20" s="25" t="s">
        <v>28</v>
      </c>
      <c r="D20" s="26">
        <f>'App.2-BA_Fixed Asset Cont_2027'!G20</f>
        <v>0</v>
      </c>
      <c r="E20" s="46"/>
      <c r="F20" s="47"/>
      <c r="G20" s="27">
        <f>D20+E20+F20</f>
        <v>0</v>
      </c>
      <c r="H20" s="29"/>
      <c r="I20" s="26">
        <f>'App.2-BA_Fixed Asset Cont_2027'!L20</f>
        <v>0</v>
      </c>
      <c r="J20" s="46"/>
      <c r="K20" s="47"/>
      <c r="L20" s="27">
        <f t="shared" si="0"/>
        <v>0</v>
      </c>
      <c r="M20" s="28">
        <f t="shared" si="1"/>
        <v>0</v>
      </c>
    </row>
    <row r="21" spans="1:14" ht="15" x14ac:dyDescent="0.25">
      <c r="A21" s="23"/>
      <c r="B21" s="24">
        <v>1675</v>
      </c>
      <c r="C21" s="25" t="s">
        <v>29</v>
      </c>
      <c r="D21" s="26">
        <f>'App.2-BA_Fixed Asset Cont_2027'!G21</f>
        <v>0</v>
      </c>
      <c r="E21" s="46"/>
      <c r="F21" s="47"/>
      <c r="G21" s="27">
        <f t="shared" ref="G21:G56" si="2">D21+E21+F21</f>
        <v>0</v>
      </c>
      <c r="H21" s="29"/>
      <c r="I21" s="26">
        <f>'App.2-BA_Fixed Asset Cont_2027'!L21</f>
        <v>0</v>
      </c>
      <c r="J21" s="46"/>
      <c r="K21" s="47"/>
      <c r="L21" s="27">
        <f t="shared" si="0"/>
        <v>0</v>
      </c>
      <c r="M21" s="28">
        <f t="shared" si="1"/>
        <v>0</v>
      </c>
    </row>
    <row r="22" spans="1:14" ht="15" x14ac:dyDescent="0.25">
      <c r="A22" s="23" t="s">
        <v>30</v>
      </c>
      <c r="B22" s="30">
        <v>1615</v>
      </c>
      <c r="C22" s="25" t="s">
        <v>31</v>
      </c>
      <c r="D22" s="26">
        <f>'App.2-BA_Fixed Asset Cont_2027'!G22</f>
        <v>0</v>
      </c>
      <c r="E22" s="46"/>
      <c r="F22" s="47"/>
      <c r="G22" s="27">
        <f t="shared" si="2"/>
        <v>0</v>
      </c>
      <c r="H22" s="29"/>
      <c r="I22" s="26">
        <f>'App.2-BA_Fixed Asset Cont_2027'!L22</f>
        <v>0</v>
      </c>
      <c r="J22" s="46"/>
      <c r="K22" s="47"/>
      <c r="L22" s="27">
        <f t="shared" si="0"/>
        <v>0</v>
      </c>
      <c r="M22" s="28">
        <f t="shared" si="1"/>
        <v>0</v>
      </c>
      <c r="N22" s="31"/>
    </row>
    <row r="23" spans="1:14" ht="15" x14ac:dyDescent="0.25">
      <c r="A23" s="23">
        <v>1</v>
      </c>
      <c r="B23" s="30">
        <v>1620</v>
      </c>
      <c r="C23" s="25" t="s">
        <v>32</v>
      </c>
      <c r="D23" s="26">
        <f>'App.2-BA_Fixed Asset Cont_2027'!G23</f>
        <v>0</v>
      </c>
      <c r="E23" s="46"/>
      <c r="F23" s="47"/>
      <c r="G23" s="27">
        <f t="shared" si="2"/>
        <v>0</v>
      </c>
      <c r="H23" s="29"/>
      <c r="I23" s="26">
        <f>'App.2-BA_Fixed Asset Cont_2027'!L23</f>
        <v>0</v>
      </c>
      <c r="J23" s="46"/>
      <c r="K23" s="47"/>
      <c r="L23" s="27">
        <f t="shared" si="0"/>
        <v>0</v>
      </c>
      <c r="M23" s="28">
        <f t="shared" si="1"/>
        <v>0</v>
      </c>
      <c r="N23" s="31"/>
    </row>
    <row r="24" spans="1:14" ht="15" x14ac:dyDescent="0.25">
      <c r="A24" s="23" t="s">
        <v>30</v>
      </c>
      <c r="B24" s="24">
        <v>1705</v>
      </c>
      <c r="C24" s="25" t="s">
        <v>31</v>
      </c>
      <c r="D24" s="26">
        <f>'App.2-BA_Fixed Asset Cont_2027'!G24</f>
        <v>0</v>
      </c>
      <c r="E24" s="46"/>
      <c r="F24" s="47"/>
      <c r="G24" s="27">
        <f t="shared" si="2"/>
        <v>0</v>
      </c>
      <c r="H24" s="29"/>
      <c r="I24" s="26">
        <f>'App.2-BA_Fixed Asset Cont_2027'!L24</f>
        <v>0</v>
      </c>
      <c r="J24" s="46"/>
      <c r="K24" s="47"/>
      <c r="L24" s="27">
        <f t="shared" si="0"/>
        <v>0</v>
      </c>
      <c r="M24" s="28">
        <f t="shared" si="1"/>
        <v>0</v>
      </c>
    </row>
    <row r="25" spans="1:14" ht="15" x14ac:dyDescent="0.25">
      <c r="A25" s="23">
        <v>14.1</v>
      </c>
      <c r="B25" s="30">
        <v>1706</v>
      </c>
      <c r="C25" s="25" t="s">
        <v>33</v>
      </c>
      <c r="D25" s="26">
        <f>'App.2-BA_Fixed Asset Cont_2027'!G25</f>
        <v>0</v>
      </c>
      <c r="E25" s="46"/>
      <c r="F25" s="47"/>
      <c r="G25" s="27">
        <f t="shared" si="2"/>
        <v>0</v>
      </c>
      <c r="H25" s="29"/>
      <c r="I25" s="26">
        <f>'App.2-BA_Fixed Asset Cont_2027'!L25</f>
        <v>0</v>
      </c>
      <c r="J25" s="46"/>
      <c r="K25" s="47"/>
      <c r="L25" s="27">
        <f t="shared" si="0"/>
        <v>0</v>
      </c>
      <c r="M25" s="28">
        <f t="shared" si="1"/>
        <v>0</v>
      </c>
    </row>
    <row r="26" spans="1:14" ht="15" x14ac:dyDescent="0.25">
      <c r="A26" s="23">
        <v>1</v>
      </c>
      <c r="B26" s="24">
        <v>1708</v>
      </c>
      <c r="C26" s="25" t="s">
        <v>32</v>
      </c>
      <c r="D26" s="26">
        <f>'App.2-BA_Fixed Asset Cont_2027'!G26</f>
        <v>0</v>
      </c>
      <c r="E26" s="46"/>
      <c r="F26" s="47"/>
      <c r="G26" s="27">
        <f t="shared" si="2"/>
        <v>0</v>
      </c>
      <c r="H26" s="29"/>
      <c r="I26" s="26">
        <f>'App.2-BA_Fixed Asset Cont_2027'!L26</f>
        <v>0</v>
      </c>
      <c r="J26" s="46"/>
      <c r="K26" s="47"/>
      <c r="L26" s="27">
        <f t="shared" si="0"/>
        <v>0</v>
      </c>
      <c r="M26" s="28">
        <f t="shared" si="1"/>
        <v>0</v>
      </c>
    </row>
    <row r="27" spans="1:14" ht="15" x14ac:dyDescent="0.25">
      <c r="A27" s="23">
        <v>47</v>
      </c>
      <c r="B27" s="24">
        <v>1715</v>
      </c>
      <c r="C27" s="25" t="s">
        <v>34</v>
      </c>
      <c r="D27" s="26">
        <f>'App.2-BA_Fixed Asset Cont_2027'!G27</f>
        <v>0</v>
      </c>
      <c r="E27" s="46"/>
      <c r="F27" s="47"/>
      <c r="G27" s="27">
        <f t="shared" si="2"/>
        <v>0</v>
      </c>
      <c r="H27" s="29"/>
      <c r="I27" s="26">
        <f>'App.2-BA_Fixed Asset Cont_2027'!L27</f>
        <v>0</v>
      </c>
      <c r="J27" s="46"/>
      <c r="K27" s="47"/>
      <c r="L27" s="27">
        <f t="shared" si="0"/>
        <v>0</v>
      </c>
      <c r="M27" s="28">
        <f t="shared" si="1"/>
        <v>0</v>
      </c>
    </row>
    <row r="28" spans="1:14" ht="15" x14ac:dyDescent="0.25">
      <c r="A28" s="23">
        <v>47</v>
      </c>
      <c r="B28" s="24">
        <v>1720</v>
      </c>
      <c r="C28" s="25" t="s">
        <v>35</v>
      </c>
      <c r="D28" s="52">
        <f>'App.2-BA_Fixed Asset Cont_2027'!G28</f>
        <v>80.163202500000011</v>
      </c>
      <c r="E28" s="48"/>
      <c r="F28" s="53"/>
      <c r="G28" s="54">
        <f t="shared" si="2"/>
        <v>80.163202500000011</v>
      </c>
      <c r="H28" s="55"/>
      <c r="I28" s="52">
        <f>'App.2-BA_Fixed Asset Cont_2027'!L28</f>
        <v>8.8504844924999997</v>
      </c>
      <c r="J28" s="48">
        <v>1.0741869135</v>
      </c>
      <c r="K28" s="53"/>
      <c r="L28" s="61">
        <f t="shared" si="0"/>
        <v>9.9246714059999999</v>
      </c>
      <c r="M28" s="62">
        <f t="shared" si="1"/>
        <v>70.23853109400001</v>
      </c>
    </row>
    <row r="29" spans="1:14" ht="15" x14ac:dyDescent="0.25">
      <c r="A29" s="23">
        <v>47</v>
      </c>
      <c r="B29" s="24">
        <v>1730</v>
      </c>
      <c r="C29" s="25" t="s">
        <v>36</v>
      </c>
      <c r="D29" s="52">
        <f>'App.2-BA_Fixed Asset Cont_2027'!G29</f>
        <v>39.409487799999994</v>
      </c>
      <c r="E29" s="48"/>
      <c r="F29" s="53"/>
      <c r="G29" s="54">
        <f t="shared" si="2"/>
        <v>39.409487799999994</v>
      </c>
      <c r="H29" s="55"/>
      <c r="I29" s="52">
        <f>'App.2-BA_Fixed Asset Cont_2027'!L29</f>
        <v>4.8118984309399995</v>
      </c>
      <c r="J29" s="48">
        <v>0.56355567553999997</v>
      </c>
      <c r="K29" s="53"/>
      <c r="L29" s="61">
        <f t="shared" si="0"/>
        <v>5.3754541064799994</v>
      </c>
      <c r="M29" s="62">
        <f t="shared" si="1"/>
        <v>34.034033693519994</v>
      </c>
    </row>
    <row r="30" spans="1:14" ht="15" x14ac:dyDescent="0.25">
      <c r="A30" s="23">
        <v>47</v>
      </c>
      <c r="B30" s="24">
        <v>1735</v>
      </c>
      <c r="C30" s="25" t="s">
        <v>37</v>
      </c>
      <c r="D30" s="26">
        <f>'App.2-BA_Fixed Asset Cont_2027'!G30</f>
        <v>0</v>
      </c>
      <c r="E30" s="46"/>
      <c r="F30" s="47"/>
      <c r="G30" s="27">
        <f t="shared" si="2"/>
        <v>0</v>
      </c>
      <c r="H30" s="29"/>
      <c r="I30" s="26">
        <f>'App.2-BA_Fixed Asset Cont_2027'!L30</f>
        <v>0</v>
      </c>
      <c r="J30" s="46"/>
      <c r="K30" s="47"/>
      <c r="L30" s="27">
        <f t="shared" si="0"/>
        <v>0</v>
      </c>
      <c r="M30" s="28">
        <f t="shared" si="1"/>
        <v>0</v>
      </c>
    </row>
    <row r="31" spans="1:14" ht="15" x14ac:dyDescent="0.25">
      <c r="A31" s="23">
        <v>47</v>
      </c>
      <c r="B31" s="24">
        <v>1740</v>
      </c>
      <c r="C31" s="25" t="s">
        <v>38</v>
      </c>
      <c r="D31" s="26">
        <f>'App.2-BA_Fixed Asset Cont_2027'!G31</f>
        <v>0</v>
      </c>
      <c r="E31" s="46"/>
      <c r="F31" s="47"/>
      <c r="G31" s="27">
        <f t="shared" si="2"/>
        <v>0</v>
      </c>
      <c r="H31" s="29"/>
      <c r="I31" s="26">
        <f>'App.2-BA_Fixed Asset Cont_2027'!L31</f>
        <v>0</v>
      </c>
      <c r="J31" s="46"/>
      <c r="K31" s="47"/>
      <c r="L31" s="27">
        <f t="shared" si="0"/>
        <v>0</v>
      </c>
      <c r="M31" s="28">
        <f t="shared" si="1"/>
        <v>0</v>
      </c>
    </row>
    <row r="32" spans="1:14" ht="15" x14ac:dyDescent="0.25">
      <c r="A32" s="23">
        <v>17</v>
      </c>
      <c r="B32" s="24">
        <v>1745</v>
      </c>
      <c r="C32" s="25" t="s">
        <v>39</v>
      </c>
      <c r="D32" s="26">
        <f>'App.2-BA_Fixed Asset Cont_2027'!G32</f>
        <v>0</v>
      </c>
      <c r="E32" s="46"/>
      <c r="F32" s="47"/>
      <c r="G32" s="27">
        <f t="shared" si="2"/>
        <v>0</v>
      </c>
      <c r="H32" s="29"/>
      <c r="I32" s="26">
        <f>'App.2-BA_Fixed Asset Cont_2027'!L32</f>
        <v>0</v>
      </c>
      <c r="J32" s="46"/>
      <c r="K32" s="47"/>
      <c r="L32" s="27">
        <f t="shared" si="0"/>
        <v>0</v>
      </c>
      <c r="M32" s="28">
        <f t="shared" si="1"/>
        <v>0</v>
      </c>
    </row>
    <row r="33" spans="1:13" ht="15" x14ac:dyDescent="0.25">
      <c r="A33" s="23" t="s">
        <v>30</v>
      </c>
      <c r="B33" s="24">
        <v>1905</v>
      </c>
      <c r="C33" s="25" t="s">
        <v>31</v>
      </c>
      <c r="D33" s="26">
        <f>'App.2-BA_Fixed Asset Cont_2027'!G33</f>
        <v>0</v>
      </c>
      <c r="E33" s="46"/>
      <c r="F33" s="47"/>
      <c r="G33" s="27">
        <f t="shared" si="2"/>
        <v>0</v>
      </c>
      <c r="H33" s="29"/>
      <c r="I33" s="26">
        <f>'App.2-BA_Fixed Asset Cont_2027'!L33</f>
        <v>0</v>
      </c>
      <c r="J33" s="46"/>
      <c r="K33" s="47"/>
      <c r="L33" s="27">
        <f t="shared" si="0"/>
        <v>0</v>
      </c>
      <c r="M33" s="28">
        <f t="shared" si="1"/>
        <v>0</v>
      </c>
    </row>
    <row r="34" spans="1:13" ht="15" x14ac:dyDescent="0.25">
      <c r="A34" s="23">
        <v>47</v>
      </c>
      <c r="B34" s="24">
        <v>1908</v>
      </c>
      <c r="C34" s="25" t="s">
        <v>40</v>
      </c>
      <c r="D34" s="26">
        <f>'App.2-BA_Fixed Asset Cont_2027'!G34</f>
        <v>0</v>
      </c>
      <c r="E34" s="46"/>
      <c r="F34" s="47"/>
      <c r="G34" s="27">
        <f t="shared" si="2"/>
        <v>0</v>
      </c>
      <c r="H34" s="29"/>
      <c r="I34" s="26">
        <f>'App.2-BA_Fixed Asset Cont_2027'!L34</f>
        <v>0</v>
      </c>
      <c r="J34" s="46"/>
      <c r="K34" s="47"/>
      <c r="L34" s="27">
        <f t="shared" si="0"/>
        <v>0</v>
      </c>
      <c r="M34" s="28">
        <f t="shared" si="1"/>
        <v>0</v>
      </c>
    </row>
    <row r="35" spans="1:13" ht="15" x14ac:dyDescent="0.25">
      <c r="A35" s="23">
        <v>13</v>
      </c>
      <c r="B35" s="24">
        <v>1910</v>
      </c>
      <c r="C35" s="25" t="s">
        <v>41</v>
      </c>
      <c r="D35" s="26">
        <f>'App.2-BA_Fixed Asset Cont_2027'!G35</f>
        <v>0</v>
      </c>
      <c r="E35" s="46"/>
      <c r="F35" s="47"/>
      <c r="G35" s="27">
        <f t="shared" si="2"/>
        <v>0</v>
      </c>
      <c r="H35" s="29"/>
      <c r="I35" s="26">
        <f>'App.2-BA_Fixed Asset Cont_2027'!L35</f>
        <v>0</v>
      </c>
      <c r="J35" s="46"/>
      <c r="K35" s="47"/>
      <c r="L35" s="27">
        <f t="shared" si="0"/>
        <v>0</v>
      </c>
      <c r="M35" s="28">
        <f t="shared" si="1"/>
        <v>0</v>
      </c>
    </row>
    <row r="36" spans="1:13" ht="15" x14ac:dyDescent="0.25">
      <c r="A36" s="23">
        <v>8</v>
      </c>
      <c r="B36" s="24">
        <v>1915</v>
      </c>
      <c r="C36" s="25" t="s">
        <v>42</v>
      </c>
      <c r="D36" s="26">
        <f>'App.2-BA_Fixed Asset Cont_2027'!G36</f>
        <v>0</v>
      </c>
      <c r="E36" s="46"/>
      <c r="F36" s="47"/>
      <c r="G36" s="27">
        <f t="shared" si="2"/>
        <v>0</v>
      </c>
      <c r="H36" s="29"/>
      <c r="I36" s="26">
        <f>'App.2-BA_Fixed Asset Cont_2027'!L36</f>
        <v>0</v>
      </c>
      <c r="J36" s="46"/>
      <c r="K36" s="47"/>
      <c r="L36" s="27">
        <f t="shared" si="0"/>
        <v>0</v>
      </c>
      <c r="M36" s="28">
        <f t="shared" si="1"/>
        <v>0</v>
      </c>
    </row>
    <row r="37" spans="1:13" ht="15" x14ac:dyDescent="0.25">
      <c r="A37" s="23">
        <v>10</v>
      </c>
      <c r="B37" s="24">
        <v>1920</v>
      </c>
      <c r="C37" s="25" t="s">
        <v>43</v>
      </c>
      <c r="D37" s="26">
        <f>'App.2-BA_Fixed Asset Cont_2027'!G37</f>
        <v>0</v>
      </c>
      <c r="E37" s="46"/>
      <c r="F37" s="47"/>
      <c r="G37" s="27">
        <f t="shared" si="2"/>
        <v>0</v>
      </c>
      <c r="H37" s="29"/>
      <c r="I37" s="26">
        <f>'App.2-BA_Fixed Asset Cont_2027'!L37</f>
        <v>0</v>
      </c>
      <c r="J37" s="46"/>
      <c r="K37" s="47"/>
      <c r="L37" s="27">
        <f t="shared" si="0"/>
        <v>0</v>
      </c>
      <c r="M37" s="28">
        <f t="shared" si="1"/>
        <v>0</v>
      </c>
    </row>
    <row r="38" spans="1:13" ht="15" x14ac:dyDescent="0.25">
      <c r="A38" s="23"/>
      <c r="B38" s="30">
        <v>1925</v>
      </c>
      <c r="C38" s="25" t="s">
        <v>44</v>
      </c>
      <c r="D38" s="26">
        <f>'App.2-BA_Fixed Asset Cont_2027'!G38</f>
        <v>0</v>
      </c>
      <c r="E38" s="46"/>
      <c r="F38" s="47"/>
      <c r="G38" s="27">
        <f t="shared" si="2"/>
        <v>0</v>
      </c>
      <c r="H38" s="29"/>
      <c r="I38" s="26">
        <f>'App.2-BA_Fixed Asset Cont_2027'!L38</f>
        <v>0</v>
      </c>
      <c r="J38" s="46"/>
      <c r="K38" s="47"/>
      <c r="L38" s="27">
        <f t="shared" si="0"/>
        <v>0</v>
      </c>
      <c r="M38" s="28">
        <f t="shared" si="1"/>
        <v>0</v>
      </c>
    </row>
    <row r="39" spans="1:13" ht="15" x14ac:dyDescent="0.25">
      <c r="A39" s="23">
        <v>10</v>
      </c>
      <c r="B39" s="24">
        <v>1930</v>
      </c>
      <c r="C39" s="25" t="s">
        <v>45</v>
      </c>
      <c r="D39" s="26">
        <f>'App.2-BA_Fixed Asset Cont_2027'!G39</f>
        <v>0</v>
      </c>
      <c r="E39" s="46"/>
      <c r="F39" s="47"/>
      <c r="G39" s="27">
        <f t="shared" si="2"/>
        <v>0</v>
      </c>
      <c r="H39" s="29"/>
      <c r="I39" s="26">
        <f>'App.2-BA_Fixed Asset Cont_2027'!L39</f>
        <v>0</v>
      </c>
      <c r="J39" s="46"/>
      <c r="K39" s="47"/>
      <c r="L39" s="27">
        <f t="shared" si="0"/>
        <v>0</v>
      </c>
      <c r="M39" s="28">
        <f t="shared" si="1"/>
        <v>0</v>
      </c>
    </row>
    <row r="40" spans="1:13" ht="15" x14ac:dyDescent="0.25">
      <c r="A40" s="23">
        <v>8</v>
      </c>
      <c r="B40" s="24">
        <v>1935</v>
      </c>
      <c r="C40" s="25" t="s">
        <v>46</v>
      </c>
      <c r="D40" s="26">
        <f>'App.2-BA_Fixed Asset Cont_2027'!G40</f>
        <v>0</v>
      </c>
      <c r="E40" s="46"/>
      <c r="F40" s="47"/>
      <c r="G40" s="27">
        <f t="shared" si="2"/>
        <v>0</v>
      </c>
      <c r="H40" s="29"/>
      <c r="I40" s="26">
        <f>'App.2-BA_Fixed Asset Cont_2027'!L40</f>
        <v>0</v>
      </c>
      <c r="J40" s="46"/>
      <c r="K40" s="47"/>
      <c r="L40" s="27">
        <f t="shared" si="0"/>
        <v>0</v>
      </c>
      <c r="M40" s="28">
        <f t="shared" si="1"/>
        <v>0</v>
      </c>
    </row>
    <row r="41" spans="1:13" ht="15" x14ac:dyDescent="0.25">
      <c r="A41" s="23">
        <v>8</v>
      </c>
      <c r="B41" s="24">
        <v>1940</v>
      </c>
      <c r="C41" s="25" t="s">
        <v>47</v>
      </c>
      <c r="D41" s="26">
        <f>'App.2-BA_Fixed Asset Cont_2027'!G41</f>
        <v>0</v>
      </c>
      <c r="E41" s="46"/>
      <c r="F41" s="47"/>
      <c r="G41" s="27">
        <f t="shared" si="2"/>
        <v>0</v>
      </c>
      <c r="H41" s="29"/>
      <c r="I41" s="26">
        <f>'App.2-BA_Fixed Asset Cont_2027'!L41</f>
        <v>0</v>
      </c>
      <c r="J41" s="46"/>
      <c r="K41" s="47"/>
      <c r="L41" s="27">
        <f t="shared" si="0"/>
        <v>0</v>
      </c>
      <c r="M41" s="28">
        <f t="shared" si="1"/>
        <v>0</v>
      </c>
    </row>
    <row r="42" spans="1:13" ht="15" x14ac:dyDescent="0.25">
      <c r="A42" s="23">
        <v>8</v>
      </c>
      <c r="B42" s="24">
        <v>1945</v>
      </c>
      <c r="C42" s="25" t="s">
        <v>48</v>
      </c>
      <c r="D42" s="26">
        <f>'App.2-BA_Fixed Asset Cont_2027'!G42</f>
        <v>0</v>
      </c>
      <c r="E42" s="46"/>
      <c r="F42" s="47"/>
      <c r="G42" s="27">
        <f t="shared" si="2"/>
        <v>0</v>
      </c>
      <c r="H42" s="29"/>
      <c r="I42" s="26">
        <f>'App.2-BA_Fixed Asset Cont_2027'!L42</f>
        <v>0</v>
      </c>
      <c r="J42" s="46"/>
      <c r="K42" s="47"/>
      <c r="L42" s="27">
        <f t="shared" si="0"/>
        <v>0</v>
      </c>
      <c r="M42" s="28">
        <f t="shared" si="1"/>
        <v>0</v>
      </c>
    </row>
    <row r="43" spans="1:13" ht="15" x14ac:dyDescent="0.25">
      <c r="A43" s="23">
        <v>8</v>
      </c>
      <c r="B43" s="24">
        <v>1950</v>
      </c>
      <c r="C43" s="25" t="s">
        <v>49</v>
      </c>
      <c r="D43" s="26">
        <f>'App.2-BA_Fixed Asset Cont_2027'!G43</f>
        <v>0</v>
      </c>
      <c r="E43" s="46"/>
      <c r="F43" s="47"/>
      <c r="G43" s="27">
        <f t="shared" si="2"/>
        <v>0</v>
      </c>
      <c r="H43" s="29"/>
      <c r="I43" s="26">
        <f>'App.2-BA_Fixed Asset Cont_2027'!L43</f>
        <v>0</v>
      </c>
      <c r="J43" s="46"/>
      <c r="K43" s="47"/>
      <c r="L43" s="27">
        <f t="shared" si="0"/>
        <v>0</v>
      </c>
      <c r="M43" s="28">
        <f t="shared" si="1"/>
        <v>0</v>
      </c>
    </row>
    <row r="44" spans="1:13" ht="15" x14ac:dyDescent="0.25">
      <c r="A44" s="23">
        <v>8</v>
      </c>
      <c r="B44" s="24">
        <v>1955</v>
      </c>
      <c r="C44" s="25" t="s">
        <v>50</v>
      </c>
      <c r="D44" s="26">
        <f>'App.2-BA_Fixed Asset Cont_2027'!G44</f>
        <v>0</v>
      </c>
      <c r="E44" s="46"/>
      <c r="F44" s="47"/>
      <c r="G44" s="27">
        <f t="shared" si="2"/>
        <v>0</v>
      </c>
      <c r="H44" s="29"/>
      <c r="I44" s="26">
        <f>'App.2-BA_Fixed Asset Cont_2027'!L44</f>
        <v>0</v>
      </c>
      <c r="J44" s="46"/>
      <c r="K44" s="47"/>
      <c r="L44" s="27">
        <f t="shared" si="0"/>
        <v>0</v>
      </c>
      <c r="M44" s="28">
        <f t="shared" si="1"/>
        <v>0</v>
      </c>
    </row>
    <row r="45" spans="1:13" ht="15" x14ac:dyDescent="0.25">
      <c r="A45" s="23">
        <v>8</v>
      </c>
      <c r="B45" s="24">
        <v>1960</v>
      </c>
      <c r="C45" s="25" t="s">
        <v>51</v>
      </c>
      <c r="D45" s="26">
        <f>'App.2-BA_Fixed Asset Cont_2027'!G45</f>
        <v>0</v>
      </c>
      <c r="E45" s="46"/>
      <c r="F45" s="47"/>
      <c r="G45" s="27">
        <f t="shared" si="2"/>
        <v>0</v>
      </c>
      <c r="H45" s="29"/>
      <c r="I45" s="26">
        <f>'App.2-BA_Fixed Asset Cont_2027'!L45</f>
        <v>0</v>
      </c>
      <c r="J45" s="46"/>
      <c r="K45" s="47"/>
      <c r="L45" s="27">
        <f t="shared" si="0"/>
        <v>0</v>
      </c>
      <c r="M45" s="28">
        <f t="shared" si="1"/>
        <v>0</v>
      </c>
    </row>
    <row r="46" spans="1:13" ht="25.5" x14ac:dyDescent="0.25">
      <c r="A46" s="32">
        <v>47</v>
      </c>
      <c r="B46" s="24">
        <v>1970</v>
      </c>
      <c r="C46" s="25" t="s">
        <v>52</v>
      </c>
      <c r="D46" s="26">
        <f>'App.2-BA_Fixed Asset Cont_2027'!G46</f>
        <v>0</v>
      </c>
      <c r="E46" s="46"/>
      <c r="F46" s="47"/>
      <c r="G46" s="27">
        <f t="shared" si="2"/>
        <v>0</v>
      </c>
      <c r="H46" s="29"/>
      <c r="I46" s="26">
        <f>'App.2-BA_Fixed Asset Cont_2027'!L46</f>
        <v>0</v>
      </c>
      <c r="J46" s="46"/>
      <c r="K46" s="47"/>
      <c r="L46" s="27">
        <f t="shared" si="0"/>
        <v>0</v>
      </c>
      <c r="M46" s="28">
        <f t="shared" si="1"/>
        <v>0</v>
      </c>
    </row>
    <row r="47" spans="1:13" ht="25.5" x14ac:dyDescent="0.25">
      <c r="A47" s="23">
        <v>47</v>
      </c>
      <c r="B47" s="24">
        <v>1975</v>
      </c>
      <c r="C47" s="25" t="s">
        <v>53</v>
      </c>
      <c r="D47" s="26">
        <f>'App.2-BA_Fixed Asset Cont_2027'!G47</f>
        <v>0</v>
      </c>
      <c r="E47" s="46"/>
      <c r="F47" s="47"/>
      <c r="G47" s="27">
        <f t="shared" si="2"/>
        <v>0</v>
      </c>
      <c r="H47" s="29"/>
      <c r="I47" s="26">
        <f>'App.2-BA_Fixed Asset Cont_2027'!L47</f>
        <v>0</v>
      </c>
      <c r="J47" s="46"/>
      <c r="K47" s="47"/>
      <c r="L47" s="27">
        <f t="shared" si="0"/>
        <v>0</v>
      </c>
      <c r="M47" s="28">
        <f t="shared" si="1"/>
        <v>0</v>
      </c>
    </row>
    <row r="48" spans="1:13" ht="15" x14ac:dyDescent="0.25">
      <c r="A48" s="23">
        <v>47</v>
      </c>
      <c r="B48" s="24">
        <v>1980</v>
      </c>
      <c r="C48" s="25" t="s">
        <v>54</v>
      </c>
      <c r="D48" s="26">
        <f>'App.2-BA_Fixed Asset Cont_2027'!G48</f>
        <v>0</v>
      </c>
      <c r="E48" s="46"/>
      <c r="F48" s="47"/>
      <c r="G48" s="27">
        <f t="shared" si="2"/>
        <v>0</v>
      </c>
      <c r="H48" s="29"/>
      <c r="I48" s="26">
        <f>'App.2-BA_Fixed Asset Cont_2027'!L48</f>
        <v>0</v>
      </c>
      <c r="J48" s="46"/>
      <c r="K48" s="47"/>
      <c r="L48" s="27">
        <f t="shared" si="0"/>
        <v>0</v>
      </c>
      <c r="M48" s="28">
        <f t="shared" si="1"/>
        <v>0</v>
      </c>
    </row>
    <row r="49" spans="1:14" ht="15" x14ac:dyDescent="0.25">
      <c r="A49" s="23">
        <v>47</v>
      </c>
      <c r="B49" s="24">
        <v>1985</v>
      </c>
      <c r="C49" s="25" t="s">
        <v>55</v>
      </c>
      <c r="D49" s="26">
        <f>'App.2-BA_Fixed Asset Cont_2027'!G49</f>
        <v>0</v>
      </c>
      <c r="E49" s="46"/>
      <c r="F49" s="47"/>
      <c r="G49" s="27">
        <f t="shared" si="2"/>
        <v>0</v>
      </c>
      <c r="H49" s="29"/>
      <c r="I49" s="26">
        <f>'App.2-BA_Fixed Asset Cont_2027'!L49</f>
        <v>0</v>
      </c>
      <c r="J49" s="46"/>
      <c r="K49" s="47"/>
      <c r="L49" s="27">
        <f t="shared" si="0"/>
        <v>0</v>
      </c>
      <c r="M49" s="28">
        <f t="shared" si="1"/>
        <v>0</v>
      </c>
    </row>
    <row r="50" spans="1:14" ht="15" x14ac:dyDescent="0.25">
      <c r="A50" s="32">
        <v>47</v>
      </c>
      <c r="B50" s="24">
        <v>1990</v>
      </c>
      <c r="C50" s="33" t="s">
        <v>56</v>
      </c>
      <c r="D50" s="26">
        <f>'App.2-BA_Fixed Asset Cont_2027'!G50</f>
        <v>0</v>
      </c>
      <c r="E50" s="46"/>
      <c r="F50" s="47"/>
      <c r="G50" s="27">
        <f t="shared" si="2"/>
        <v>0</v>
      </c>
      <c r="H50" s="29"/>
      <c r="I50" s="26">
        <f>'App.2-BA_Fixed Asset Cont_2027'!L50</f>
        <v>0</v>
      </c>
      <c r="J50" s="46"/>
      <c r="K50" s="47"/>
      <c r="L50" s="27">
        <f t="shared" si="0"/>
        <v>0</v>
      </c>
      <c r="M50" s="28">
        <f t="shared" si="1"/>
        <v>0</v>
      </c>
    </row>
    <row r="51" spans="1:14" ht="15" x14ac:dyDescent="0.25">
      <c r="A51" s="23">
        <v>47</v>
      </c>
      <c r="B51" s="24">
        <v>1995</v>
      </c>
      <c r="C51" s="25" t="s">
        <v>57</v>
      </c>
      <c r="D51" s="26">
        <f>'App.2-BA_Fixed Asset Cont_2027'!G51</f>
        <v>0</v>
      </c>
      <c r="E51" s="46"/>
      <c r="F51" s="47"/>
      <c r="G51" s="27">
        <f t="shared" si="2"/>
        <v>0</v>
      </c>
      <c r="H51" s="29"/>
      <c r="I51" s="26">
        <f>'App.2-BA_Fixed Asset Cont_2027'!L51</f>
        <v>0</v>
      </c>
      <c r="J51" s="46"/>
      <c r="K51" s="47"/>
      <c r="L51" s="27">
        <f t="shared" si="0"/>
        <v>0</v>
      </c>
      <c r="M51" s="28">
        <f t="shared" si="1"/>
        <v>0</v>
      </c>
    </row>
    <row r="52" spans="1:14" ht="15" x14ac:dyDescent="0.25">
      <c r="A52" s="23">
        <v>47</v>
      </c>
      <c r="B52" s="24">
        <v>2440</v>
      </c>
      <c r="C52" s="34" t="s">
        <v>58</v>
      </c>
      <c r="D52" s="26">
        <f>'App.2-BA_Fixed Asset Cont_2027'!G52</f>
        <v>0</v>
      </c>
      <c r="E52" s="46"/>
      <c r="F52" s="47"/>
      <c r="G52" s="27">
        <f t="shared" si="2"/>
        <v>0</v>
      </c>
      <c r="H52" s="31"/>
      <c r="I52" s="26">
        <f>'App.2-BA_Fixed Asset Cont_2027'!L52</f>
        <v>0</v>
      </c>
      <c r="J52" s="46"/>
      <c r="K52" s="47"/>
      <c r="L52" s="27"/>
      <c r="M52" s="28">
        <f t="shared" si="1"/>
        <v>0</v>
      </c>
    </row>
    <row r="53" spans="1:14" ht="15" x14ac:dyDescent="0.25">
      <c r="A53" s="35"/>
      <c r="B53" s="35"/>
      <c r="C53" s="28"/>
      <c r="D53" s="28"/>
      <c r="E53" s="49"/>
      <c r="F53" s="49"/>
      <c r="G53" s="27"/>
      <c r="H53" s="31"/>
      <c r="I53" s="28"/>
      <c r="J53" s="49"/>
      <c r="K53" s="49"/>
      <c r="L53" s="27">
        <f t="shared" ref="L53" si="3">I53+J53+K53</f>
        <v>0</v>
      </c>
      <c r="M53" s="28">
        <f t="shared" ref="M53" si="4">G53+L53</f>
        <v>0</v>
      </c>
    </row>
    <row r="54" spans="1:14" x14ac:dyDescent="0.2">
      <c r="A54" s="35"/>
      <c r="B54" s="35"/>
      <c r="C54" s="36" t="s">
        <v>59</v>
      </c>
      <c r="D54" s="45">
        <f>SUM(D17:D53)</f>
        <v>119.5726903</v>
      </c>
      <c r="E54" s="45">
        <f>SUM(E17:E53)</f>
        <v>0</v>
      </c>
      <c r="F54" s="45">
        <f>SUM(F17:F53)</f>
        <v>0</v>
      </c>
      <c r="G54" s="45">
        <f>SUM(G17:G53)</f>
        <v>119.5726903</v>
      </c>
      <c r="H54" s="36"/>
      <c r="I54" s="63">
        <f>SUM(I17:I53)</f>
        <v>13.662382923439999</v>
      </c>
      <c r="J54" s="63">
        <f>SUM(J17:J53)</f>
        <v>1.6377425890399999</v>
      </c>
      <c r="K54" s="63">
        <f>SUM(K17:K53)</f>
        <v>0</v>
      </c>
      <c r="L54" s="63">
        <f>SUM(L17:L53)</f>
        <v>15.300125512479999</v>
      </c>
      <c r="M54" s="63">
        <f>SUM(M17:M53)</f>
        <v>104.27256478752</v>
      </c>
    </row>
    <row r="55" spans="1:14" ht="38.25" x14ac:dyDescent="0.25">
      <c r="A55" s="35"/>
      <c r="B55" s="35"/>
      <c r="C55" s="37" t="s">
        <v>60</v>
      </c>
      <c r="D55" s="28"/>
      <c r="E55" s="49"/>
      <c r="F55" s="49"/>
      <c r="G55" s="27">
        <f t="shared" ref="G55" si="5">D55+E55+F55</f>
        <v>0</v>
      </c>
      <c r="H55" s="31"/>
      <c r="I55" s="28"/>
      <c r="J55" s="58"/>
      <c r="K55" s="49"/>
      <c r="L55" s="27">
        <f t="shared" ref="L55:L56" si="6">I55+J55+K55</f>
        <v>0</v>
      </c>
      <c r="M55" s="56">
        <f t="shared" ref="M55" si="7">G55+L55</f>
        <v>0</v>
      </c>
    </row>
    <row r="56" spans="1:14" ht="25.5" x14ac:dyDescent="0.25">
      <c r="A56" s="35"/>
      <c r="B56" s="35"/>
      <c r="C56" s="38" t="s">
        <v>61</v>
      </c>
      <c r="D56" s="26">
        <f>'App.2-BA_Fixed Asset Cont_2027'!G56</f>
        <v>0</v>
      </c>
      <c r="E56" s="49"/>
      <c r="F56" s="49"/>
      <c r="G56" s="27">
        <f t="shared" si="2"/>
        <v>0</v>
      </c>
      <c r="H56" s="31"/>
      <c r="I56" s="28">
        <f>'App.2-BA_Fixed Asset Cont_2027'!L56</f>
        <v>0</v>
      </c>
      <c r="J56" s="58"/>
      <c r="K56" s="49"/>
      <c r="L56" s="27">
        <f t="shared" si="6"/>
        <v>0</v>
      </c>
      <c r="M56" s="56">
        <f>G56-L56</f>
        <v>0</v>
      </c>
    </row>
    <row r="57" spans="1:14" x14ac:dyDescent="0.2">
      <c r="A57" s="35"/>
      <c r="B57" s="35"/>
      <c r="C57" s="36" t="s">
        <v>62</v>
      </c>
      <c r="D57" s="45">
        <f>SUM(D54:D56)</f>
        <v>119.5726903</v>
      </c>
      <c r="E57" s="45">
        <f t="shared" ref="E57:G57" si="8">SUM(E54:E56)</f>
        <v>0</v>
      </c>
      <c r="F57" s="45">
        <f t="shared" si="8"/>
        <v>0</v>
      </c>
      <c r="G57" s="45">
        <f t="shared" si="8"/>
        <v>119.5726903</v>
      </c>
      <c r="H57" s="36"/>
      <c r="I57" s="63">
        <f t="shared" ref="I57:M57" si="9">SUM(I54:I56)</f>
        <v>13.662382923439999</v>
      </c>
      <c r="J57" s="63">
        <f t="shared" si="9"/>
        <v>1.6377425890399999</v>
      </c>
      <c r="K57" s="63">
        <f t="shared" si="9"/>
        <v>0</v>
      </c>
      <c r="L57" s="63">
        <f t="shared" si="9"/>
        <v>15.300125512479999</v>
      </c>
      <c r="M57" s="63">
        <f t="shared" si="9"/>
        <v>104.27256478752</v>
      </c>
    </row>
    <row r="58" spans="1:14" ht="15" x14ac:dyDescent="0.25">
      <c r="A58" s="35"/>
      <c r="B58" s="35"/>
      <c r="C58" s="72" t="s">
        <v>63</v>
      </c>
      <c r="D58" s="73"/>
      <c r="E58" s="73"/>
      <c r="F58" s="73"/>
      <c r="G58" s="73"/>
      <c r="H58" s="73"/>
      <c r="I58" s="74"/>
      <c r="J58" s="49"/>
      <c r="K58" s="31"/>
      <c r="L58" s="39"/>
      <c r="M58" s="31"/>
    </row>
    <row r="59" spans="1:14" ht="15" x14ac:dyDescent="0.25">
      <c r="A59" s="35"/>
      <c r="B59" s="35"/>
      <c r="C59" s="75" t="s">
        <v>64</v>
      </c>
      <c r="D59" s="76"/>
      <c r="E59" s="76"/>
      <c r="F59" s="76"/>
      <c r="G59" s="76"/>
      <c r="H59" s="76"/>
      <c r="I59" s="77"/>
      <c r="J59" s="45">
        <f>J57+J58</f>
        <v>1.6377425890399999</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7">
        <f>J59-K62-K63</f>
        <v>1.6377425890399999</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66" t="s">
        <v>69</v>
      </c>
      <c r="C69" s="66"/>
      <c r="D69" s="66"/>
      <c r="E69" s="66"/>
      <c r="F69" s="66"/>
      <c r="G69" s="66"/>
      <c r="H69" s="66"/>
      <c r="I69" s="66"/>
      <c r="J69" s="66"/>
      <c r="K69" s="66"/>
      <c r="L69" s="66"/>
      <c r="M69" s="66"/>
    </row>
    <row r="70" spans="1:14" x14ac:dyDescent="0.2">
      <c r="B70" s="66"/>
      <c r="C70" s="66"/>
      <c r="D70" s="66"/>
      <c r="E70" s="66"/>
      <c r="F70" s="66"/>
      <c r="G70" s="66"/>
      <c r="H70" s="66"/>
      <c r="I70" s="66"/>
      <c r="J70" s="66"/>
      <c r="K70" s="66"/>
      <c r="L70" s="66"/>
      <c r="M70" s="66"/>
    </row>
    <row r="71" spans="1:14" ht="12.75" customHeight="1" x14ac:dyDescent="0.2"/>
    <row r="72" spans="1:14" x14ac:dyDescent="0.2">
      <c r="A72" s="1">
        <v>2</v>
      </c>
      <c r="B72" s="66" t="s">
        <v>70</v>
      </c>
      <c r="C72" s="66"/>
      <c r="D72" s="66"/>
      <c r="E72" s="66"/>
      <c r="F72" s="66"/>
      <c r="G72" s="66"/>
      <c r="H72" s="66"/>
      <c r="I72" s="66"/>
      <c r="J72" s="66"/>
      <c r="K72" s="66"/>
      <c r="L72" s="66"/>
      <c r="M72" s="66"/>
    </row>
    <row r="73" spans="1:14" x14ac:dyDescent="0.2">
      <c r="B73" s="66"/>
      <c r="C73" s="66"/>
      <c r="D73" s="66"/>
      <c r="E73" s="66"/>
      <c r="F73" s="66"/>
      <c r="G73" s="66"/>
      <c r="H73" s="66"/>
      <c r="I73" s="66"/>
      <c r="J73" s="66"/>
      <c r="K73" s="66"/>
      <c r="L73" s="66"/>
      <c r="M73" s="66"/>
    </row>
    <row r="75" spans="1:14" x14ac:dyDescent="0.2">
      <c r="A75" s="1">
        <v>3</v>
      </c>
      <c r="B75" s="67" t="s">
        <v>71</v>
      </c>
      <c r="C75" s="67"/>
      <c r="D75" s="67"/>
      <c r="E75" s="67"/>
      <c r="F75" s="67"/>
      <c r="G75" s="67"/>
      <c r="H75" s="67"/>
      <c r="I75" s="67"/>
      <c r="J75" s="67"/>
      <c r="K75" s="67"/>
      <c r="L75" s="67"/>
      <c r="M75" s="67"/>
    </row>
    <row r="77" spans="1:14" x14ac:dyDescent="0.2">
      <c r="A77" s="1">
        <v>4</v>
      </c>
      <c r="B77" s="44" t="s">
        <v>72</v>
      </c>
    </row>
    <row r="79" spans="1:14" x14ac:dyDescent="0.2">
      <c r="A79" s="1">
        <v>5</v>
      </c>
      <c r="B79" s="44" t="s">
        <v>73</v>
      </c>
    </row>
    <row r="81" spans="1:13" x14ac:dyDescent="0.2">
      <c r="A81" s="1">
        <v>6</v>
      </c>
      <c r="B81" s="67" t="s">
        <v>74</v>
      </c>
      <c r="C81" s="67"/>
      <c r="D81" s="67"/>
      <c r="E81" s="67"/>
      <c r="F81" s="67"/>
      <c r="G81" s="67"/>
      <c r="H81" s="67"/>
      <c r="I81" s="67"/>
      <c r="J81" s="67"/>
      <c r="K81" s="67"/>
      <c r="L81" s="67"/>
      <c r="M81" s="67"/>
    </row>
    <row r="82" spans="1:13" x14ac:dyDescent="0.2">
      <c r="B82" s="67"/>
      <c r="C82" s="67"/>
      <c r="D82" s="67"/>
      <c r="E82" s="67"/>
      <c r="F82" s="67"/>
      <c r="G82" s="67"/>
      <c r="H82" s="67"/>
      <c r="I82" s="67"/>
      <c r="J82" s="67"/>
      <c r="K82" s="67"/>
      <c r="L82" s="67"/>
      <c r="M82" s="67"/>
    </row>
    <row r="83" spans="1:13" x14ac:dyDescent="0.2">
      <c r="B83" s="67"/>
      <c r="C83" s="67"/>
      <c r="D83" s="67"/>
      <c r="E83" s="67"/>
      <c r="F83" s="67"/>
      <c r="G83" s="67"/>
      <c r="H83" s="67"/>
      <c r="I83" s="67"/>
      <c r="J83" s="67"/>
      <c r="K83" s="67"/>
      <c r="L83" s="67"/>
      <c r="M83" s="67"/>
    </row>
    <row r="85" spans="1:13" x14ac:dyDescent="0.2">
      <c r="B85" s="66"/>
      <c r="C85" s="66"/>
      <c r="D85" s="66"/>
      <c r="E85" s="66"/>
      <c r="F85" s="66"/>
      <c r="G85" s="66"/>
      <c r="H85" s="66"/>
      <c r="I85" s="66"/>
      <c r="J85" s="66"/>
      <c r="K85" s="66"/>
      <c r="L85" s="66"/>
      <c r="M85" s="66"/>
    </row>
    <row r="86" spans="1:13" x14ac:dyDescent="0.2">
      <c r="B86" s="66"/>
      <c r="C86" s="66"/>
      <c r="D86" s="66"/>
      <c r="E86" s="66"/>
      <c r="F86" s="66"/>
      <c r="G86" s="66"/>
      <c r="H86" s="66"/>
      <c r="I86" s="66"/>
      <c r="J86" s="66"/>
      <c r="K86" s="66"/>
      <c r="L86" s="66"/>
      <c r="M86" s="6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BA69639-5045-4F6A-9E93-97B8F013E667}">
      <formula1>"CGAAP, MIFRS,USGAAP, ASPE"</formula1>
    </dataValidation>
  </dataValidations>
  <printOptions horizontalCentered="1" verticalCentered="1"/>
  <pageMargins left="0.7" right="0.7" top="1.25" bottom="0.75" header="0.3" footer="0.3"/>
  <pageSetup scale="5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D513-12D8-4CC7-A8C1-4DAFDB008988}">
  <sheetPr>
    <tabColor rgb="FF92D050"/>
    <pageSetUpPr fitToPage="1"/>
  </sheetPr>
  <dimension ref="A1:N86"/>
  <sheetViews>
    <sheetView showGridLines="0" zoomScale="85" zoomScaleNormal="85" workbookViewId="0">
      <selection activeCell="P19" sqref="P19"/>
    </sheetView>
  </sheetViews>
  <sheetFormatPr defaultColWidth="9.140625" defaultRowHeight="12.75" x14ac:dyDescent="0.2"/>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x14ac:dyDescent="0.2">
      <c r="L1" s="3" t="s">
        <v>0</v>
      </c>
      <c r="M1" s="4" t="s">
        <v>1</v>
      </c>
    </row>
    <row r="2" spans="1:13" x14ac:dyDescent="0.2">
      <c r="L2" s="3" t="s">
        <v>2</v>
      </c>
      <c r="M2" s="5" t="s">
        <v>3</v>
      </c>
    </row>
    <row r="3" spans="1:13" x14ac:dyDescent="0.2">
      <c r="L3" s="3" t="s">
        <v>4</v>
      </c>
      <c r="M3" s="5">
        <v>4</v>
      </c>
    </row>
    <row r="4" spans="1:13" x14ac:dyDescent="0.2">
      <c r="L4" s="3" t="s">
        <v>5</v>
      </c>
      <c r="M4" s="5">
        <v>4</v>
      </c>
    </row>
    <row r="5" spans="1:13" x14ac:dyDescent="0.2">
      <c r="L5" s="3" t="s">
        <v>6</v>
      </c>
      <c r="M5" s="6"/>
    </row>
    <row r="6" spans="1:13" x14ac:dyDescent="0.2">
      <c r="L6" s="3"/>
      <c r="M6" s="7"/>
    </row>
    <row r="7" spans="1:13" x14ac:dyDescent="0.2">
      <c r="L7" s="3" t="s">
        <v>7</v>
      </c>
      <c r="M7" s="8">
        <v>43545</v>
      </c>
    </row>
    <row r="8" spans="1:13" hidden="1" x14ac:dyDescent="0.2"/>
    <row r="9" spans="1:13" ht="18" x14ac:dyDescent="0.2">
      <c r="A9" s="68" t="s">
        <v>8</v>
      </c>
      <c r="B9" s="68"/>
      <c r="C9" s="68"/>
      <c r="D9" s="68"/>
      <c r="E9" s="68"/>
      <c r="F9" s="68"/>
      <c r="G9" s="68"/>
      <c r="H9" s="68"/>
      <c r="I9" s="68"/>
      <c r="J9" s="68"/>
      <c r="K9" s="68"/>
      <c r="L9" s="68"/>
      <c r="M9" s="68"/>
    </row>
    <row r="10" spans="1:13" ht="21" x14ac:dyDescent="0.2">
      <c r="A10" s="68" t="s">
        <v>9</v>
      </c>
      <c r="B10" s="68"/>
      <c r="C10" s="68"/>
      <c r="D10" s="68"/>
      <c r="E10" s="68"/>
      <c r="F10" s="68"/>
      <c r="G10" s="68"/>
      <c r="H10" s="68"/>
      <c r="I10" s="68"/>
      <c r="J10" s="68"/>
      <c r="K10" s="68"/>
      <c r="L10" s="68"/>
      <c r="M10" s="68"/>
    </row>
    <row r="12" spans="1:13" ht="15" x14ac:dyDescent="0.2">
      <c r="E12" s="9" t="s">
        <v>10</v>
      </c>
      <c r="F12" s="10" t="s">
        <v>11</v>
      </c>
    </row>
    <row r="13" spans="1:13" ht="15" x14ac:dyDescent="0.25">
      <c r="E13" s="9" t="s">
        <v>12</v>
      </c>
      <c r="F13" s="11">
        <v>2029</v>
      </c>
      <c r="G13" s="12"/>
    </row>
    <row r="15" spans="1:13" x14ac:dyDescent="0.2">
      <c r="D15" s="69" t="s">
        <v>13</v>
      </c>
      <c r="E15" s="70"/>
      <c r="F15" s="70"/>
      <c r="G15" s="71"/>
      <c r="I15" s="13"/>
      <c r="J15" s="14" t="s">
        <v>14</v>
      </c>
      <c r="K15" s="14"/>
      <c r="L15" s="15"/>
    </row>
    <row r="16" spans="1:13" ht="27" x14ac:dyDescent="0.2">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x14ac:dyDescent="0.25">
      <c r="A17" s="23">
        <v>12</v>
      </c>
      <c r="B17" s="24">
        <v>1610</v>
      </c>
      <c r="C17" s="25" t="s">
        <v>24</v>
      </c>
      <c r="D17" s="26">
        <f>'App.2-BA_Fixed Asset Cont_2028'!G17</f>
        <v>0</v>
      </c>
      <c r="E17" s="46"/>
      <c r="F17" s="47"/>
      <c r="G17" s="27">
        <f>D17+E17+F17</f>
        <v>0</v>
      </c>
      <c r="H17" s="19"/>
      <c r="I17" s="26">
        <f>'App.2-BA_Fixed Asset Cont_2028'!L17</f>
        <v>0</v>
      </c>
      <c r="J17" s="46"/>
      <c r="K17" s="47"/>
      <c r="L17" s="27">
        <f>I17+J17+K17</f>
        <v>0</v>
      </c>
      <c r="M17" s="28">
        <f>G17-L17</f>
        <v>0</v>
      </c>
    </row>
    <row r="18" spans="1:14" ht="25.5" x14ac:dyDescent="0.25">
      <c r="A18" s="23">
        <v>12</v>
      </c>
      <c r="B18" s="24">
        <v>1611</v>
      </c>
      <c r="C18" s="25" t="s">
        <v>25</v>
      </c>
      <c r="D18" s="26">
        <f>'App.2-BA_Fixed Asset Cont_2028'!G18</f>
        <v>0</v>
      </c>
      <c r="E18" s="46"/>
      <c r="F18" s="47"/>
      <c r="G18" s="27">
        <f>D18+E18+F18</f>
        <v>0</v>
      </c>
      <c r="H18" s="29"/>
      <c r="I18" s="26">
        <f>'App.2-BA_Fixed Asset Cont_2028'!L18</f>
        <v>0</v>
      </c>
      <c r="J18" s="46"/>
      <c r="K18" s="47"/>
      <c r="L18" s="27">
        <f t="shared" ref="L18:L51" si="0">I18+J18+K18</f>
        <v>0</v>
      </c>
      <c r="M18" s="28">
        <f t="shared" ref="M18:M52" si="1">G18-L18</f>
        <v>0</v>
      </c>
    </row>
    <row r="19" spans="1:14" ht="25.5" x14ac:dyDescent="0.25">
      <c r="A19" s="23" t="s">
        <v>26</v>
      </c>
      <c r="B19" s="24">
        <v>1612</v>
      </c>
      <c r="C19" s="25" t="s">
        <v>27</v>
      </c>
      <c r="D19" s="26">
        <f>'App.2-BA_Fixed Asset Cont_2028'!G19</f>
        <v>0</v>
      </c>
      <c r="E19" s="46"/>
      <c r="F19" s="47"/>
      <c r="G19" s="27">
        <f>D19+E19+F19</f>
        <v>0</v>
      </c>
      <c r="H19" s="29"/>
      <c r="I19" s="26">
        <f>'App.2-BA_Fixed Asset Cont_2028'!L19</f>
        <v>0</v>
      </c>
      <c r="J19" s="46"/>
      <c r="K19" s="47"/>
      <c r="L19" s="27">
        <f t="shared" si="0"/>
        <v>0</v>
      </c>
      <c r="M19" s="28">
        <f t="shared" si="1"/>
        <v>0</v>
      </c>
    </row>
    <row r="20" spans="1:14" ht="15" x14ac:dyDescent="0.25">
      <c r="A20" s="23"/>
      <c r="B20" s="24">
        <v>1665</v>
      </c>
      <c r="C20" s="25" t="s">
        <v>28</v>
      </c>
      <c r="D20" s="26">
        <f>'App.2-BA_Fixed Asset Cont_2028'!G20</f>
        <v>0</v>
      </c>
      <c r="E20" s="46"/>
      <c r="F20" s="47"/>
      <c r="G20" s="27">
        <f>D20+E20+F20</f>
        <v>0</v>
      </c>
      <c r="H20" s="29"/>
      <c r="I20" s="26">
        <f>'App.2-BA_Fixed Asset Cont_2028'!L20</f>
        <v>0</v>
      </c>
      <c r="J20" s="46"/>
      <c r="K20" s="47"/>
      <c r="L20" s="27">
        <f t="shared" si="0"/>
        <v>0</v>
      </c>
      <c r="M20" s="28">
        <f t="shared" si="1"/>
        <v>0</v>
      </c>
    </row>
    <row r="21" spans="1:14" ht="15" x14ac:dyDescent="0.25">
      <c r="A21" s="23"/>
      <c r="B21" s="24">
        <v>1675</v>
      </c>
      <c r="C21" s="25" t="s">
        <v>29</v>
      </c>
      <c r="D21" s="26">
        <f>'App.2-BA_Fixed Asset Cont_2028'!G21</f>
        <v>0</v>
      </c>
      <c r="E21" s="46"/>
      <c r="F21" s="47"/>
      <c r="G21" s="27">
        <f t="shared" ref="G21:G56" si="2">D21+E21+F21</f>
        <v>0</v>
      </c>
      <c r="H21" s="29"/>
      <c r="I21" s="26">
        <f>'App.2-BA_Fixed Asset Cont_2028'!L21</f>
        <v>0</v>
      </c>
      <c r="J21" s="46"/>
      <c r="K21" s="47"/>
      <c r="L21" s="27">
        <f t="shared" si="0"/>
        <v>0</v>
      </c>
      <c r="M21" s="28">
        <f t="shared" si="1"/>
        <v>0</v>
      </c>
    </row>
    <row r="22" spans="1:14" ht="15" x14ac:dyDescent="0.25">
      <c r="A22" s="23" t="s">
        <v>30</v>
      </c>
      <c r="B22" s="30">
        <v>1615</v>
      </c>
      <c r="C22" s="25" t="s">
        <v>31</v>
      </c>
      <c r="D22" s="26">
        <f>'App.2-BA_Fixed Asset Cont_2028'!G22</f>
        <v>0</v>
      </c>
      <c r="E22" s="46"/>
      <c r="F22" s="47"/>
      <c r="G22" s="27">
        <f t="shared" si="2"/>
        <v>0</v>
      </c>
      <c r="H22" s="29"/>
      <c r="I22" s="26">
        <f>'App.2-BA_Fixed Asset Cont_2028'!L22</f>
        <v>0</v>
      </c>
      <c r="J22" s="46"/>
      <c r="K22" s="47"/>
      <c r="L22" s="27">
        <f t="shared" si="0"/>
        <v>0</v>
      </c>
      <c r="M22" s="28">
        <f t="shared" si="1"/>
        <v>0</v>
      </c>
      <c r="N22" s="31"/>
    </row>
    <row r="23" spans="1:14" ht="15" x14ac:dyDescent="0.25">
      <c r="A23" s="23">
        <v>1</v>
      </c>
      <c r="B23" s="30">
        <v>1620</v>
      </c>
      <c r="C23" s="25" t="s">
        <v>32</v>
      </c>
      <c r="D23" s="26">
        <f>'App.2-BA_Fixed Asset Cont_2028'!G23</f>
        <v>0</v>
      </c>
      <c r="E23" s="46"/>
      <c r="F23" s="47"/>
      <c r="G23" s="27">
        <f t="shared" si="2"/>
        <v>0</v>
      </c>
      <c r="H23" s="29"/>
      <c r="I23" s="26">
        <f>'App.2-BA_Fixed Asset Cont_2028'!L23</f>
        <v>0</v>
      </c>
      <c r="J23" s="46"/>
      <c r="K23" s="47"/>
      <c r="L23" s="27">
        <f t="shared" si="0"/>
        <v>0</v>
      </c>
      <c r="M23" s="28">
        <f t="shared" si="1"/>
        <v>0</v>
      </c>
      <c r="N23" s="31"/>
    </row>
    <row r="24" spans="1:14" ht="15" x14ac:dyDescent="0.25">
      <c r="A24" s="23" t="s">
        <v>30</v>
      </c>
      <c r="B24" s="24">
        <v>1705</v>
      </c>
      <c r="C24" s="25" t="s">
        <v>31</v>
      </c>
      <c r="D24" s="26">
        <f>'App.2-BA_Fixed Asset Cont_2028'!G24</f>
        <v>0</v>
      </c>
      <c r="E24" s="46"/>
      <c r="F24" s="47"/>
      <c r="G24" s="27">
        <f t="shared" si="2"/>
        <v>0</v>
      </c>
      <c r="H24" s="29"/>
      <c r="I24" s="26">
        <f>'App.2-BA_Fixed Asset Cont_2028'!L24</f>
        <v>0</v>
      </c>
      <c r="J24" s="46"/>
      <c r="K24" s="47"/>
      <c r="L24" s="27">
        <f t="shared" si="0"/>
        <v>0</v>
      </c>
      <c r="M24" s="28">
        <f t="shared" si="1"/>
        <v>0</v>
      </c>
    </row>
    <row r="25" spans="1:14" ht="15" x14ac:dyDescent="0.25">
      <c r="A25" s="23">
        <v>14.1</v>
      </c>
      <c r="B25" s="30">
        <v>1706</v>
      </c>
      <c r="C25" s="25" t="s">
        <v>33</v>
      </c>
      <c r="D25" s="26">
        <f>'App.2-BA_Fixed Asset Cont_2028'!G25</f>
        <v>0</v>
      </c>
      <c r="E25" s="46"/>
      <c r="F25" s="47"/>
      <c r="G25" s="27">
        <f t="shared" si="2"/>
        <v>0</v>
      </c>
      <c r="H25" s="29"/>
      <c r="I25" s="26">
        <f>'App.2-BA_Fixed Asset Cont_2028'!L25</f>
        <v>0</v>
      </c>
      <c r="J25" s="46"/>
      <c r="K25" s="47"/>
      <c r="L25" s="27">
        <f t="shared" si="0"/>
        <v>0</v>
      </c>
      <c r="M25" s="28">
        <f t="shared" si="1"/>
        <v>0</v>
      </c>
    </row>
    <row r="26" spans="1:14" ht="15" x14ac:dyDescent="0.25">
      <c r="A26" s="23">
        <v>1</v>
      </c>
      <c r="B26" s="24">
        <v>1708</v>
      </c>
      <c r="C26" s="25" t="s">
        <v>32</v>
      </c>
      <c r="D26" s="26">
        <f>'App.2-BA_Fixed Asset Cont_2028'!G26</f>
        <v>0</v>
      </c>
      <c r="E26" s="46"/>
      <c r="F26" s="47"/>
      <c r="G26" s="27">
        <f t="shared" si="2"/>
        <v>0</v>
      </c>
      <c r="H26" s="29"/>
      <c r="I26" s="26">
        <f>'App.2-BA_Fixed Asset Cont_2028'!L26</f>
        <v>0</v>
      </c>
      <c r="J26" s="46"/>
      <c r="K26" s="47"/>
      <c r="L26" s="27">
        <f t="shared" si="0"/>
        <v>0</v>
      </c>
      <c r="M26" s="28">
        <f t="shared" si="1"/>
        <v>0</v>
      </c>
    </row>
    <row r="27" spans="1:14" ht="15" x14ac:dyDescent="0.25">
      <c r="A27" s="23">
        <v>47</v>
      </c>
      <c r="B27" s="24">
        <v>1715</v>
      </c>
      <c r="C27" s="25" t="s">
        <v>34</v>
      </c>
      <c r="D27" s="26">
        <f>'App.2-BA_Fixed Asset Cont_2028'!G27</f>
        <v>0</v>
      </c>
      <c r="E27" s="46"/>
      <c r="F27" s="47"/>
      <c r="G27" s="27">
        <f t="shared" si="2"/>
        <v>0</v>
      </c>
      <c r="H27" s="29"/>
      <c r="I27" s="26">
        <f>'App.2-BA_Fixed Asset Cont_2028'!L27</f>
        <v>0</v>
      </c>
      <c r="J27" s="46"/>
      <c r="K27" s="47"/>
      <c r="L27" s="27">
        <f t="shared" si="0"/>
        <v>0</v>
      </c>
      <c r="M27" s="28">
        <f t="shared" si="1"/>
        <v>0</v>
      </c>
    </row>
    <row r="28" spans="1:14" ht="15" x14ac:dyDescent="0.25">
      <c r="A28" s="23">
        <v>47</v>
      </c>
      <c r="B28" s="24">
        <v>1720</v>
      </c>
      <c r="C28" s="25" t="s">
        <v>35</v>
      </c>
      <c r="D28" s="52">
        <f>'App.2-BA_Fixed Asset Cont_2028'!G28</f>
        <v>80.163202500000011</v>
      </c>
      <c r="E28" s="48"/>
      <c r="F28" s="53"/>
      <c r="G28" s="54">
        <f t="shared" si="2"/>
        <v>80.163202500000011</v>
      </c>
      <c r="H28" s="55"/>
      <c r="I28" s="52">
        <f>'App.2-BA_Fixed Asset Cont_2028'!L28</f>
        <v>9.9246714059999999</v>
      </c>
      <c r="J28" s="48">
        <v>1.0741869135</v>
      </c>
      <c r="K28" s="53"/>
      <c r="L28" s="59">
        <f t="shared" si="0"/>
        <v>10.9988583195</v>
      </c>
      <c r="M28" s="56">
        <f t="shared" si="1"/>
        <v>69.164344180500009</v>
      </c>
    </row>
    <row r="29" spans="1:14" ht="15" x14ac:dyDescent="0.25">
      <c r="A29" s="23">
        <v>47</v>
      </c>
      <c r="B29" s="24">
        <v>1730</v>
      </c>
      <c r="C29" s="25" t="s">
        <v>36</v>
      </c>
      <c r="D29" s="52">
        <f>'App.2-BA_Fixed Asset Cont_2028'!G29</f>
        <v>39.409487799999994</v>
      </c>
      <c r="E29" s="48"/>
      <c r="F29" s="53"/>
      <c r="G29" s="54">
        <f t="shared" si="2"/>
        <v>39.409487799999994</v>
      </c>
      <c r="H29" s="55"/>
      <c r="I29" s="52">
        <f>'App.2-BA_Fixed Asset Cont_2028'!L29</f>
        <v>5.3754541064799994</v>
      </c>
      <c r="J29" s="48">
        <v>0.56355567553999997</v>
      </c>
      <c r="K29" s="53"/>
      <c r="L29" s="59">
        <f t="shared" si="0"/>
        <v>5.9390097820199994</v>
      </c>
      <c r="M29" s="56">
        <f t="shared" si="1"/>
        <v>33.470478017979993</v>
      </c>
    </row>
    <row r="30" spans="1:14" ht="15" x14ac:dyDescent="0.25">
      <c r="A30" s="23">
        <v>47</v>
      </c>
      <c r="B30" s="24">
        <v>1735</v>
      </c>
      <c r="C30" s="25" t="s">
        <v>37</v>
      </c>
      <c r="D30" s="26">
        <f>'App.2-BA_Fixed Asset Cont_2028'!G30</f>
        <v>0</v>
      </c>
      <c r="E30" s="46"/>
      <c r="F30" s="47"/>
      <c r="G30" s="27">
        <f t="shared" si="2"/>
        <v>0</v>
      </c>
      <c r="H30" s="29"/>
      <c r="I30" s="26">
        <f>'App.2-BA_Fixed Asset Cont_2028'!L30</f>
        <v>0</v>
      </c>
      <c r="J30" s="46"/>
      <c r="K30" s="47"/>
      <c r="L30" s="60">
        <f t="shared" si="0"/>
        <v>0</v>
      </c>
      <c r="M30" s="28">
        <f t="shared" si="1"/>
        <v>0</v>
      </c>
    </row>
    <row r="31" spans="1:14" ht="15" x14ac:dyDescent="0.25">
      <c r="A31" s="23">
        <v>47</v>
      </c>
      <c r="B31" s="24">
        <v>1740</v>
      </c>
      <c r="C31" s="25" t="s">
        <v>38</v>
      </c>
      <c r="D31" s="26">
        <f>'App.2-BA_Fixed Asset Cont_2028'!G31</f>
        <v>0</v>
      </c>
      <c r="E31" s="46"/>
      <c r="F31" s="47"/>
      <c r="G31" s="27">
        <f t="shared" si="2"/>
        <v>0</v>
      </c>
      <c r="H31" s="29"/>
      <c r="I31" s="26">
        <f>'App.2-BA_Fixed Asset Cont_2028'!L31</f>
        <v>0</v>
      </c>
      <c r="J31" s="46"/>
      <c r="K31" s="47"/>
      <c r="L31" s="27">
        <f t="shared" si="0"/>
        <v>0</v>
      </c>
      <c r="M31" s="28">
        <f t="shared" si="1"/>
        <v>0</v>
      </c>
    </row>
    <row r="32" spans="1:14" ht="15" x14ac:dyDescent="0.25">
      <c r="A32" s="23">
        <v>17</v>
      </c>
      <c r="B32" s="24">
        <v>1745</v>
      </c>
      <c r="C32" s="25" t="s">
        <v>39</v>
      </c>
      <c r="D32" s="26">
        <f>'App.2-BA_Fixed Asset Cont_2028'!G32</f>
        <v>0</v>
      </c>
      <c r="E32" s="46"/>
      <c r="F32" s="47"/>
      <c r="G32" s="27">
        <f t="shared" si="2"/>
        <v>0</v>
      </c>
      <c r="H32" s="29"/>
      <c r="I32" s="26">
        <f>'App.2-BA_Fixed Asset Cont_2028'!L32</f>
        <v>0</v>
      </c>
      <c r="J32" s="46"/>
      <c r="K32" s="47"/>
      <c r="L32" s="27">
        <f t="shared" si="0"/>
        <v>0</v>
      </c>
      <c r="M32" s="28">
        <f t="shared" si="1"/>
        <v>0</v>
      </c>
    </row>
    <row r="33" spans="1:13" ht="15" x14ac:dyDescent="0.25">
      <c r="A33" s="23" t="s">
        <v>30</v>
      </c>
      <c r="B33" s="24">
        <v>1905</v>
      </c>
      <c r="C33" s="25" t="s">
        <v>31</v>
      </c>
      <c r="D33" s="26">
        <f>'App.2-BA_Fixed Asset Cont_2028'!G33</f>
        <v>0</v>
      </c>
      <c r="E33" s="46"/>
      <c r="F33" s="47"/>
      <c r="G33" s="27">
        <f t="shared" si="2"/>
        <v>0</v>
      </c>
      <c r="H33" s="29"/>
      <c r="I33" s="26">
        <f>'App.2-BA_Fixed Asset Cont_2028'!L33</f>
        <v>0</v>
      </c>
      <c r="J33" s="46"/>
      <c r="K33" s="47"/>
      <c r="L33" s="27">
        <f t="shared" si="0"/>
        <v>0</v>
      </c>
      <c r="M33" s="28">
        <f t="shared" si="1"/>
        <v>0</v>
      </c>
    </row>
    <row r="34" spans="1:13" ht="15" x14ac:dyDescent="0.25">
      <c r="A34" s="23">
        <v>47</v>
      </c>
      <c r="B34" s="24">
        <v>1908</v>
      </c>
      <c r="C34" s="25" t="s">
        <v>40</v>
      </c>
      <c r="D34" s="26">
        <f>'App.2-BA_Fixed Asset Cont_2028'!G34</f>
        <v>0</v>
      </c>
      <c r="E34" s="46"/>
      <c r="F34" s="47"/>
      <c r="G34" s="27">
        <f t="shared" si="2"/>
        <v>0</v>
      </c>
      <c r="H34" s="29"/>
      <c r="I34" s="26">
        <f>'App.2-BA_Fixed Asset Cont_2028'!L34</f>
        <v>0</v>
      </c>
      <c r="J34" s="46"/>
      <c r="K34" s="47"/>
      <c r="L34" s="27">
        <f t="shared" si="0"/>
        <v>0</v>
      </c>
      <c r="M34" s="28">
        <f t="shared" si="1"/>
        <v>0</v>
      </c>
    </row>
    <row r="35" spans="1:13" ht="15" x14ac:dyDescent="0.25">
      <c r="A35" s="23">
        <v>13</v>
      </c>
      <c r="B35" s="24">
        <v>1910</v>
      </c>
      <c r="C35" s="25" t="s">
        <v>41</v>
      </c>
      <c r="D35" s="26">
        <f>'App.2-BA_Fixed Asset Cont_2028'!G35</f>
        <v>0</v>
      </c>
      <c r="E35" s="46"/>
      <c r="F35" s="47"/>
      <c r="G35" s="27">
        <f t="shared" si="2"/>
        <v>0</v>
      </c>
      <c r="H35" s="29"/>
      <c r="I35" s="26">
        <f>'App.2-BA_Fixed Asset Cont_2028'!L35</f>
        <v>0</v>
      </c>
      <c r="J35" s="46"/>
      <c r="K35" s="47"/>
      <c r="L35" s="27">
        <f t="shared" si="0"/>
        <v>0</v>
      </c>
      <c r="M35" s="28">
        <f t="shared" si="1"/>
        <v>0</v>
      </c>
    </row>
    <row r="36" spans="1:13" ht="15" x14ac:dyDescent="0.25">
      <c r="A36" s="23">
        <v>8</v>
      </c>
      <c r="B36" s="24">
        <v>1915</v>
      </c>
      <c r="C36" s="25" t="s">
        <v>42</v>
      </c>
      <c r="D36" s="26">
        <f>'App.2-BA_Fixed Asset Cont_2028'!G36</f>
        <v>0</v>
      </c>
      <c r="E36" s="46"/>
      <c r="F36" s="47"/>
      <c r="G36" s="27">
        <f t="shared" si="2"/>
        <v>0</v>
      </c>
      <c r="H36" s="29"/>
      <c r="I36" s="26">
        <f>'App.2-BA_Fixed Asset Cont_2028'!L36</f>
        <v>0</v>
      </c>
      <c r="J36" s="46"/>
      <c r="K36" s="47"/>
      <c r="L36" s="27">
        <f t="shared" si="0"/>
        <v>0</v>
      </c>
      <c r="M36" s="28">
        <f t="shared" si="1"/>
        <v>0</v>
      </c>
    </row>
    <row r="37" spans="1:13" ht="15" x14ac:dyDescent="0.25">
      <c r="A37" s="23">
        <v>10</v>
      </c>
      <c r="B37" s="24">
        <v>1920</v>
      </c>
      <c r="C37" s="25" t="s">
        <v>43</v>
      </c>
      <c r="D37" s="26">
        <f>'App.2-BA_Fixed Asset Cont_2028'!G37</f>
        <v>0</v>
      </c>
      <c r="E37" s="46"/>
      <c r="F37" s="47"/>
      <c r="G37" s="27">
        <f t="shared" si="2"/>
        <v>0</v>
      </c>
      <c r="H37" s="29"/>
      <c r="I37" s="26">
        <f>'App.2-BA_Fixed Asset Cont_2028'!L37</f>
        <v>0</v>
      </c>
      <c r="J37" s="46"/>
      <c r="K37" s="47"/>
      <c r="L37" s="27">
        <f t="shared" si="0"/>
        <v>0</v>
      </c>
      <c r="M37" s="28">
        <f t="shared" si="1"/>
        <v>0</v>
      </c>
    </row>
    <row r="38" spans="1:13" ht="15" x14ac:dyDescent="0.25">
      <c r="A38" s="23"/>
      <c r="B38" s="30">
        <v>1925</v>
      </c>
      <c r="C38" s="25" t="s">
        <v>44</v>
      </c>
      <c r="D38" s="26">
        <f>'App.2-BA_Fixed Asset Cont_2028'!G38</f>
        <v>0</v>
      </c>
      <c r="E38" s="46"/>
      <c r="F38" s="47"/>
      <c r="G38" s="27">
        <f t="shared" si="2"/>
        <v>0</v>
      </c>
      <c r="H38" s="29"/>
      <c r="I38" s="26">
        <f>'App.2-BA_Fixed Asset Cont_2028'!L38</f>
        <v>0</v>
      </c>
      <c r="J38" s="46"/>
      <c r="K38" s="47"/>
      <c r="L38" s="27">
        <f t="shared" si="0"/>
        <v>0</v>
      </c>
      <c r="M38" s="28">
        <f t="shared" si="1"/>
        <v>0</v>
      </c>
    </row>
    <row r="39" spans="1:13" ht="15" x14ac:dyDescent="0.25">
      <c r="A39" s="23">
        <v>10</v>
      </c>
      <c r="B39" s="24">
        <v>1930</v>
      </c>
      <c r="C39" s="25" t="s">
        <v>45</v>
      </c>
      <c r="D39" s="26">
        <f>'App.2-BA_Fixed Asset Cont_2028'!G39</f>
        <v>0</v>
      </c>
      <c r="E39" s="46"/>
      <c r="F39" s="47"/>
      <c r="G39" s="27">
        <f t="shared" si="2"/>
        <v>0</v>
      </c>
      <c r="H39" s="29"/>
      <c r="I39" s="26">
        <f>'App.2-BA_Fixed Asset Cont_2028'!L39</f>
        <v>0</v>
      </c>
      <c r="J39" s="46"/>
      <c r="K39" s="47"/>
      <c r="L39" s="27">
        <f t="shared" si="0"/>
        <v>0</v>
      </c>
      <c r="M39" s="28">
        <f t="shared" si="1"/>
        <v>0</v>
      </c>
    </row>
    <row r="40" spans="1:13" ht="15" x14ac:dyDescent="0.25">
      <c r="A40" s="23">
        <v>8</v>
      </c>
      <c r="B40" s="24">
        <v>1935</v>
      </c>
      <c r="C40" s="25" t="s">
        <v>46</v>
      </c>
      <c r="D40" s="26">
        <f>'App.2-BA_Fixed Asset Cont_2028'!G40</f>
        <v>0</v>
      </c>
      <c r="E40" s="46"/>
      <c r="F40" s="47"/>
      <c r="G40" s="27">
        <f t="shared" si="2"/>
        <v>0</v>
      </c>
      <c r="H40" s="29"/>
      <c r="I40" s="26">
        <f>'App.2-BA_Fixed Asset Cont_2028'!L40</f>
        <v>0</v>
      </c>
      <c r="J40" s="46"/>
      <c r="K40" s="47"/>
      <c r="L40" s="27">
        <f t="shared" si="0"/>
        <v>0</v>
      </c>
      <c r="M40" s="28">
        <f t="shared" si="1"/>
        <v>0</v>
      </c>
    </row>
    <row r="41" spans="1:13" ht="15" x14ac:dyDescent="0.25">
      <c r="A41" s="23">
        <v>8</v>
      </c>
      <c r="B41" s="24">
        <v>1940</v>
      </c>
      <c r="C41" s="25" t="s">
        <v>47</v>
      </c>
      <c r="D41" s="26">
        <f>'App.2-BA_Fixed Asset Cont_2028'!G41</f>
        <v>0</v>
      </c>
      <c r="E41" s="46"/>
      <c r="F41" s="47"/>
      <c r="G41" s="27">
        <f t="shared" si="2"/>
        <v>0</v>
      </c>
      <c r="H41" s="29"/>
      <c r="I41" s="26">
        <f>'App.2-BA_Fixed Asset Cont_2028'!L41</f>
        <v>0</v>
      </c>
      <c r="J41" s="46"/>
      <c r="K41" s="47"/>
      <c r="L41" s="27">
        <f t="shared" si="0"/>
        <v>0</v>
      </c>
      <c r="M41" s="28">
        <f t="shared" si="1"/>
        <v>0</v>
      </c>
    </row>
    <row r="42" spans="1:13" ht="15" x14ac:dyDescent="0.25">
      <c r="A42" s="23">
        <v>8</v>
      </c>
      <c r="B42" s="24">
        <v>1945</v>
      </c>
      <c r="C42" s="25" t="s">
        <v>48</v>
      </c>
      <c r="D42" s="26">
        <f>'App.2-BA_Fixed Asset Cont_2028'!G42</f>
        <v>0</v>
      </c>
      <c r="E42" s="46"/>
      <c r="F42" s="47"/>
      <c r="G42" s="27">
        <f t="shared" si="2"/>
        <v>0</v>
      </c>
      <c r="H42" s="29"/>
      <c r="I42" s="26">
        <f>'App.2-BA_Fixed Asset Cont_2028'!L42</f>
        <v>0</v>
      </c>
      <c r="J42" s="46"/>
      <c r="K42" s="47"/>
      <c r="L42" s="27">
        <f t="shared" si="0"/>
        <v>0</v>
      </c>
      <c r="M42" s="28">
        <f t="shared" si="1"/>
        <v>0</v>
      </c>
    </row>
    <row r="43" spans="1:13" ht="15" x14ac:dyDescent="0.25">
      <c r="A43" s="23">
        <v>8</v>
      </c>
      <c r="B43" s="24">
        <v>1950</v>
      </c>
      <c r="C43" s="25" t="s">
        <v>49</v>
      </c>
      <c r="D43" s="26">
        <f>'App.2-BA_Fixed Asset Cont_2028'!G43</f>
        <v>0</v>
      </c>
      <c r="E43" s="46"/>
      <c r="F43" s="47"/>
      <c r="G43" s="27">
        <f t="shared" si="2"/>
        <v>0</v>
      </c>
      <c r="H43" s="29"/>
      <c r="I43" s="26">
        <f>'App.2-BA_Fixed Asset Cont_2028'!L43</f>
        <v>0</v>
      </c>
      <c r="J43" s="46"/>
      <c r="K43" s="47"/>
      <c r="L43" s="27">
        <f t="shared" si="0"/>
        <v>0</v>
      </c>
      <c r="M43" s="28">
        <f t="shared" si="1"/>
        <v>0</v>
      </c>
    </row>
    <row r="44" spans="1:13" ht="15" x14ac:dyDescent="0.25">
      <c r="A44" s="23">
        <v>8</v>
      </c>
      <c r="B44" s="24">
        <v>1955</v>
      </c>
      <c r="C44" s="25" t="s">
        <v>50</v>
      </c>
      <c r="D44" s="26">
        <f>'App.2-BA_Fixed Asset Cont_2028'!G44</f>
        <v>0</v>
      </c>
      <c r="E44" s="46"/>
      <c r="F44" s="47"/>
      <c r="G44" s="27">
        <f t="shared" si="2"/>
        <v>0</v>
      </c>
      <c r="H44" s="29"/>
      <c r="I44" s="26">
        <f>'App.2-BA_Fixed Asset Cont_2028'!L44</f>
        <v>0</v>
      </c>
      <c r="J44" s="46"/>
      <c r="K44" s="47"/>
      <c r="L44" s="27">
        <f t="shared" si="0"/>
        <v>0</v>
      </c>
      <c r="M44" s="28">
        <f t="shared" si="1"/>
        <v>0</v>
      </c>
    </row>
    <row r="45" spans="1:13" ht="15" x14ac:dyDescent="0.25">
      <c r="A45" s="23">
        <v>8</v>
      </c>
      <c r="B45" s="24">
        <v>1960</v>
      </c>
      <c r="C45" s="25" t="s">
        <v>51</v>
      </c>
      <c r="D45" s="26">
        <f>'App.2-BA_Fixed Asset Cont_2028'!G45</f>
        <v>0</v>
      </c>
      <c r="E45" s="46"/>
      <c r="F45" s="47"/>
      <c r="G45" s="27">
        <f t="shared" si="2"/>
        <v>0</v>
      </c>
      <c r="H45" s="29"/>
      <c r="I45" s="26">
        <f>'App.2-BA_Fixed Asset Cont_2028'!L45</f>
        <v>0</v>
      </c>
      <c r="J45" s="46"/>
      <c r="K45" s="47"/>
      <c r="L45" s="27">
        <f t="shared" si="0"/>
        <v>0</v>
      </c>
      <c r="M45" s="28">
        <f t="shared" si="1"/>
        <v>0</v>
      </c>
    </row>
    <row r="46" spans="1:13" ht="25.5" x14ac:dyDescent="0.25">
      <c r="A46" s="32">
        <v>47</v>
      </c>
      <c r="B46" s="24">
        <v>1970</v>
      </c>
      <c r="C46" s="25" t="s">
        <v>52</v>
      </c>
      <c r="D46" s="26">
        <f>'App.2-BA_Fixed Asset Cont_2028'!G46</f>
        <v>0</v>
      </c>
      <c r="E46" s="46"/>
      <c r="F46" s="47"/>
      <c r="G46" s="27">
        <f t="shared" si="2"/>
        <v>0</v>
      </c>
      <c r="H46" s="29"/>
      <c r="I46" s="26">
        <f>'App.2-BA_Fixed Asset Cont_2028'!L46</f>
        <v>0</v>
      </c>
      <c r="J46" s="46"/>
      <c r="K46" s="47"/>
      <c r="L46" s="27">
        <f t="shared" si="0"/>
        <v>0</v>
      </c>
      <c r="M46" s="28">
        <f t="shared" si="1"/>
        <v>0</v>
      </c>
    </row>
    <row r="47" spans="1:13" ht="25.5" x14ac:dyDescent="0.25">
      <c r="A47" s="23">
        <v>47</v>
      </c>
      <c r="B47" s="24">
        <v>1975</v>
      </c>
      <c r="C47" s="25" t="s">
        <v>53</v>
      </c>
      <c r="D47" s="26">
        <f>'App.2-BA_Fixed Asset Cont_2028'!G47</f>
        <v>0</v>
      </c>
      <c r="E47" s="46"/>
      <c r="F47" s="47"/>
      <c r="G47" s="27">
        <f t="shared" si="2"/>
        <v>0</v>
      </c>
      <c r="H47" s="29"/>
      <c r="I47" s="26">
        <f>'App.2-BA_Fixed Asset Cont_2028'!L47</f>
        <v>0</v>
      </c>
      <c r="J47" s="46"/>
      <c r="K47" s="47"/>
      <c r="L47" s="27">
        <f t="shared" si="0"/>
        <v>0</v>
      </c>
      <c r="M47" s="28">
        <f t="shared" si="1"/>
        <v>0</v>
      </c>
    </row>
    <row r="48" spans="1:13" ht="15" x14ac:dyDescent="0.25">
      <c r="A48" s="23">
        <v>47</v>
      </c>
      <c r="B48" s="24">
        <v>1980</v>
      </c>
      <c r="C48" s="25" t="s">
        <v>54</v>
      </c>
      <c r="D48" s="26">
        <f>'App.2-BA_Fixed Asset Cont_2028'!G48</f>
        <v>0</v>
      </c>
      <c r="E48" s="46"/>
      <c r="F48" s="47"/>
      <c r="G48" s="27">
        <f t="shared" si="2"/>
        <v>0</v>
      </c>
      <c r="H48" s="29"/>
      <c r="I48" s="26">
        <f>'App.2-BA_Fixed Asset Cont_2028'!L48</f>
        <v>0</v>
      </c>
      <c r="J48" s="46"/>
      <c r="K48" s="47"/>
      <c r="L48" s="27">
        <f t="shared" si="0"/>
        <v>0</v>
      </c>
      <c r="M48" s="28">
        <f t="shared" si="1"/>
        <v>0</v>
      </c>
    </row>
    <row r="49" spans="1:14" ht="15" x14ac:dyDescent="0.25">
      <c r="A49" s="23">
        <v>47</v>
      </c>
      <c r="B49" s="24">
        <v>1985</v>
      </c>
      <c r="C49" s="25" t="s">
        <v>55</v>
      </c>
      <c r="D49" s="26">
        <f>'App.2-BA_Fixed Asset Cont_2028'!G49</f>
        <v>0</v>
      </c>
      <c r="E49" s="46"/>
      <c r="F49" s="47"/>
      <c r="G49" s="27">
        <f t="shared" si="2"/>
        <v>0</v>
      </c>
      <c r="H49" s="29"/>
      <c r="I49" s="26">
        <f>'App.2-BA_Fixed Asset Cont_2028'!L49</f>
        <v>0</v>
      </c>
      <c r="J49" s="46"/>
      <c r="K49" s="47"/>
      <c r="L49" s="27">
        <f t="shared" si="0"/>
        <v>0</v>
      </c>
      <c r="M49" s="28">
        <f t="shared" si="1"/>
        <v>0</v>
      </c>
    </row>
    <row r="50" spans="1:14" ht="15" x14ac:dyDescent="0.25">
      <c r="A50" s="32">
        <v>47</v>
      </c>
      <c r="B50" s="24">
        <v>1990</v>
      </c>
      <c r="C50" s="33" t="s">
        <v>56</v>
      </c>
      <c r="D50" s="26">
        <f>'App.2-BA_Fixed Asset Cont_2028'!G50</f>
        <v>0</v>
      </c>
      <c r="E50" s="46"/>
      <c r="F50" s="47"/>
      <c r="G50" s="27">
        <f t="shared" si="2"/>
        <v>0</v>
      </c>
      <c r="H50" s="29"/>
      <c r="I50" s="26">
        <f>'App.2-BA_Fixed Asset Cont_2028'!L50</f>
        <v>0</v>
      </c>
      <c r="J50" s="46"/>
      <c r="K50" s="47"/>
      <c r="L50" s="27">
        <f t="shared" si="0"/>
        <v>0</v>
      </c>
      <c r="M50" s="28">
        <f t="shared" si="1"/>
        <v>0</v>
      </c>
    </row>
    <row r="51" spans="1:14" ht="15" x14ac:dyDescent="0.25">
      <c r="A51" s="23">
        <v>47</v>
      </c>
      <c r="B51" s="24">
        <v>1995</v>
      </c>
      <c r="C51" s="25" t="s">
        <v>57</v>
      </c>
      <c r="D51" s="26">
        <f>'App.2-BA_Fixed Asset Cont_2028'!G51</f>
        <v>0</v>
      </c>
      <c r="E51" s="46"/>
      <c r="F51" s="47"/>
      <c r="G51" s="27">
        <f t="shared" si="2"/>
        <v>0</v>
      </c>
      <c r="H51" s="29"/>
      <c r="I51" s="26">
        <f>'App.2-BA_Fixed Asset Cont_2028'!L51</f>
        <v>0</v>
      </c>
      <c r="J51" s="46"/>
      <c r="K51" s="47"/>
      <c r="L51" s="27">
        <f t="shared" si="0"/>
        <v>0</v>
      </c>
      <c r="M51" s="28">
        <f t="shared" si="1"/>
        <v>0</v>
      </c>
    </row>
    <row r="52" spans="1:14" ht="15" x14ac:dyDescent="0.25">
      <c r="A52" s="23">
        <v>47</v>
      </c>
      <c r="B52" s="24">
        <v>2440</v>
      </c>
      <c r="C52" s="34" t="s">
        <v>58</v>
      </c>
      <c r="D52" s="26">
        <f>'App.2-BA_Fixed Asset Cont_2028'!G52</f>
        <v>0</v>
      </c>
      <c r="E52" s="46"/>
      <c r="F52" s="47"/>
      <c r="G52" s="27">
        <f t="shared" si="2"/>
        <v>0</v>
      </c>
      <c r="H52" s="31"/>
      <c r="I52" s="26">
        <f>'App.2-BA_Fixed Asset Cont_2028'!L52</f>
        <v>0</v>
      </c>
      <c r="J52" s="46"/>
      <c r="K52" s="47"/>
      <c r="L52" s="27"/>
      <c r="M52" s="28">
        <f t="shared" si="1"/>
        <v>0</v>
      </c>
    </row>
    <row r="53" spans="1:14" ht="15" x14ac:dyDescent="0.25">
      <c r="A53" s="35"/>
      <c r="B53" s="35"/>
      <c r="C53" s="28"/>
      <c r="D53" s="28"/>
      <c r="E53" s="49"/>
      <c r="F53" s="49"/>
      <c r="G53" s="27"/>
      <c r="H53" s="31"/>
      <c r="I53" s="28"/>
      <c r="J53" s="49"/>
      <c r="K53" s="49"/>
      <c r="L53" s="27">
        <f t="shared" ref="L53" si="3">I53+J53+K53</f>
        <v>0</v>
      </c>
      <c r="M53" s="28">
        <f t="shared" ref="M53" si="4">G53+L53</f>
        <v>0</v>
      </c>
    </row>
    <row r="54" spans="1:14" x14ac:dyDescent="0.2">
      <c r="A54" s="35"/>
      <c r="B54" s="35"/>
      <c r="C54" s="36" t="s">
        <v>59</v>
      </c>
      <c r="D54" s="45">
        <f>SUM(D17:D53)</f>
        <v>119.5726903</v>
      </c>
      <c r="E54" s="45">
        <f>SUM(E17:E53)</f>
        <v>0</v>
      </c>
      <c r="F54" s="45">
        <f>SUM(F17:F53)</f>
        <v>0</v>
      </c>
      <c r="G54" s="45">
        <f>SUM(G17:G53)</f>
        <v>119.5726903</v>
      </c>
      <c r="H54" s="36"/>
      <c r="I54" s="45">
        <f>SUM(I17:I53)</f>
        <v>15.300125512479999</v>
      </c>
      <c r="J54" s="45">
        <f>SUM(J17:J53)</f>
        <v>1.6377425890399999</v>
      </c>
      <c r="K54" s="45">
        <f>SUM(K17:K53)</f>
        <v>0</v>
      </c>
      <c r="L54" s="45">
        <f>SUM(L17:L53)</f>
        <v>16.937868101519999</v>
      </c>
      <c r="M54" s="45">
        <f>SUM(M17:M53)</f>
        <v>102.63482219848001</v>
      </c>
    </row>
    <row r="55" spans="1:14" ht="38.25" x14ac:dyDescent="0.25">
      <c r="A55" s="35"/>
      <c r="B55" s="35"/>
      <c r="C55" s="37" t="s">
        <v>60</v>
      </c>
      <c r="D55" s="28"/>
      <c r="E55" s="49"/>
      <c r="F55" s="49"/>
      <c r="G55" s="27">
        <f t="shared" ref="G55" si="5">D55+E55+F55</f>
        <v>0</v>
      </c>
      <c r="H55" s="31"/>
      <c r="I55" s="28"/>
      <c r="J55" s="49"/>
      <c r="K55" s="49"/>
      <c r="L55" s="27">
        <f t="shared" ref="L55:L56" si="6">I55+J55+K55</f>
        <v>0</v>
      </c>
      <c r="M55" s="56">
        <f t="shared" ref="M55" si="7">G55+L55</f>
        <v>0</v>
      </c>
    </row>
    <row r="56" spans="1:14" ht="25.5" x14ac:dyDescent="0.25">
      <c r="A56" s="35"/>
      <c r="B56" s="35"/>
      <c r="C56" s="38" t="s">
        <v>61</v>
      </c>
      <c r="D56" s="26">
        <f>'App.2-BA_Fixed Asset Cont_2028'!G56</f>
        <v>0</v>
      </c>
      <c r="E56" s="49"/>
      <c r="F56" s="49"/>
      <c r="G56" s="27">
        <f t="shared" si="2"/>
        <v>0</v>
      </c>
      <c r="H56" s="31"/>
      <c r="I56" s="28">
        <f>'App.2-BA_Fixed Asset Cont_2028'!L56</f>
        <v>0</v>
      </c>
      <c r="J56" s="49"/>
      <c r="K56" s="49"/>
      <c r="L56" s="27">
        <f t="shared" si="6"/>
        <v>0</v>
      </c>
      <c r="M56" s="56">
        <f>G56-L56</f>
        <v>0</v>
      </c>
    </row>
    <row r="57" spans="1:14" x14ac:dyDescent="0.2">
      <c r="A57" s="35"/>
      <c r="B57" s="35"/>
      <c r="C57" s="36" t="s">
        <v>62</v>
      </c>
      <c r="D57" s="45">
        <f>SUM(D54:D56)</f>
        <v>119.5726903</v>
      </c>
      <c r="E57" s="45">
        <f t="shared" ref="E57:G57" si="8">SUM(E54:E56)</f>
        <v>0</v>
      </c>
      <c r="F57" s="45">
        <f t="shared" si="8"/>
        <v>0</v>
      </c>
      <c r="G57" s="45">
        <f t="shared" si="8"/>
        <v>119.5726903</v>
      </c>
      <c r="H57" s="36"/>
      <c r="I57" s="45">
        <f t="shared" ref="I57:M57" si="9">SUM(I54:I56)</f>
        <v>15.300125512479999</v>
      </c>
      <c r="J57" s="45">
        <f t="shared" si="9"/>
        <v>1.6377425890399999</v>
      </c>
      <c r="K57" s="45">
        <f t="shared" si="9"/>
        <v>0</v>
      </c>
      <c r="L57" s="45">
        <f t="shared" si="9"/>
        <v>16.937868101519999</v>
      </c>
      <c r="M57" s="45">
        <f t="shared" si="9"/>
        <v>102.63482219848001</v>
      </c>
    </row>
    <row r="58" spans="1:14" ht="15" x14ac:dyDescent="0.25">
      <c r="A58" s="35"/>
      <c r="B58" s="35"/>
      <c r="C58" s="72" t="s">
        <v>63</v>
      </c>
      <c r="D58" s="73"/>
      <c r="E58" s="73"/>
      <c r="F58" s="73"/>
      <c r="G58" s="73"/>
      <c r="H58" s="73"/>
      <c r="I58" s="74"/>
      <c r="J58" s="49"/>
      <c r="K58" s="31"/>
      <c r="L58" s="39"/>
      <c r="M58" s="31"/>
    </row>
    <row r="59" spans="1:14" ht="15" x14ac:dyDescent="0.25">
      <c r="A59" s="35"/>
      <c r="B59" s="35"/>
      <c r="C59" s="75" t="s">
        <v>64</v>
      </c>
      <c r="D59" s="76"/>
      <c r="E59" s="76"/>
      <c r="F59" s="76"/>
      <c r="G59" s="76"/>
      <c r="H59" s="76"/>
      <c r="I59" s="77"/>
      <c r="J59" s="45">
        <f>J57+J58</f>
        <v>1.6377425890399999</v>
      </c>
      <c r="L59" s="39"/>
      <c r="M59" s="31"/>
    </row>
    <row r="60" spans="1:14" x14ac:dyDescent="0.2">
      <c r="N60" s="31"/>
    </row>
    <row r="61" spans="1:14" x14ac:dyDescent="0.2">
      <c r="I61" s="2" t="s">
        <v>65</v>
      </c>
    </row>
    <row r="62" spans="1:14" ht="15" x14ac:dyDescent="0.25">
      <c r="A62" s="35">
        <v>10</v>
      </c>
      <c r="B62" s="35"/>
      <c r="C62" s="40" t="s">
        <v>66</v>
      </c>
      <c r="I62" s="2" t="s">
        <v>66</v>
      </c>
      <c r="K62" s="50"/>
    </row>
    <row r="63" spans="1:14" ht="15" x14ac:dyDescent="0.25">
      <c r="A63" s="35">
        <v>8</v>
      </c>
      <c r="B63" s="35"/>
      <c r="C63" s="40" t="s">
        <v>46</v>
      </c>
      <c r="I63" s="2" t="s">
        <v>46</v>
      </c>
      <c r="K63" s="51"/>
    </row>
    <row r="64" spans="1:14" ht="15" x14ac:dyDescent="0.25">
      <c r="I64" s="3" t="s">
        <v>67</v>
      </c>
      <c r="K64" s="57">
        <f>J59-K62-K63</f>
        <v>1.6377425890399999</v>
      </c>
    </row>
    <row r="65" spans="1:14" x14ac:dyDescent="0.2">
      <c r="N65" s="41"/>
    </row>
    <row r="66" spans="1:14" x14ac:dyDescent="0.2">
      <c r="N66" s="41"/>
    </row>
    <row r="67" spans="1:14" x14ac:dyDescent="0.2">
      <c r="A67" s="42" t="s">
        <v>68</v>
      </c>
      <c r="D67" s="43"/>
      <c r="E67" s="43"/>
      <c r="F67" s="43"/>
      <c r="G67" s="43"/>
      <c r="H67" s="43"/>
      <c r="I67" s="43"/>
      <c r="J67" s="43"/>
      <c r="K67" s="43"/>
      <c r="L67" s="43"/>
      <c r="N67" s="41"/>
    </row>
    <row r="69" spans="1:14" x14ac:dyDescent="0.2">
      <c r="A69" s="1">
        <v>1</v>
      </c>
      <c r="B69" s="66" t="s">
        <v>69</v>
      </c>
      <c r="C69" s="66"/>
      <c r="D69" s="66"/>
      <c r="E69" s="66"/>
      <c r="F69" s="66"/>
      <c r="G69" s="66"/>
      <c r="H69" s="66"/>
      <c r="I69" s="66"/>
      <c r="J69" s="66"/>
      <c r="K69" s="66"/>
      <c r="L69" s="66"/>
      <c r="M69" s="66"/>
    </row>
    <row r="70" spans="1:14" x14ac:dyDescent="0.2">
      <c r="B70" s="66"/>
      <c r="C70" s="66"/>
      <c r="D70" s="66"/>
      <c r="E70" s="66"/>
      <c r="F70" s="66"/>
      <c r="G70" s="66"/>
      <c r="H70" s="66"/>
      <c r="I70" s="66"/>
      <c r="J70" s="66"/>
      <c r="K70" s="66"/>
      <c r="L70" s="66"/>
      <c r="M70" s="66"/>
    </row>
    <row r="71" spans="1:14" ht="12.75" customHeight="1" x14ac:dyDescent="0.2"/>
    <row r="72" spans="1:14" x14ac:dyDescent="0.2">
      <c r="A72" s="1">
        <v>2</v>
      </c>
      <c r="B72" s="66" t="s">
        <v>70</v>
      </c>
      <c r="C72" s="66"/>
      <c r="D72" s="66"/>
      <c r="E72" s="66"/>
      <c r="F72" s="66"/>
      <c r="G72" s="66"/>
      <c r="H72" s="66"/>
      <c r="I72" s="66"/>
      <c r="J72" s="66"/>
      <c r="K72" s="66"/>
      <c r="L72" s="66"/>
      <c r="M72" s="66"/>
    </row>
    <row r="73" spans="1:14" x14ac:dyDescent="0.2">
      <c r="B73" s="66"/>
      <c r="C73" s="66"/>
      <c r="D73" s="66"/>
      <c r="E73" s="66"/>
      <c r="F73" s="66"/>
      <c r="G73" s="66"/>
      <c r="H73" s="66"/>
      <c r="I73" s="66"/>
      <c r="J73" s="66"/>
      <c r="K73" s="66"/>
      <c r="L73" s="66"/>
      <c r="M73" s="66"/>
    </row>
    <row r="75" spans="1:14" x14ac:dyDescent="0.2">
      <c r="A75" s="1">
        <v>3</v>
      </c>
      <c r="B75" s="67" t="s">
        <v>71</v>
      </c>
      <c r="C75" s="67"/>
      <c r="D75" s="67"/>
      <c r="E75" s="67"/>
      <c r="F75" s="67"/>
      <c r="G75" s="67"/>
      <c r="H75" s="67"/>
      <c r="I75" s="67"/>
      <c r="J75" s="67"/>
      <c r="K75" s="67"/>
      <c r="L75" s="67"/>
      <c r="M75" s="67"/>
    </row>
    <row r="77" spans="1:14" x14ac:dyDescent="0.2">
      <c r="A77" s="1">
        <v>4</v>
      </c>
      <c r="B77" s="44" t="s">
        <v>72</v>
      </c>
    </row>
    <row r="79" spans="1:14" x14ac:dyDescent="0.2">
      <c r="A79" s="1">
        <v>5</v>
      </c>
      <c r="B79" s="44" t="s">
        <v>73</v>
      </c>
    </row>
    <row r="81" spans="1:13" x14ac:dyDescent="0.2">
      <c r="A81" s="1">
        <v>6</v>
      </c>
      <c r="B81" s="67" t="s">
        <v>74</v>
      </c>
      <c r="C81" s="67"/>
      <c r="D81" s="67"/>
      <c r="E81" s="67"/>
      <c r="F81" s="67"/>
      <c r="G81" s="67"/>
      <c r="H81" s="67"/>
      <c r="I81" s="67"/>
      <c r="J81" s="67"/>
      <c r="K81" s="67"/>
      <c r="L81" s="67"/>
      <c r="M81" s="67"/>
    </row>
    <row r="82" spans="1:13" x14ac:dyDescent="0.2">
      <c r="B82" s="67"/>
      <c r="C82" s="67"/>
      <c r="D82" s="67"/>
      <c r="E82" s="67"/>
      <c r="F82" s="67"/>
      <c r="G82" s="67"/>
      <c r="H82" s="67"/>
      <c r="I82" s="67"/>
      <c r="J82" s="67"/>
      <c r="K82" s="67"/>
      <c r="L82" s="67"/>
      <c r="M82" s="67"/>
    </row>
    <row r="83" spans="1:13" x14ac:dyDescent="0.2">
      <c r="B83" s="67"/>
      <c r="C83" s="67"/>
      <c r="D83" s="67"/>
      <c r="E83" s="67"/>
      <c r="F83" s="67"/>
      <c r="G83" s="67"/>
      <c r="H83" s="67"/>
      <c r="I83" s="67"/>
      <c r="J83" s="67"/>
      <c r="K83" s="67"/>
      <c r="L83" s="67"/>
      <c r="M83" s="67"/>
    </row>
    <row r="85" spans="1:13" x14ac:dyDescent="0.2">
      <c r="B85" s="66"/>
      <c r="C85" s="66"/>
      <c r="D85" s="66"/>
      <c r="E85" s="66"/>
      <c r="F85" s="66"/>
      <c r="G85" s="66"/>
      <c r="H85" s="66"/>
      <c r="I85" s="66"/>
      <c r="J85" s="66"/>
      <c r="K85" s="66"/>
      <c r="L85" s="66"/>
      <c r="M85" s="66"/>
    </row>
    <row r="86" spans="1:13" x14ac:dyDescent="0.2">
      <c r="B86" s="66"/>
      <c r="C86" s="66"/>
      <c r="D86" s="66"/>
      <c r="E86" s="66"/>
      <c r="F86" s="66"/>
      <c r="G86" s="66"/>
      <c r="H86" s="66"/>
      <c r="I86" s="66"/>
      <c r="J86" s="66"/>
      <c r="K86" s="66"/>
      <c r="L86" s="66"/>
      <c r="M86" s="66"/>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97EC03E-44A5-4480-BE6B-8E60DAD2E59B}">
      <formula1>"CGAAP, MIFRS,USGAAP, ASPE"</formula1>
    </dataValidation>
  </dataValidations>
  <printOptions horizontalCentered="1" verticalCentered="1"/>
  <pageMargins left="0.7" right="0.7" top="1.25" bottom="0.75" header="0.3" footer="0.3"/>
  <pageSetup scale="5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23</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Draft Settlement Proposal</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true</RADirectorApproved>
    <CaseNumber_x002f_DocketNumber xmlns="7e651a3a-8d05-4ee0-9344-b668032e30e0">EB-2024-0117</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2024-07-31T04:00:00+00:00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Niagara Reinforcement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MDReview xmlns="7e651a3a-8d05-4ee0-9344-b668032e30e0">false</MDReview>
    <MatchingIR xmlns="7e651a3a-8d05-4ee0-9344-b668032e30e0" xsi:nil="true"/>
    <RegLead xmlns="7e651a3a-8d05-4ee0-9344-b668032e30e0">
      <UserInfo>
        <DisplayName/>
        <AccountId xsi:nil="true"/>
        <AccountType/>
      </UserInfo>
    </RegLea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1539a81392cb43fef0f4d67c692ef98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3ebc65dcc6b28ade4bbfa03e30076f0c"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09EBE7-17E9-4520-A0EF-1736EEF2030C}">
  <ds:schemaRefs>
    <ds:schemaRef ds:uri="http://schemas.microsoft.com/sharepoint/v3/contenttype/forms"/>
  </ds:schemaRefs>
</ds:datastoreItem>
</file>

<file path=customXml/itemProps2.xml><?xml version="1.0" encoding="utf-8"?>
<ds:datastoreItem xmlns:ds="http://schemas.openxmlformats.org/officeDocument/2006/customXml" ds:itemID="{F289AC99-8A1C-484C-9639-C80BC82001DB}">
  <ds:schemaRefs>
    <ds:schemaRef ds:uri="http://purl.org/dc/terms/"/>
    <ds:schemaRef ds:uri="1f5e108a-442b-424d-88d6-fdac133e65d6"/>
    <ds:schemaRef ds:uri="http://purl.org/dc/dcmitype/"/>
    <ds:schemaRef ds:uri="http://purl.org/dc/elements/1.1/"/>
    <ds:schemaRef ds:uri="http://schemas.microsoft.com/office/2006/documentManagement/types"/>
    <ds:schemaRef ds:uri="7e651a3a-8d05-4ee0-9344-b668032e30e0"/>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B8AD664-5609-45E5-BAD9-CECA89CA5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App.2-BA_Fixed Asset Cont_2025</vt:lpstr>
      <vt:lpstr>App.2-BA_Fixed Asset Cont_2026</vt:lpstr>
      <vt:lpstr>App.2-BA_Fixed Asset Cont_2027</vt:lpstr>
      <vt:lpstr>App.2-BA_Fixed Asset Cont_2028</vt:lpstr>
      <vt:lpstr>App.2-BA_Fixed Asset Cont_2029</vt:lpstr>
      <vt:lpstr>'App.2-BA_Fixed Asset Cont_2025'!Print_Area</vt:lpstr>
      <vt:lpstr>'App.2-BA_Fixed Asset Cont_2026'!Print_Area</vt:lpstr>
      <vt:lpstr>'App.2-BA_Fixed Asset Cont_2027'!Print_Area</vt:lpstr>
      <vt:lpstr>'App.2-BA_Fixed Asset Cont_2028'!Print_Area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 Exhibit 2BA</dc:title>
  <dc:subject/>
  <dc:creator>HO David</dc:creator>
  <cp:keywords/>
  <dc:description/>
  <cp:lastModifiedBy>QURESHI Muhammad</cp:lastModifiedBy>
  <cp:revision/>
  <cp:lastPrinted>2024-10-18T17:22:25Z</cp:lastPrinted>
  <dcterms:created xsi:type="dcterms:W3CDTF">2024-03-13T12:53:26Z</dcterms:created>
  <dcterms:modified xsi:type="dcterms:W3CDTF">2024-10-18T17:22:25Z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