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9DEE2D6E-8B33-42D3-95EA-96AAE70D626C}" xr6:coauthVersionLast="47" xr6:coauthVersionMax="47" xr10:uidLastSave="{00000000-0000-0000-0000-000000000000}"/>
  <bookViews>
    <workbookView xWindow="-110" yWindow="-110" windowWidth="19420" windowHeight="10420" xr2:uid="{F64CAC89-7801-4019-8DB8-3DE470003093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K" localSheetId="1">#REF!</definedName>
    <definedName name="\K">#REF!</definedName>
    <definedName name="\L" localSheetId="1">#REF!</definedName>
    <definedName name="\L">#REF!</definedName>
    <definedName name="\N" localSheetId="1">#REF!</definedName>
    <definedName name="\N">#REF!</definedName>
    <definedName name="\o" localSheetId="1">'[1]2018 EGD Charges'!#REF!</definedName>
    <definedName name="\o">'[1]2018 EGD Charges'!#REF!</definedName>
    <definedName name="\P" localSheetId="1">#REF!</definedName>
    <definedName name="\P">#REF!</definedName>
    <definedName name="\q" localSheetId="1">'[1]2018 EGD Charges'!#REF!</definedName>
    <definedName name="\q">'[1]2018 EGD Charges'!#REF!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X" localSheetId="1">#REF!</definedName>
    <definedName name="\X">#REF!</definedName>
    <definedName name="\z" localSheetId="1">'[1]2018 EGD Charges'!#REF!</definedName>
    <definedName name="\z">'[1]2018 EGD Charges'!#REF!</definedName>
    <definedName name="_______NR01" localSheetId="1">#REF!</definedName>
    <definedName name="_______NR01">#REF!</definedName>
    <definedName name="_______NR02" localSheetId="1">#REF!</definedName>
    <definedName name="_______NR02">#REF!</definedName>
    <definedName name="_______NR03" localSheetId="1">#REF!</definedName>
    <definedName name="_______NR03">#REF!</definedName>
    <definedName name="_______NR04" localSheetId="1">#REF!</definedName>
    <definedName name="_______NR04">#REF!</definedName>
    <definedName name="_______NR05" localSheetId="1">#REF!</definedName>
    <definedName name="_______NR05">#REF!</definedName>
    <definedName name="_______NR06" localSheetId="1">#REF!</definedName>
    <definedName name="_______NR06">#REF!</definedName>
    <definedName name="_______NR07" localSheetId="1">#REF!</definedName>
    <definedName name="_______NR07">#REF!</definedName>
    <definedName name="_______NR08" localSheetId="1">#REF!</definedName>
    <definedName name="_______NR08">#REF!</definedName>
    <definedName name="_______NR09" localSheetId="1">#REF!</definedName>
    <definedName name="_______NR09">#REF!</definedName>
    <definedName name="_______NR10" localSheetId="1">#REF!</definedName>
    <definedName name="_______NR10">#REF!</definedName>
    <definedName name="_______NR11" localSheetId="1">#REF!</definedName>
    <definedName name="_______NR11">#REF!</definedName>
    <definedName name="_______NR12" localSheetId="1">#REF!</definedName>
    <definedName name="_______NR12">#REF!</definedName>
    <definedName name="_______NR13" localSheetId="1">#REF!</definedName>
    <definedName name="_______NR13">#REF!</definedName>
    <definedName name="_______NR14" localSheetId="1">#REF!</definedName>
    <definedName name="_______NR14">#REF!</definedName>
    <definedName name="_______NR15" localSheetId="1">#REF!</definedName>
    <definedName name="_______NR15">#REF!</definedName>
    <definedName name="_______NR16" localSheetId="1">#REF!</definedName>
    <definedName name="_______NR16">#REF!</definedName>
    <definedName name="_______NR17" localSheetId="1">#REF!</definedName>
    <definedName name="_______NR17">#REF!</definedName>
    <definedName name="_______NR18" localSheetId="1">#REF!</definedName>
    <definedName name="_______NR18">#REF!</definedName>
    <definedName name="_______NR20" localSheetId="1">#REF!</definedName>
    <definedName name="_______NR20">#REF!</definedName>
    <definedName name="_______NR21" localSheetId="1">#REF!</definedName>
    <definedName name="_______NR21">#REF!</definedName>
    <definedName name="_______NR22" localSheetId="1">#REF!</definedName>
    <definedName name="_______NR22">#REF!</definedName>
    <definedName name="_______NR23" localSheetId="1">#REF!</definedName>
    <definedName name="_______NR23">#REF!</definedName>
    <definedName name="_______NR24" localSheetId="1">#REF!</definedName>
    <definedName name="_______NR24">#REF!</definedName>
    <definedName name="_______NR25" localSheetId="1">#REF!</definedName>
    <definedName name="_______NR25">#REF!</definedName>
    <definedName name="_______NR26" localSheetId="1">'[2]NRA Template'!#REF!</definedName>
    <definedName name="_______NR26">'[2]NRA Template'!#REF!</definedName>
    <definedName name="_______NR27" localSheetId="1">#REF!</definedName>
    <definedName name="_______NR27">#REF!</definedName>
    <definedName name="_______NR28" localSheetId="1">#REF!</definedName>
    <definedName name="_______NR28">#REF!</definedName>
    <definedName name="_______NR29" localSheetId="1">#REF!</definedName>
    <definedName name="_______NR29">#REF!</definedName>
    <definedName name="_______NR30" localSheetId="1">#REF!</definedName>
    <definedName name="_______NR30">#REF!</definedName>
    <definedName name="_______NR31" localSheetId="1">#REF!</definedName>
    <definedName name="_______NR31">#REF!</definedName>
    <definedName name="_______NR32" localSheetId="1">#REF!</definedName>
    <definedName name="_______NR32">#REF!</definedName>
    <definedName name="_______NR33" localSheetId="1">#REF!</definedName>
    <definedName name="_______NR33">#REF!</definedName>
    <definedName name="_______NR34" localSheetId="1">#REF!</definedName>
    <definedName name="_______NR34">#REF!</definedName>
    <definedName name="_______NR35" localSheetId="1">#REF!</definedName>
    <definedName name="_______NR35">#REF!</definedName>
    <definedName name="_______NR36" localSheetId="1">#REF!</definedName>
    <definedName name="_______NR36">#REF!</definedName>
    <definedName name="_______NR37" localSheetId="1">#REF!</definedName>
    <definedName name="_______NR37">#REF!</definedName>
    <definedName name="______NR01" localSheetId="1">#REF!</definedName>
    <definedName name="______NR01">#REF!</definedName>
    <definedName name="______NR02" localSheetId="1">#REF!</definedName>
    <definedName name="______NR02">#REF!</definedName>
    <definedName name="______NR03" localSheetId="1">#REF!</definedName>
    <definedName name="______NR03">#REF!</definedName>
    <definedName name="______NR04" localSheetId="1">#REF!</definedName>
    <definedName name="______NR04">#REF!</definedName>
    <definedName name="______NR05" localSheetId="1">#REF!</definedName>
    <definedName name="______NR05">#REF!</definedName>
    <definedName name="______NR06" localSheetId="1">#REF!</definedName>
    <definedName name="______NR06">#REF!</definedName>
    <definedName name="______NR07" localSheetId="1">#REF!</definedName>
    <definedName name="______NR07">#REF!</definedName>
    <definedName name="______NR08" localSheetId="1">#REF!</definedName>
    <definedName name="______NR08">#REF!</definedName>
    <definedName name="______NR09" localSheetId="1">#REF!</definedName>
    <definedName name="______NR09">#REF!</definedName>
    <definedName name="______NR10" localSheetId="1">#REF!</definedName>
    <definedName name="______NR10">#REF!</definedName>
    <definedName name="______NR11" localSheetId="1">#REF!</definedName>
    <definedName name="______NR11">#REF!</definedName>
    <definedName name="______NR12" localSheetId="1">#REF!</definedName>
    <definedName name="______NR12">#REF!</definedName>
    <definedName name="______NR13" localSheetId="1">#REF!</definedName>
    <definedName name="______NR13">#REF!</definedName>
    <definedName name="______NR14" localSheetId="1">#REF!</definedName>
    <definedName name="______NR14">#REF!</definedName>
    <definedName name="______NR15" localSheetId="1">#REF!</definedName>
    <definedName name="______NR15">#REF!</definedName>
    <definedName name="______NR16" localSheetId="1">#REF!</definedName>
    <definedName name="______NR16">#REF!</definedName>
    <definedName name="______NR17" localSheetId="1">#REF!</definedName>
    <definedName name="______NR17">#REF!</definedName>
    <definedName name="______NR18" localSheetId="1">#REF!</definedName>
    <definedName name="______NR18">#REF!</definedName>
    <definedName name="______NR20" localSheetId="1">#REF!</definedName>
    <definedName name="______NR20">#REF!</definedName>
    <definedName name="______NR21" localSheetId="1">#REF!</definedName>
    <definedName name="______NR21">#REF!</definedName>
    <definedName name="______NR22" localSheetId="1">#REF!</definedName>
    <definedName name="______NR22">#REF!</definedName>
    <definedName name="______NR23" localSheetId="1">#REF!</definedName>
    <definedName name="______NR23">#REF!</definedName>
    <definedName name="______NR24" localSheetId="1">#REF!</definedName>
    <definedName name="______NR24">#REF!</definedName>
    <definedName name="______NR25" localSheetId="1">#REF!</definedName>
    <definedName name="______NR25">#REF!</definedName>
    <definedName name="______NR26" localSheetId="1">'[2]NRA Template'!#REF!</definedName>
    <definedName name="______NR26">'[2]NRA Template'!#REF!</definedName>
    <definedName name="______NR27" localSheetId="1">#REF!</definedName>
    <definedName name="______NR27">#REF!</definedName>
    <definedName name="______NR28" localSheetId="1">#REF!</definedName>
    <definedName name="______NR28">#REF!</definedName>
    <definedName name="______NR29" localSheetId="1">#REF!</definedName>
    <definedName name="______NR29">#REF!</definedName>
    <definedName name="______NR30" localSheetId="1">#REF!</definedName>
    <definedName name="______NR30">#REF!</definedName>
    <definedName name="______NR31" localSheetId="1">#REF!</definedName>
    <definedName name="______NR31">#REF!</definedName>
    <definedName name="______NR32" localSheetId="1">#REF!</definedName>
    <definedName name="______NR32">#REF!</definedName>
    <definedName name="______NR33" localSheetId="1">#REF!</definedName>
    <definedName name="______NR33">#REF!</definedName>
    <definedName name="______NR34" localSheetId="1">#REF!</definedName>
    <definedName name="______NR34">#REF!</definedName>
    <definedName name="______NR35" localSheetId="1">#REF!</definedName>
    <definedName name="______NR35">#REF!</definedName>
    <definedName name="______NR36" localSheetId="1">#REF!</definedName>
    <definedName name="______NR36">#REF!</definedName>
    <definedName name="______NR37" localSheetId="1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 localSheetId="1">#REF!</definedName>
    <definedName name="_____gen1">#REF!</definedName>
    <definedName name="_____Gen2" localSheetId="1">#REF!</definedName>
    <definedName name="_____Gen2">#REF!</definedName>
    <definedName name="_____gen3" localSheetId="1">#REF!</definedName>
    <definedName name="_____gen3">#REF!</definedName>
    <definedName name="_____Gen4" localSheetId="1">#REF!</definedName>
    <definedName name="_____Gen4">#REF!</definedName>
    <definedName name="_____Gen5" localSheetId="1">#REF!</definedName>
    <definedName name="_____Gen5">#REF!</definedName>
    <definedName name="____a1">#N/A</definedName>
    <definedName name="____gen1" localSheetId="1">#REF!</definedName>
    <definedName name="____gen1">#REF!</definedName>
    <definedName name="____Gen2" localSheetId="1">#REF!</definedName>
    <definedName name="____Gen2">#REF!</definedName>
    <definedName name="____gen3" localSheetId="1">#REF!</definedName>
    <definedName name="____gen3">#REF!</definedName>
    <definedName name="____Gen4" localSheetId="1">#REF!</definedName>
    <definedName name="____Gen4">#REF!</definedName>
    <definedName name="____Gen5" localSheetId="1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 localSheetId="1">#REF!</definedName>
    <definedName name="___gen1">#REF!</definedName>
    <definedName name="___Gen2" localSheetId="1">#REF!</definedName>
    <definedName name="___Gen2">#REF!</definedName>
    <definedName name="___gen3" localSheetId="1">#REF!</definedName>
    <definedName name="___gen3">#REF!</definedName>
    <definedName name="___Gen4" localSheetId="1">#REF!</definedName>
    <definedName name="___Gen4">#REF!</definedName>
    <definedName name="___Gen5" localSheetId="1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 localSheetId="1">#REF!</definedName>
    <definedName name="__gen1">#REF!</definedName>
    <definedName name="__Gen2" localSheetId="1">#REF!</definedName>
    <definedName name="__Gen2">#REF!</definedName>
    <definedName name="__gen3" localSheetId="1">#REF!</definedName>
    <definedName name="__gen3">#REF!</definedName>
    <definedName name="__Gen4" localSheetId="1">#REF!</definedName>
    <definedName name="__Gen4">#REF!</definedName>
    <definedName name="__Gen5" localSheetId="1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 localSheetId="1">#REF!</definedName>
    <definedName name="_0_ICQ_WageRate">#REF!</definedName>
    <definedName name="_0_SLQ_MetricsDIR" localSheetId="1">#REF!</definedName>
    <definedName name="_0_SLQ_MetricsDIR">#REF!</definedName>
    <definedName name="_0_SLQ_MetricsIND" localSheetId="1">#REF!</definedName>
    <definedName name="_0_SLQ_MetricsIND">#REF!</definedName>
    <definedName name="_0_TAQ_TDC_AcctSumry" localSheetId="1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 localSheetId="1">#REF!</definedName>
    <definedName name="_00_ICQ_ConstInd">#REF!</definedName>
    <definedName name="_00_ICQ_Contingency" localSheetId="1">#REF!</definedName>
    <definedName name="_00_ICQ_Contingency">#REF!</definedName>
    <definedName name="_00_ICQ_DirectWageBuild" localSheetId="1">#REF!</definedName>
    <definedName name="_00_ICQ_DirectWageBuild">#REF!</definedName>
    <definedName name="_00_ICQ_Engineering" localSheetId="1">#REF!</definedName>
    <definedName name="_00_ICQ_Engineering">#REF!</definedName>
    <definedName name="_00_ICQ_FldOfcInd" localSheetId="1">#REF!</definedName>
    <definedName name="_00_ICQ_FldOfcInd">#REF!</definedName>
    <definedName name="_00_ICQ_Freight" localSheetId="1">#REF!</definedName>
    <definedName name="_00_ICQ_Freight">#REF!</definedName>
    <definedName name="_00_ICQ_OtherProjCosts" localSheetId="1">#REF!</definedName>
    <definedName name="_00_ICQ_OtherProjCosts">#REF!</definedName>
    <definedName name="_00_ICQ_TaxesPermits" localSheetId="1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 localSheetId="1">#REF!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 localSheetId="1">#REF!</definedName>
    <definedName name="_12PRINT_OS">#REF!</definedName>
    <definedName name="_147_0ProjectionsT" localSheetId="1">[10]Storage!#REF!</definedName>
    <definedName name="_147_0ProjectionsT">[10]Storage!#REF!</definedName>
    <definedName name="_148_0ProjectionsT" localSheetId="1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 localSheetId="1">#REF!</definedName>
    <definedName name="_14PRINT_OTHER">#REF!</definedName>
    <definedName name="_15_0HeadingsAddressTa" localSheetId="1">[10]Storage!#REF!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1">[10]Storage!#REF!</definedName>
    <definedName name="_18_0InputAddressTa">[10]Storage!#REF!</definedName>
    <definedName name="_1DebtInputAddressTa" localSheetId="1">[10]Storage!#REF!</definedName>
    <definedName name="_1DebtInputAddressTa">[10]Storage!#REF!</definedName>
    <definedName name="_1PRINT_IPLGAL" localSheetId="1">#REF!</definedName>
    <definedName name="_1PRINT_IPLGAL">#REF!</definedName>
    <definedName name="_2__123Graph_ACHART_2" localSheetId="1" hidden="1">[9]Assumptions!#REF!</definedName>
    <definedName name="_2__123Graph_ACHART_2" hidden="1">[9]Assumptions!#REF!</definedName>
    <definedName name="_2__123Graph_BCHART_2" localSheetId="1" hidden="1">[7]Assumptions!#REF!</definedName>
    <definedName name="_2__123Graph_BCHART_2" hidden="1">[7]Assumptions!#REF!</definedName>
    <definedName name="_2_SLQ_NozzleList" localSheetId="1">#REF!</definedName>
    <definedName name="_2_SLQ_NozzleList">#REF!</definedName>
    <definedName name="_2_TAQ_EquipDetsByOrigin" localSheetId="1">#REF!</definedName>
    <definedName name="_2_TAQ_EquipDetsByOrigin">#REF!</definedName>
    <definedName name="_21_0ProjectionsT" localSheetId="1">[10]Storage!#REF!</definedName>
    <definedName name="_21_0ProjectionsT">[10]Storage!#REF!</definedName>
    <definedName name="_24__123Graph_BCHART_2" localSheetId="1" hidden="1">[9]Assumptions!#REF!</definedName>
    <definedName name="_24__123Graph_BCHART_2" hidden="1">[9]Assumptions!#REF!</definedName>
    <definedName name="_2HeadingsAddressTa" localSheetId="1">[10]Storage!#REF!</definedName>
    <definedName name="_2HeadingsAddressTa">[10]Storage!#REF!</definedName>
    <definedName name="_2PRINT_IPLGAL" localSheetId="1">#REF!</definedName>
    <definedName name="_2PRINT_IPLGAL">#REF!</definedName>
    <definedName name="_2PRINT_IPLT" localSheetId="1">#REF!</definedName>
    <definedName name="_2PRINT_IPLT">#REF!</definedName>
    <definedName name="_3__123Graph_CCHART_2" localSheetId="1" hidden="1">[7]Assumptions!#REF!</definedName>
    <definedName name="_3__123Graph_CCHART_2" hidden="1">[7]Assumptions!#REF!</definedName>
    <definedName name="_3_AQ_Acct3Pipe_AvgDiam" localSheetId="1">#REF!</definedName>
    <definedName name="_3_AQ_Acct3Pipe_AvgDiam">#REF!</definedName>
    <definedName name="_3_AQ_AGPipe_AvgDiam" localSheetId="1">#REF!</definedName>
    <definedName name="_3_AQ_AGPipe_AvgDiam">#REF!</definedName>
    <definedName name="_3_AQ_AGPipe_AvgDiam_BoreLg" localSheetId="1">#REF!</definedName>
    <definedName name="_3_AQ_AGPipe_AvgDiam_BoreLg">#REF!</definedName>
    <definedName name="_3_AQ_AGPipe_AvgDiam_BoreSm" localSheetId="1">#REF!</definedName>
    <definedName name="_3_AQ_AGPipe_AvgDiam_BoreSm">#REF!</definedName>
    <definedName name="_3_AQ_AGPipe_AvgDiam_MatCS" localSheetId="1">#REF!</definedName>
    <definedName name="_3_AQ_AGPipe_AvgDiam_MatCS">#REF!</definedName>
    <definedName name="_3_AQ_AGPipe_AvgDiam_MatMisc" localSheetId="1">#REF!</definedName>
    <definedName name="_3_AQ_AGPipe_AvgDiam_MatMisc">#REF!</definedName>
    <definedName name="_3_AQ_AGPipe_AvgDiam_MatSS" localSheetId="1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 localSheetId="1">#REF!</definedName>
    <definedName name="_3_AQ_UGPipe_AvgDiam">#REF!</definedName>
    <definedName name="_3_AQ_UnrestrainPLPipe_AvgDiam">'[6]Project Metrics'!$AF$29</definedName>
    <definedName name="_3_KQQ_AGPipe_Sub1_BoreLg" localSheetId="1">#REF!</definedName>
    <definedName name="_3_KQQ_AGPipe_Sub1_BoreLg">#REF!</definedName>
    <definedName name="_3_KQQ_AGPipe_Sub1_BoreSm" localSheetId="1">#REF!</definedName>
    <definedName name="_3_KQQ_AGPipe_Sub1_BoreSm">#REF!</definedName>
    <definedName name="_3_KQQ_AGPipe_Sub2_InstPipe" localSheetId="1">#REF!</definedName>
    <definedName name="_3_KQQ_AGPipe_Sub2_InstPipe">#REF!</definedName>
    <definedName name="_3_KQQ_AGPipe_Sub2_Spool" localSheetId="1">#REF!</definedName>
    <definedName name="_3_KQQ_AGPipe_Sub2_Spool">#REF!</definedName>
    <definedName name="_3_KQQ_AGPipe_Sub2_StRun" localSheetId="1">#REF!</definedName>
    <definedName name="_3_KQQ_AGPipe_Sub2_StRun">#REF!</definedName>
    <definedName name="_3_KQQ_AGPipe_Sub3_FieldRunFab" localSheetId="1">#REF!</definedName>
    <definedName name="_3_KQQ_AGPipe_Sub3_FieldRunFab">#REF!</definedName>
    <definedName name="_3_KQQ_AGPipe_Sub3_RemoteFab" localSheetId="1">#REF!</definedName>
    <definedName name="_3_KQQ_AGPipe_Sub3_RemoteFab">#REF!</definedName>
    <definedName name="_3_KQQ_AGPipeLength_MatCS" localSheetId="1">#REF!</definedName>
    <definedName name="_3_KQQ_AGPipeLength_MatCS">#REF!</definedName>
    <definedName name="_3_KQQ_AGPipeLength_MatMisc" localSheetId="1">#REF!</definedName>
    <definedName name="_3_KQQ_AGPipeLength_MatMisc">#REF!</definedName>
    <definedName name="_3_KQQ_AGPipeLength_MatSS" localSheetId="1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 localSheetId="1">#REF!</definedName>
    <definedName name="_3_TAQ_PipeDetsByOrigin">#REF!</definedName>
    <definedName name="_33E0" localSheetId="1">+#REF!+#REF!+#REF!+#REF!+#REF!+#REF!+#REF!+#REF!+#REF!+#REF!+#REF!+#REF!+#REF!+#REF!</definedName>
    <definedName name="_33E0">+#REF!+#REF!+#REF!+#REF!+#REF!+#REF!+#REF!+#REF!+#REF!+#REF!+#REF!+#REF!+#REF!+#REF!</definedName>
    <definedName name="_33E1" localSheetId="1">'Extensive Inspection_Repair'!_33E0+#REF!+#REF!+#REF!+#REF!+#REF!+#REF!+#REF!+#REF!+#REF!+#REF!+#REF!+#REF!+#REF!</definedName>
    <definedName name="_33E1" localSheetId="0">[0]!_33E0+#REF!+#REF!+#REF!+#REF!+#REF!+#REF!+#REF!+#REF!+#REF!+#REF!+#REF!+#REF!+#REF!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'Extensive Inspection_Repair'!_33E0+#REF!+#REF!+#REF!+#REF!+#REF!+#REF!+#REF!+#REF!+#REF!+#REF!+#REF!+#REF!+#REF!</definedName>
    <definedName name="_33E515" localSheetId="0">[0]!_33E0+#REF!+#REF!+#REF!+#REF!+#REF!+#REF!+#REF!+#REF!+#REF!+#REF!+#REF!+#REF!+#REF!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 localSheetId="0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 localSheetId="0">'Full Replacement'!_3402+#REF!+#REF!+#REF!+#REF!+#REF!+#REF!+#REF!+#REF!+#REF!+#REF!+#REF!+#REF!+#REF!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 localSheetId="1">+#REF!+#REF!+#REF!+#REF!+#REF!+#REF!+#REF!+#REF!+#REF!+#REF!+#REF!+#REF!+#REF!+#REF!</definedName>
    <definedName name="_3642">+#REF!+#REF!+#REF!+#REF!+#REF!+#REF!+#REF!+#REF!+#REF!+#REF!+#REF!+#REF!+#REF!+#REF!</definedName>
    <definedName name="_36D4" localSheetId="1">+#REF!+#REF!+#REF!+#REF!+#REF!+#REF!+#REF!+#REF!+#REF!+#REF!+#REF!+#REF!+#REF!+#REF!</definedName>
    <definedName name="_36D4">+#REF!+#REF!+#REF!+#REF!+#REF!+#REF!+#REF!+#REF!+#REF!+#REF!+#REF!+#REF!+#REF!+#REF!</definedName>
    <definedName name="_36D5" localSheetId="1">'Extensive Inspection_Repair'!_36D4+#REF!+#REF!+#REF!+#REF!+#REF!+#REF!+#REF!+#REF!+#REF!+#REF!+#REF!+#REF!+#REF!</definedName>
    <definedName name="_36D5" localSheetId="0">[0]!_36D4+#REF!+#REF!+#REF!+#REF!+#REF!+#REF!+#REF!+#REF!+#REF!+#REF!+#REF!+#REF!+#REF!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 localSheetId="0">'Full Replacement'!_36D5+#REF!+#REF!+#REF!+#REF!+#REF!+#REF!+#REF!+#REF!+#REF!+#REF!+#REF!+#REF!+#REF!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localSheetId="1" hidden="1">[7]Assumptions!#REF!</definedName>
    <definedName name="_4__123Graph_DCHART_2" hidden="1">[7]Assumptions!#REF!</definedName>
    <definedName name="_4_KQQ_Conc_Sub1_BlkLg" localSheetId="1">#REF!</definedName>
    <definedName name="_4_KQQ_Conc_Sub1_BlkLg">#REF!</definedName>
    <definedName name="_4_KQQ_Conc_Sub1_BlkMed" localSheetId="1">#REF!</definedName>
    <definedName name="_4_KQQ_Conc_Sub1_BlkMed">#REF!</definedName>
    <definedName name="_4_KQQ_Conc_Sub1_BlkSm" localSheetId="1">#REF!</definedName>
    <definedName name="_4_KQQ_Conc_Sub1_BlkSm">#REF!</definedName>
    <definedName name="_4_KQQ_Conc_Sub1_DuctBank" localSheetId="1">#REF!</definedName>
    <definedName name="_4_KQQ_Conc_Sub1_DuctBank">#REF!</definedName>
    <definedName name="_4_KQQ_Conc_Sub1_Elev" localSheetId="1">#REF!</definedName>
    <definedName name="_4_KQQ_Conc_Sub1_Elev">#REF!</definedName>
    <definedName name="_4_KQQ_Conc_Sub1_MassLg" localSheetId="1">#REF!</definedName>
    <definedName name="_4_KQQ_Conc_Sub1_MassLg">#REF!</definedName>
    <definedName name="_4_KQQ_Conc_Sub1_MassMed" localSheetId="1">#REF!</definedName>
    <definedName name="_4_KQQ_Conc_Sub1_MassMed">#REF!</definedName>
    <definedName name="_4_KQQ_Conc_Sub1_MassSm" localSheetId="1">#REF!</definedName>
    <definedName name="_4_KQQ_Conc_Sub1_MassSm">#REF!</definedName>
    <definedName name="_4_KQQ_Conc_Sub1_Piling" localSheetId="1">#REF!</definedName>
    <definedName name="_4_KQQ_Conc_Sub1_Piling">#REF!</definedName>
    <definedName name="_4_KQQ_ConcTot_Embeds" localSheetId="1">#REF!</definedName>
    <definedName name="_4_KQQ_ConcTot_Embeds">#REF!</definedName>
    <definedName name="_4_KQQ_ConcTot_ExcBF" localSheetId="1">#REF!</definedName>
    <definedName name="_4_KQQ_ConcTot_ExcBF">#REF!</definedName>
    <definedName name="_4_KQQ_ConcTot_Forms" localSheetId="1">#REF!</definedName>
    <definedName name="_4_KQQ_ConcTot_Forms">#REF!</definedName>
    <definedName name="_4_KQQ_ConcTot_Grout" localSheetId="1">#REF!</definedName>
    <definedName name="_4_KQQ_ConcTot_Grout">#REF!</definedName>
    <definedName name="_4_KQQ_ConcTot_Rebar" localSheetId="1">#REF!</definedName>
    <definedName name="_4_KQQ_ConcTot_Rebar">#REF!</definedName>
    <definedName name="_4_KQQ_ConcTotQty" localSheetId="1">#REF!</definedName>
    <definedName name="_4_KQQ_ConcTotQty">#REF!</definedName>
    <definedName name="_4_TAQ_CivilDetsByOrigin" localSheetId="1">#REF!</definedName>
    <definedName name="_4_TAQ_CivilDetsByOrigin">#REF!</definedName>
    <definedName name="_48__123Graph_DCHART_2" hidden="1">[9]Assumptions!#REF!</definedName>
    <definedName name="_4PRINT_IPLT" localSheetId="1">#REF!</definedName>
    <definedName name="_4PRINT_IPLT">#REF!</definedName>
    <definedName name="_4PRINT_ME" localSheetId="1">#REF!</definedName>
    <definedName name="_4PRINT_ME">#REF!</definedName>
    <definedName name="_4ProjectionsT" localSheetId="1">[10]Storage!#REF!</definedName>
    <definedName name="_4ProjectionsT">[10]Storage!#REF!</definedName>
    <definedName name="_5_KQQ_TotQty_Sub1_ExLtLt" localSheetId="1">#REF!</definedName>
    <definedName name="_5_KQQ_TotQty_Sub1_ExLtLt">#REF!</definedName>
    <definedName name="_5_KQQ_TotQty_Sub1_HvyXHvy" localSheetId="1">#REF!</definedName>
    <definedName name="_5_KQQ_TotQty_Sub1_HvyXHvy">#REF!</definedName>
    <definedName name="_5_KQQ_TotQty_Sub1_Ldr" localSheetId="1">#REF!</definedName>
    <definedName name="_5_KQQ_TotQty_Sub1_Ldr">#REF!</definedName>
    <definedName name="_5_KQQ_TotQty_Sub1_Med" localSheetId="1">#REF!</definedName>
    <definedName name="_5_KQQ_TotQty_Sub1_Med">#REF!</definedName>
    <definedName name="_5_KQQ_TotQty_Sub1_Misc" localSheetId="1">#REF!</definedName>
    <definedName name="_5_KQQ_TotQty_Sub1_Misc">#REF!</definedName>
    <definedName name="_5_KQQ_TotQty_Sub1_PlatStrGrt" localSheetId="1">#REF!</definedName>
    <definedName name="_5_KQQ_TotQty_Sub1_PlatStrGrt">#REF!</definedName>
    <definedName name="_5_KQQ_TotQty_Sub2_FloorTread" localSheetId="1">#REF!</definedName>
    <definedName name="_5_KQQ_TotQty_Sub2_FloorTread">#REF!</definedName>
    <definedName name="_5_KQQ_TotQty_Sub2_HR" localSheetId="1">#REF!</definedName>
    <definedName name="_5_KQQ_TotQty_Sub2_HR">#REF!</definedName>
    <definedName name="_5_KQQ_TotQty_Sub2_Ladder" localSheetId="1">#REF!</definedName>
    <definedName name="_5_KQQ_TotQty_Sub2_Ladder">#REF!</definedName>
    <definedName name="_5_KQQ_TotQty_Sub2_Other" localSheetId="1">#REF!</definedName>
    <definedName name="_5_KQQ_TotQty_Sub2_Other">#REF!</definedName>
    <definedName name="_5_KQQ_TotQty_Sub2_Piperack" localSheetId="1">#REF!</definedName>
    <definedName name="_5_KQQ_TotQty_Sub2_Piperack">#REF!</definedName>
    <definedName name="_5_KQQ_TotQty_Sub2_Platform" localSheetId="1">#REF!</definedName>
    <definedName name="_5_KQQ_TotQty_Sub2_Platform">#REF!</definedName>
    <definedName name="_5_KQQ_TotQty_Sub2_Structure" localSheetId="1">#REF!</definedName>
    <definedName name="_5_KQQ_TotQty_Sub2_Structure">#REF!</definedName>
    <definedName name="_5_KQQ_TotQty_Sub2_Suppts" localSheetId="1">#REF!</definedName>
    <definedName name="_5_KQQ_TotQty_Sub2_Suppts">#REF!</definedName>
    <definedName name="_5_KQQ_TotQty_Sub2_TowersTrusses" localSheetId="1">#REF!</definedName>
    <definedName name="_5_KQQ_TotQty_Sub2_TowersTrusses">#REF!</definedName>
    <definedName name="_5_TAQ_SteelDetsByOrigin" localSheetId="1">#REF!</definedName>
    <definedName name="_5_TAQ_SteelDetsByOrigin">#REF!</definedName>
    <definedName name="_53E0" localSheetId="1">+#REF!+#REF!+#REF!+#REF!+#REF!+#REF!+#REF!+#REF!+#REF!+#REF!+#REF!+#REF!+#REF!+#REF!</definedName>
    <definedName name="_53E0">+#REF!+#REF!+#REF!+#REF!+#REF!+#REF!+#REF!+#REF!+#REF!+#REF!+#REF!+#REF!+#REF!+#REF!</definedName>
    <definedName name="_53E1" localSheetId="1">'Extensive Inspection_Repair'!_53E0+#REF!+#REF!+#REF!+#REF!+#REF!+#REF!+#REF!+#REF!+#REF!+#REF!+#REF!+#REF!+#REF!</definedName>
    <definedName name="_53E1" localSheetId="0">[0]!_53E0+#REF!+#REF!+#REF!+#REF!+#REF!+#REF!+#REF!+#REF!+#REF!+#REF!+#REF!+#REF!+#REF!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>+#REF!+#REF!+#REF!+#REF!+#REF!+#REF!+#REF!+#REF!+#REF!+#REF!+#REF!+#REF!+#REF!+#REF!</definedName>
    <definedName name="_5PRINT_NW" localSheetId="1">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1">#REF!,#REF!,#REF!,#REF!,#REF!,#REF!,#REF!,#REF!,#REF!,#REF!,#REF!,#REF!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 localSheetId="1">#REF!</definedName>
    <definedName name="_6_KQQ_InstTerms">#REF!</definedName>
    <definedName name="_6_KQQ_InstWire" localSheetId="1">#REF!</definedName>
    <definedName name="_6_KQQ_InstWire">#REF!</definedName>
    <definedName name="_6_KQQ_RacewayTot" localSheetId="1">#REF!</definedName>
    <definedName name="_6_KQQ_RacewayTot">#REF!</definedName>
    <definedName name="_6_KQQ_TotCount_InstJBox" localSheetId="1">#REF!</definedName>
    <definedName name="_6_KQQ_TotCount_InstJBox">#REF!</definedName>
    <definedName name="_6_TAQ_InstDetsByOrigin" localSheetId="1">#REF!</definedName>
    <definedName name="_6_TAQ_InstDetsByOrigin">#REF!</definedName>
    <definedName name="_6PRINT_LEASE" localSheetId="1">#REF!</definedName>
    <definedName name="_6PRINT_LEASE">#REF!</definedName>
    <definedName name="_6PRINT_OS" localSheetId="1">#REF!</definedName>
    <definedName name="_6PRINT_OS">#REF!</definedName>
    <definedName name="_7_KQQ_AGElecTerms" localSheetId="1">#REF!</definedName>
    <definedName name="_7_KQQ_AGElecTerms">#REF!</definedName>
    <definedName name="_7_KQQ_AGJBox" localSheetId="1">#REF!</definedName>
    <definedName name="_7_KQQ_AGJBox">#REF!</definedName>
    <definedName name="_7_KQQ_AGRacewayTot" localSheetId="1">#REF!</definedName>
    <definedName name="_7_KQQ_AGRacewayTot">#REF!</definedName>
    <definedName name="_7_KQQ_AGUGElecTerms" localSheetId="1">#REF!</definedName>
    <definedName name="_7_KQQ_AGUGElecTerms">#REF!</definedName>
    <definedName name="_7_KQQ_AGUGJBox" localSheetId="1">#REF!</definedName>
    <definedName name="_7_KQQ_AGUGJBox">#REF!</definedName>
    <definedName name="_7_KQQ_AGUGRacewayTot" localSheetId="1">#REF!</definedName>
    <definedName name="_7_KQQ_AGUGRacewayTot">#REF!</definedName>
    <definedName name="_7_TAQ_ElecDetsByOrigin" localSheetId="1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 localSheetId="1">#REF!</definedName>
    <definedName name="_7PRINT_OTHER">#REF!</definedName>
    <definedName name="_8__123Graph_DCHART_2" localSheetId="1" hidden="1">[9]Assumptions!#REF!</definedName>
    <definedName name="_8__123Graph_DCHART_2" hidden="1">[9]Assumptions!#REF!</definedName>
    <definedName name="_8_TAQ_InsulDetsByOrigin" localSheetId="1">#REF!</definedName>
    <definedName name="_8_TAQ_InsulDetsByOrigin">#REF!</definedName>
    <definedName name="_8PRINT_ME" localSheetId="1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 localSheetId="1">#REF!</definedName>
    <definedName name="_9_TAQ_PaintDetsByOrigin">#REF!</definedName>
    <definedName name="_97_0HeadingsAddressTa" localSheetId="1">[10]Storage!#REF!</definedName>
    <definedName name="_97_0HeadingsAddressTa">[10]Storage!#REF!</definedName>
    <definedName name="_98_0HeadingsAddressTa" localSheetId="1">[10]Storage!#REF!</definedName>
    <definedName name="_98_0HeadingsAddressTa">[10]Storage!#REF!</definedName>
    <definedName name="_a1">#N/A</definedName>
    <definedName name="_apr2" localSheetId="1">'[1]2018 EGD Charges'!#REF!</definedName>
    <definedName name="_apr2">'[1]2018 EGD Charges'!#REF!</definedName>
    <definedName name="_apr3" localSheetId="1">#REF!</definedName>
    <definedName name="_apr3">#REF!</definedName>
    <definedName name="_AtRisk_FitDataRange_FIT_304EA_97DC5" localSheetId="1" hidden="1">'[12]dist. Steel Main'!#REF!</definedName>
    <definedName name="_AtRisk_FitDataRange_FIT_304EA_97DC5" hidden="1">'[12]dist. Steel Main'!#REF!</definedName>
    <definedName name="_AtRisk_FitDataRange_FIT_9BA3F_604F0" localSheetId="1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 localSheetId="1">'[1]2018 EGD Charges'!#REF!</definedName>
    <definedName name="_aug2">'[1]2018 EGD Charges'!#REF!</definedName>
    <definedName name="_aug3" localSheetId="1">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localSheetId="1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 localSheetId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 localSheetId="1">#REF!</definedName>
    <definedName name="_Currency_Elec_Item_Dets">#REF!</definedName>
    <definedName name="_Currency_Equip_Item_Dets" localSheetId="1">#REF!</definedName>
    <definedName name="_Currency_Equip_Item_Dets">#REF!</definedName>
    <definedName name="_Currency_Inst_Item_Dets" localSheetId="1">#REF!</definedName>
    <definedName name="_Currency_Inst_Item_Dets">#REF!</definedName>
    <definedName name="_Currency_Insul_Item_Dets" localSheetId="1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 localSheetId="1">#REF!</definedName>
    <definedName name="_Currency_Paint_Item_Dets">#REF!</definedName>
    <definedName name="_Currency_Pipe_Item_Dets" localSheetId="1">#REF!</definedName>
    <definedName name="_Currency_Pipe_Item_Dets">#REF!</definedName>
    <definedName name="_Currency_Proj_Cost_Sumry" localSheetId="1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 localSheetId="1">#REF!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 localSheetId="1">#REF!</definedName>
    <definedName name="_DAT1">#REF!</definedName>
    <definedName name="_dat100000" localSheetId="1">#REF!</definedName>
    <definedName name="_dat100000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 localSheetId="1">#REF!</definedName>
    <definedName name="_dec3">#REF!</definedName>
    <definedName name="_doc2">[13]RevProof!$X$2</definedName>
    <definedName name="_doc3">[13]RevProof!$X$3</definedName>
    <definedName name="_Estimate_Class_Civil_Item_Dets" localSheetId="1">#REF!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 localSheetId="1">#REF!</definedName>
    <definedName name="_Estimate_Class_Elec_Item_Dets">#REF!</definedName>
    <definedName name="_Estimate_Class_Equip_Item_Dets" localSheetId="1">#REF!</definedName>
    <definedName name="_Estimate_Class_Equip_Item_Dets">#REF!</definedName>
    <definedName name="_Estimate_Class_Inst_Item_Dets" localSheetId="1">#REF!</definedName>
    <definedName name="_Estimate_Class_Inst_Item_Dets">#REF!</definedName>
    <definedName name="_Estimate_Class_Insul_Item_Dets" localSheetId="1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 localSheetId="1">#REF!</definedName>
    <definedName name="_Estimate_Class_Paint_Item_Dets">#REF!</definedName>
    <definedName name="_Estimate_Class_Pipe_Item_Dets" localSheetId="1">#REF!</definedName>
    <definedName name="_Estimate_Class_Pipe_Item_Dets">#REF!</definedName>
    <definedName name="_Estimate_Class_Proj_Cost_Sumry" localSheetId="1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 localSheetId="1">#REF!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 localSheetId="1">#REF!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 localSheetId="1">#REF!</definedName>
    <definedName name="_Estimate_Date_Elec_Item_Dets">#REF!</definedName>
    <definedName name="_Estimate_Date_Equip_Item_Dets" localSheetId="1">#REF!</definedName>
    <definedName name="_Estimate_Date_Equip_Item_Dets">#REF!</definedName>
    <definedName name="_Estimate_Date_Inst_Item_Dets" localSheetId="1">#REF!</definedName>
    <definedName name="_Estimate_Date_Inst_Item_Dets">#REF!</definedName>
    <definedName name="_Estimate_Date_Insul_Item_Dets" localSheetId="1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 localSheetId="1">#REF!</definedName>
    <definedName name="_Estimate_Date_Paint_Item_Dets">#REF!</definedName>
    <definedName name="_Estimate_Date_Pipe_Item_Dets" localSheetId="1">#REF!</definedName>
    <definedName name="_Estimate_Date_Pipe_Item_Dets">#REF!</definedName>
    <definedName name="_Estimate_Date_Proj_Cost_Sumry" localSheetId="1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 localSheetId="1">#REF!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 localSheetId="1">'[1]2018 EGD Charges'!#REF!</definedName>
    <definedName name="_feb2">'[1]2018 EGD Charges'!#REF!</definedName>
    <definedName name="_feb3" localSheetId="1">#REF!</definedName>
    <definedName name="_feb3">#REF!</definedName>
    <definedName name="_feb4" localSheetId="1">#REF!</definedName>
    <definedName name="_feb4">#REF!</definedName>
    <definedName name="_feb5" localSheetId="1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 localSheetId="1">#REF!</definedName>
    <definedName name="_gen1">#REF!</definedName>
    <definedName name="_Gen2" localSheetId="1">#REF!</definedName>
    <definedName name="_Gen2">#REF!</definedName>
    <definedName name="_gen3" localSheetId="1">#REF!</definedName>
    <definedName name="_gen3">#REF!</definedName>
    <definedName name="_Gen4" localSheetId="1">#REF!</definedName>
    <definedName name="_Gen4">#REF!</definedName>
    <definedName name="_Gen5" localSheetId="1">#REF!</definedName>
    <definedName name="_Gen5">#REF!</definedName>
    <definedName name="_jan2">'[1]2018 EGD Charges'!#REF!</definedName>
    <definedName name="_jan3" localSheetId="1">#REF!</definedName>
    <definedName name="_jan3">#REF!</definedName>
    <definedName name="_Job_Number_Civil_Item_Dets" localSheetId="1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 localSheetId="1">#REF!</definedName>
    <definedName name="_Job_Number_Elec_Item_Dets">#REF!</definedName>
    <definedName name="_Job_Number_Equip_Item_Dets" localSheetId="1">#REF!</definedName>
    <definedName name="_Job_Number_Equip_Item_Dets">#REF!</definedName>
    <definedName name="_Job_Number_Inst_Item_Dets" localSheetId="1">#REF!</definedName>
    <definedName name="_Job_Number_Inst_Item_Dets">#REF!</definedName>
    <definedName name="_Job_Number_Insul_Item_Dets" localSheetId="1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 localSheetId="1">#REF!</definedName>
    <definedName name="_Job_Number_Paint_Item_Dets">#REF!</definedName>
    <definedName name="_Job_Number_Pipe_Item_Dets" localSheetId="1">#REF!</definedName>
    <definedName name="_Job_Number_Pipe_Item_Dets">#REF!</definedName>
    <definedName name="_Job_Number_Proj_Cost_Sumry" localSheetId="1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 localSheetId="1">#REF!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 localSheetId="1">#REF!</definedName>
    <definedName name="_jul3">#REF!</definedName>
    <definedName name="_jun2" localSheetId="1">'[1]2018 EGD Charges'!#REF!</definedName>
    <definedName name="_jun2">'[1]2018 EGD Charges'!#REF!</definedName>
    <definedName name="_jun3" localSheetId="1">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 localSheetId="1">#REF!</definedName>
    <definedName name="_mar3">#REF!</definedName>
    <definedName name="_may2" localSheetId="1">'[1]2018 EGD Charges'!#REF!</definedName>
    <definedName name="_may2">'[1]2018 EGD Charges'!#REF!</definedName>
    <definedName name="_may3" localSheetId="1">#REF!</definedName>
    <definedName name="_may3">#REF!</definedName>
    <definedName name="_nov2" localSheetId="1">'[1]2018 EGD Charges'!#REF!</definedName>
    <definedName name="_nov2">'[1]2018 EGD Charges'!#REF!</definedName>
    <definedName name="_nov3" localSheetId="1">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 localSheetId="1">#REF!</definedName>
    <definedName name="_oct3">#REF!</definedName>
    <definedName name="_Order1" hidden="1">255</definedName>
    <definedName name="_Order2" hidden="1">255</definedName>
    <definedName name="_Prepared_By_Civil_Item_Dets" localSheetId="1">#REF!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 localSheetId="1">#REF!</definedName>
    <definedName name="_Prepared_By_Elec_Item_Dets">#REF!</definedName>
    <definedName name="_Prepared_By_Equip_Item_Dets" localSheetId="1">#REF!</definedName>
    <definedName name="_Prepared_By_Equip_Item_Dets">#REF!</definedName>
    <definedName name="_Prepared_By_Inst_Item_Dets" localSheetId="1">#REF!</definedName>
    <definedName name="_Prepared_By_Inst_Item_Dets">#REF!</definedName>
    <definedName name="_Prepared_By_Insul_Item_Dets" localSheetId="1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 localSheetId="1">#REF!</definedName>
    <definedName name="_Prepared_By_Paint_Item_Dets">#REF!</definedName>
    <definedName name="_Prepared_By_Pipe_Item_Dets" localSheetId="1">#REF!</definedName>
    <definedName name="_Prepared_By_Pipe_Item_Dets">#REF!</definedName>
    <definedName name="_Prepared_By_Proj_Cost_Sumry" localSheetId="1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 localSheetId="1">#REF!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 localSheetId="1">#REF!</definedName>
    <definedName name="_Project_Directory_Proj_Cost_Sumry">#REF!</definedName>
    <definedName name="_Project_Location_Civil_Item_Dets" localSheetId="1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 localSheetId="1">#REF!</definedName>
    <definedName name="_Project_Location_Elec_Item_Dets">#REF!</definedName>
    <definedName name="_Project_Location_Equip_Item_Dets" localSheetId="1">#REF!</definedName>
    <definedName name="_Project_Location_Equip_Item_Dets">#REF!</definedName>
    <definedName name="_Project_Location_Inst_Item_Dets" localSheetId="1">#REF!</definedName>
    <definedName name="_Project_Location_Inst_Item_Dets">#REF!</definedName>
    <definedName name="_Project_Location_Insul_Item_Dets" localSheetId="1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 localSheetId="1">#REF!</definedName>
    <definedName name="_Project_Location_Paint_Item_Dets">#REF!</definedName>
    <definedName name="_Project_Location_Pipe_Item_Dets" localSheetId="1">#REF!</definedName>
    <definedName name="_Project_Location_Pipe_Item_Dets">#REF!</definedName>
    <definedName name="_Project_Location_Proj_Cost_Sumry" localSheetId="1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 localSheetId="1">#REF!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 localSheetId="1">#REF!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 localSheetId="1">#REF!</definedName>
    <definedName name="_Project_Name_Elec_Item_Dets">#REF!</definedName>
    <definedName name="_Project_Name_Equip_Item_Dets" localSheetId="1">#REF!</definedName>
    <definedName name="_Project_Name_Equip_Item_Dets">#REF!</definedName>
    <definedName name="_Project_Name_Inst_Item_Dets" localSheetId="1">#REF!</definedName>
    <definedName name="_Project_Name_Inst_Item_Dets">#REF!</definedName>
    <definedName name="_Project_Name_Insul_Item_Dets" localSheetId="1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 localSheetId="1">#REF!</definedName>
    <definedName name="_Project_Name_Paint_Item_Dets">#REF!</definedName>
    <definedName name="_Project_Name_Pipe_Item_Dets" localSheetId="1">#REF!</definedName>
    <definedName name="_Project_Name_Pipe_Item_Dets">#REF!</definedName>
    <definedName name="_Project_Name_Proj_Cost_Sumry" localSheetId="1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 localSheetId="1">#REF!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 localSheetId="1">#REF!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 localSheetId="1">#REF!</definedName>
    <definedName name="_Project_Title_Elec_Item_Dets">#REF!</definedName>
    <definedName name="_Project_Title_Equip_Item_Dets" localSheetId="1">#REF!</definedName>
    <definedName name="_Project_Title_Equip_Item_Dets">#REF!</definedName>
    <definedName name="_Project_Title_Inst_Item_Dets" localSheetId="1">#REF!</definedName>
    <definedName name="_Project_Title_Inst_Item_Dets">#REF!</definedName>
    <definedName name="_Project_Title_Insul_Item_Dets" localSheetId="1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 localSheetId="1">#REF!</definedName>
    <definedName name="_Project_Title_Paint_Item_Dets">#REF!</definedName>
    <definedName name="_Project_Title_Pipe_Item_Dets" localSheetId="1">#REF!</definedName>
    <definedName name="_Project_Title_Pipe_Item_Dets">#REF!</definedName>
    <definedName name="_Project_Title_Proj_Cost_Sumry" localSheetId="1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 localSheetId="1">#REF!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 localSheetId="1">#REF!</definedName>
    <definedName name="_REV1">#REF!</definedName>
    <definedName name="_REV2" localSheetId="1">#REF!</definedName>
    <definedName name="_REV2">#REF!</definedName>
    <definedName name="_REV3" localSheetId="1">#REF!</definedName>
    <definedName name="_REV3">#REF!</definedName>
    <definedName name="_REV4" localSheetId="1">#REF!</definedName>
    <definedName name="_REV4">#REF!</definedName>
    <definedName name="_Scenario_Name_Civil_Item_Dets" localSheetId="1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 localSheetId="1">#REF!</definedName>
    <definedName name="_Scenario_Name_Elec_Item_Dets">#REF!</definedName>
    <definedName name="_Scenario_Name_Equip_Item_Dets" localSheetId="1">#REF!</definedName>
    <definedName name="_Scenario_Name_Equip_Item_Dets">#REF!</definedName>
    <definedName name="_Scenario_Name_Inst_Item_Dets" localSheetId="1">#REF!</definedName>
    <definedName name="_Scenario_Name_Inst_Item_Dets">#REF!</definedName>
    <definedName name="_Scenario_Name_Insul_Item_Dets" localSheetId="1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 localSheetId="1">#REF!</definedName>
    <definedName name="_Scenario_Name_Paint_Item_Dets">#REF!</definedName>
    <definedName name="_Scenario_Name_Pipe_Item_Dets" localSheetId="1">#REF!</definedName>
    <definedName name="_Scenario_Name_Pipe_Item_Dets">#REF!</definedName>
    <definedName name="_Scenario_Name_Proj_Cost_Sumry" localSheetId="1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 localSheetId="1">#REF!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 localSheetId="1">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 localSheetId="1">#REF!</definedName>
    <definedName name="_SW1">#REF!</definedName>
    <definedName name="_SW2" localSheetId="1">#REF!</definedName>
    <definedName name="_SW2">#REF!</definedName>
    <definedName name="_SW3" localSheetId="1">#REF!</definedName>
    <definedName name="_SW3">#REF!</definedName>
    <definedName name="_SW4" localSheetId="1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 localSheetId="1">#REF!</definedName>
    <definedName name="activity">#REF!</definedName>
    <definedName name="ACTUAL_BDG" localSheetId="1">#REF!</definedName>
    <definedName name="ACTUAL_BDG">#REF!</definedName>
    <definedName name="adds" localSheetId="1">#REF!</definedName>
    <definedName name="adds">#REF!</definedName>
    <definedName name="adf" localSheetId="1">#REF!</definedName>
    <definedName name="adf">#REF!</definedName>
    <definedName name="AdHoc_Sheets" localSheetId="1">#REF!</definedName>
    <definedName name="AdHoc_Sheets">#REF!</definedName>
    <definedName name="admin" localSheetId="1">#REF!</definedName>
    <definedName name="admin">#REF!</definedName>
    <definedName name="AEDC">[16]Report!$E$31</definedName>
    <definedName name="aerqwrwaerewr" localSheetId="1">#REF!</definedName>
    <definedName name="aerqwrwaerewr">#REF!</definedName>
    <definedName name="aewrargsetryerwst" localSheetId="1">#REF!</definedName>
    <definedName name="aewrargsetryerwst">#REF!</definedName>
    <definedName name="aewrqweraweraewr" localSheetId="1">'[17]Pipeline BOM'!#REF!</definedName>
    <definedName name="aewrqweraweraewr">'[17]Pipeline BOM'!#REF!</definedName>
    <definedName name="AEWSFDRIKJML" localSheetId="1">#REF!</definedName>
    <definedName name="AEWSFDRIKJML">#REF!</definedName>
    <definedName name="AFE_DIGS" localSheetId="1">#REF!</definedName>
    <definedName name="AFE_DIGS">#REF!</definedName>
    <definedName name="AFE_Holdback_Categories" localSheetId="1">#REF!</definedName>
    <definedName name="AFE_Holdback_Categories">#REF!</definedName>
    <definedName name="AFUDC_Rates" localSheetId="1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 localSheetId="1">#REF!</definedName>
    <definedName name="Anita_Sola__VP">#REF!</definedName>
    <definedName name="anscount" hidden="1">1</definedName>
    <definedName name="ANTN98" localSheetId="1">#REF!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 localSheetId="1">#REF!</definedName>
    <definedName name="AR">#REF!</definedName>
    <definedName name="AR_sales" localSheetId="1">#REF!</definedName>
    <definedName name="AR_sales">#REF!</definedName>
    <definedName name="Area" localSheetId="1">#REF!</definedName>
    <definedName name="Area">#REF!</definedName>
    <definedName name="AreaList" localSheetId="1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f" localSheetId="1" hidden="1">#REF!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 localSheetId="1">#REF!</definedName>
    <definedName name="asfd">#REF!</definedName>
    <definedName name="atersaerhsaerERJ" localSheetId="1">#REF!</definedName>
    <definedName name="atersaerhsaerERJ">#REF!</definedName>
    <definedName name="AUDIT" localSheetId="1">#REF!</definedName>
    <definedName name="AUDIT">#REF!</definedName>
    <definedName name="AUG">[20]Sheet3!$H$42</definedName>
    <definedName name="AV" localSheetId="1">#REF!</definedName>
    <definedName name="AV">#REF!</definedName>
    <definedName name="awerawerawer" localSheetId="1">#REF!</definedName>
    <definedName name="awerawerawer">#REF!</definedName>
    <definedName name="awerqawerqewrwqer" localSheetId="1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1" hidden="1">#REF!</definedName>
    <definedName name="b" hidden="1">#REF!</definedName>
    <definedName name="BainIndexSheetTable" localSheetId="1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 localSheetId="1">#REF!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localSheetId="1" hidden="1">#REF!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 localSheetId="1">#REF!</definedName>
    <definedName name="BLAHBLAH">#REF!</definedName>
    <definedName name="BreakevenAnalysis">[7]Assumptions!$A$1</definedName>
    <definedName name="BSDate">'[7]Base Year'!$J$60</definedName>
    <definedName name="BtfeIndexSheetTable" localSheetId="1">#REF!</definedName>
    <definedName name="BtfeIndexSheetTable">#REF!</definedName>
    <definedName name="BU" localSheetId="1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 localSheetId="1">#REF!</definedName>
    <definedName name="CAN_EST">#REF!</definedName>
    <definedName name="CAN_WST" localSheetId="1">#REF!</definedName>
    <definedName name="CAN_WST">#REF!</definedName>
    <definedName name="cap_oh">[16]Report!$E$28</definedName>
    <definedName name="Cap_Rates" localSheetId="1">#REF!</definedName>
    <definedName name="Cap_Rates">#REF!</definedName>
    <definedName name="CAP_TAX_RATE">[27]WFeasoParam!$B$6</definedName>
    <definedName name="CapClass" localSheetId="1">#REF!</definedName>
    <definedName name="CapClass">#REF!</definedName>
    <definedName name="CapClassList" localSheetId="1">#REF!</definedName>
    <definedName name="CapClassList">#REF!</definedName>
    <definedName name="capex" localSheetId="1">#REF!</definedName>
    <definedName name="capex">#REF!</definedName>
    <definedName name="capex_total">[16]Report!$E$32</definedName>
    <definedName name="CapType" localSheetId="1">#REF!</definedName>
    <definedName name="CapType">#REF!</definedName>
    <definedName name="CapTypeList" localSheetId="1">#REF!</definedName>
    <definedName name="CapTypeList">#REF!</definedName>
    <definedName name="case1" localSheetId="1">#REF!</definedName>
    <definedName name="case1">#REF!</definedName>
    <definedName name="case10" localSheetId="1">#REF!</definedName>
    <definedName name="case10">#REF!</definedName>
    <definedName name="case2" localSheetId="1">#REF!</definedName>
    <definedName name="case2">#REF!</definedName>
    <definedName name="case3" localSheetId="1">#REF!</definedName>
    <definedName name="case3">#REF!</definedName>
    <definedName name="case4" localSheetId="1">#REF!</definedName>
    <definedName name="case4">#REF!</definedName>
    <definedName name="case5" localSheetId="1">#REF!</definedName>
    <definedName name="case5">#REF!</definedName>
    <definedName name="case6" localSheetId="1">#REF!</definedName>
    <definedName name="case6">#REF!</definedName>
    <definedName name="case7" localSheetId="1">#REF!</definedName>
    <definedName name="case7">#REF!</definedName>
    <definedName name="case8" localSheetId="1">#REF!</definedName>
    <definedName name="case8">#REF!</definedName>
    <definedName name="case9" localSheetId="1">#REF!</definedName>
    <definedName name="case9">#REF!</definedName>
    <definedName name="cashfull" localSheetId="1">#REF!</definedName>
    <definedName name="cashfull">#REF!</definedName>
    <definedName name="cashprint" localSheetId="1">#REF!</definedName>
    <definedName name="cashprint">#REF!</definedName>
    <definedName name="CatA" localSheetId="1">#REF!</definedName>
    <definedName name="CatA">#REF!</definedName>
    <definedName name="CatB" localSheetId="1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 localSheetId="1">#REF!</definedName>
    <definedName name="CD">#REF!</definedName>
    <definedName name="CDD" localSheetId="1">#REF!</definedName>
    <definedName name="CDD">#REF!</definedName>
    <definedName name="CDO" localSheetId="1">#REF!</definedName>
    <definedName name="CDO">#REF!</definedName>
    <definedName name="CE" localSheetId="1">#REF!</definedName>
    <definedName name="CE">#REF!</definedName>
    <definedName name="CENTRE" localSheetId="1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 localSheetId="0">OFFSET([30]Rebase!$I$175,0,1,1,Cht1_Term)</definedName>
    <definedName name="Cht1_xScale">OFFSET([30]Rebase!$I$175,0,1,1,Cht1_Term)</definedName>
    <definedName name="CIQWBGuid" hidden="1">"071005af-204d-4d78-bc09-5dc27a8ff93b"</definedName>
    <definedName name="Class" localSheetId="1">#REF!</definedName>
    <definedName name="Class">#REF!</definedName>
    <definedName name="Coating" localSheetId="1">#REF!</definedName>
    <definedName name="Coating">#REF!</definedName>
    <definedName name="COD">[16]Assumptions!$F$7</definedName>
    <definedName name="Comb" localSheetId="1">#REF!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 localSheetId="1">#REF!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 localSheetId="1">#REF!</definedName>
    <definedName name="Ctg">#REF!</definedName>
    <definedName name="curr_mth" localSheetId="1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 localSheetId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localSheetId="0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 localSheetId="1">#REF!</definedName>
    <definedName name="D_J_L">#REF!</definedName>
    <definedName name="daat" localSheetId="1">#REF!</definedName>
    <definedName name="daat">#REF!</definedName>
    <definedName name="data1" localSheetId="1">OFFSET([30]Rebase!$I$175,[30]Rebase!$F$189,1,1,Cht1_Term)</definedName>
    <definedName name="data1" localSheetId="0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 localSheetId="0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 localSheetId="1">#REF!</definedName>
    <definedName name="deducts">#REF!</definedName>
    <definedName name="deferrals" localSheetId="1">#REF!</definedName>
    <definedName name="deferrals">#REF!</definedName>
    <definedName name="deferred_tax" localSheetId="1">[37]Balsheet!#REF!</definedName>
    <definedName name="deferred_tax">[37]Balsheet!#REF!</definedName>
    <definedName name="dep_exp_06" localSheetId="1">[16]Report!#REF!</definedName>
    <definedName name="dep_exp_06">[16]Report!#REF!</definedName>
    <definedName name="dep_exp_07" localSheetId="1">[16]Report!#REF!</definedName>
    <definedName name="dep_exp_07">[16]Report!#REF!</definedName>
    <definedName name="dep_exp_08" localSheetId="1">[16]Report!#REF!</definedName>
    <definedName name="dep_exp_08">[16]Report!#REF!</definedName>
    <definedName name="dep_exp_09">[16]Report!#REF!</definedName>
    <definedName name="dep_exp_10">[16]Report!#REF!</definedName>
    <definedName name="Dept" localSheetId="1">#REF!</definedName>
    <definedName name="Dept">#REF!</definedName>
    <definedName name="DepYear">'[7]Base Year'!$J$38</definedName>
    <definedName name="DESCH" localSheetId="1">#REF!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 localSheetId="1">#REF!</definedName>
    <definedName name="Directory">#REF!</definedName>
    <definedName name="DIRECTREPORTS_NOADMIN">'[25]Raw Data'!$AX$2:$AX$10728</definedName>
    <definedName name="Distribution_Plant" localSheetId="1">'[39]CapExp &amp; Other Input'!#REF!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 localSheetId="1">#REF!</definedName>
    <definedName name="drs">#REF!</definedName>
    <definedName name="Earthwork">'[42]A-Earthwork'!$A$14:$V$1453</definedName>
    <definedName name="EB" localSheetId="1">#REF!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 localSheetId="1">#REF!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 localSheetId="1">#REF!</definedName>
    <definedName name="ENB_USD_exchange_rate">#REF!</definedName>
    <definedName name="Enbridge">[45]Setup!$B$1</definedName>
    <definedName name="ENBRIDGE_PIPELINES__NW__CORPORATE" localSheetId="1">#REF!</definedName>
    <definedName name="ENBRIDGE_PIPELINES__NW__CORPORATE">#REF!</definedName>
    <definedName name="ENBRIDGE_PIPELINES__NW__INC." localSheetId="1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 localSheetId="1">#REF!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 localSheetId="1">#REF!</definedName>
    <definedName name="ext_AcctsPybl">#REF!</definedName>
    <definedName name="ext_TaxesPybl" localSheetId="1">#REF!</definedName>
    <definedName name="ext_TaxesPybl">#REF!</definedName>
    <definedName name="FAList" localSheetId="1">#REF!</definedName>
    <definedName name="FAList">#REF!</definedName>
    <definedName name="FEB">[20]Sheet3!$B$42</definedName>
    <definedName name="ff" localSheetId="1">#REF!</definedName>
    <definedName name="ff">#REF!</definedName>
    <definedName name="File_Name" localSheetId="1">#REF!</definedName>
    <definedName name="File_Name">#REF!</definedName>
    <definedName name="filename" localSheetId="1">'[3]#REF'!#REF!</definedName>
    <definedName name="filename">'[3]#REF'!#REF!</definedName>
    <definedName name="Financial_Statements">[38]!Financial_Statements</definedName>
    <definedName name="FISCAL_MTH" localSheetId="1">#REF!</definedName>
    <definedName name="FISCAL_MTH">#REF!</definedName>
    <definedName name="fiscal_Year">'[3]#REF'!$B$3</definedName>
    <definedName name="Five">5</definedName>
    <definedName name="five_yr_forecast" localSheetId="1">#REF!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 localSheetId="1">#REF!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 localSheetId="1">#REF!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 localSheetId="1">#REF!</definedName>
    <definedName name="gen1_grp">#REF!</definedName>
    <definedName name="Gen2_grp" localSheetId="1">#REF!</definedName>
    <definedName name="Gen2_grp">#REF!</definedName>
    <definedName name="gen3_grp" localSheetId="1">#REF!</definedName>
    <definedName name="gen3_grp">#REF!</definedName>
    <definedName name="Gen5_grp" localSheetId="1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 localSheetId="1">#REF!</definedName>
    <definedName name="GO">#REF!</definedName>
    <definedName name="GrantCustTypes">[41]Param!$N$29:$N$34</definedName>
    <definedName name="GroundCondition" localSheetId="1">#REF!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 localSheetId="1">#REF!</definedName>
    <definedName name="HourlyRate">#REF!</definedName>
    <definedName name="Hundred">100</definedName>
    <definedName name="ImportFile">'[47]90802'!ImportFile</definedName>
    <definedName name="In_Service_Date" localSheetId="1">#REF!</definedName>
    <definedName name="In_Service_Date">#REF!</definedName>
    <definedName name="inc_Tax_06" localSheetId="1">[16]Report!#REF!</definedName>
    <definedName name="inc_Tax_06">[16]Report!#REF!</definedName>
    <definedName name="inc_Tax_07" localSheetId="1">[16]Report!#REF!</definedName>
    <definedName name="inc_Tax_07">[16]Report!#REF!</definedName>
    <definedName name="inc_Tax_08" localSheetId="1">[16]Report!#REF!</definedName>
    <definedName name="inc_Tax_08">[16]Report!#REF!</definedName>
    <definedName name="inc_Tax_09" localSheetId="1">[16]Report!#REF!</definedName>
    <definedName name="inc_Tax_09">[16]Report!#REF!</definedName>
    <definedName name="inc_Tax_10" localSheetId="1">[16]Report!#REF!</definedName>
    <definedName name="inc_Tax_10">[16]Report!#REF!</definedName>
    <definedName name="Input" localSheetId="1">#REF!,#REF!,#REF!,#REF!,#REF!,#REF!,#REF!,#REF!,#REF!</definedName>
    <definedName name="Input">#REF!,#REF!,#REF!,#REF!,#REF!,#REF!,#REF!,#REF!,#REF!</definedName>
    <definedName name="Input_Sheets">[38]!Input_Sheets</definedName>
    <definedName name="Installationtype" localSheetId="1">#REF!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 localSheetId="1">#REF!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 localSheetId="0">'Full Replacement'!OHWELL4+#REF!+#REF!+#REF!+#REF!+#REF!+#REF!+#REF!+#REF!+#REF!+#REF!+#REF!+#REF!+#REF!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 localSheetId="1">#REF!</definedName>
    <definedName name="LOOKOPS">#REF!</definedName>
    <definedName name="LOOKUP" localSheetId="1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 localSheetId="1">#REF!</definedName>
    <definedName name="MDV">#REF!</definedName>
    <definedName name="MelAssetClass">[56]Capex!$B$3:$B$86</definedName>
    <definedName name="MelCCHeading">[56]Capex!$C$3:$C$86</definedName>
    <definedName name="MelMTDActuals" localSheetId="1">[56]Capex!#REF!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 localSheetId="1">#REF!</definedName>
    <definedName name="month">#REF!</definedName>
    <definedName name="month_desc" localSheetId="1">#REF!</definedName>
    <definedName name="month_desc">#REF!</definedName>
    <definedName name="Month_Table">'[57]LTD Redemp'!$S$9:$T$26</definedName>
    <definedName name="mth" localSheetId="1">#REF!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 localSheetId="1">#REF!</definedName>
    <definedName name="NACCTS">#REF!</definedName>
    <definedName name="NALOOKUPS" localSheetId="1">#REF!</definedName>
    <definedName name="NALOOKUPS">#REF!</definedName>
    <definedName name="NAME2" localSheetId="1">'[1]2018 EGD Charges'!#REF!</definedName>
    <definedName name="NAME2">'[1]2018 EGD Charges'!#REF!</definedName>
    <definedName name="NAME3" localSheetId="1">'[1]2018 EGD Charges'!#REF!</definedName>
    <definedName name="NAME3">'[1]2018 EGD Charges'!#REF!</definedName>
    <definedName name="NameArea" localSheetId="1">#N/A</definedName>
    <definedName name="NameArea" localSheetId="0">#N/A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 localSheetId="1">#REF!</definedName>
    <definedName name="NewMatrix">#REF!</definedName>
    <definedName name="NewMatrix1" localSheetId="1">#REF!</definedName>
    <definedName name="NewMatrix1">#REF!</definedName>
    <definedName name="NewMatrix10" localSheetId="1">#REF!</definedName>
    <definedName name="NewMatrix10">#REF!</definedName>
    <definedName name="NewMatrix11" localSheetId="1">#REF!</definedName>
    <definedName name="NewMatrix11">#REF!</definedName>
    <definedName name="NewMatrix2" localSheetId="1">#REF!</definedName>
    <definedName name="NewMatrix2">#REF!</definedName>
    <definedName name="NewMatrix3" localSheetId="1">#REF!</definedName>
    <definedName name="NewMatrix3">#REF!</definedName>
    <definedName name="NewMatrix4" localSheetId="1">#REF!</definedName>
    <definedName name="NewMatrix4">#REF!</definedName>
    <definedName name="NewMatrix5" localSheetId="1">#REF!</definedName>
    <definedName name="NewMatrix5">#REF!</definedName>
    <definedName name="NewMatrix6" localSheetId="1">#REF!</definedName>
    <definedName name="NewMatrix6">#REF!</definedName>
    <definedName name="Nine">9</definedName>
    <definedName name="NO._OF_DIGS" localSheetId="1">#REF!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 localSheetId="1">#REF!</definedName>
    <definedName name="NPS">#REF!</definedName>
    <definedName name="NPV">[41]DCF!$F$35</definedName>
    <definedName name="NPV_IND_CUSTOMERS" localSheetId="1">#REF!</definedName>
    <definedName name="NPV_IND_CUSTOMERS">#REF!</definedName>
    <definedName name="NRA_1" localSheetId="1">#REF!</definedName>
    <definedName name="NRA_1">#REF!</definedName>
    <definedName name="NRA_10" localSheetId="1">#REF!</definedName>
    <definedName name="NRA_10">#REF!</definedName>
    <definedName name="NRA_2" localSheetId="1">#REF!</definedName>
    <definedName name="NRA_2">#REF!</definedName>
    <definedName name="NRA_3" localSheetId="1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 localSheetId="1">#REF!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 localSheetId="1">#REF!</definedName>
    <definedName name="NRA_5">#REF!</definedName>
    <definedName name="NRA_6" localSheetId="1">#REF!</definedName>
    <definedName name="NRA_6">#REF!</definedName>
    <definedName name="NRA_7" localSheetId="1">#REF!</definedName>
    <definedName name="NRA_7">#REF!</definedName>
    <definedName name="NRA_8" localSheetId="1">#REF!</definedName>
    <definedName name="NRA_8">#REF!</definedName>
    <definedName name="NRA_9" localSheetId="1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 localSheetId="1">#REF!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 localSheetId="1">+#REF!+#REF!+#REF!+#REF!+#REF!+#REF!+#REF!+#REF!+#REF!+#REF!+#REF!+#REF!+#REF!+#REF!</definedName>
    <definedName name="OHWELL">+#REF!+#REF!+#REF!+#REF!+#REF!+#REF!+#REF!+#REF!+#REF!+#REF!+#REF!+#REF!+#REF!+#REF!</definedName>
    <definedName name="OHWELL2" localSheetId="1">'Extensive Inspection_Repair'!OHWELL+#REF!+#REF!+#REF!+#REF!+#REF!+#REF!+#REF!+#REF!+#REF!+#REF!+#REF!+#REF!+#REF!</definedName>
    <definedName name="OHWELL2" localSheetId="0">[0]!OHWELL+#REF!+#REF!+#REF!+#REF!+#REF!+#REF!+#REF!+#REF!+#REF!+#REF!+#REF!+#REF!+#REF!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 localSheetId="0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'Extensive Inspection_Repair'!_33E0+#REF!+#REF!+#REF!+#REF!+#REF!+#REF!+#REF!+#REF!+#REF!+#REF!+#REF!+#REF!+#REF!</definedName>
    <definedName name="oops" localSheetId="0">[0]!_33E0+#REF!+#REF!+#REF!+#REF!+#REF!+#REF!+#REF!+#REF!+#REF!+#REF!+#REF!+#REF!+#REF!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 localSheetId="0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 localSheetId="0">'Full Replacement'!oops3+#REF!+#REF!+#REF!+#REF!+#REF!+#REF!+#REF!+#REF!+#REF!+#REF!+#REF!+#REF!+#REF!</definedName>
    <definedName name="oops4">[0]!oops3+#REF!+#REF!+#REF!+#REF!+#REF!+#REF!+#REF!+#REF!+#REF!+#REF!+#REF!+#REF!+#REF!</definedName>
    <definedName name="oops5" localSheetId="1">'Extensive Inspection_Repair'!_36D4+#REF!+#REF!+#REF!+#REF!+#REF!+#REF!+#REF!+#REF!+#REF!+#REF!+#REF!+#REF!+#REF!</definedName>
    <definedName name="oops5" localSheetId="0">[0]!_36D4+#REF!+#REF!+#REF!+#REF!+#REF!+#REF!+#REF!+#REF!+#REF!+#REF!+#REF!+#REF!+#REF!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 localSheetId="0">'Full Replacement'!oops5+#REF!+#REF!+#REF!+#REF!+#REF!+#REF!+#REF!+#REF!+#REF!+#REF!+#REF!+#REF!+#REF!</definedName>
    <definedName name="oops6">[0]!oops5+#REF!+#REF!+#REF!+#REF!+#REF!+#REF!+#REF!+#REF!+#REF!+#REF!+#REF!+#REF!+#REF!</definedName>
    <definedName name="oops7" localSheetId="1">'Extensive Inspection_Repair'!_53E0+#REF!+#REF!+#REF!+#REF!+#REF!+#REF!+#REF!+#REF!+#REF!+#REF!+#REF!+#REF!+#REF!</definedName>
    <definedName name="oops7" localSheetId="0">[0]!_53E0+#REF!+#REF!+#REF!+#REF!+#REF!+#REF!+#REF!+#REF!+#REF!+#REF!+#REF!+#REF!+#REF!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 localSheetId="1">[16]Report!#REF!</definedName>
    <definedName name="Op_Cost_08">[16]Report!#REF!</definedName>
    <definedName name="Op_Cost_09" localSheetId="1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 localSheetId="1">#REF!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 localSheetId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 localSheetId="1">#REF!</definedName>
    <definedName name="P.1">#REF!</definedName>
    <definedName name="p_Tax" localSheetId="1">#REF!</definedName>
    <definedName name="p_Tax">#REF!</definedName>
    <definedName name="PA_GL" localSheetId="1">#REF!</definedName>
    <definedName name="PA_GL">#REF!</definedName>
    <definedName name="page26" localSheetId="1">#REF!</definedName>
    <definedName name="page26">#REF!</definedName>
    <definedName name="page27" localSheetId="1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 localSheetId="1">#REF!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 localSheetId="1">OFFSET(#REF!,0,0,COUNTA([60]COSTDATA!$K:$K)-1,1)</definedName>
    <definedName name="pie_legend">OFFSET(#REF!,0,0,COUNTA([60]COSTDATA!$K:$K)-1,1)</definedName>
    <definedName name="Piping">'[26]L-Piping'!$A$14:$V$1823</definedName>
    <definedName name="Plant" localSheetId="1">#REF!</definedName>
    <definedName name="Plant">#REF!</definedName>
    <definedName name="PLC" localSheetId="1">#REF!</definedName>
    <definedName name="PLC">#REF!</definedName>
    <definedName name="poo" localSheetId="1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 localSheetId="1">#REF!</definedName>
    <definedName name="Print_1">#REF!</definedName>
    <definedName name="Print_2" localSheetId="1">#REF!</definedName>
    <definedName name="Print_2">#REF!</definedName>
    <definedName name="_xlnm.Print_Area" localSheetId="1">'Extensive Inspection_Repair'!$A$1:$AW$34</definedName>
    <definedName name="_xlnm.Print_Area" localSheetId="0">'Full Replacement'!$A$1:$AW$34</definedName>
    <definedName name="_xlnm.Print_Area">#REF!</definedName>
    <definedName name="Print_Area_MI" localSheetId="1">#REF!</definedName>
    <definedName name="Print_Area_MI">#REF!</definedName>
    <definedName name="print_specific_report">[38]!print_specific_report</definedName>
    <definedName name="Print_Titles_MI" localSheetId="1">#REF!</definedName>
    <definedName name="Print_Titles_MI">#REF!</definedName>
    <definedName name="PRINT1" localSheetId="1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 localSheetId="1">#REF!</definedName>
    <definedName name="ProjectPhase">#REF!</definedName>
    <definedName name="projlife">[41]Param!$F$24</definedName>
    <definedName name="Promotions" localSheetId="1">#REF!</definedName>
    <definedName name="Promotions">#REF!</definedName>
    <definedName name="Promotions2" localSheetId="1">#REF!</definedName>
    <definedName name="Promotions2">#REF!</definedName>
    <definedName name="Promotions3" localSheetId="1">#REF!</definedName>
    <definedName name="Promotions3">#REF!</definedName>
    <definedName name="Promotions4" localSheetId="1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 localSheetId="1">#REF!</definedName>
    <definedName name="Pwr_250">#REF!</definedName>
    <definedName name="Pwr_333" localSheetId="1">#REF!</definedName>
    <definedName name="Pwr_333">#REF!</definedName>
    <definedName name="Pwr_530" localSheetId="1">#REF!</definedName>
    <definedName name="Pwr_530">#REF!</definedName>
    <definedName name="qff" localSheetId="1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 localSheetId="1">#REF!</definedName>
    <definedName name="RegIS">#REF!</definedName>
    <definedName name="Renewal_into_Flat" localSheetId="1">'[15]inputs(other)'!#REF!</definedName>
    <definedName name="Renewal_into_Flat">'[15]inputs(other)'!#REF!</definedName>
    <definedName name="report_date" localSheetId="1">#REF!</definedName>
    <definedName name="report_date">#REF!</definedName>
    <definedName name="report_select" localSheetId="1">#REF!</definedName>
    <definedName name="report_select">#REF!</definedName>
    <definedName name="reportref" localSheetId="1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 localSheetId="1">#REF!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 localSheetId="1">#REF!</definedName>
    <definedName name="Rounding">#REF!</definedName>
    <definedName name="RP" localSheetId="1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 localSheetId="1">#REF!</definedName>
    <definedName name="sadfawerwaerwer">#REF!</definedName>
    <definedName name="SalGrade" localSheetId="1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 localSheetId="1">#REF!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 localSheetId="1">'[1]2018 EGD Charges'!#REF!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 localSheetId="1">#REF!</definedName>
    <definedName name="scenario">#REF!</definedName>
    <definedName name="ScenarioList">[30]Scenarios!$E$359:$E$371</definedName>
    <definedName name="sch10print" localSheetId="1">#REF!</definedName>
    <definedName name="sch10print">#REF!</definedName>
    <definedName name="sch3data" localSheetId="1">#REF!</definedName>
    <definedName name="sch3data">#REF!</definedName>
    <definedName name="sch3data_grp" localSheetId="1">#REF!</definedName>
    <definedName name="sch3data_grp">#REF!</definedName>
    <definedName name="sch3print" localSheetId="1">#REF!</definedName>
    <definedName name="sch3print">#REF!</definedName>
    <definedName name="sch4_2data" localSheetId="1">#REF!</definedName>
    <definedName name="sch4_2data">#REF!</definedName>
    <definedName name="sch4_2data_grp" localSheetId="1">#REF!</definedName>
    <definedName name="sch4_2data_grp">#REF!</definedName>
    <definedName name="sch4_2data1" localSheetId="1">#REF!</definedName>
    <definedName name="sch4_2data1">#REF!</definedName>
    <definedName name="sch4_2data1_grp" localSheetId="1">#REF!</definedName>
    <definedName name="sch4_2data1_grp">#REF!</definedName>
    <definedName name="sch4_2print" localSheetId="1">#REF!</definedName>
    <definedName name="sch4_2print">#REF!</definedName>
    <definedName name="sch4_3print" localSheetId="1">#REF!</definedName>
    <definedName name="sch4_3print">#REF!</definedName>
    <definedName name="sch4data" localSheetId="1">#REF!</definedName>
    <definedName name="sch4data">#REF!</definedName>
    <definedName name="sch4data_grp" localSheetId="1">#REF!</definedName>
    <definedName name="sch4data_grp">#REF!</definedName>
    <definedName name="sch4print" localSheetId="1">#REF!</definedName>
    <definedName name="sch4print">#REF!</definedName>
    <definedName name="sch5_1data" localSheetId="1">#REF!</definedName>
    <definedName name="sch5_1data">#REF!</definedName>
    <definedName name="sch5_1data_grp" localSheetId="1">#REF!</definedName>
    <definedName name="sch5_1data_grp">#REF!</definedName>
    <definedName name="sch5_1print" localSheetId="1">#REF!</definedName>
    <definedName name="sch5_1print">#REF!</definedName>
    <definedName name="sch5_2data" localSheetId="1">#REF!</definedName>
    <definedName name="sch5_2data">#REF!</definedName>
    <definedName name="sch5_2data_grp" localSheetId="1">#REF!</definedName>
    <definedName name="sch5_2data_grp">#REF!</definedName>
    <definedName name="sch5_2print" localSheetId="1">#REF!</definedName>
    <definedName name="sch5_2print">#REF!</definedName>
    <definedName name="sch5_3data" localSheetId="1">#REF!</definedName>
    <definedName name="sch5_3data">#REF!</definedName>
    <definedName name="sch5_3data_grp" localSheetId="1">#REF!</definedName>
    <definedName name="sch5_3data_grp">#REF!</definedName>
    <definedName name="sch5_3print" localSheetId="1">#REF!</definedName>
    <definedName name="sch5_3print">#REF!</definedName>
    <definedName name="sch5_4print" localSheetId="1">#REF!</definedName>
    <definedName name="sch5_4print">#REF!</definedName>
    <definedName name="sch5_5print" localSheetId="1">#REF!</definedName>
    <definedName name="sch5_5print">#REF!</definedName>
    <definedName name="sch5_6print" localSheetId="1">#REF!</definedName>
    <definedName name="sch5_6print">#REF!</definedName>
    <definedName name="sch5data" localSheetId="1">#REF!</definedName>
    <definedName name="sch5data">#REF!</definedName>
    <definedName name="sch5print" localSheetId="1">#REF!</definedName>
    <definedName name="sch5print">#REF!</definedName>
    <definedName name="sch6data" localSheetId="1">#REF!</definedName>
    <definedName name="sch6data">#REF!</definedName>
    <definedName name="sch6data_grp" localSheetId="1">#REF!</definedName>
    <definedName name="sch6data_grp">#REF!</definedName>
    <definedName name="sch6print" localSheetId="1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 localSheetId="1">#REF!</definedName>
    <definedName name="sch7_1_5print">#REF!</definedName>
    <definedName name="sch7_1_6print" localSheetId="1">#REF!</definedName>
    <definedName name="sch7_1_6print">#REF!</definedName>
    <definedName name="sch7_1_7print" localSheetId="1">#REF!</definedName>
    <definedName name="sch7_1_7print">#REF!</definedName>
    <definedName name="sch7_1print" localSheetId="1">#REF!</definedName>
    <definedName name="sch7_1print">#REF!</definedName>
    <definedName name="sch7_2data" localSheetId="1">#REF!</definedName>
    <definedName name="sch7_2data">#REF!</definedName>
    <definedName name="sch7_2data_grp" localSheetId="1">#REF!</definedName>
    <definedName name="sch7_2data_grp">#REF!</definedName>
    <definedName name="sch7_2print" localSheetId="1">#REF!</definedName>
    <definedName name="sch7_2print">#REF!</definedName>
    <definedName name="sch7_2WPprint" localSheetId="1">#REF!</definedName>
    <definedName name="sch7_2WPprint">#REF!</definedName>
    <definedName name="sch7_3print" localSheetId="1">#REF!</definedName>
    <definedName name="sch7_3print">#REF!</definedName>
    <definedName name="sch7_4print" localSheetId="1">#REF!</definedName>
    <definedName name="sch7_4print">#REF!</definedName>
    <definedName name="sch7_5print" localSheetId="1">#REF!</definedName>
    <definedName name="sch7_5print">#REF!</definedName>
    <definedName name="sch7_6print" localSheetId="1">#REF!</definedName>
    <definedName name="sch7_6print">#REF!</definedName>
    <definedName name="sch7data" localSheetId="1">#REF!</definedName>
    <definedName name="sch7data">#REF!</definedName>
    <definedName name="sch7data_grp" localSheetId="1">#REF!</definedName>
    <definedName name="sch7data_grp">#REF!</definedName>
    <definedName name="sch7data1" localSheetId="1">#REF!</definedName>
    <definedName name="sch7data1">#REF!</definedName>
    <definedName name="sch7data1_grp" localSheetId="1">#REF!</definedName>
    <definedName name="sch7data1_grp">#REF!</definedName>
    <definedName name="sch7data2" localSheetId="1">#REF!</definedName>
    <definedName name="sch7data2">#REF!</definedName>
    <definedName name="sch7data2_grp" localSheetId="1">#REF!</definedName>
    <definedName name="sch7data2_grp">#REF!</definedName>
    <definedName name="sch7data3" localSheetId="1">#REF!</definedName>
    <definedName name="sch7data3">#REF!</definedName>
    <definedName name="sch7data3_grp" localSheetId="1">#REF!</definedName>
    <definedName name="sch7data3_grp">#REF!</definedName>
    <definedName name="sch7data4" localSheetId="1">#REF!</definedName>
    <definedName name="sch7data4">#REF!</definedName>
    <definedName name="sch7data4_grp" localSheetId="1">#REF!</definedName>
    <definedName name="sch7data4_grp">#REF!</definedName>
    <definedName name="sch7MUNprint" localSheetId="1">#REF!</definedName>
    <definedName name="sch7MUNprint">#REF!</definedName>
    <definedName name="sch7print" localSheetId="1">#REF!</definedName>
    <definedName name="sch7print">#REF!</definedName>
    <definedName name="sch8_1data" localSheetId="1">#REF!</definedName>
    <definedName name="sch8_1data">#REF!</definedName>
    <definedName name="sch8_1data_grp" localSheetId="1">#REF!</definedName>
    <definedName name="sch8_1data_grp">#REF!</definedName>
    <definedName name="sch8_2data" localSheetId="1">#REF!</definedName>
    <definedName name="sch8_2data">#REF!</definedName>
    <definedName name="sch8_2data_grp" localSheetId="1">#REF!</definedName>
    <definedName name="sch8_2data_grp">#REF!</definedName>
    <definedName name="sch8data" localSheetId="1">#REF!</definedName>
    <definedName name="sch8data">#REF!</definedName>
    <definedName name="sch8data_grp" localSheetId="1">#REF!</definedName>
    <definedName name="sch8data_grp">#REF!</definedName>
    <definedName name="sch8print" localSheetId="1">#REF!</definedName>
    <definedName name="sch8print">#REF!</definedName>
    <definedName name="sch9print" localSheetId="1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 localSheetId="1">#REF!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 localSheetId="1">#REF!</definedName>
    <definedName name="service_month">#REF!</definedName>
    <definedName name="SETW_USD_Exchange_rate" localSheetId="1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 localSheetId="1">#REF!</definedName>
    <definedName name="Sheet">#REF!</definedName>
    <definedName name="SHIFT" localSheetId="1">#REF!</definedName>
    <definedName name="SHIFT">#REF!</definedName>
    <definedName name="Six">6</definedName>
    <definedName name="SMEZone" localSheetId="1">#REF!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 localSheetId="1">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localSheetId="0" hidden="1">{"Test1",#N/A,FALSE,"Test 1"}</definedName>
    <definedName name="srn.First._.Report.2" hidden="1">{"Test1",#N/A,FALSE,"Test 1"}</definedName>
    <definedName name="SS" localSheetId="1">#REF!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localSheetId="1" hidden="1">#REF!</definedName>
    <definedName name="ssssssssssss" hidden="1">#REF!</definedName>
    <definedName name="Standard_Report">[38]!Standard_Report</definedName>
    <definedName name="Steel">'[26]C-StructuralSteel'!$A$14:$V$2827</definedName>
    <definedName name="sub_PSH" localSheetId="1">#REF!</definedName>
    <definedName name="sub_PSH">#REF!</definedName>
    <definedName name="SUG" localSheetId="1">#REF!</definedName>
    <definedName name="SUG">#REF!</definedName>
    <definedName name="sum" localSheetId="1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 localSheetId="1">#REF!</definedName>
    <definedName name="supersupersupersuper">#REF!</definedName>
    <definedName name="SW" localSheetId="1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 localSheetId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 localSheetId="1">#REF!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 localSheetId="1">#REF!</definedName>
    <definedName name="tblheadings">#REF!</definedName>
    <definedName name="tblrecords" localSheetId="1">#REF!</definedName>
    <definedName name="tblrecords">#REF!</definedName>
    <definedName name="Ten">10</definedName>
    <definedName name="Terrace">'[3]#REF'!$A$1:$L$139</definedName>
    <definedName name="test" localSheetId="1" hidden="1">#REF!</definedName>
    <definedName name="test" hidden="1">#REF!</definedName>
    <definedName name="TEST0" localSheetId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mth" localSheetId="1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 localSheetId="1">#REF!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 localSheetId="1">#REF!</definedName>
    <definedName name="TIDAL_60319">#REF!</definedName>
    <definedName name="TO">'[22]Suncor Evaluations'!$I$15:$I$39</definedName>
    <definedName name="TONNAGE_TOTAL__mt" localSheetId="1">#REF!</definedName>
    <definedName name="TONNAGE_TOTAL__mt">#REF!</definedName>
    <definedName name="Tonne">1000</definedName>
    <definedName name="TOPMENU" localSheetId="1">'[1]2018 EGD Charges'!#REF!</definedName>
    <definedName name="TOPMENU">'[1]2018 EGD Charges'!#REF!</definedName>
    <definedName name="TotalFixedAllocation" localSheetId="1">'[18]Recovery Detail - FF'!#REF!</definedName>
    <definedName name="TotalFixedAllocation">'[18]Recovery Detail - FF'!#REF!</definedName>
    <definedName name="TotalProjectAllocation" localSheetId="1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 localSheetId="1">#REF!</definedName>
    <definedName name="Transfer">#REF!</definedName>
    <definedName name="TT" localSheetId="1">#REF!</definedName>
    <definedName name="TT">#REF!</definedName>
    <definedName name="Twelve">12</definedName>
    <definedName name="Two">2</definedName>
    <definedName name="type">'[68]Clean Up Forecast'!$M$12:$N$19</definedName>
    <definedName name="UAERRCalc" localSheetId="1">#REF!</definedName>
    <definedName name="UAERRCalc">#REF!</definedName>
    <definedName name="unbuntrans" localSheetId="1">#REF!</definedName>
    <definedName name="unbuntrans">#REF!</definedName>
    <definedName name="Uncontrollable_Compensation" localSheetId="1">#REF!</definedName>
    <definedName name="Uncontrollable_Compensation">#REF!</definedName>
    <definedName name="Uncontrollable_ERS" localSheetId="1">#REF!</definedName>
    <definedName name="Uncontrollable_ERS">#REF!</definedName>
    <definedName name="Union_USD_Exchange_rate" localSheetId="1">#REF!</definedName>
    <definedName name="Union_USD_Exchange_rate">#REF!</definedName>
    <definedName name="UnitMeasure">'[69]Units Of Measure'!$A$1:$A$14</definedName>
    <definedName name="UnitRange">[70]Macro1!$E$1:$E$60</definedName>
    <definedName name="US" localSheetId="1">#REF!</definedName>
    <definedName name="US">#REF!</definedName>
    <definedName name="USD" localSheetId="1">#REF!</definedName>
    <definedName name="USD">#REF!</definedName>
    <definedName name="USERDATA" localSheetId="1">#REF!</definedName>
    <definedName name="USERDATA">#REF!</definedName>
    <definedName name="USERMENU" localSheetId="1">'[1]2018 EGD Charges'!#REF!</definedName>
    <definedName name="USERMENU">'[1]2018 EGD Charges'!#REF!</definedName>
    <definedName name="USEXCH" localSheetId="1">#REF!</definedName>
    <definedName name="USEXCH">#REF!</definedName>
    <definedName name="Vacation" localSheetId="1">#REF!</definedName>
    <definedName name="Vacation">#REF!</definedName>
    <definedName name="VerNum">[41]Param!$F$10</definedName>
    <definedName name="Version">'[71]Gen Assump'!$A$6</definedName>
    <definedName name="viedusite" localSheetId="1">#REF!</definedName>
    <definedName name="viedusite">#REF!</definedName>
    <definedName name="VRFINPUT">'[3]#REF'!$A$43:$J$53</definedName>
    <definedName name="vv" localSheetId="1">#REF!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 localSheetId="1">#REF!</definedName>
    <definedName name="Westbound_cost_Estimate_12_23_km_List">#REF!</definedName>
    <definedName name="whaaat" localSheetId="1">#REF!</definedName>
    <definedName name="whaaat">#REF!</definedName>
    <definedName name="What" localSheetId="1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localSheetId="0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localSheetId="0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 localSheetId="0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localSheetId="0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 localSheetId="0">{#N/A,#N/A,FALSE,"H3 Tab 1"}</definedName>
    <definedName name="wrn.h3T1S1.">{#N/A,#N/A,FALSE,"H3 Tab 1"}</definedName>
    <definedName name="wrn.H3T1S2." localSheetId="1">{#N/A,#N/A,FALSE,"H3 Tab 1"}</definedName>
    <definedName name="wrn.H3T1S2." localSheetId="0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 localSheetId="0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 localSheetId="0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 localSheetId="0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 localSheetId="0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localSheetId="1" hidden="1">#REF!</definedName>
    <definedName name="z" hidden="1">#REF!</definedName>
    <definedName name="Zero">0</definedName>
    <definedName name="Zone" localSheetId="1">#REF!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29" i="2" s="1"/>
  <c r="H35" i="2"/>
  <c r="H29" i="2" s="1"/>
  <c r="H35" i="1"/>
  <c r="H27" i="1" s="1"/>
  <c r="H27" i="2"/>
  <c r="AW15" i="2"/>
  <c r="AW16" i="2" s="1"/>
  <c r="AV15" i="2"/>
  <c r="AV16" i="2" s="1"/>
  <c r="AU15" i="2"/>
  <c r="AU16" i="2" s="1"/>
  <c r="AT15" i="2"/>
  <c r="AS15" i="2"/>
  <c r="AR15" i="2"/>
  <c r="AR16" i="2" s="1"/>
  <c r="AQ15" i="2"/>
  <c r="AP15" i="2"/>
  <c r="AO15" i="2"/>
  <c r="AO16" i="2" s="1"/>
  <c r="AN15" i="2"/>
  <c r="AN16" i="2" s="1"/>
  <c r="AM15" i="2"/>
  <c r="AM16" i="2" s="1"/>
  <c r="AL15" i="2"/>
  <c r="AK15" i="2"/>
  <c r="AJ15" i="2"/>
  <c r="AJ16" i="2" s="1"/>
  <c r="AI15" i="2"/>
  <c r="AH15" i="2"/>
  <c r="AG15" i="2"/>
  <c r="AG16" i="2" s="1"/>
  <c r="AF15" i="2"/>
  <c r="AF16" i="2" s="1"/>
  <c r="AE15" i="2"/>
  <c r="AE16" i="2" s="1"/>
  <c r="AD15" i="2"/>
  <c r="AC15" i="2"/>
  <c r="AB15" i="2"/>
  <c r="AB16" i="2" s="1"/>
  <c r="AA15" i="2"/>
  <c r="Z15" i="2"/>
  <c r="Y15" i="2"/>
  <c r="Y16" i="2" s="1"/>
  <c r="X15" i="2"/>
  <c r="X16" i="2" s="1"/>
  <c r="W15" i="2"/>
  <c r="W16" i="2" s="1"/>
  <c r="V15" i="2"/>
  <c r="U15" i="2"/>
  <c r="T15" i="2"/>
  <c r="T16" i="2" s="1"/>
  <c r="S15" i="2"/>
  <c r="R15" i="2"/>
  <c r="Q15" i="2"/>
  <c r="Q16" i="2" s="1"/>
  <c r="P15" i="2"/>
  <c r="P16" i="2" s="1"/>
  <c r="O15" i="2"/>
  <c r="O16" i="2" s="1"/>
  <c r="N15" i="2"/>
  <c r="M15" i="2"/>
  <c r="L15" i="2"/>
  <c r="L16" i="2" s="1"/>
  <c r="K15" i="2"/>
  <c r="J15" i="2"/>
  <c r="I15" i="2"/>
  <c r="I16" i="2" s="1"/>
  <c r="H15" i="2"/>
  <c r="H16" i="2" s="1"/>
  <c r="G29" i="2"/>
  <c r="G28" i="2"/>
  <c r="G27" i="2"/>
  <c r="G15" i="2"/>
  <c r="G29" i="1"/>
  <c r="G28" i="1"/>
  <c r="G27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G30" i="2"/>
  <c r="E24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0" i="2"/>
  <c r="E19" i="2"/>
  <c r="E21" i="2" s="1"/>
  <c r="AT16" i="2"/>
  <c r="AS16" i="2"/>
  <c r="AQ16" i="2"/>
  <c r="AP16" i="2"/>
  <c r="AL16" i="2"/>
  <c r="AK16" i="2"/>
  <c r="AI16" i="2"/>
  <c r="AH16" i="2"/>
  <c r="AD16" i="2"/>
  <c r="AC16" i="2"/>
  <c r="AA16" i="2"/>
  <c r="Z16" i="2"/>
  <c r="V16" i="2"/>
  <c r="U16" i="2"/>
  <c r="S16" i="2"/>
  <c r="R16" i="2"/>
  <c r="N16" i="2"/>
  <c r="M16" i="2"/>
  <c r="K16" i="2"/>
  <c r="J16" i="2"/>
  <c r="E14" i="2"/>
  <c r="E13" i="2"/>
  <c r="E11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I27" i="2" l="1"/>
  <c r="H28" i="2"/>
  <c r="H30" i="2" s="1"/>
  <c r="I28" i="2"/>
  <c r="J35" i="2"/>
  <c r="H28" i="1"/>
  <c r="I35" i="1"/>
  <c r="H29" i="1"/>
  <c r="E15" i="2"/>
  <c r="E16" i="2" s="1"/>
  <c r="G16" i="2"/>
  <c r="J28" i="2" l="1"/>
  <c r="K35" i="2"/>
  <c r="J27" i="2"/>
  <c r="J29" i="2"/>
  <c r="I30" i="2"/>
  <c r="I29" i="1"/>
  <c r="J35" i="1"/>
  <c r="I28" i="1"/>
  <c r="I27" i="1"/>
  <c r="E24" i="1"/>
  <c r="E20" i="1"/>
  <c r="E19" i="1"/>
  <c r="E15" i="1"/>
  <c r="E14" i="1"/>
  <c r="E13" i="1"/>
  <c r="E11" i="1"/>
  <c r="AT21" i="1"/>
  <c r="AS21" i="1"/>
  <c r="AR21" i="1"/>
  <c r="AQ21" i="1"/>
  <c r="AL21" i="1"/>
  <c r="AK21" i="1"/>
  <c r="AJ21" i="1"/>
  <c r="AI21" i="1"/>
  <c r="AD21" i="1"/>
  <c r="AC21" i="1"/>
  <c r="AB21" i="1"/>
  <c r="AA21" i="1"/>
  <c r="V21" i="1"/>
  <c r="U21" i="1"/>
  <c r="T21" i="1"/>
  <c r="S21" i="1"/>
  <c r="N21" i="1"/>
  <c r="M21" i="1"/>
  <c r="L21" i="1"/>
  <c r="K21" i="1"/>
  <c r="AW21" i="1"/>
  <c r="AV21" i="1"/>
  <c r="AU21" i="1"/>
  <c r="AP21" i="1"/>
  <c r="AO21" i="1"/>
  <c r="AN21" i="1"/>
  <c r="AM21" i="1"/>
  <c r="AH21" i="1"/>
  <c r="AG21" i="1"/>
  <c r="AF21" i="1"/>
  <c r="AE21" i="1"/>
  <c r="Z21" i="1"/>
  <c r="Y21" i="1"/>
  <c r="X21" i="1"/>
  <c r="W21" i="1"/>
  <c r="R21" i="1"/>
  <c r="Q21" i="1"/>
  <c r="P21" i="1"/>
  <c r="O21" i="1"/>
  <c r="J21" i="1"/>
  <c r="I21" i="1"/>
  <c r="H21" i="1"/>
  <c r="G21" i="1"/>
  <c r="AQ16" i="1"/>
  <c r="AI16" i="1"/>
  <c r="AA16" i="1"/>
  <c r="S16" i="1"/>
  <c r="K16" i="1"/>
  <c r="AS16" i="1"/>
  <c r="AR16" i="1"/>
  <c r="AP16" i="1"/>
  <c r="AK16" i="1"/>
  <c r="AJ16" i="1"/>
  <c r="AH16" i="1"/>
  <c r="AC16" i="1"/>
  <c r="AB16" i="1"/>
  <c r="Z16" i="1"/>
  <c r="U16" i="1"/>
  <c r="T16" i="1"/>
  <c r="R16" i="1"/>
  <c r="M16" i="1"/>
  <c r="L16" i="1"/>
  <c r="J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K28" i="2" l="1"/>
  <c r="L35" i="2"/>
  <c r="K27" i="2"/>
  <c r="K30" i="2" s="1"/>
  <c r="K29" i="2"/>
  <c r="J30" i="2"/>
  <c r="J29" i="1"/>
  <c r="J28" i="1"/>
  <c r="J27" i="1"/>
  <c r="K35" i="1"/>
  <c r="E21" i="1"/>
  <c r="V16" i="1"/>
  <c r="AM16" i="1"/>
  <c r="H16" i="1"/>
  <c r="G16" i="1"/>
  <c r="AU16" i="1"/>
  <c r="AG16" i="1"/>
  <c r="O16" i="1"/>
  <c r="W16" i="1"/>
  <c r="AE16" i="1"/>
  <c r="N16" i="1"/>
  <c r="AD16" i="1"/>
  <c r="AL16" i="1"/>
  <c r="AT16" i="1"/>
  <c r="AN16" i="1"/>
  <c r="X16" i="1"/>
  <c r="Y16" i="1"/>
  <c r="AF16" i="1"/>
  <c r="AV16" i="1"/>
  <c r="I16" i="1"/>
  <c r="AW16" i="1"/>
  <c r="P16" i="1"/>
  <c r="Q16" i="1"/>
  <c r="AO16" i="1"/>
  <c r="M35" i="2" l="1"/>
  <c r="L27" i="2"/>
  <c r="L29" i="2"/>
  <c r="L28" i="2"/>
  <c r="K29" i="1"/>
  <c r="L35" i="1"/>
  <c r="K27" i="1"/>
  <c r="K28" i="1"/>
  <c r="E16" i="1"/>
  <c r="N35" i="2" l="1"/>
  <c r="M27" i="2"/>
  <c r="M29" i="2"/>
  <c r="M28" i="2"/>
  <c r="M30" i="2" s="1"/>
  <c r="L30" i="2"/>
  <c r="L29" i="1"/>
  <c r="M35" i="1"/>
  <c r="L27" i="1"/>
  <c r="L28" i="1"/>
  <c r="G30" i="1"/>
  <c r="N28" i="2" l="1"/>
  <c r="N29" i="2"/>
  <c r="O35" i="2"/>
  <c r="N27" i="2"/>
  <c r="N35" i="1"/>
  <c r="M28" i="1"/>
  <c r="M29" i="1"/>
  <c r="M27" i="1"/>
  <c r="H30" i="1"/>
  <c r="I30" i="1"/>
  <c r="O28" i="2" l="1"/>
  <c r="O29" i="2"/>
  <c r="P35" i="2"/>
  <c r="O27" i="2"/>
  <c r="O30" i="2" s="1"/>
  <c r="N30" i="2"/>
  <c r="N28" i="1"/>
  <c r="N27" i="1"/>
  <c r="O35" i="1"/>
  <c r="N29" i="1"/>
  <c r="J30" i="1"/>
  <c r="Q35" i="2" l="1"/>
  <c r="P29" i="2"/>
  <c r="P27" i="2"/>
  <c r="P28" i="2"/>
  <c r="O27" i="1"/>
  <c r="O29" i="1"/>
  <c r="P35" i="1"/>
  <c r="O28" i="1"/>
  <c r="K30" i="1"/>
  <c r="P30" i="2" l="1"/>
  <c r="Q29" i="2"/>
  <c r="Q27" i="2"/>
  <c r="Q28" i="2"/>
  <c r="R35" i="2"/>
  <c r="P27" i="1"/>
  <c r="Q35" i="1"/>
  <c r="P28" i="1"/>
  <c r="P29" i="1"/>
  <c r="L30" i="1"/>
  <c r="R28" i="2" l="1"/>
  <c r="S35" i="2"/>
  <c r="R27" i="2"/>
  <c r="R29" i="2"/>
  <c r="Q30" i="2"/>
  <c r="R35" i="1"/>
  <c r="Q29" i="1"/>
  <c r="Q28" i="1"/>
  <c r="Q27" i="1"/>
  <c r="M30" i="1"/>
  <c r="R30" i="2" l="1"/>
  <c r="S28" i="2"/>
  <c r="T35" i="2"/>
  <c r="S27" i="2"/>
  <c r="S29" i="2"/>
  <c r="R28" i="1"/>
  <c r="R29" i="1"/>
  <c r="S35" i="1"/>
  <c r="R27" i="1"/>
  <c r="N30" i="1"/>
  <c r="O30" i="1"/>
  <c r="U35" i="2" l="1"/>
  <c r="T27" i="2"/>
  <c r="T29" i="2"/>
  <c r="T28" i="2"/>
  <c r="T30" i="2" s="1"/>
  <c r="S30" i="2"/>
  <c r="S29" i="1"/>
  <c r="T35" i="1"/>
  <c r="S28" i="1"/>
  <c r="S27" i="1"/>
  <c r="P30" i="1"/>
  <c r="V35" i="2" l="1"/>
  <c r="U27" i="2"/>
  <c r="U29" i="2"/>
  <c r="U28" i="2"/>
  <c r="U30" i="2" s="1"/>
  <c r="T29" i="1"/>
  <c r="U35" i="1"/>
  <c r="T28" i="1"/>
  <c r="T27" i="1"/>
  <c r="Q30" i="1"/>
  <c r="V28" i="2" l="1"/>
  <c r="V29" i="2"/>
  <c r="W35" i="2"/>
  <c r="V27" i="2"/>
  <c r="V30" i="2" s="1"/>
  <c r="V35" i="1"/>
  <c r="U28" i="1"/>
  <c r="U27" i="1"/>
  <c r="U29" i="1"/>
  <c r="R30" i="1"/>
  <c r="W29" i="2" l="1"/>
  <c r="W28" i="2"/>
  <c r="X35" i="2"/>
  <c r="W27" i="2"/>
  <c r="W30" i="2" s="1"/>
  <c r="V28" i="1"/>
  <c r="W35" i="1"/>
  <c r="V27" i="1"/>
  <c r="V29" i="1"/>
  <c r="S30" i="1"/>
  <c r="T30" i="1"/>
  <c r="X27" i="2" l="1"/>
  <c r="X29" i="2"/>
  <c r="Y35" i="2"/>
  <c r="X28" i="2"/>
  <c r="W27" i="1"/>
  <c r="X35" i="1"/>
  <c r="W29" i="1"/>
  <c r="W28" i="1"/>
  <c r="U30" i="1"/>
  <c r="V30" i="1"/>
  <c r="Y29" i="2" l="1"/>
  <c r="Z35" i="2"/>
  <c r="Y27" i="2"/>
  <c r="Y30" i="2" s="1"/>
  <c r="Y28" i="2"/>
  <c r="X30" i="2"/>
  <c r="X27" i="1"/>
  <c r="X29" i="1"/>
  <c r="Y35" i="1"/>
  <c r="X28" i="1"/>
  <c r="W30" i="1"/>
  <c r="Z28" i="2" l="1"/>
  <c r="AA35" i="2"/>
  <c r="Z27" i="2"/>
  <c r="Z29" i="2"/>
  <c r="Z35" i="1"/>
  <c r="Y28" i="1"/>
  <c r="Y29" i="1"/>
  <c r="Y27" i="1"/>
  <c r="X30" i="1"/>
  <c r="Y30" i="1"/>
  <c r="Z30" i="2" l="1"/>
  <c r="AA28" i="2"/>
  <c r="AB35" i="2"/>
  <c r="AA27" i="2"/>
  <c r="AA29" i="2"/>
  <c r="Z27" i="1"/>
  <c r="Z29" i="1"/>
  <c r="AA35" i="1"/>
  <c r="Z28" i="1"/>
  <c r="Z30" i="1"/>
  <c r="AA30" i="2" l="1"/>
  <c r="AB29" i="2"/>
  <c r="AC35" i="2"/>
  <c r="AB27" i="2"/>
  <c r="AB28" i="2"/>
  <c r="AB30" i="2" s="1"/>
  <c r="AA29" i="1"/>
  <c r="AA27" i="1"/>
  <c r="AB35" i="1"/>
  <c r="AA28" i="1"/>
  <c r="AA30" i="1"/>
  <c r="AD35" i="2" l="1"/>
  <c r="AC27" i="2"/>
  <c r="AC29" i="2"/>
  <c r="AC28" i="2"/>
  <c r="AB29" i="1"/>
  <c r="AC35" i="1"/>
  <c r="AB27" i="1"/>
  <c r="AB28" i="1"/>
  <c r="AB30" i="1"/>
  <c r="AC30" i="2" l="1"/>
  <c r="AD28" i="2"/>
  <c r="AD29" i="2"/>
  <c r="AE35" i="2"/>
  <c r="AD27" i="2"/>
  <c r="AD30" i="2" s="1"/>
  <c r="AD35" i="1"/>
  <c r="AC28" i="1"/>
  <c r="AC27" i="1"/>
  <c r="AC29" i="1"/>
  <c r="AE29" i="2" l="1"/>
  <c r="AE28" i="2"/>
  <c r="AF35" i="2"/>
  <c r="AE27" i="2"/>
  <c r="AE30" i="2" s="1"/>
  <c r="AC30" i="1"/>
  <c r="AD28" i="1"/>
  <c r="AD27" i="1"/>
  <c r="AD29" i="1"/>
  <c r="AE35" i="1"/>
  <c r="AF29" i="2" l="1"/>
  <c r="AG35" i="2"/>
  <c r="AF27" i="2"/>
  <c r="AF28" i="2"/>
  <c r="AE29" i="1"/>
  <c r="AE27" i="1"/>
  <c r="AF35" i="1"/>
  <c r="AE28" i="1"/>
  <c r="AD30" i="1"/>
  <c r="AF30" i="2" l="1"/>
  <c r="AG29" i="2"/>
  <c r="AG28" i="2"/>
  <c r="AG27" i="2"/>
  <c r="AG30" i="2" s="1"/>
  <c r="AH35" i="2"/>
  <c r="AF27" i="1"/>
  <c r="AF28" i="1"/>
  <c r="AF29" i="1"/>
  <c r="AG35" i="1"/>
  <c r="AE30" i="1"/>
  <c r="AH28" i="2" l="1"/>
  <c r="AI35" i="2"/>
  <c r="AH27" i="2"/>
  <c r="AH29" i="2"/>
  <c r="AG28" i="1"/>
  <c r="AG27" i="1"/>
  <c r="AH35" i="1"/>
  <c r="AG29" i="1"/>
  <c r="AF30" i="1"/>
  <c r="AH30" i="2" l="1"/>
  <c r="AI28" i="2"/>
  <c r="AJ35" i="2"/>
  <c r="AI27" i="2"/>
  <c r="AI29" i="2"/>
  <c r="AH28" i="1"/>
  <c r="AH29" i="1"/>
  <c r="AI35" i="1"/>
  <c r="AH27" i="1"/>
  <c r="AG30" i="1"/>
  <c r="AK35" i="2" l="1"/>
  <c r="AJ27" i="2"/>
  <c r="AJ29" i="2"/>
  <c r="AJ28" i="2"/>
  <c r="AJ30" i="2" s="1"/>
  <c r="AI30" i="2"/>
  <c r="AI29" i="1"/>
  <c r="AJ35" i="1"/>
  <c r="AI28" i="1"/>
  <c r="AI27" i="1"/>
  <c r="AI30" i="1" s="1"/>
  <c r="AH30" i="1"/>
  <c r="AL35" i="2" l="1"/>
  <c r="AK27" i="2"/>
  <c r="AK29" i="2"/>
  <c r="AK28" i="2"/>
  <c r="AK30" i="2" s="1"/>
  <c r="AJ29" i="1"/>
  <c r="AK35" i="1"/>
  <c r="AJ28" i="1"/>
  <c r="AJ27" i="1"/>
  <c r="AJ30" i="1" s="1"/>
  <c r="AL28" i="2" l="1"/>
  <c r="AL29" i="2"/>
  <c r="AM35" i="2"/>
  <c r="AL27" i="2"/>
  <c r="AL30" i="2" s="1"/>
  <c r="AL35" i="1"/>
  <c r="AK28" i="1"/>
  <c r="AK29" i="1"/>
  <c r="AK27" i="1"/>
  <c r="AK30" i="1" s="1"/>
  <c r="AM28" i="2" l="1"/>
  <c r="AM29" i="2"/>
  <c r="AN35" i="2"/>
  <c r="AM27" i="2"/>
  <c r="AM30" i="2" s="1"/>
  <c r="AL28" i="1"/>
  <c r="AL27" i="1"/>
  <c r="AM35" i="1"/>
  <c r="AL29" i="1"/>
  <c r="AN29" i="2" l="1"/>
  <c r="AN27" i="2"/>
  <c r="AN28" i="2"/>
  <c r="AO35" i="2"/>
  <c r="AM27" i="1"/>
  <c r="AM28" i="1"/>
  <c r="AM29" i="1"/>
  <c r="AN35" i="1"/>
  <c r="AL30" i="1"/>
  <c r="AO29" i="2" l="1"/>
  <c r="AP35" i="2"/>
  <c r="AO28" i="2"/>
  <c r="AO27" i="2"/>
  <c r="AO30" i="2" s="1"/>
  <c r="AN30" i="2"/>
  <c r="AN27" i="1"/>
  <c r="AN29" i="1"/>
  <c r="AO35" i="1"/>
  <c r="AN28" i="1"/>
  <c r="AM30" i="1"/>
  <c r="AP28" i="2" l="1"/>
  <c r="AQ35" i="2"/>
  <c r="AP27" i="2"/>
  <c r="AP29" i="2"/>
  <c r="AP35" i="1"/>
  <c r="AO27" i="1"/>
  <c r="AO29" i="1"/>
  <c r="AO28" i="1"/>
  <c r="AN30" i="1"/>
  <c r="AP30" i="2" l="1"/>
  <c r="AQ28" i="2"/>
  <c r="AR35" i="2"/>
  <c r="AQ27" i="2"/>
  <c r="AQ30" i="2" s="1"/>
  <c r="AQ29" i="2"/>
  <c r="AO30" i="1"/>
  <c r="AP29" i="1"/>
  <c r="AP28" i="1"/>
  <c r="AP27" i="1"/>
  <c r="AP30" i="1" s="1"/>
  <c r="AQ35" i="1"/>
  <c r="AS35" i="2" l="1"/>
  <c r="AR27" i="2"/>
  <c r="AR29" i="2"/>
  <c r="AR28" i="2"/>
  <c r="AR30" i="2" s="1"/>
  <c r="AQ29" i="1"/>
  <c r="AQ27" i="1"/>
  <c r="AR35" i="1"/>
  <c r="AQ28" i="1"/>
  <c r="AT35" i="2" l="1"/>
  <c r="AS27" i="2"/>
  <c r="AS29" i="2"/>
  <c r="AS28" i="2"/>
  <c r="AS30" i="2" s="1"/>
  <c r="AR29" i="1"/>
  <c r="AS35" i="1"/>
  <c r="AR27" i="1"/>
  <c r="AR28" i="1"/>
  <c r="AQ30" i="1"/>
  <c r="AT28" i="2" l="1"/>
  <c r="AT29" i="2"/>
  <c r="AU35" i="2"/>
  <c r="AT27" i="2"/>
  <c r="AT30" i="2" s="1"/>
  <c r="AT35" i="1"/>
  <c r="AS28" i="1"/>
  <c r="AS29" i="1"/>
  <c r="AS27" i="1"/>
  <c r="AS30" i="1" s="1"/>
  <c r="AR30" i="1"/>
  <c r="AU28" i="2" l="1"/>
  <c r="AU29" i="2"/>
  <c r="AV35" i="2"/>
  <c r="AU27" i="2"/>
  <c r="AU30" i="2" s="1"/>
  <c r="AT28" i="1"/>
  <c r="AT29" i="1"/>
  <c r="AT27" i="1"/>
  <c r="AT30" i="1" s="1"/>
  <c r="AU35" i="1"/>
  <c r="AV27" i="2" l="1"/>
  <c r="AV29" i="2"/>
  <c r="AW35" i="2"/>
  <c r="AV28" i="2"/>
  <c r="AU27" i="1"/>
  <c r="AU29" i="1"/>
  <c r="AV35" i="1"/>
  <c r="AU28" i="1"/>
  <c r="AW29" i="2" l="1"/>
  <c r="E29" i="2" s="1"/>
  <c r="AW27" i="2"/>
  <c r="AW28" i="2"/>
  <c r="E28" i="2" s="1"/>
  <c r="AX35" i="2"/>
  <c r="AY35" i="2" s="1"/>
  <c r="AZ35" i="2" s="1"/>
  <c r="BA35" i="2" s="1"/>
  <c r="BB35" i="2" s="1"/>
  <c r="BC35" i="2" s="1"/>
  <c r="BD35" i="2" s="1"/>
  <c r="BE35" i="2" s="1"/>
  <c r="BF35" i="2" s="1"/>
  <c r="BG35" i="2" s="1"/>
  <c r="BH35" i="2" s="1"/>
  <c r="BI35" i="2" s="1"/>
  <c r="BJ35" i="2" s="1"/>
  <c r="BK35" i="2" s="1"/>
  <c r="BL35" i="2" s="1"/>
  <c r="BM35" i="2" s="1"/>
  <c r="BN35" i="2" s="1"/>
  <c r="BO35" i="2" s="1"/>
  <c r="BP35" i="2" s="1"/>
  <c r="BQ35" i="2" s="1"/>
  <c r="BR35" i="2" s="1"/>
  <c r="AV30" i="2"/>
  <c r="AV27" i="1"/>
  <c r="AW35" i="1"/>
  <c r="AV28" i="1"/>
  <c r="AV29" i="1"/>
  <c r="AU30" i="1"/>
  <c r="AW30" i="2" l="1"/>
  <c r="E33" i="2" s="1"/>
  <c r="E27" i="2"/>
  <c r="E30" i="2" s="1"/>
  <c r="AW29" i="1"/>
  <c r="E29" i="1" s="1"/>
  <c r="AX35" i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BK35" i="1" s="1"/>
  <c r="BL35" i="1" s="1"/>
  <c r="BM35" i="1" s="1"/>
  <c r="BN35" i="1" s="1"/>
  <c r="BO35" i="1" s="1"/>
  <c r="BP35" i="1" s="1"/>
  <c r="BQ35" i="1" s="1"/>
  <c r="BR35" i="1" s="1"/>
  <c r="AW28" i="1"/>
  <c r="E28" i="1" s="1"/>
  <c r="AW27" i="1"/>
  <c r="AV30" i="1"/>
  <c r="E27" i="1" l="1"/>
  <c r="E30" i="1" s="1"/>
  <c r="AW30" i="1"/>
  <c r="E33" i="1" s="1"/>
</calcChain>
</file>

<file path=xl/sharedStrings.xml><?xml version="1.0" encoding="utf-8"?>
<sst xmlns="http://schemas.openxmlformats.org/spreadsheetml/2006/main" count="51" uniqueCount="26">
  <si>
    <t>St. Laurent Replacement Project</t>
  </si>
  <si>
    <t>DCF Analysis - Case B (42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</si>
  <si>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</si>
  <si>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</si>
  <si>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</si>
  <si>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</si>
  <si>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</si>
  <si>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</si>
  <si>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</si>
  <si>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</si>
  <si>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</si>
  <si>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</si>
  <si>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</si>
  <si>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</si>
  <si>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</si>
  <si>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</si>
  <si>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</si>
  <si>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</si>
  <si>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</si>
  <si>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</si>
  <si>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</si>
  <si>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</si>
  <si>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</si>
  <si>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</si>
  <si>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Mid Period DiscFactor@5.75%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</si>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</sst>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&quot;-  &quot;;&quot; &quot;@"/>
    <numFmt numFmtId="165" formatCode="_(* #,##0_);_(* \(#,##0\);_(* &quot;-&quot;??_);_(@_)"/>
    <numFmt numFmtId="166" formatCode="0.0%"/>
    <numFmt numFmtId="167" formatCode="#,##0.0000_);\(#,##0.0000\);&quot;-  &quot;;&quot; &quot;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0" borderId="0" xfId="1" applyFont="1" applyFill="1" applyAlignment="1">
      <alignment horizontal="center"/>
    </xf>
    <xf numFmtId="164" fontId="3" fillId="3" borderId="0" xfId="1" applyFont="1" applyFill="1" applyBorder="1"/>
    <xf numFmtId="164" fontId="2" fillId="3" borderId="0" xfId="1" applyFill="1" applyBorder="1"/>
    <xf numFmtId="164" fontId="3" fillId="3" borderId="0" xfId="1" applyFont="1" applyFill="1" applyBorder="1" applyAlignment="1">
      <alignment horizontal="center"/>
    </xf>
    <xf numFmtId="167" fontId="3" fillId="3" borderId="0" xfId="1" applyNumberFormat="1" applyFont="1" applyFill="1" applyBorder="1"/>
    <xf numFmtId="167" fontId="3" fillId="0" borderId="0" xfId="1" applyNumberFormat="1" applyFont="1"/>
  </cellXfs>
  <cellStyles count="8">
    <cellStyle name="Comma 3 5" xfId="6" xr:uid="{D91BB9DE-3D79-43B9-89B1-1AD82261BDEB}"/>
    <cellStyle name="Normal" xfId="0" builtinId="0"/>
    <cellStyle name="Normal 11 6" xfId="4" xr:uid="{A8ADE0C7-475B-4933-A5A7-1E42DFC6F9DE}"/>
    <cellStyle name="Normal 2 2 3" xfId="2" xr:uid="{3B1892F8-175E-4457-A81E-938BEB970BEF}"/>
    <cellStyle name="Normal 2 3 2" xfId="3" xr:uid="{1E1F96C3-FC0E-43A9-82C4-C9553709C96D}"/>
    <cellStyle name="Normal 3 185" xfId="1" xr:uid="{D0E2D64F-90C7-4AB7-BD4F-D44A4B0ED78D}"/>
    <cellStyle name="Percent 2" xfId="7" xr:uid="{63BDD651-178A-4AF6-B65E-9E71B960B44E}"/>
    <cellStyle name="Percent 22" xfId="5" xr:uid="{B3CB0431-A5F6-406B-BC86-E376533F8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  <sheetName val="Status Qu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EC83-F8FE-4CE0-969F-958F94324089}">
  <dimension ref="A1:CO35"/>
  <sheetViews>
    <sheetView showGridLines="0" tabSelected="1" topLeftCell="A12" zoomScaleNormal="100" workbookViewId="0">
      <selection activeCell="E33" sqref="E33"/>
    </sheetView>
  </sheetViews>
  <sheetFormatPr defaultColWidth="12.75" defaultRowHeight="15.5"/>
  <cols>
    <col min="1" max="1" width="1.83203125" style="2" customWidth="1"/>
    <col min="2" max="2" width="31.83203125" style="2" customWidth="1"/>
    <col min="3" max="3" width="2.4140625" style="2" customWidth="1"/>
    <col min="4" max="4" width="1.58203125" style="4" customWidth="1"/>
    <col min="5" max="5" width="13.75" style="3" customWidth="1"/>
    <col min="6" max="6" width="4.1640625" style="2" customWidth="1"/>
    <col min="7" max="7" width="9.25" style="2" bestFit="1" customWidth="1"/>
    <col min="8" max="8" width="10.25" style="2" bestFit="1" customWidth="1"/>
    <col min="9" max="9" width="9.25" style="2" bestFit="1" customWidth="1"/>
    <col min="10" max="10" width="8.75" style="2" bestFit="1" customWidth="1"/>
    <col min="11" max="32" width="8.1640625" style="2" customWidth="1"/>
    <col min="33" max="42" width="8.25" style="2" customWidth="1"/>
    <col min="43" max="49" width="8.25" style="4" customWidth="1"/>
    <col min="50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</row>
    <row r="3" spans="1:93">
      <c r="D3" s="2"/>
      <c r="AQ3" s="2"/>
      <c r="AR3" s="2"/>
      <c r="AS3" s="2"/>
      <c r="AT3" s="2"/>
      <c r="AU3" s="2"/>
      <c r="AV3" s="2"/>
      <c r="AW3" s="2"/>
      <c r="AX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</row>
    <row r="6" spans="1:93">
      <c r="A6" s="8"/>
      <c r="B6" s="10" t="s">
        <v>2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</row>
    <row r="7" spans="1:93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W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SUM(G11:AW11)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V12" s="19"/>
      <c r="AW12" s="19"/>
    </row>
    <row r="13" spans="1:93">
      <c r="B13" s="1" t="s">
        <v>9</v>
      </c>
      <c r="C13" s="1"/>
      <c r="E13" s="18">
        <f>SUM(G13:AW13)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</row>
    <row r="14" spans="1:93">
      <c r="B14" s="1" t="s">
        <v>10</v>
      </c>
      <c r="C14" s="1"/>
      <c r="E14" s="18">
        <f>SUM(G14:AW14)</f>
        <v>-6851.3656203219098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>
        <v>-176.22594661633505</v>
      </c>
      <c r="AH14" s="19">
        <v>-181.51272501482509</v>
      </c>
      <c r="AI14" s="19">
        <v>-186.95810676526986</v>
      </c>
      <c r="AJ14" s="19">
        <v>-192.56684996822793</v>
      </c>
      <c r="AK14" s="19">
        <v>-198.34385546727481</v>
      </c>
      <c r="AL14" s="19">
        <v>-204.29417113129307</v>
      </c>
      <c r="AM14" s="19">
        <v>-210.42299626523183</v>
      </c>
      <c r="AN14" s="19">
        <v>-216.73568615318882</v>
      </c>
      <c r="AO14" s="19">
        <v>-223.23775673778445</v>
      </c>
      <c r="AP14" s="19">
        <v>-229.93488943991798</v>
      </c>
      <c r="AQ14" s="19">
        <v>-236.83293612311556</v>
      </c>
      <c r="AR14" s="19">
        <v>-243.93792420680902</v>
      </c>
      <c r="AS14" s="19">
        <v>-251.25606193301329</v>
      </c>
      <c r="AT14" s="19">
        <v>-258.79374379100364</v>
      </c>
      <c r="AU14" s="19">
        <v>-266.55755610473381</v>
      </c>
      <c r="AV14" s="19">
        <v>-274.55428278787582</v>
      </c>
      <c r="AW14" s="19">
        <v>-282.79091127151202</v>
      </c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SUM(G15:AW15)</f>
        <v>1815.6118893853068</v>
      </c>
      <c r="F15" s="1"/>
      <c r="G15" s="22">
        <f>-(G13+G14)*26.5%</f>
        <v>0</v>
      </c>
      <c r="H15" s="22">
        <f t="shared" ref="H15:AW15" si="1">-(H13+H14)*26.5%</f>
        <v>6.2754650000000005</v>
      </c>
      <c r="I15" s="22">
        <f t="shared" si="1"/>
        <v>22.062310000000004</v>
      </c>
      <c r="J15" s="22">
        <f t="shared" si="1"/>
        <v>26.75864</v>
      </c>
      <c r="K15" s="22">
        <f t="shared" si="1"/>
        <v>24.372315000000004</v>
      </c>
      <c r="L15" s="22">
        <f t="shared" si="1"/>
        <v>25.103484450000003</v>
      </c>
      <c r="M15" s="22">
        <f t="shared" si="1"/>
        <v>25.8565889835</v>
      </c>
      <c r="N15" s="22">
        <f t="shared" si="1"/>
        <v>26.632286653005</v>
      </c>
      <c r="O15" s="22">
        <f t="shared" si="1"/>
        <v>27.431255252595154</v>
      </c>
      <c r="P15" s="22">
        <f t="shared" si="1"/>
        <v>28.254192910173007</v>
      </c>
      <c r="Q15" s="22">
        <f t="shared" si="1"/>
        <v>29.101818697478201</v>
      </c>
      <c r="R15" s="22">
        <f t="shared" si="1"/>
        <v>29.974873258402546</v>
      </c>
      <c r="S15" s="22">
        <f t="shared" si="1"/>
        <v>30.874119456154624</v>
      </c>
      <c r="T15" s="22">
        <f t="shared" si="1"/>
        <v>31.800343039839266</v>
      </c>
      <c r="U15" s="22">
        <f t="shared" si="1"/>
        <v>32.754353331034437</v>
      </c>
      <c r="V15" s="22">
        <f t="shared" si="1"/>
        <v>33.736983930965472</v>
      </c>
      <c r="W15" s="22">
        <f t="shared" si="1"/>
        <v>34.749093448894442</v>
      </c>
      <c r="X15" s="22">
        <f t="shared" si="1"/>
        <v>35.791566252361278</v>
      </c>
      <c r="Y15" s="22">
        <f t="shared" si="1"/>
        <v>36.865313239932121</v>
      </c>
      <c r="Z15" s="22">
        <f t="shared" si="1"/>
        <v>37.971272637130092</v>
      </c>
      <c r="AA15" s="22">
        <f t="shared" si="1"/>
        <v>39.110410816243991</v>
      </c>
      <c r="AB15" s="22">
        <f t="shared" si="1"/>
        <v>40.283723140731311</v>
      </c>
      <c r="AC15" s="22">
        <f t="shared" si="1"/>
        <v>41.492234834953244</v>
      </c>
      <c r="AD15" s="22">
        <f t="shared" si="1"/>
        <v>42.737001880001849</v>
      </c>
      <c r="AE15" s="22">
        <f t="shared" si="1"/>
        <v>44.019111936401906</v>
      </c>
      <c r="AF15" s="22">
        <f t="shared" si="1"/>
        <v>45.339685294493975</v>
      </c>
      <c r="AG15" s="22">
        <f t="shared" si="1"/>
        <v>46.699875853328791</v>
      </c>
      <c r="AH15" s="22">
        <f t="shared" si="1"/>
        <v>48.10087212892865</v>
      </c>
      <c r="AI15" s="22">
        <f t="shared" si="1"/>
        <v>49.543898292796513</v>
      </c>
      <c r="AJ15" s="22">
        <f t="shared" si="1"/>
        <v>51.0302152415804</v>
      </c>
      <c r="AK15" s="22">
        <f t="shared" si="1"/>
        <v>52.561121698827826</v>
      </c>
      <c r="AL15" s="22">
        <f t="shared" si="1"/>
        <v>54.137955349792669</v>
      </c>
      <c r="AM15" s="22">
        <f t="shared" si="1"/>
        <v>55.76209401028644</v>
      </c>
      <c r="AN15" s="22">
        <f t="shared" si="1"/>
        <v>57.434956830595041</v>
      </c>
      <c r="AO15" s="22">
        <f t="shared" si="1"/>
        <v>59.158005535512885</v>
      </c>
      <c r="AP15" s="22">
        <f t="shared" si="1"/>
        <v>60.93274570157827</v>
      </c>
      <c r="AQ15" s="22">
        <f t="shared" si="1"/>
        <v>62.760728072625625</v>
      </c>
      <c r="AR15" s="22">
        <f t="shared" si="1"/>
        <v>64.643549914804396</v>
      </c>
      <c r="AS15" s="22">
        <f t="shared" si="1"/>
        <v>66.582856412248518</v>
      </c>
      <c r="AT15" s="22">
        <f t="shared" si="1"/>
        <v>68.580342104615966</v>
      </c>
      <c r="AU15" s="22">
        <f t="shared" si="1"/>
        <v>70.637752367754459</v>
      </c>
      <c r="AV15" s="22">
        <f t="shared" si="1"/>
        <v>72.756884938787096</v>
      </c>
      <c r="AW15" s="22">
        <f t="shared" si="1"/>
        <v>74.93959148695069</v>
      </c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SUM(E11:E15)</f>
        <v>-5035.7537309366035</v>
      </c>
      <c r="F16" s="1"/>
      <c r="G16" s="23">
        <f t="shared" ref="G16:AW16" si="2">SUM(G11:G15)</f>
        <v>0</v>
      </c>
      <c r="H16" s="23">
        <f t="shared" si="2"/>
        <v>-17.405535</v>
      </c>
      <c r="I16" s="23">
        <f t="shared" si="2"/>
        <v>-61.191690000000001</v>
      </c>
      <c r="J16" s="23">
        <f t="shared" si="2"/>
        <v>-74.217359999999999</v>
      </c>
      <c r="K16" s="23">
        <f t="shared" si="2"/>
        <v>-67.598685000000003</v>
      </c>
      <c r="L16" s="23">
        <f t="shared" si="2"/>
        <v>-69.626645550000006</v>
      </c>
      <c r="M16" s="23">
        <f t="shared" si="2"/>
        <v>-71.71544491649999</v>
      </c>
      <c r="N16" s="23">
        <f t="shared" si="2"/>
        <v>-73.866908263995001</v>
      </c>
      <c r="O16" s="23">
        <f t="shared" si="2"/>
        <v>-76.082915511914862</v>
      </c>
      <c r="P16" s="23">
        <f t="shared" si="2"/>
        <v>-78.365402977272296</v>
      </c>
      <c r="Q16" s="23">
        <f t="shared" si="2"/>
        <v>-80.71636506659047</v>
      </c>
      <c r="R16" s="23">
        <f t="shared" si="2"/>
        <v>-83.137856018588195</v>
      </c>
      <c r="S16" s="23">
        <f t="shared" si="2"/>
        <v>-85.631991699145829</v>
      </c>
      <c r="T16" s="23">
        <f t="shared" si="2"/>
        <v>-88.200951450120229</v>
      </c>
      <c r="U16" s="23">
        <f t="shared" si="2"/>
        <v>-90.846979993623819</v>
      </c>
      <c r="V16" s="23">
        <f t="shared" si="2"/>
        <v>-93.57238939343253</v>
      </c>
      <c r="W16" s="23">
        <f t="shared" si="2"/>
        <v>-96.379561075235515</v>
      </c>
      <c r="X16" s="23">
        <f t="shared" si="2"/>
        <v>-99.270947907492584</v>
      </c>
      <c r="Y16" s="23">
        <f t="shared" si="2"/>
        <v>-102.24907634471738</v>
      </c>
      <c r="Z16" s="23">
        <f t="shared" si="2"/>
        <v>-105.31654863505892</v>
      </c>
      <c r="AA16" s="23">
        <f t="shared" si="2"/>
        <v>-108.4760450941107</v>
      </c>
      <c r="AB16" s="23">
        <f t="shared" si="2"/>
        <v>-111.730326446934</v>
      </c>
      <c r="AC16" s="23">
        <f t="shared" si="2"/>
        <v>-115.08223624034201</v>
      </c>
      <c r="AD16" s="23">
        <f t="shared" si="2"/>
        <v>-118.53470332755228</v>
      </c>
      <c r="AE16" s="23">
        <f t="shared" si="2"/>
        <v>-122.09074442737887</v>
      </c>
      <c r="AF16" s="23">
        <f t="shared" si="2"/>
        <v>-125.75346676020025</v>
      </c>
      <c r="AG16" s="23">
        <f t="shared" si="2"/>
        <v>-129.52607076300626</v>
      </c>
      <c r="AH16" s="23">
        <f t="shared" si="2"/>
        <v>-133.41185288589645</v>
      </c>
      <c r="AI16" s="23">
        <f t="shared" si="2"/>
        <v>-137.41420847247335</v>
      </c>
      <c r="AJ16" s="23">
        <f t="shared" si="2"/>
        <v>-141.53663472664752</v>
      </c>
      <c r="AK16" s="23">
        <f t="shared" si="2"/>
        <v>-145.78273376844697</v>
      </c>
      <c r="AL16" s="23">
        <f t="shared" si="2"/>
        <v>-150.15621578150041</v>
      </c>
      <c r="AM16" s="23">
        <f t="shared" si="2"/>
        <v>-154.6609022549454</v>
      </c>
      <c r="AN16" s="23">
        <f t="shared" si="2"/>
        <v>-159.30072932259378</v>
      </c>
      <c r="AO16" s="23">
        <f t="shared" si="2"/>
        <v>-164.07975120227155</v>
      </c>
      <c r="AP16" s="23">
        <f t="shared" si="2"/>
        <v>-169.00214373833973</v>
      </c>
      <c r="AQ16" s="23">
        <f t="shared" si="2"/>
        <v>-174.07220805048993</v>
      </c>
      <c r="AR16" s="23">
        <f t="shared" si="2"/>
        <v>-179.29437429200462</v>
      </c>
      <c r="AS16" s="23">
        <f t="shared" si="2"/>
        <v>-184.67320552076478</v>
      </c>
      <c r="AT16" s="23">
        <f t="shared" si="2"/>
        <v>-190.21340168638767</v>
      </c>
      <c r="AU16" s="23">
        <f t="shared" si="2"/>
        <v>-195.91980373697936</v>
      </c>
      <c r="AV16" s="23">
        <f t="shared" si="2"/>
        <v>-201.79739784908872</v>
      </c>
      <c r="AW16" s="23">
        <f t="shared" si="2"/>
        <v>-207.85131978456133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V17" s="25"/>
      <c r="AW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V18" s="27"/>
      <c r="AW18" s="27"/>
    </row>
    <row r="19" spans="1:93">
      <c r="B19" s="1" t="s">
        <v>14</v>
      </c>
      <c r="C19" s="1"/>
      <c r="E19" s="18">
        <f>SUM(G19:AW19)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SUM(G20:AW20)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</row>
    <row r="21" spans="1:93" ht="16">
      <c r="B21" s="1" t="s">
        <v>16</v>
      </c>
      <c r="C21" s="1"/>
      <c r="E21" s="23">
        <f t="shared" ref="E21:AV21" si="3">SUM(E19:E20)</f>
        <v>-165001.95906130725</v>
      </c>
      <c r="F21" s="1"/>
      <c r="G21" s="23">
        <f t="shared" si="3"/>
        <v>-2998.7245767533332</v>
      </c>
      <c r="H21" s="23">
        <f t="shared" si="3"/>
        <v>-73334.574965779364</v>
      </c>
      <c r="I21" s="23">
        <f t="shared" si="3"/>
        <v>-74048.865911260858</v>
      </c>
      <c r="J21" s="23">
        <f t="shared" si="3"/>
        <v>-14619.793607513704</v>
      </c>
      <c r="K21" s="23">
        <f t="shared" si="3"/>
        <v>0</v>
      </c>
      <c r="L21" s="23">
        <f t="shared" si="3"/>
        <v>0</v>
      </c>
      <c r="M21" s="23">
        <f t="shared" si="3"/>
        <v>0</v>
      </c>
      <c r="N21" s="23">
        <f t="shared" si="3"/>
        <v>0</v>
      </c>
      <c r="O21" s="23">
        <f t="shared" si="3"/>
        <v>0</v>
      </c>
      <c r="P21" s="23">
        <f t="shared" si="3"/>
        <v>0</v>
      </c>
      <c r="Q21" s="23">
        <f t="shared" si="3"/>
        <v>0</v>
      </c>
      <c r="R21" s="23">
        <f t="shared" si="3"/>
        <v>0</v>
      </c>
      <c r="S21" s="23">
        <f t="shared" si="3"/>
        <v>0</v>
      </c>
      <c r="T21" s="23">
        <f t="shared" si="3"/>
        <v>0</v>
      </c>
      <c r="U21" s="23">
        <f t="shared" si="3"/>
        <v>0</v>
      </c>
      <c r="V21" s="23">
        <f t="shared" si="3"/>
        <v>0</v>
      </c>
      <c r="W21" s="23">
        <f t="shared" si="3"/>
        <v>0</v>
      </c>
      <c r="X21" s="23">
        <f t="shared" si="3"/>
        <v>0</v>
      </c>
      <c r="Y21" s="23">
        <f t="shared" si="3"/>
        <v>0</v>
      </c>
      <c r="Z21" s="23">
        <f t="shared" si="3"/>
        <v>0</v>
      </c>
      <c r="AA21" s="23">
        <f t="shared" si="3"/>
        <v>0</v>
      </c>
      <c r="AB21" s="23">
        <f t="shared" si="3"/>
        <v>0</v>
      </c>
      <c r="AC21" s="23">
        <f t="shared" si="3"/>
        <v>0</v>
      </c>
      <c r="AD21" s="23">
        <f t="shared" si="3"/>
        <v>0</v>
      </c>
      <c r="AE21" s="23">
        <f t="shared" si="3"/>
        <v>0</v>
      </c>
      <c r="AF21" s="23">
        <f t="shared" si="3"/>
        <v>0</v>
      </c>
      <c r="AG21" s="23">
        <f t="shared" si="3"/>
        <v>0</v>
      </c>
      <c r="AH21" s="23">
        <f t="shared" si="3"/>
        <v>0</v>
      </c>
      <c r="AI21" s="23">
        <f t="shared" si="3"/>
        <v>0</v>
      </c>
      <c r="AJ21" s="23">
        <f t="shared" si="3"/>
        <v>0</v>
      </c>
      <c r="AK21" s="23">
        <f t="shared" si="3"/>
        <v>0</v>
      </c>
      <c r="AL21" s="23">
        <f t="shared" si="3"/>
        <v>0</v>
      </c>
      <c r="AM21" s="23">
        <f t="shared" si="3"/>
        <v>0</v>
      </c>
      <c r="AN21" s="23">
        <f t="shared" si="3"/>
        <v>0</v>
      </c>
      <c r="AO21" s="23">
        <f t="shared" si="3"/>
        <v>0</v>
      </c>
      <c r="AP21" s="23">
        <f t="shared" si="3"/>
        <v>0</v>
      </c>
      <c r="AQ21" s="23">
        <f t="shared" si="3"/>
        <v>0</v>
      </c>
      <c r="AR21" s="23">
        <f t="shared" si="3"/>
        <v>0</v>
      </c>
      <c r="AS21" s="23">
        <f t="shared" si="3"/>
        <v>0</v>
      </c>
      <c r="AT21" s="23">
        <f t="shared" si="3"/>
        <v>0</v>
      </c>
      <c r="AU21" s="23">
        <f t="shared" si="3"/>
        <v>0</v>
      </c>
      <c r="AV21" s="23">
        <f t="shared" si="3"/>
        <v>0</v>
      </c>
      <c r="AW21" s="23">
        <f t="shared" ref="AW21" si="4">SUM(AW19:AW20)</f>
        <v>0</v>
      </c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</row>
    <row r="24" spans="1:93">
      <c r="B24" s="1" t="s">
        <v>17</v>
      </c>
      <c r="C24" s="1"/>
      <c r="E24" s="29">
        <f>SUM(G24:AW24)</f>
        <v>41171.49642703429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569.89836730107288</v>
      </c>
      <c r="AG24" s="23">
        <v>535.7818748810954</v>
      </c>
      <c r="AH24" s="23">
        <v>503.70850152541237</v>
      </c>
      <c r="AI24" s="23">
        <v>473.55585361421117</v>
      </c>
      <c r="AJ24" s="23">
        <v>445.2088714686659</v>
      </c>
      <c r="AK24" s="23">
        <v>418.5593897982879</v>
      </c>
      <c r="AL24" s="23">
        <v>393.50572449724552</v>
      </c>
      <c r="AM24" s="23">
        <v>369.95228420992294</v>
      </c>
      <c r="AN24" s="23">
        <v>347.80920518071412</v>
      </c>
      <c r="AO24" s="23">
        <v>326.99200799208842</v>
      </c>
      <c r="AP24" s="23">
        <v>307.42127487866952</v>
      </c>
      <c r="AQ24" s="23">
        <v>289.0223463837504</v>
      </c>
      <c r="AR24" s="23">
        <v>271.7250361986363</v>
      </c>
      <c r="AS24" s="23">
        <v>255.46336309473361</v>
      </c>
      <c r="AT24" s="23">
        <v>240.17529892366423</v>
      </c>
      <c r="AU24" s="23">
        <v>225.80253172212832</v>
      </c>
      <c r="AV24" s="23">
        <v>212.29024301599037</v>
      </c>
      <c r="AW24" s="23">
        <v>1798.9918427086793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V25" s="22"/>
      <c r="AW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V26" s="27"/>
      <c r="AW26" s="27"/>
    </row>
    <row r="27" spans="1:93">
      <c r="B27" s="30" t="s">
        <v>19</v>
      </c>
      <c r="C27" s="1"/>
      <c r="E27" s="18">
        <f>SUM(G27:AW27)</f>
        <v>-1510.2939827380724</v>
      </c>
      <c r="F27" s="1"/>
      <c r="G27" s="19">
        <f>G16*G35</f>
        <v>0</v>
      </c>
      <c r="H27" s="19">
        <f t="shared" ref="H27:AW27" si="5">H16*H35</f>
        <v>-16.925721431942041</v>
      </c>
      <c r="I27" s="19">
        <f t="shared" si="5"/>
        <v>-56.269348095141353</v>
      </c>
      <c r="J27" s="19">
        <f t="shared" si="5"/>
        <v>-64.536374154492862</v>
      </c>
      <c r="K27" s="19">
        <f t="shared" si="5"/>
        <v>-55.584913161144044</v>
      </c>
      <c r="L27" s="19">
        <f t="shared" si="5"/>
        <v>-54.139442606126117</v>
      </c>
      <c r="M27" s="19">
        <f t="shared" si="5"/>
        <v>-52.73156111991478</v>
      </c>
      <c r="N27" s="19">
        <f t="shared" si="5"/>
        <v>-51.360291208995008</v>
      </c>
      <c r="O27" s="19">
        <f t="shared" si="5"/>
        <v>-50.024680799304832</v>
      </c>
      <c r="P27" s="19">
        <f t="shared" si="5"/>
        <v>-48.723802575209426</v>
      </c>
      <c r="Q27" s="19">
        <f t="shared" si="5"/>
        <v>-47.45675333566497</v>
      </c>
      <c r="R27" s="19">
        <f t="shared" si="5"/>
        <v>-46.222653367125218</v>
      </c>
      <c r="S27" s="19">
        <f t="shared" si="5"/>
        <v>-45.020645832755527</v>
      </c>
      <c r="T27" s="19">
        <f t="shared" si="5"/>
        <v>-43.849896177530212</v>
      </c>
      <c r="U27" s="19">
        <f t="shared" si="5"/>
        <v>-42.709591548800098</v>
      </c>
      <c r="V27" s="19">
        <f t="shared" si="5"/>
        <v>-41.598940231928225</v>
      </c>
      <c r="W27" s="19">
        <f t="shared" si="5"/>
        <v>-40.517171100601487</v>
      </c>
      <c r="X27" s="19">
        <f t="shared" si="5"/>
        <v>-39.463533081436907</v>
      </c>
      <c r="Y27" s="19">
        <f t="shared" si="5"/>
        <v>-38.437294632510657</v>
      </c>
      <c r="Z27" s="19">
        <f t="shared" si="5"/>
        <v>-37.437743235447734</v>
      </c>
      <c r="AA27" s="19">
        <f t="shared" si="5"/>
        <v>-36.464184900719779</v>
      </c>
      <c r="AB27" s="19">
        <f t="shared" si="5"/>
        <v>-35.515943685807436</v>
      </c>
      <c r="AC27" s="19">
        <f t="shared" si="5"/>
        <v>-34.592361225892816</v>
      </c>
      <c r="AD27" s="19">
        <f t="shared" si="5"/>
        <v>-33.692796276756127</v>
      </c>
      <c r="AE27" s="19">
        <f t="shared" si="5"/>
        <v>-32.816624269559156</v>
      </c>
      <c r="AF27" s="19">
        <f t="shared" si="5"/>
        <v>-31.963236877206558</v>
      </c>
      <c r="AG27" s="19">
        <f t="shared" si="5"/>
        <v>-31.13204159198369</v>
      </c>
      <c r="AH27" s="19">
        <f t="shared" si="5"/>
        <v>-30.322461314177964</v>
      </c>
      <c r="AI27" s="19">
        <f t="shared" si="5"/>
        <v>-29.53393395139792</v>
      </c>
      <c r="AJ27" s="19">
        <f t="shared" si="5"/>
        <v>-28.765912028311913</v>
      </c>
      <c r="AK27" s="19">
        <f t="shared" si="5"/>
        <v>-28.017862306535481</v>
      </c>
      <c r="AL27" s="19">
        <f t="shared" si="5"/>
        <v>-27.289265414403353</v>
      </c>
      <c r="AM27" s="19">
        <f t="shared" si="5"/>
        <v>-26.579615486369217</v>
      </c>
      <c r="AN27" s="19">
        <f t="shared" si="5"/>
        <v>-25.888419811782786</v>
      </c>
      <c r="AO27" s="19">
        <f t="shared" si="5"/>
        <v>-25.215198492800248</v>
      </c>
      <c r="AP27" s="19">
        <f t="shared" si="5"/>
        <v>-24.559484111190788</v>
      </c>
      <c r="AQ27" s="19">
        <f t="shared" si="5"/>
        <v>-23.920821403807576</v>
      </c>
      <c r="AR27" s="19">
        <f t="shared" si="5"/>
        <v>-23.298766946498159</v>
      </c>
      <c r="AS27" s="19">
        <f t="shared" si="5"/>
        <v>-22.692888846234613</v>
      </c>
      <c r="AT27" s="19">
        <f t="shared" si="5"/>
        <v>-22.102766441249781</v>
      </c>
      <c r="AU27" s="19">
        <f t="shared" si="5"/>
        <v>-21.527990008971425</v>
      </c>
      <c r="AV27" s="19">
        <f t="shared" si="5"/>
        <v>-20.968160481551362</v>
      </c>
      <c r="AW27" s="19">
        <f t="shared" si="5"/>
        <v>-20.422889168792334</v>
      </c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SUM(G28:AW28)</f>
        <v>-155116.75434273941</v>
      </c>
      <c r="F28" s="1"/>
      <c r="G28" s="19">
        <f>G21*G35</f>
        <v>-2998.7245767533332</v>
      </c>
      <c r="H28" s="19">
        <f t="shared" ref="H28:AW28" si="6">H21*H35</f>
        <v>-71312.981025900779</v>
      </c>
      <c r="I28" s="19">
        <f t="shared" si="6"/>
        <v>-68092.275470920707</v>
      </c>
      <c r="J28" s="19">
        <f t="shared" si="6"/>
        <v>-12712.77326916462</v>
      </c>
      <c r="K28" s="19">
        <f t="shared" si="6"/>
        <v>0</v>
      </c>
      <c r="L28" s="19">
        <f t="shared" si="6"/>
        <v>0</v>
      </c>
      <c r="M28" s="19">
        <f t="shared" si="6"/>
        <v>0</v>
      </c>
      <c r="N28" s="19">
        <f t="shared" si="6"/>
        <v>0</v>
      </c>
      <c r="O28" s="19">
        <f t="shared" si="6"/>
        <v>0</v>
      </c>
      <c r="P28" s="19">
        <f t="shared" si="6"/>
        <v>0</v>
      </c>
      <c r="Q28" s="19">
        <f t="shared" si="6"/>
        <v>0</v>
      </c>
      <c r="R28" s="19">
        <f t="shared" si="6"/>
        <v>0</v>
      </c>
      <c r="S28" s="19">
        <f t="shared" si="6"/>
        <v>0</v>
      </c>
      <c r="T28" s="19">
        <f t="shared" si="6"/>
        <v>0</v>
      </c>
      <c r="U28" s="19">
        <f t="shared" si="6"/>
        <v>0</v>
      </c>
      <c r="V28" s="19">
        <f t="shared" si="6"/>
        <v>0</v>
      </c>
      <c r="W28" s="19">
        <f t="shared" si="6"/>
        <v>0</v>
      </c>
      <c r="X28" s="19">
        <f t="shared" si="6"/>
        <v>0</v>
      </c>
      <c r="Y28" s="19">
        <f t="shared" si="6"/>
        <v>0</v>
      </c>
      <c r="Z28" s="19">
        <f t="shared" si="6"/>
        <v>0</v>
      </c>
      <c r="AA28" s="19">
        <f t="shared" si="6"/>
        <v>0</v>
      </c>
      <c r="AB28" s="19">
        <f t="shared" si="6"/>
        <v>0</v>
      </c>
      <c r="AC28" s="19">
        <f t="shared" si="6"/>
        <v>0</v>
      </c>
      <c r="AD28" s="19">
        <f t="shared" si="6"/>
        <v>0</v>
      </c>
      <c r="AE28" s="19">
        <f t="shared" si="6"/>
        <v>0</v>
      </c>
      <c r="AF28" s="19">
        <f t="shared" si="6"/>
        <v>0</v>
      </c>
      <c r="AG28" s="19">
        <f t="shared" si="6"/>
        <v>0</v>
      </c>
      <c r="AH28" s="19">
        <f t="shared" si="6"/>
        <v>0</v>
      </c>
      <c r="AI28" s="19">
        <f t="shared" si="6"/>
        <v>0</v>
      </c>
      <c r="AJ28" s="19">
        <f t="shared" si="6"/>
        <v>0</v>
      </c>
      <c r="AK28" s="19">
        <f t="shared" si="6"/>
        <v>0</v>
      </c>
      <c r="AL28" s="19">
        <f t="shared" si="6"/>
        <v>0</v>
      </c>
      <c r="AM28" s="19">
        <f t="shared" si="6"/>
        <v>0</v>
      </c>
      <c r="AN28" s="19">
        <f t="shared" si="6"/>
        <v>0</v>
      </c>
      <c r="AO28" s="19">
        <f t="shared" si="6"/>
        <v>0</v>
      </c>
      <c r="AP28" s="19">
        <f t="shared" si="6"/>
        <v>0</v>
      </c>
      <c r="AQ28" s="19">
        <f t="shared" si="6"/>
        <v>0</v>
      </c>
      <c r="AR28" s="19">
        <f t="shared" si="6"/>
        <v>0</v>
      </c>
      <c r="AS28" s="19">
        <f t="shared" si="6"/>
        <v>0</v>
      </c>
      <c r="AT28" s="19">
        <f t="shared" si="6"/>
        <v>0</v>
      </c>
      <c r="AU28" s="19">
        <f t="shared" si="6"/>
        <v>0</v>
      </c>
      <c r="AV28" s="19">
        <f t="shared" si="6"/>
        <v>0</v>
      </c>
      <c r="AW28" s="19">
        <f t="shared" si="6"/>
        <v>0</v>
      </c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SUM(G29:AW29)</f>
        <v>22553.978870458552</v>
      </c>
      <c r="F29" s="1"/>
      <c r="G29" s="19">
        <f>G24*G35</f>
        <v>0</v>
      </c>
      <c r="H29" s="19">
        <f t="shared" ref="H29:AW29" si="7">H24*H35</f>
        <v>1116.4745802199666</v>
      </c>
      <c r="I29" s="19">
        <f t="shared" si="7"/>
        <v>2368.4537215918263</v>
      </c>
      <c r="J29" s="19">
        <f t="shared" si="7"/>
        <v>3629.4169836963647</v>
      </c>
      <c r="K29" s="19">
        <f t="shared" si="7"/>
        <v>1713.7762037077655</v>
      </c>
      <c r="L29" s="19">
        <f t="shared" si="7"/>
        <v>1523.5333666049487</v>
      </c>
      <c r="M29" s="19">
        <f t="shared" si="7"/>
        <v>1354.4106559255226</v>
      </c>
      <c r="N29" s="19">
        <f t="shared" si="7"/>
        <v>1204.0632173465224</v>
      </c>
      <c r="O29" s="19">
        <f t="shared" si="7"/>
        <v>1070.4065502527319</v>
      </c>
      <c r="P29" s="19">
        <f t="shared" si="7"/>
        <v>951.58759842032055</v>
      </c>
      <c r="Q29" s="19">
        <f t="shared" si="7"/>
        <v>845.95905092817338</v>
      </c>
      <c r="R29" s="19">
        <f t="shared" si="7"/>
        <v>752.05649679997816</v>
      </c>
      <c r="S29" s="19">
        <f t="shared" si="7"/>
        <v>668.57811647108065</v>
      </c>
      <c r="T29" s="19">
        <f t="shared" si="7"/>
        <v>594.36662836808512</v>
      </c>
      <c r="U29" s="19">
        <f t="shared" si="7"/>
        <v>528.39324017451167</v>
      </c>
      <c r="V29" s="19">
        <f t="shared" si="7"/>
        <v>469.74338216663978</v>
      </c>
      <c r="W29" s="19">
        <f t="shared" si="7"/>
        <v>417.60402472584769</v>
      </c>
      <c r="X29" s="19">
        <f t="shared" si="7"/>
        <v>371.25240411034474</v>
      </c>
      <c r="Y29" s="19">
        <f t="shared" si="7"/>
        <v>330.04600010512451</v>
      </c>
      <c r="Z29" s="19">
        <f t="shared" si="7"/>
        <v>293.41362653528211</v>
      </c>
      <c r="AA29" s="19">
        <f t="shared" si="7"/>
        <v>260.84751106553222</v>
      </c>
      <c r="AB29" s="19">
        <f t="shared" si="7"/>
        <v>231.89625443199984</v>
      </c>
      <c r="AC29" s="19">
        <f t="shared" si="7"/>
        <v>206.15857145156531</v>
      </c>
      <c r="AD29" s="19">
        <f t="shared" si="7"/>
        <v>183.27772699846878</v>
      </c>
      <c r="AE29" s="19">
        <f t="shared" si="7"/>
        <v>162.93658977799402</v>
      </c>
      <c r="AF29" s="19">
        <f t="shared" si="7"/>
        <v>144.85323529659209</v>
      </c>
      <c r="AG29" s="19">
        <f t="shared" si="7"/>
        <v>128.77703704568182</v>
      </c>
      <c r="AH29" s="19">
        <f t="shared" si="7"/>
        <v>114.48519168825304</v>
      </c>
      <c r="AI29" s="19">
        <f t="shared" si="7"/>
        <v>101.77963005726316</v>
      </c>
      <c r="AJ29" s="19">
        <f t="shared" si="7"/>
        <v>90.484271126170057</v>
      </c>
      <c r="AK29" s="19">
        <f t="shared" si="7"/>
        <v>80.442580869025718</v>
      </c>
      <c r="AL29" s="19">
        <f t="shared" si="7"/>
        <v>71.515402156368296</v>
      </c>
      <c r="AM29" s="19">
        <f t="shared" si="7"/>
        <v>63.579025592354</v>
      </c>
      <c r="AN29" s="19">
        <f t="shared" si="7"/>
        <v>56.523474540324933</v>
      </c>
      <c r="AO29" s="19">
        <f t="shared" si="7"/>
        <v>50.250980554666313</v>
      </c>
      <c r="AP29" s="19">
        <f t="shared" si="7"/>
        <v>44.67462807758389</v>
      </c>
      <c r="AQ29" s="19">
        <f t="shared" si="7"/>
        <v>39.717149606959588</v>
      </c>
      <c r="AR29" s="19">
        <f t="shared" si="7"/>
        <v>35.309854628289465</v>
      </c>
      <c r="AS29" s="19">
        <f t="shared" si="7"/>
        <v>31.391677458819125</v>
      </c>
      <c r="AT29" s="19">
        <f t="shared" si="7"/>
        <v>27.908330801104629</v>
      </c>
      <c r="AU29" s="19">
        <f t="shared" si="7"/>
        <v>24.811553269216123</v>
      </c>
      <c r="AV29" s="19">
        <f t="shared" si="7"/>
        <v>22.058440454002739</v>
      </c>
      <c r="AW29" s="19">
        <f t="shared" si="7"/>
        <v>176.76390535928581</v>
      </c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AW30" si="8">SUM(E27:E29)</f>
        <v>-134073.06945501894</v>
      </c>
      <c r="F30" s="1"/>
      <c r="G30" s="23">
        <f t="shared" si="8"/>
        <v>-2998.7245767533332</v>
      </c>
      <c r="H30" s="23">
        <f t="shared" si="8"/>
        <v>-70213.432167112755</v>
      </c>
      <c r="I30" s="23">
        <f t="shared" si="8"/>
        <v>-65780.091097424025</v>
      </c>
      <c r="J30" s="23">
        <f t="shared" si="8"/>
        <v>-9147.8926596227484</v>
      </c>
      <c r="K30" s="23">
        <f t="shared" si="8"/>
        <v>1658.1912905466215</v>
      </c>
      <c r="L30" s="23">
        <f t="shared" si="8"/>
        <v>1469.3939239988226</v>
      </c>
      <c r="M30" s="23">
        <f t="shared" si="8"/>
        <v>1301.6790948056077</v>
      </c>
      <c r="N30" s="23">
        <f t="shared" si="8"/>
        <v>1152.7029261375274</v>
      </c>
      <c r="O30" s="23">
        <f t="shared" si="8"/>
        <v>1020.381869453427</v>
      </c>
      <c r="P30" s="23">
        <f t="shared" si="8"/>
        <v>902.8637958451111</v>
      </c>
      <c r="Q30" s="23">
        <f t="shared" si="8"/>
        <v>798.5022975925084</v>
      </c>
      <c r="R30" s="23">
        <f t="shared" si="8"/>
        <v>705.83384343285297</v>
      </c>
      <c r="S30" s="23">
        <f t="shared" si="8"/>
        <v>623.55747063832507</v>
      </c>
      <c r="T30" s="23">
        <f t="shared" si="8"/>
        <v>550.51673219055488</v>
      </c>
      <c r="U30" s="23">
        <f t="shared" si="8"/>
        <v>485.68364862571156</v>
      </c>
      <c r="V30" s="23">
        <f t="shared" si="8"/>
        <v>428.14444193471155</v>
      </c>
      <c r="W30" s="23">
        <f t="shared" si="8"/>
        <v>377.08685362524619</v>
      </c>
      <c r="X30" s="23">
        <f t="shared" si="8"/>
        <v>331.78887102890781</v>
      </c>
      <c r="Y30" s="23">
        <f t="shared" si="8"/>
        <v>291.60870547261385</v>
      </c>
      <c r="Z30" s="23">
        <f t="shared" si="8"/>
        <v>255.97588329983438</v>
      </c>
      <c r="AA30" s="23">
        <f t="shared" si="8"/>
        <v>224.38332616481244</v>
      </c>
      <c r="AB30" s="23">
        <f t="shared" si="8"/>
        <v>196.38031074619241</v>
      </c>
      <c r="AC30" s="23">
        <f t="shared" si="8"/>
        <v>171.56621022567248</v>
      </c>
      <c r="AD30" s="23">
        <f t="shared" si="8"/>
        <v>149.58493072171265</v>
      </c>
      <c r="AE30" s="23">
        <f t="shared" si="8"/>
        <v>130.11996550843486</v>
      </c>
      <c r="AF30" s="23">
        <f t="shared" si="8"/>
        <v>112.88999841938553</v>
      </c>
      <c r="AG30" s="23">
        <f t="shared" si="8"/>
        <v>97.644995453698129</v>
      </c>
      <c r="AH30" s="23">
        <f t="shared" si="8"/>
        <v>84.162730374075068</v>
      </c>
      <c r="AI30" s="23">
        <f t="shared" si="8"/>
        <v>72.24569610586525</v>
      </c>
      <c r="AJ30" s="23">
        <f t="shared" si="8"/>
        <v>61.718359097858141</v>
      </c>
      <c r="AK30" s="23">
        <f t="shared" si="8"/>
        <v>52.424718562490241</v>
      </c>
      <c r="AL30" s="23">
        <f t="shared" si="8"/>
        <v>44.226136741964943</v>
      </c>
      <c r="AM30" s="23">
        <f t="shared" si="8"/>
        <v>36.999410105984779</v>
      </c>
      <c r="AN30" s="23">
        <f t="shared" si="8"/>
        <v>30.635054728542148</v>
      </c>
      <c r="AO30" s="23">
        <f t="shared" si="8"/>
        <v>25.035782061866065</v>
      </c>
      <c r="AP30" s="23">
        <f t="shared" si="8"/>
        <v>20.115143966393102</v>
      </c>
      <c r="AQ30" s="23">
        <f t="shared" si="8"/>
        <v>15.796328203152012</v>
      </c>
      <c r="AR30" s="23">
        <f t="shared" si="8"/>
        <v>12.011087681791306</v>
      </c>
      <c r="AS30" s="23">
        <f t="shared" si="8"/>
        <v>8.6987886125845115</v>
      </c>
      <c r="AT30" s="23">
        <f t="shared" si="8"/>
        <v>5.8055643598548485</v>
      </c>
      <c r="AU30" s="23">
        <f t="shared" si="8"/>
        <v>3.2835632602446978</v>
      </c>
      <c r="AV30" s="23">
        <f t="shared" si="8"/>
        <v>1.090279972451377</v>
      </c>
      <c r="AW30" s="23">
        <f t="shared" si="8"/>
        <v>156.34101619049349</v>
      </c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70">
      <c r="B33" s="35" t="s">
        <v>23</v>
      </c>
      <c r="C33" s="1"/>
      <c r="E33" s="36">
        <f>SUM(G30:AW30)</f>
        <v>-134073.06945501899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70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70" s="40" customFormat="1">
      <c r="A35" s="39"/>
      <c r="B35" s="2" t="s">
        <v>24</v>
      </c>
      <c r="C35" s="39"/>
      <c r="E35" s="41"/>
      <c r="F35" s="39"/>
      <c r="G35" s="42">
        <v>1</v>
      </c>
      <c r="H35" s="43">
        <f>G35/(1+0.0575)^0.5</f>
        <v>0.97243327665263024</v>
      </c>
      <c r="I35" s="43">
        <f>H35/(1+0.0575)^1</f>
        <v>0.91955865404504034</v>
      </c>
      <c r="J35" s="43">
        <f t="shared" ref="J35:BR35" si="9">I35/(1+0.0575)^1</f>
        <v>0.8695590109172957</v>
      </c>
      <c r="K35" s="43">
        <f t="shared" si="9"/>
        <v>0.82227802450808096</v>
      </c>
      <c r="L35" s="43">
        <f t="shared" si="9"/>
        <v>0.77756787187525378</v>
      </c>
      <c r="M35" s="43">
        <f t="shared" si="9"/>
        <v>0.73528876773073637</v>
      </c>
      <c r="N35" s="43">
        <f t="shared" si="9"/>
        <v>0.69530852740495153</v>
      </c>
      <c r="O35" s="43">
        <f t="shared" si="9"/>
        <v>0.65750215357442221</v>
      </c>
      <c r="P35" s="43">
        <f t="shared" si="9"/>
        <v>0.62175144546044647</v>
      </c>
      <c r="Q35" s="43">
        <f t="shared" si="9"/>
        <v>0.58794462927701785</v>
      </c>
      <c r="R35" s="43">
        <f t="shared" si="9"/>
        <v>0.55597600877259368</v>
      </c>
      <c r="S35" s="43">
        <f t="shared" si="9"/>
        <v>0.52574563477313818</v>
      </c>
      <c r="T35" s="43">
        <f t="shared" si="9"/>
        <v>0.49715899269327485</v>
      </c>
      <c r="U35" s="43">
        <f t="shared" si="9"/>
        <v>0.47012670703855775</v>
      </c>
      <c r="V35" s="43">
        <f t="shared" si="9"/>
        <v>0.44456426197499543</v>
      </c>
      <c r="W35" s="43">
        <f t="shared" si="9"/>
        <v>0.42039173709219424</v>
      </c>
      <c r="X35" s="43">
        <f t="shared" si="9"/>
        <v>0.39753355753398978</v>
      </c>
      <c r="Y35" s="43">
        <f t="shared" si="9"/>
        <v>0.37591825771535675</v>
      </c>
      <c r="Z35" s="43">
        <f t="shared" si="9"/>
        <v>0.35547825788686216</v>
      </c>
      <c r="AA35" s="43">
        <f t="shared" si="9"/>
        <v>0.33614965284809656</v>
      </c>
      <c r="AB35" s="43">
        <f t="shared" si="9"/>
        <v>0.31787201214950028</v>
      </c>
      <c r="AC35" s="43">
        <f t="shared" si="9"/>
        <v>0.30058819115791985</v>
      </c>
      <c r="AD35" s="43">
        <f t="shared" si="9"/>
        <v>0.28424415239519607</v>
      </c>
      <c r="AE35" s="43">
        <f t="shared" si="9"/>
        <v>0.26878879659120192</v>
      </c>
      <c r="AF35" s="43">
        <f t="shared" si="9"/>
        <v>0.25417380292312236</v>
      </c>
      <c r="AG35" s="43">
        <f t="shared" si="9"/>
        <v>0.24035347794148684</v>
      </c>
      <c r="AH35" s="43">
        <f t="shared" si="9"/>
        <v>0.22728461271062583</v>
      </c>
      <c r="AI35" s="43">
        <f t="shared" si="9"/>
        <v>0.21492634771690383</v>
      </c>
      <c r="AJ35" s="43">
        <f t="shared" si="9"/>
        <v>0.20324004512236768</v>
      </c>
      <c r="AK35" s="43">
        <f t="shared" si="9"/>
        <v>0.19218916796441385</v>
      </c>
      <c r="AL35" s="43">
        <f t="shared" si="9"/>
        <v>0.18173916592379558</v>
      </c>
      <c r="AM35" s="43">
        <f t="shared" si="9"/>
        <v>0.17185736730382559</v>
      </c>
      <c r="AN35" s="43">
        <f t="shared" si="9"/>
        <v>0.16251287688305019</v>
      </c>
      <c r="AO35" s="43">
        <f t="shared" si="9"/>
        <v>0.15367647932203327</v>
      </c>
      <c r="AP35" s="43">
        <f t="shared" si="9"/>
        <v>0.14532054782225368</v>
      </c>
      <c r="AQ35" s="43">
        <f t="shared" si="9"/>
        <v>0.13741895775154012</v>
      </c>
      <c r="AR35" s="43">
        <f t="shared" si="9"/>
        <v>0.12994700496599537</v>
      </c>
      <c r="AS35" s="43">
        <f t="shared" si="9"/>
        <v>0.12288132857304526</v>
      </c>
      <c r="AT35" s="43">
        <f t="shared" si="9"/>
        <v>0.11619983789413263</v>
      </c>
      <c r="AU35" s="43">
        <f t="shared" si="9"/>
        <v>0.10988164339870697</v>
      </c>
      <c r="AV35" s="43">
        <f t="shared" si="9"/>
        <v>0.10390699139357633</v>
      </c>
      <c r="AW35" s="43">
        <f t="shared" si="9"/>
        <v>9.8257202263429141E-2</v>
      </c>
      <c r="AX35" s="43">
        <f t="shared" si="9"/>
        <v>9.2914612069436534E-2</v>
      </c>
      <c r="AY35" s="43">
        <f t="shared" si="9"/>
        <v>8.7862517323344227E-2</v>
      </c>
      <c r="AZ35" s="43">
        <f t="shared" si="9"/>
        <v>8.30851227643917E-2</v>
      </c>
      <c r="BA35" s="43">
        <f t="shared" si="9"/>
        <v>7.8567491975784109E-2</v>
      </c>
      <c r="BB35" s="43">
        <f t="shared" si="9"/>
        <v>7.4295500686320667E-2</v>
      </c>
      <c r="BC35" s="43">
        <f t="shared" si="9"/>
        <v>7.0255792611177925E-2</v>
      </c>
      <c r="BD35" s="43">
        <f t="shared" si="9"/>
        <v>6.643573769378526E-2</v>
      </c>
      <c r="BE35" s="43">
        <f t="shared" si="9"/>
        <v>6.2823392618236648E-2</v>
      </c>
      <c r="BF35" s="43">
        <f t="shared" si="9"/>
        <v>5.9407463468781695E-2</v>
      </c>
      <c r="BG35" s="43">
        <f t="shared" si="9"/>
        <v>5.6177270419651718E-2</v>
      </c>
      <c r="BH35" s="43">
        <f t="shared" si="9"/>
        <v>5.3122714344824316E-2</v>
      </c>
      <c r="BI35" s="43">
        <f t="shared" si="9"/>
        <v>5.0234245243332684E-2</v>
      </c>
      <c r="BJ35" s="43">
        <f t="shared" si="9"/>
        <v>4.7502832381402058E-2</v>
      </c>
      <c r="BK35" s="43">
        <f t="shared" si="9"/>
        <v>4.4919936058063409E-2</v>
      </c>
      <c r="BL35" s="43">
        <f t="shared" si="9"/>
        <v>4.2477480905970123E-2</v>
      </c>
      <c r="BM35" s="43">
        <f t="shared" si="9"/>
        <v>4.0167830643943372E-2</v>
      </c>
      <c r="BN35" s="43">
        <f t="shared" si="9"/>
        <v>3.7983764202310512E-2</v>
      </c>
      <c r="BO35" s="43">
        <f t="shared" si="9"/>
        <v>3.5918453146392915E-2</v>
      </c>
      <c r="BP35" s="43">
        <f t="shared" si="9"/>
        <v>3.3965440327558306E-2</v>
      </c>
      <c r="BQ35" s="43">
        <f t="shared" si="9"/>
        <v>3.2118619695090597E-2</v>
      </c>
      <c r="BR35" s="43">
        <f t="shared" si="9"/>
        <v>3.0372217205759427E-2</v>
      </c>
    </row>
  </sheetData>
  <pageMargins left="0.7" right="0.7" top="0.75" bottom="0.75" header="0.3" footer="0.3"/>
  <pageSetup scale="76" fitToWidth="4" orientation="landscape" r:id="rId1"/>
  <colBreaks count="2" manualBreakCount="2">
    <brk id="17" max="33" man="1"/>
    <brk id="33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79B0-3799-4396-B8EF-391CC10A9C8D}">
  <dimension ref="A1:CO35"/>
  <sheetViews>
    <sheetView showGridLines="0" topLeftCell="A8" zoomScaleNormal="100" workbookViewId="0">
      <selection activeCell="E33" sqref="E33"/>
    </sheetView>
  </sheetViews>
  <sheetFormatPr defaultColWidth="12.75" defaultRowHeight="15.5"/>
  <cols>
    <col min="1" max="1" width="1.75" style="2" customWidth="1"/>
    <col min="2" max="2" width="36.58203125" style="2" bestFit="1" customWidth="1"/>
    <col min="3" max="3" width="1.75" style="2" customWidth="1"/>
    <col min="4" max="4" width="1.58203125" style="4" customWidth="1"/>
    <col min="5" max="5" width="13.75" style="3" customWidth="1"/>
    <col min="6" max="6" width="4.1640625" style="2" customWidth="1"/>
    <col min="7" max="40" width="8.1640625" style="2" customWidth="1"/>
    <col min="41" max="41" width="9.25" style="2" bestFit="1" customWidth="1"/>
    <col min="42" max="42" width="8.1640625" style="2" customWidth="1"/>
    <col min="43" max="47" width="8.1640625" style="4" customWidth="1"/>
    <col min="48" max="48" width="9.25" style="4" bestFit="1" customWidth="1"/>
    <col min="49" max="49" width="8.1640625" style="4" customWidth="1"/>
    <col min="50" max="16384" width="12.75" style="4"/>
  </cols>
  <sheetData>
    <row r="1" spans="1:93">
      <c r="A1" s="1"/>
      <c r="B1" s="10" t="s">
        <v>0</v>
      </c>
      <c r="C1" s="1"/>
      <c r="D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93">
      <c r="A2" s="1"/>
      <c r="B2" s="1"/>
      <c r="C2" s="1"/>
      <c r="D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93">
      <c r="D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93">
      <c r="B4" s="7" t="s">
        <v>1</v>
      </c>
      <c r="D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93">
      <c r="A5" s="8"/>
      <c r="B5" s="8"/>
      <c r="C5" s="8"/>
      <c r="D5" s="8"/>
      <c r="E5" s="9"/>
      <c r="F5" s="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93">
      <c r="A6" s="8"/>
      <c r="B6" s="10" t="s">
        <v>25</v>
      </c>
      <c r="C6" s="8"/>
      <c r="D6" s="8"/>
      <c r="E6" s="9"/>
      <c r="F6" s="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93">
      <c r="B7" s="10"/>
      <c r="E7" s="11"/>
      <c r="G7" s="8"/>
      <c r="H7" s="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</row>
    <row r="8" spans="1:93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W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  <c r="AM8" s="15">
        <f t="shared" si="0"/>
        <v>2056</v>
      </c>
      <c r="AN8" s="15">
        <f t="shared" si="0"/>
        <v>2057</v>
      </c>
      <c r="AO8" s="15">
        <f t="shared" si="0"/>
        <v>2058</v>
      </c>
      <c r="AP8" s="15">
        <f t="shared" si="0"/>
        <v>2059</v>
      </c>
      <c r="AQ8" s="15">
        <f t="shared" si="0"/>
        <v>2060</v>
      </c>
      <c r="AR8" s="15">
        <f t="shared" si="0"/>
        <v>2061</v>
      </c>
      <c r="AS8" s="15">
        <f t="shared" si="0"/>
        <v>2062</v>
      </c>
      <c r="AT8" s="15">
        <f t="shared" si="0"/>
        <v>2063</v>
      </c>
      <c r="AU8" s="15">
        <f t="shared" si="0"/>
        <v>2064</v>
      </c>
      <c r="AV8" s="15">
        <f t="shared" si="0"/>
        <v>2065</v>
      </c>
      <c r="AW8" s="15">
        <f t="shared" si="0"/>
        <v>2066</v>
      </c>
    </row>
    <row r="9" spans="1:93">
      <c r="B9" s="16"/>
      <c r="C9" s="1"/>
      <c r="E9" s="11"/>
      <c r="AQ9" s="2"/>
      <c r="AR9" s="2"/>
      <c r="AS9" s="2"/>
      <c r="AT9" s="2"/>
    </row>
    <row r="10" spans="1:93">
      <c r="B10" s="6" t="s">
        <v>6</v>
      </c>
      <c r="E10" s="17"/>
      <c r="AQ10" s="2"/>
      <c r="AR10" s="2"/>
      <c r="AS10" s="2"/>
      <c r="AT10" s="2"/>
    </row>
    <row r="11" spans="1:93">
      <c r="B11" s="1" t="s">
        <v>7</v>
      </c>
      <c r="C11" s="1"/>
      <c r="E11" s="18">
        <f>SUM(G11:AW11)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</row>
    <row r="12" spans="1:93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93">
      <c r="B13" s="1" t="s">
        <v>9</v>
      </c>
      <c r="C13" s="1"/>
      <c r="E13" s="18">
        <f>SUM(G13:AW13)</f>
        <v>-65274.252983913851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-10650.325974765268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-13098.557574619459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-16109.573635787447</v>
      </c>
      <c r="AV13" s="19">
        <v>0</v>
      </c>
      <c r="AW13" s="19">
        <v>0</v>
      </c>
    </row>
    <row r="14" spans="1:93">
      <c r="B14" s="1" t="s">
        <v>10</v>
      </c>
      <c r="C14" s="1"/>
      <c r="E14" s="18">
        <f>SUM(G14:AW14)</f>
        <v>-1624.8773913036584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>
        <v>-40.379131100218345</v>
      </c>
      <c r="AH14" s="19">
        <v>-42.784529559311103</v>
      </c>
      <c r="AI14" s="19">
        <v>-46.517675270960282</v>
      </c>
      <c r="AJ14" s="19">
        <v>-47.913205529089076</v>
      </c>
      <c r="AK14" s="19">
        <v>-49.350601694961753</v>
      </c>
      <c r="AL14" s="19">
        <v>-50.831119745810618</v>
      </c>
      <c r="AM14" s="19">
        <v>-52.356053338184935</v>
      </c>
      <c r="AN14" s="19">
        <v>-53.926734938330497</v>
      </c>
      <c r="AO14" s="19">
        <v>-57.158003726476075</v>
      </c>
      <c r="AP14" s="19">
        <v>-62.129640107144866</v>
      </c>
      <c r="AQ14" s="19">
        <v>-63.993529310359207</v>
      </c>
      <c r="AR14" s="19">
        <v>-65.913335189670008</v>
      </c>
      <c r="AS14" s="19">
        <v>-67.890735245360091</v>
      </c>
      <c r="AT14" s="19">
        <v>-69.92745730272091</v>
      </c>
      <c r="AU14" s="19">
        <v>-72.025281021802527</v>
      </c>
      <c r="AV14" s="19">
        <v>-76.384732427357648</v>
      </c>
      <c r="AW14" s="19">
        <v>-83.187019192702863</v>
      </c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</row>
    <row r="15" spans="1:93">
      <c r="A15" s="21"/>
      <c r="B15" s="1" t="s">
        <v>11</v>
      </c>
      <c r="C15" s="1"/>
      <c r="E15" s="18">
        <f>SUM(G15:AW15)</f>
        <v>17728.26954943264</v>
      </c>
      <c r="F15" s="1"/>
      <c r="G15" s="22">
        <f>-(G13+G14)*26.5%</f>
        <v>0</v>
      </c>
      <c r="H15" s="22">
        <f t="shared" ref="H15:AW15" si="1">-(H13+H14)*26.5%</f>
        <v>1019.0631771955675</v>
      </c>
      <c r="I15" s="22">
        <f t="shared" si="1"/>
        <v>42.993136605986791</v>
      </c>
      <c r="J15" s="22">
        <f t="shared" si="1"/>
        <v>4.2677335013058801</v>
      </c>
      <c r="K15" s="22">
        <f t="shared" si="1"/>
        <v>4.3957655063450574</v>
      </c>
      <c r="L15" s="22">
        <f t="shared" si="1"/>
        <v>1521.6725176931311</v>
      </c>
      <c r="M15" s="22">
        <f t="shared" si="1"/>
        <v>4.7891859223104269</v>
      </c>
      <c r="N15" s="22">
        <f t="shared" si="1"/>
        <v>5.1907797988589284</v>
      </c>
      <c r="O15" s="22">
        <f t="shared" si="1"/>
        <v>5.3465031928246978</v>
      </c>
      <c r="P15" s="22">
        <f t="shared" si="1"/>
        <v>5.5068982886094391</v>
      </c>
      <c r="Q15" s="22">
        <f t="shared" si="1"/>
        <v>5.672105237267723</v>
      </c>
      <c r="R15" s="22">
        <f t="shared" si="1"/>
        <v>5.8422683943857541</v>
      </c>
      <c r="S15" s="22">
        <f t="shared" si="1"/>
        <v>1871.914373464029</v>
      </c>
      <c r="T15" s="22">
        <f t="shared" si="1"/>
        <v>6.3708704984958455</v>
      </c>
      <c r="U15" s="22">
        <f t="shared" si="1"/>
        <v>6.9165220563284144</v>
      </c>
      <c r="V15" s="22">
        <f t="shared" si="1"/>
        <v>7.1240177180182647</v>
      </c>
      <c r="W15" s="22">
        <f t="shared" si="1"/>
        <v>7.3377382495588135</v>
      </c>
      <c r="X15" s="22">
        <f t="shared" si="1"/>
        <v>7.5578703970455789</v>
      </c>
      <c r="Y15" s="22">
        <f t="shared" si="1"/>
        <v>7.7846065089569461</v>
      </c>
      <c r="Z15" s="22">
        <f t="shared" si="1"/>
        <v>2302.8359001313611</v>
      </c>
      <c r="AA15" s="22">
        <f t="shared" si="1"/>
        <v>8.4841788742328053</v>
      </c>
      <c r="AB15" s="22">
        <f t="shared" si="1"/>
        <v>9.2303191961047553</v>
      </c>
      <c r="AC15" s="22">
        <f t="shared" si="1"/>
        <v>9.507228771987899</v>
      </c>
      <c r="AD15" s="22">
        <f t="shared" si="1"/>
        <v>9.7924456351475389</v>
      </c>
      <c r="AE15" s="22">
        <f t="shared" si="1"/>
        <v>10.086219004201961</v>
      </c>
      <c r="AF15" s="22">
        <f t="shared" si="1"/>
        <v>10.388805574328021</v>
      </c>
      <c r="AG15" s="22">
        <f t="shared" si="1"/>
        <v>2833.0368530543542</v>
      </c>
      <c r="AH15" s="22">
        <f t="shared" si="1"/>
        <v>11.337900333217442</v>
      </c>
      <c r="AI15" s="22">
        <f t="shared" si="1"/>
        <v>12.327183946804475</v>
      </c>
      <c r="AJ15" s="22">
        <f t="shared" si="1"/>
        <v>12.696999465208606</v>
      </c>
      <c r="AK15" s="22">
        <f t="shared" si="1"/>
        <v>13.077909449164865</v>
      </c>
      <c r="AL15" s="22">
        <f t="shared" si="1"/>
        <v>13.470246732639815</v>
      </c>
      <c r="AM15" s="22">
        <f t="shared" si="1"/>
        <v>13.874354134619008</v>
      </c>
      <c r="AN15" s="22">
        <f t="shared" si="1"/>
        <v>3485.4083420328143</v>
      </c>
      <c r="AO15" s="22">
        <f t="shared" si="1"/>
        <v>15.146870987516161</v>
      </c>
      <c r="AP15" s="22">
        <f t="shared" si="1"/>
        <v>16.464354628393391</v>
      </c>
      <c r="AQ15" s="22">
        <f t="shared" si="1"/>
        <v>16.958285267245191</v>
      </c>
      <c r="AR15" s="22">
        <f t="shared" si="1"/>
        <v>17.467033825262554</v>
      </c>
      <c r="AS15" s="22">
        <f t="shared" si="1"/>
        <v>17.991044840020425</v>
      </c>
      <c r="AT15" s="22">
        <f t="shared" si="1"/>
        <v>18.530776185221043</v>
      </c>
      <c r="AU15" s="22">
        <f t="shared" si="1"/>
        <v>4288.1237129544515</v>
      </c>
      <c r="AV15" s="22">
        <f t="shared" si="1"/>
        <v>20.241954093249777</v>
      </c>
      <c r="AW15" s="22">
        <f t="shared" si="1"/>
        <v>22.044560086066259</v>
      </c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</row>
    <row r="16" spans="1:93">
      <c r="B16" s="1" t="s">
        <v>12</v>
      </c>
      <c r="C16" s="1"/>
      <c r="E16" s="23">
        <f>SUM(E12:E15)</f>
        <v>-49170.860825784875</v>
      </c>
      <c r="F16" s="1"/>
      <c r="G16" s="23">
        <f t="shared" ref="G16:AW16" si="2">SUM(G11:G15)</f>
        <v>0</v>
      </c>
      <c r="H16" s="23">
        <f t="shared" si="2"/>
        <v>-2826.4582461839327</v>
      </c>
      <c r="I16" s="23">
        <f t="shared" si="2"/>
        <v>-119.24511473735959</v>
      </c>
      <c r="J16" s="23">
        <f t="shared" si="2"/>
        <v>-11.836921220603102</v>
      </c>
      <c r="K16" s="23">
        <f t="shared" si="2"/>
        <v>-12.192028857221196</v>
      </c>
      <c r="L16" s="23">
        <f t="shared" si="2"/>
        <v>-4220.4879264318915</v>
      </c>
      <c r="M16" s="23">
        <f t="shared" si="2"/>
        <v>-13.283213784521372</v>
      </c>
      <c r="N16" s="23">
        <f t="shared" si="2"/>
        <v>-14.397068498721934</v>
      </c>
      <c r="O16" s="23">
        <f t="shared" si="2"/>
        <v>-14.828980553683593</v>
      </c>
      <c r="P16" s="23">
        <f t="shared" si="2"/>
        <v>-15.273849970294105</v>
      </c>
      <c r="Q16" s="23">
        <f t="shared" si="2"/>
        <v>-15.732065469402929</v>
      </c>
      <c r="R16" s="23">
        <f t="shared" si="2"/>
        <v>-16.204027433485013</v>
      </c>
      <c r="S16" s="23">
        <f t="shared" si="2"/>
        <v>-5191.9134509285332</v>
      </c>
      <c r="T16" s="23">
        <f t="shared" si="2"/>
        <v>-17.670150250545078</v>
      </c>
      <c r="U16" s="23">
        <f t="shared" si="2"/>
        <v>-19.183561175099562</v>
      </c>
      <c r="V16" s="23">
        <f t="shared" si="2"/>
        <v>-19.759068010352543</v>
      </c>
      <c r="W16" s="23">
        <f t="shared" si="2"/>
        <v>-20.351840050663121</v>
      </c>
      <c r="X16" s="23">
        <f t="shared" si="2"/>
        <v>-20.962395252183018</v>
      </c>
      <c r="Y16" s="23">
        <f t="shared" si="2"/>
        <v>-21.591267109748507</v>
      </c>
      <c r="Z16" s="23">
        <f t="shared" si="2"/>
        <v>-6387.1108928171716</v>
      </c>
      <c r="AA16" s="23">
        <f t="shared" si="2"/>
        <v>-23.531590462494762</v>
      </c>
      <c r="AB16" s="23">
        <f t="shared" si="2"/>
        <v>-25.601073996743377</v>
      </c>
      <c r="AC16" s="23">
        <f t="shared" si="2"/>
        <v>-26.369106216645683</v>
      </c>
      <c r="AD16" s="23">
        <f t="shared" si="2"/>
        <v>-27.160179403145058</v>
      </c>
      <c r="AE16" s="23">
        <f t="shared" si="2"/>
        <v>-27.974984785239403</v>
      </c>
      <c r="AF16" s="23">
        <f t="shared" si="2"/>
        <v>-28.814234328796584</v>
      </c>
      <c r="AG16" s="23">
        <f t="shared" si="2"/>
        <v>-7857.6682528111323</v>
      </c>
      <c r="AH16" s="23">
        <f t="shared" si="2"/>
        <v>-31.446629226093663</v>
      </c>
      <c r="AI16" s="23">
        <f t="shared" si="2"/>
        <v>-34.190491324155808</v>
      </c>
      <c r="AJ16" s="23">
        <f t="shared" si="2"/>
        <v>-35.21620606388047</v>
      </c>
      <c r="AK16" s="23">
        <f t="shared" si="2"/>
        <v>-36.27269224579689</v>
      </c>
      <c r="AL16" s="23">
        <f t="shared" si="2"/>
        <v>-37.360873013170803</v>
      </c>
      <c r="AM16" s="23">
        <f t="shared" si="2"/>
        <v>-38.481699203565924</v>
      </c>
      <c r="AN16" s="23">
        <f t="shared" si="2"/>
        <v>-9667.0759675249756</v>
      </c>
      <c r="AO16" s="23">
        <f t="shared" si="2"/>
        <v>-42.011132738959915</v>
      </c>
      <c r="AP16" s="23">
        <f t="shared" si="2"/>
        <v>-45.665285478751471</v>
      </c>
      <c r="AQ16" s="23">
        <f t="shared" si="2"/>
        <v>-47.03524404311402</v>
      </c>
      <c r="AR16" s="23">
        <f t="shared" si="2"/>
        <v>-48.446301364407454</v>
      </c>
      <c r="AS16" s="23">
        <f t="shared" si="2"/>
        <v>-49.899690405339669</v>
      </c>
      <c r="AT16" s="23">
        <f t="shared" si="2"/>
        <v>-51.396681117499867</v>
      </c>
      <c r="AU16" s="23">
        <f t="shared" si="2"/>
        <v>-11893.475203854798</v>
      </c>
      <c r="AV16" s="23">
        <f t="shared" si="2"/>
        <v>-56.142778334107874</v>
      </c>
      <c r="AW16" s="23">
        <f t="shared" si="2"/>
        <v>-61.142459106636608</v>
      </c>
    </row>
    <row r="17" spans="1:93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93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</row>
    <row r="19" spans="1:93">
      <c r="B19" s="1" t="s">
        <v>14</v>
      </c>
      <c r="C19" s="1"/>
      <c r="E19" s="18">
        <f>SUM(G19:AW19)</f>
        <v>-598861.40365759924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-77185.449575085586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-126150.41036407666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-212445.60311251529</v>
      </c>
      <c r="AW19" s="28">
        <v>0</v>
      </c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>
      <c r="B20" s="1" t="s">
        <v>15</v>
      </c>
      <c r="C20" s="1"/>
      <c r="E20" s="18">
        <f>SUM(G20:AW20)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</row>
    <row r="21" spans="1:93" ht="16">
      <c r="B21" s="1" t="s">
        <v>16</v>
      </c>
      <c r="C21" s="1"/>
      <c r="E21" s="23">
        <f t="shared" ref="E21:AW21" si="3">SUM(E19:E20)</f>
        <v>-598861.40365759924</v>
      </c>
      <c r="F21" s="1"/>
      <c r="G21" s="23">
        <f t="shared" si="3"/>
        <v>0</v>
      </c>
      <c r="H21" s="23">
        <f t="shared" si="3"/>
        <v>-69582.641667440999</v>
      </c>
      <c r="I21" s="23">
        <f t="shared" si="3"/>
        <v>-21644.736137686992</v>
      </c>
      <c r="J21" s="23">
        <f t="shared" si="3"/>
        <v>0</v>
      </c>
      <c r="K21" s="23">
        <f t="shared" si="3"/>
        <v>0</v>
      </c>
      <c r="L21" s="23">
        <f t="shared" si="3"/>
        <v>0</v>
      </c>
      <c r="M21" s="23">
        <f t="shared" si="3"/>
        <v>-16781.599524764813</v>
      </c>
      <c r="N21" s="23">
        <f t="shared" si="3"/>
        <v>0</v>
      </c>
      <c r="O21" s="23">
        <f t="shared" si="3"/>
        <v>0</v>
      </c>
      <c r="P21" s="23">
        <f t="shared" si="3"/>
        <v>0</v>
      </c>
      <c r="Q21" s="23">
        <f t="shared" si="3"/>
        <v>0</v>
      </c>
      <c r="R21" s="23">
        <f t="shared" si="3"/>
        <v>0</v>
      </c>
      <c r="S21" s="23">
        <f t="shared" si="3"/>
        <v>0</v>
      </c>
      <c r="T21" s="23">
        <f t="shared" si="3"/>
        <v>-28201.946820853926</v>
      </c>
      <c r="U21" s="23">
        <f t="shared" si="3"/>
        <v>0</v>
      </c>
      <c r="V21" s="23">
        <f t="shared" si="3"/>
        <v>0</v>
      </c>
      <c r="W21" s="23">
        <f t="shared" si="3"/>
        <v>0</v>
      </c>
      <c r="X21" s="23">
        <f t="shared" si="3"/>
        <v>0</v>
      </c>
      <c r="Y21" s="23">
        <f t="shared" si="3"/>
        <v>0</v>
      </c>
      <c r="Z21" s="23">
        <f t="shared" si="3"/>
        <v>0</v>
      </c>
      <c r="AA21" s="23">
        <f t="shared" si="3"/>
        <v>-46869.016455174984</v>
      </c>
      <c r="AB21" s="23">
        <f t="shared" si="3"/>
        <v>0</v>
      </c>
      <c r="AC21" s="23">
        <f t="shared" si="3"/>
        <v>0</v>
      </c>
      <c r="AD21" s="23">
        <f t="shared" si="3"/>
        <v>0</v>
      </c>
      <c r="AE21" s="23">
        <f t="shared" si="3"/>
        <v>0</v>
      </c>
      <c r="AF21" s="23">
        <f t="shared" si="3"/>
        <v>0</v>
      </c>
      <c r="AG21" s="23">
        <f t="shared" si="3"/>
        <v>0</v>
      </c>
      <c r="AH21" s="23">
        <f t="shared" si="3"/>
        <v>-77185.449575085586</v>
      </c>
      <c r="AI21" s="23">
        <f t="shared" si="3"/>
        <v>0</v>
      </c>
      <c r="AJ21" s="23">
        <f t="shared" si="3"/>
        <v>0</v>
      </c>
      <c r="AK21" s="23">
        <f t="shared" si="3"/>
        <v>0</v>
      </c>
      <c r="AL21" s="23">
        <f t="shared" si="3"/>
        <v>0</v>
      </c>
      <c r="AM21" s="23">
        <f t="shared" si="3"/>
        <v>0</v>
      </c>
      <c r="AN21" s="23">
        <f t="shared" si="3"/>
        <v>0</v>
      </c>
      <c r="AO21" s="23">
        <f t="shared" si="3"/>
        <v>-126150.41036407666</v>
      </c>
      <c r="AP21" s="23">
        <f t="shared" si="3"/>
        <v>0</v>
      </c>
      <c r="AQ21" s="23">
        <f t="shared" si="3"/>
        <v>0</v>
      </c>
      <c r="AR21" s="23">
        <f t="shared" si="3"/>
        <v>0</v>
      </c>
      <c r="AS21" s="23">
        <f t="shared" si="3"/>
        <v>0</v>
      </c>
      <c r="AT21" s="23">
        <f t="shared" si="3"/>
        <v>0</v>
      </c>
      <c r="AU21" s="23">
        <f t="shared" si="3"/>
        <v>0</v>
      </c>
      <c r="AV21" s="23">
        <f t="shared" si="3"/>
        <v>-212445.60311251529</v>
      </c>
      <c r="AW21" s="23">
        <f t="shared" si="3"/>
        <v>0</v>
      </c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1:93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93">
      <c r="B24" s="1" t="s">
        <v>17</v>
      </c>
      <c r="C24" s="1"/>
      <c r="E24" s="29">
        <f>SUM(G24:AW24)</f>
        <v>114749.4209726627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1181.5043835460419</v>
      </c>
      <c r="AG24" s="23">
        <v>1110.6141205332797</v>
      </c>
      <c r="AH24" s="23">
        <v>1646.5938021626787</v>
      </c>
      <c r="AI24" s="23">
        <v>2150.4147028943135</v>
      </c>
      <c r="AJ24" s="23">
        <v>2021.3898207206544</v>
      </c>
      <c r="AK24" s="23">
        <v>1900.1064314774153</v>
      </c>
      <c r="AL24" s="23">
        <v>1786.1000455887704</v>
      </c>
      <c r="AM24" s="23">
        <v>1678.9340428534442</v>
      </c>
      <c r="AN24" s="23">
        <v>1578.1980002822372</v>
      </c>
      <c r="AO24" s="23">
        <v>2468.4109543569716</v>
      </c>
      <c r="AP24" s="23">
        <v>3305.2111311872213</v>
      </c>
      <c r="AQ24" s="23">
        <v>3106.898463315988</v>
      </c>
      <c r="AR24" s="23">
        <v>2920.4845555170291</v>
      </c>
      <c r="AS24" s="23">
        <v>2745.2554821860076</v>
      </c>
      <c r="AT24" s="23">
        <v>2580.5401532548472</v>
      </c>
      <c r="AU24" s="23">
        <v>2425.7077440595563</v>
      </c>
      <c r="AV24" s="23">
        <v>3938.8099154751321</v>
      </c>
      <c r="AW24" s="23">
        <v>48250.133609451979</v>
      </c>
    </row>
    <row r="25" spans="1:93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93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93">
      <c r="B27" s="30" t="s">
        <v>19</v>
      </c>
      <c r="C27" s="1"/>
      <c r="E27" s="18">
        <f>SUM(G27:AW27)</f>
        <v>-16174.088295830825</v>
      </c>
      <c r="F27" s="1"/>
      <c r="G27" s="19">
        <f>G16*G35</f>
        <v>0</v>
      </c>
      <c r="H27" s="19">
        <f t="shared" ref="H27:AW27" si="4">H16*H35</f>
        <v>-2748.5420536584884</v>
      </c>
      <c r="I27" s="19">
        <f t="shared" si="4"/>
        <v>-109.65287720933279</v>
      </c>
      <c r="J27" s="19">
        <f t="shared" si="4"/>
        <v>-10.292901508893582</v>
      </c>
      <c r="K27" s="19">
        <f t="shared" si="4"/>
        <v>-10.025237403461361</v>
      </c>
      <c r="L27" s="19">
        <f t="shared" si="4"/>
        <v>-3281.7158152308484</v>
      </c>
      <c r="M27" s="19">
        <f t="shared" si="4"/>
        <v>-9.7669978951246517</v>
      </c>
      <c r="N27" s="19">
        <f t="shared" si="4"/>
        <v>-10.010404496794564</v>
      </c>
      <c r="O27" s="19">
        <f t="shared" si="4"/>
        <v>-9.7500866493601901</v>
      </c>
      <c r="P27" s="19">
        <f t="shared" si="4"/>
        <v>-9.4965382967763574</v>
      </c>
      <c r="Q27" s="19">
        <f t="shared" si="4"/>
        <v>-9.2495834001698789</v>
      </c>
      <c r="R27" s="19">
        <f t="shared" si="4"/>
        <v>-9.0090504985106126</v>
      </c>
      <c r="S27" s="19">
        <f t="shared" si="4"/>
        <v>-2729.6258329456159</v>
      </c>
      <c r="T27" s="19">
        <f t="shared" si="4"/>
        <v>-8.7848740992998096</v>
      </c>
      <c r="U27" s="19">
        <f t="shared" si="4"/>
        <v>-9.0187044445222817</v>
      </c>
      <c r="V27" s="19">
        <f t="shared" si="4"/>
        <v>-8.7841754873361193</v>
      </c>
      <c r="W27" s="19">
        <f t="shared" si="4"/>
        <v>-8.5557453919207607</v>
      </c>
      <c r="X27" s="19">
        <f t="shared" si="4"/>
        <v>-8.3332555590339314</v>
      </c>
      <c r="Y27" s="19">
        <f t="shared" si="4"/>
        <v>-8.1165515137635449</v>
      </c>
      <c r="Z27" s="19">
        <f t="shared" si="4"/>
        <v>-2270.4790531088488</v>
      </c>
      <c r="AA27" s="19">
        <f t="shared" si="4"/>
        <v>-7.910135964931194</v>
      </c>
      <c r="AB27" s="19">
        <f t="shared" si="4"/>
        <v>-8.1378649045330658</v>
      </c>
      <c r="AC27" s="19">
        <f t="shared" si="4"/>
        <v>-7.9262419401125852</v>
      </c>
      <c r="AD27" s="19">
        <f t="shared" si="4"/>
        <v>-7.7201221733484298</v>
      </c>
      <c r="AE27" s="19">
        <f t="shared" si="4"/>
        <v>-7.5193624950816824</v>
      </c>
      <c r="AF27" s="19">
        <f t="shared" si="4"/>
        <v>-7.3238235176682096</v>
      </c>
      <c r="AG27" s="19">
        <f t="shared" si="4"/>
        <v>-1888.6178930735618</v>
      </c>
      <c r="AH27" s="19">
        <f t="shared" si="4"/>
        <v>-7.1473349447073451</v>
      </c>
      <c r="AI27" s="19">
        <f t="shared" si="4"/>
        <v>-7.348437426947295</v>
      </c>
      <c r="AJ27" s="19">
        <f t="shared" si="4"/>
        <v>-7.1573433094616652</v>
      </c>
      <c r="AK27" s="19">
        <f t="shared" si="4"/>
        <v>-6.9712185425489501</v>
      </c>
      <c r="AL27" s="19">
        <f t="shared" si="4"/>
        <v>-6.7899338995985046</v>
      </c>
      <c r="AM27" s="19">
        <f t="shared" si="4"/>
        <v>-6.6133635145025611</v>
      </c>
      <c r="AN27" s="19">
        <f t="shared" si="4"/>
        <v>-1571.0243265294796</v>
      </c>
      <c r="AO27" s="19">
        <f t="shared" si="4"/>
        <v>-6.4561229716539685</v>
      </c>
      <c r="AP27" s="19">
        <f t="shared" si="4"/>
        <v>-6.6361043022317698</v>
      </c>
      <c r="AQ27" s="19">
        <f t="shared" si="4"/>
        <v>-6.4635342139940644</v>
      </c>
      <c r="AR27" s="19">
        <f t="shared" si="4"/>
        <v>-6.2954517639847634</v>
      </c>
      <c r="AS27" s="19">
        <f t="shared" si="4"/>
        <v>-6.1317402523917783</v>
      </c>
      <c r="AT27" s="19">
        <f t="shared" si="4"/>
        <v>-5.9722860141499119</v>
      </c>
      <c r="AU27" s="19">
        <f t="shared" si="4"/>
        <v>-1306.8746011213366</v>
      </c>
      <c r="AV27" s="19">
        <f t="shared" si="4"/>
        <v>-5.8336271851736106</v>
      </c>
      <c r="AW27" s="19">
        <f t="shared" si="4"/>
        <v>-6.0076869713242385</v>
      </c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</row>
    <row r="28" spans="1:93">
      <c r="B28" s="30" t="s">
        <v>20</v>
      </c>
      <c r="C28" s="1"/>
      <c r="E28" s="18">
        <f>SUM(G28:AW28)</f>
        <v>-188687.25678161104</v>
      </c>
      <c r="F28" s="1"/>
      <c r="G28" s="19">
        <f>G21*G35</f>
        <v>0</v>
      </c>
      <c r="H28" s="19">
        <f t="shared" ref="H28:AW28" si="5">H21*H35</f>
        <v>-67664.476234815491</v>
      </c>
      <c r="I28" s="19">
        <f t="shared" si="5"/>
        <v>-19903.604429931496</v>
      </c>
      <c r="J28" s="19">
        <f t="shared" si="5"/>
        <v>0</v>
      </c>
      <c r="K28" s="19">
        <f t="shared" si="5"/>
        <v>0</v>
      </c>
      <c r="L28" s="19">
        <f t="shared" si="5"/>
        <v>0</v>
      </c>
      <c r="M28" s="19">
        <f t="shared" si="5"/>
        <v>-12339.321635115031</v>
      </c>
      <c r="N28" s="19">
        <f t="shared" si="5"/>
        <v>0</v>
      </c>
      <c r="O28" s="19">
        <f t="shared" si="5"/>
        <v>0</v>
      </c>
      <c r="P28" s="19">
        <f t="shared" si="5"/>
        <v>0</v>
      </c>
      <c r="Q28" s="19">
        <f t="shared" si="5"/>
        <v>0</v>
      </c>
      <c r="R28" s="19">
        <f t="shared" si="5"/>
        <v>0</v>
      </c>
      <c r="S28" s="19">
        <f t="shared" si="5"/>
        <v>0</v>
      </c>
      <c r="T28" s="19">
        <f t="shared" si="5"/>
        <v>-14020.851473445042</v>
      </c>
      <c r="U28" s="19">
        <f t="shared" si="5"/>
        <v>0</v>
      </c>
      <c r="V28" s="19">
        <f t="shared" si="5"/>
        <v>0</v>
      </c>
      <c r="W28" s="19">
        <f t="shared" si="5"/>
        <v>0</v>
      </c>
      <c r="X28" s="19">
        <f t="shared" si="5"/>
        <v>0</v>
      </c>
      <c r="Y28" s="19">
        <f t="shared" si="5"/>
        <v>0</v>
      </c>
      <c r="Z28" s="19">
        <f t="shared" si="5"/>
        <v>0</v>
      </c>
      <c r="AA28" s="19">
        <f t="shared" si="5"/>
        <v>-15755.003610738797</v>
      </c>
      <c r="AB28" s="19">
        <f t="shared" si="5"/>
        <v>0</v>
      </c>
      <c r="AC28" s="19">
        <f t="shared" si="5"/>
        <v>0</v>
      </c>
      <c r="AD28" s="19">
        <f t="shared" si="5"/>
        <v>0</v>
      </c>
      <c r="AE28" s="19">
        <f t="shared" si="5"/>
        <v>0</v>
      </c>
      <c r="AF28" s="19">
        <f t="shared" si="5"/>
        <v>0</v>
      </c>
      <c r="AG28" s="19">
        <f t="shared" si="5"/>
        <v>0</v>
      </c>
      <c r="AH28" s="19">
        <f t="shared" si="5"/>
        <v>-17543.065013568867</v>
      </c>
      <c r="AI28" s="19">
        <f t="shared" si="5"/>
        <v>0</v>
      </c>
      <c r="AJ28" s="19">
        <f t="shared" si="5"/>
        <v>0</v>
      </c>
      <c r="AK28" s="19">
        <f t="shared" si="5"/>
        <v>0</v>
      </c>
      <c r="AL28" s="19">
        <f t="shared" si="5"/>
        <v>0</v>
      </c>
      <c r="AM28" s="19">
        <f t="shared" si="5"/>
        <v>0</v>
      </c>
      <c r="AN28" s="19">
        <f t="shared" si="5"/>
        <v>0</v>
      </c>
      <c r="AO28" s="19">
        <f t="shared" si="5"/>
        <v>-19386.350929781038</v>
      </c>
      <c r="AP28" s="19">
        <f t="shared" si="5"/>
        <v>0</v>
      </c>
      <c r="AQ28" s="19">
        <f t="shared" si="5"/>
        <v>0</v>
      </c>
      <c r="AR28" s="19">
        <f t="shared" si="5"/>
        <v>0</v>
      </c>
      <c r="AS28" s="19">
        <f t="shared" si="5"/>
        <v>0</v>
      </c>
      <c r="AT28" s="19">
        <f t="shared" si="5"/>
        <v>0</v>
      </c>
      <c r="AU28" s="19">
        <f t="shared" si="5"/>
        <v>0</v>
      </c>
      <c r="AV28" s="19">
        <f t="shared" si="5"/>
        <v>-22074.583454215259</v>
      </c>
      <c r="AW28" s="19">
        <f t="shared" si="5"/>
        <v>0</v>
      </c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</row>
    <row r="29" spans="1:93" s="31" customFormat="1">
      <c r="A29" s="2"/>
      <c r="B29" s="30" t="s">
        <v>21</v>
      </c>
      <c r="C29" s="1"/>
      <c r="E29" s="18">
        <f>SUM(G29:AW29)</f>
        <v>26130.433895100119</v>
      </c>
      <c r="F29" s="1"/>
      <c r="G29" s="19">
        <f>G24*G35</f>
        <v>0</v>
      </c>
      <c r="H29" s="19">
        <f t="shared" ref="H29:AW29" si="6">H24*H35</f>
        <v>1056.5652469558395</v>
      </c>
      <c r="I29" s="19">
        <f t="shared" si="6"/>
        <v>1249.9593176849251</v>
      </c>
      <c r="J29" s="19">
        <f t="shared" si="6"/>
        <v>1111.0749490532664</v>
      </c>
      <c r="K29" s="19">
        <f t="shared" si="6"/>
        <v>987.62217693623677</v>
      </c>
      <c r="L29" s="19">
        <f t="shared" si="6"/>
        <v>877.88637949887698</v>
      </c>
      <c r="M29" s="19">
        <f t="shared" si="6"/>
        <v>876.68128430749414</v>
      </c>
      <c r="N29" s="19">
        <f t="shared" si="6"/>
        <v>870.37186109985078</v>
      </c>
      <c r="O29" s="19">
        <f t="shared" si="6"/>
        <v>773.66387653320066</v>
      </c>
      <c r="P29" s="19">
        <f t="shared" si="6"/>
        <v>687.70122358506728</v>
      </c>
      <c r="Q29" s="19">
        <f t="shared" si="6"/>
        <v>611.28997652005955</v>
      </c>
      <c r="R29" s="19">
        <f t="shared" si="6"/>
        <v>543.36886801783066</v>
      </c>
      <c r="S29" s="19">
        <f t="shared" si="6"/>
        <v>482.99454934918288</v>
      </c>
      <c r="T29" s="19">
        <f t="shared" si="6"/>
        <v>538.79467517750027</v>
      </c>
      <c r="U29" s="19">
        <f t="shared" si="6"/>
        <v>582.44272485481383</v>
      </c>
      <c r="V29" s="19">
        <f t="shared" si="6"/>
        <v>517.7268665376123</v>
      </c>
      <c r="W29" s="19">
        <f t="shared" si="6"/>
        <v>460.20165914454412</v>
      </c>
      <c r="X29" s="19">
        <f t="shared" si="6"/>
        <v>409.06814146181699</v>
      </c>
      <c r="Y29" s="19">
        <f t="shared" si="6"/>
        <v>363.6161257438373</v>
      </c>
      <c r="Z29" s="19">
        <f t="shared" si="6"/>
        <v>323.21433399452201</v>
      </c>
      <c r="AA29" s="19">
        <f t="shared" si="6"/>
        <v>410.3070106403332</v>
      </c>
      <c r="AB29" s="19">
        <f t="shared" si="6"/>
        <v>481.0344873994265</v>
      </c>
      <c r="AC29" s="19">
        <f t="shared" si="6"/>
        <v>427.58621102171247</v>
      </c>
      <c r="AD29" s="19">
        <f t="shared" si="6"/>
        <v>380.07663201929989</v>
      </c>
      <c r="AE29" s="19">
        <f t="shared" si="6"/>
        <v>337.84589512826659</v>
      </c>
      <c r="AF29" s="19">
        <f t="shared" si="6"/>
        <v>300.30746233623682</v>
      </c>
      <c r="AG29" s="19">
        <f t="shared" si="6"/>
        <v>266.93996652109945</v>
      </c>
      <c r="AH29" s="19">
        <f t="shared" si="6"/>
        <v>374.24543461626126</v>
      </c>
      <c r="AI29" s="19">
        <f t="shared" si="6"/>
        <v>462.18077816980565</v>
      </c>
      <c r="AJ29" s="19">
        <f t="shared" si="6"/>
        <v>410.82735837316051</v>
      </c>
      <c r="AK29" s="19">
        <f t="shared" si="6"/>
        <v>365.17987410947597</v>
      </c>
      <c r="AL29" s="19">
        <f t="shared" si="6"/>
        <v>324.60433254175638</v>
      </c>
      <c r="AM29" s="19">
        <f t="shared" si="6"/>
        <v>288.53718448156121</v>
      </c>
      <c r="AN29" s="19">
        <f t="shared" si="6"/>
        <v>256.47749731694324</v>
      </c>
      <c r="AO29" s="19">
        <f t="shared" si="6"/>
        <v>379.33670498551953</v>
      </c>
      <c r="AP29" s="19">
        <f t="shared" si="6"/>
        <v>480.31509225233776</v>
      </c>
      <c r="AQ29" s="19">
        <f t="shared" si="6"/>
        <v>426.94674866874465</v>
      </c>
      <c r="AR29" s="19">
        <f t="shared" si="6"/>
        <v>379.50822103888419</v>
      </c>
      <c r="AS29" s="19">
        <f t="shared" si="6"/>
        <v>337.34064092345261</v>
      </c>
      <c r="AT29" s="19">
        <f t="shared" si="6"/>
        <v>299.85834748751341</v>
      </c>
      <c r="AU29" s="19">
        <f t="shared" si="6"/>
        <v>266.54075332223414</v>
      </c>
      <c r="AV29" s="19">
        <f t="shared" si="6"/>
        <v>409.26988798820764</v>
      </c>
      <c r="AW29" s="19">
        <f t="shared" si="6"/>
        <v>4740.9231373014036</v>
      </c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</row>
    <row r="30" spans="1:93" s="31" customFormat="1">
      <c r="A30" s="2"/>
      <c r="B30" s="1" t="s">
        <v>22</v>
      </c>
      <c r="C30" s="1"/>
      <c r="E30" s="23">
        <f t="shared" ref="E30:AW30" si="7">SUM(E27:E29)</f>
        <v>-178730.91118234175</v>
      </c>
      <c r="F30" s="1"/>
      <c r="G30" s="23">
        <f t="shared" si="7"/>
        <v>0</v>
      </c>
      <c r="H30" s="23">
        <f t="shared" si="7"/>
        <v>-69356.453041518136</v>
      </c>
      <c r="I30" s="23">
        <f t="shared" si="7"/>
        <v>-18763.297989455903</v>
      </c>
      <c r="J30" s="23">
        <f t="shared" si="7"/>
        <v>1100.7820475443727</v>
      </c>
      <c r="K30" s="23">
        <f t="shared" si="7"/>
        <v>977.59693953277542</v>
      </c>
      <c r="L30" s="23">
        <f t="shared" si="7"/>
        <v>-2403.8294357319714</v>
      </c>
      <c r="M30" s="23">
        <f t="shared" si="7"/>
        <v>-11472.407348702662</v>
      </c>
      <c r="N30" s="23">
        <f t="shared" si="7"/>
        <v>860.36145660305624</v>
      </c>
      <c r="O30" s="23">
        <f t="shared" si="7"/>
        <v>763.91378988384042</v>
      </c>
      <c r="P30" s="23">
        <f t="shared" si="7"/>
        <v>678.20468528829088</v>
      </c>
      <c r="Q30" s="23">
        <f t="shared" si="7"/>
        <v>602.0403931198897</v>
      </c>
      <c r="R30" s="23">
        <f t="shared" si="7"/>
        <v>534.35981751932002</v>
      </c>
      <c r="S30" s="23">
        <f t="shared" si="7"/>
        <v>-2246.6312835964331</v>
      </c>
      <c r="T30" s="23">
        <f t="shared" si="7"/>
        <v>-13490.841672366842</v>
      </c>
      <c r="U30" s="23">
        <f t="shared" si="7"/>
        <v>573.42402041029152</v>
      </c>
      <c r="V30" s="23">
        <f t="shared" si="7"/>
        <v>508.94269105027615</v>
      </c>
      <c r="W30" s="23">
        <f t="shared" si="7"/>
        <v>451.64591375262336</v>
      </c>
      <c r="X30" s="23">
        <f t="shared" si="7"/>
        <v>400.73488590278305</v>
      </c>
      <c r="Y30" s="23">
        <f t="shared" si="7"/>
        <v>355.49957423007373</v>
      </c>
      <c r="Z30" s="23">
        <f t="shared" si="7"/>
        <v>-1947.2647191143269</v>
      </c>
      <c r="AA30" s="23">
        <f t="shared" si="7"/>
        <v>-15352.606736063393</v>
      </c>
      <c r="AB30" s="23">
        <f t="shared" si="7"/>
        <v>472.89662249489345</v>
      </c>
      <c r="AC30" s="23">
        <f t="shared" si="7"/>
        <v>419.65996908159991</v>
      </c>
      <c r="AD30" s="23">
        <f t="shared" si="7"/>
        <v>372.35650984595145</v>
      </c>
      <c r="AE30" s="23">
        <f t="shared" si="7"/>
        <v>330.32653263318491</v>
      </c>
      <c r="AF30" s="23">
        <f t="shared" si="7"/>
        <v>292.98363881856864</v>
      </c>
      <c r="AG30" s="23">
        <f t="shared" si="7"/>
        <v>-1621.6779265524624</v>
      </c>
      <c r="AH30" s="23">
        <f t="shared" si="7"/>
        <v>-17175.966913897311</v>
      </c>
      <c r="AI30" s="23">
        <f t="shared" si="7"/>
        <v>454.83234074285838</v>
      </c>
      <c r="AJ30" s="23">
        <f t="shared" si="7"/>
        <v>403.67001506369883</v>
      </c>
      <c r="AK30" s="23">
        <f t="shared" si="7"/>
        <v>358.20865556692701</v>
      </c>
      <c r="AL30" s="23">
        <f t="shared" si="7"/>
        <v>317.81439864215787</v>
      </c>
      <c r="AM30" s="23">
        <f t="shared" si="7"/>
        <v>281.92382096705865</v>
      </c>
      <c r="AN30" s="23">
        <f t="shared" si="7"/>
        <v>-1314.5468292125363</v>
      </c>
      <c r="AO30" s="23">
        <f t="shared" si="7"/>
        <v>-19013.470347767172</v>
      </c>
      <c r="AP30" s="23">
        <f t="shared" si="7"/>
        <v>473.67898795010598</v>
      </c>
      <c r="AQ30" s="23">
        <f t="shared" si="7"/>
        <v>420.48321445475057</v>
      </c>
      <c r="AR30" s="23">
        <f t="shared" si="7"/>
        <v>373.21276927489941</v>
      </c>
      <c r="AS30" s="23">
        <f t="shared" si="7"/>
        <v>331.20890067106086</v>
      </c>
      <c r="AT30" s="23">
        <f t="shared" si="7"/>
        <v>293.8860614733635</v>
      </c>
      <c r="AU30" s="23">
        <f t="shared" si="7"/>
        <v>-1040.3338477991024</v>
      </c>
      <c r="AV30" s="23">
        <f t="shared" si="7"/>
        <v>-21671.147193412224</v>
      </c>
      <c r="AW30" s="23">
        <f t="shared" si="7"/>
        <v>4734.9154503300797</v>
      </c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</row>
    <row r="32" spans="1:93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</row>
    <row r="33" spans="1:70">
      <c r="B33" s="35" t="s">
        <v>23</v>
      </c>
      <c r="C33" s="1"/>
      <c r="E33" s="36">
        <f>SUM(G30:AW30)</f>
        <v>-178730.91118234169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</row>
    <row r="34" spans="1:70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</row>
    <row r="35" spans="1:70" s="40" customFormat="1">
      <c r="A35" s="39"/>
      <c r="B35" s="2" t="s">
        <v>24</v>
      </c>
      <c r="C35" s="39"/>
      <c r="E35" s="41"/>
      <c r="F35" s="39"/>
      <c r="G35" s="42">
        <v>1</v>
      </c>
      <c r="H35" s="43">
        <f>G35/(1+0.0575)^0.5</f>
        <v>0.97243327665263024</v>
      </c>
      <c r="I35" s="43">
        <f>H35/(1+0.0575)^1</f>
        <v>0.91955865404504034</v>
      </c>
      <c r="J35" s="43">
        <f t="shared" ref="J35:BR35" si="8">I35/(1+0.0575)^1</f>
        <v>0.8695590109172957</v>
      </c>
      <c r="K35" s="43">
        <f t="shared" si="8"/>
        <v>0.82227802450808096</v>
      </c>
      <c r="L35" s="43">
        <f t="shared" si="8"/>
        <v>0.77756787187525378</v>
      </c>
      <c r="M35" s="43">
        <f t="shared" si="8"/>
        <v>0.73528876773073637</v>
      </c>
      <c r="N35" s="43">
        <f t="shared" si="8"/>
        <v>0.69530852740495153</v>
      </c>
      <c r="O35" s="43">
        <f t="shared" si="8"/>
        <v>0.65750215357442221</v>
      </c>
      <c r="P35" s="43">
        <f t="shared" si="8"/>
        <v>0.62175144546044647</v>
      </c>
      <c r="Q35" s="43">
        <f t="shared" si="8"/>
        <v>0.58794462927701785</v>
      </c>
      <c r="R35" s="43">
        <f t="shared" si="8"/>
        <v>0.55597600877259368</v>
      </c>
      <c r="S35" s="43">
        <f t="shared" si="8"/>
        <v>0.52574563477313818</v>
      </c>
      <c r="T35" s="43">
        <f t="shared" si="8"/>
        <v>0.49715899269327485</v>
      </c>
      <c r="U35" s="43">
        <f t="shared" si="8"/>
        <v>0.47012670703855775</v>
      </c>
      <c r="V35" s="43">
        <f t="shared" si="8"/>
        <v>0.44456426197499543</v>
      </c>
      <c r="W35" s="43">
        <f t="shared" si="8"/>
        <v>0.42039173709219424</v>
      </c>
      <c r="X35" s="43">
        <f t="shared" si="8"/>
        <v>0.39753355753398978</v>
      </c>
      <c r="Y35" s="43">
        <f t="shared" si="8"/>
        <v>0.37591825771535675</v>
      </c>
      <c r="Z35" s="43">
        <f t="shared" si="8"/>
        <v>0.35547825788686216</v>
      </c>
      <c r="AA35" s="43">
        <f t="shared" si="8"/>
        <v>0.33614965284809656</v>
      </c>
      <c r="AB35" s="43">
        <f t="shared" si="8"/>
        <v>0.31787201214950028</v>
      </c>
      <c r="AC35" s="43">
        <f t="shared" si="8"/>
        <v>0.30058819115791985</v>
      </c>
      <c r="AD35" s="43">
        <f t="shared" si="8"/>
        <v>0.28424415239519607</v>
      </c>
      <c r="AE35" s="43">
        <f t="shared" si="8"/>
        <v>0.26878879659120192</v>
      </c>
      <c r="AF35" s="43">
        <f t="shared" si="8"/>
        <v>0.25417380292312236</v>
      </c>
      <c r="AG35" s="43">
        <f t="shared" si="8"/>
        <v>0.24035347794148684</v>
      </c>
      <c r="AH35" s="43">
        <f t="shared" si="8"/>
        <v>0.22728461271062583</v>
      </c>
      <c r="AI35" s="43">
        <f t="shared" si="8"/>
        <v>0.21492634771690383</v>
      </c>
      <c r="AJ35" s="43">
        <f t="shared" si="8"/>
        <v>0.20324004512236768</v>
      </c>
      <c r="AK35" s="43">
        <f t="shared" si="8"/>
        <v>0.19218916796441385</v>
      </c>
      <c r="AL35" s="43">
        <f t="shared" si="8"/>
        <v>0.18173916592379558</v>
      </c>
      <c r="AM35" s="43">
        <f t="shared" si="8"/>
        <v>0.17185736730382559</v>
      </c>
      <c r="AN35" s="43">
        <f t="shared" si="8"/>
        <v>0.16251287688305019</v>
      </c>
      <c r="AO35" s="43">
        <f t="shared" si="8"/>
        <v>0.15367647932203327</v>
      </c>
      <c r="AP35" s="43">
        <f t="shared" si="8"/>
        <v>0.14532054782225368</v>
      </c>
      <c r="AQ35" s="43">
        <f t="shared" si="8"/>
        <v>0.13741895775154012</v>
      </c>
      <c r="AR35" s="43">
        <f t="shared" si="8"/>
        <v>0.12994700496599537</v>
      </c>
      <c r="AS35" s="43">
        <f t="shared" si="8"/>
        <v>0.12288132857304526</v>
      </c>
      <c r="AT35" s="43">
        <f t="shared" si="8"/>
        <v>0.11619983789413263</v>
      </c>
      <c r="AU35" s="43">
        <f t="shared" si="8"/>
        <v>0.10988164339870697</v>
      </c>
      <c r="AV35" s="43">
        <f t="shared" si="8"/>
        <v>0.10390699139357633</v>
      </c>
      <c r="AW35" s="43">
        <f t="shared" si="8"/>
        <v>9.8257202263429141E-2</v>
      </c>
      <c r="AX35" s="43">
        <f t="shared" si="8"/>
        <v>9.2914612069436534E-2</v>
      </c>
      <c r="AY35" s="43">
        <f t="shared" si="8"/>
        <v>8.7862517323344227E-2</v>
      </c>
      <c r="AZ35" s="43">
        <f t="shared" si="8"/>
        <v>8.30851227643917E-2</v>
      </c>
      <c r="BA35" s="43">
        <f t="shared" si="8"/>
        <v>7.8567491975784109E-2</v>
      </c>
      <c r="BB35" s="43">
        <f t="shared" si="8"/>
        <v>7.4295500686320667E-2</v>
      </c>
      <c r="BC35" s="43">
        <f t="shared" si="8"/>
        <v>7.0255792611177925E-2</v>
      </c>
      <c r="BD35" s="43">
        <f t="shared" si="8"/>
        <v>6.643573769378526E-2</v>
      </c>
      <c r="BE35" s="43">
        <f t="shared" si="8"/>
        <v>6.2823392618236648E-2</v>
      </c>
      <c r="BF35" s="43">
        <f t="shared" si="8"/>
        <v>5.9407463468781695E-2</v>
      </c>
      <c r="BG35" s="43">
        <f t="shared" si="8"/>
        <v>5.6177270419651718E-2</v>
      </c>
      <c r="BH35" s="43">
        <f t="shared" si="8"/>
        <v>5.3122714344824316E-2</v>
      </c>
      <c r="BI35" s="43">
        <f t="shared" si="8"/>
        <v>5.0234245243332684E-2</v>
      </c>
      <c r="BJ35" s="43">
        <f t="shared" si="8"/>
        <v>4.7502832381402058E-2</v>
      </c>
      <c r="BK35" s="43">
        <f t="shared" si="8"/>
        <v>4.4919936058063409E-2</v>
      </c>
      <c r="BL35" s="43">
        <f t="shared" si="8"/>
        <v>4.2477480905970123E-2</v>
      </c>
      <c r="BM35" s="43">
        <f t="shared" si="8"/>
        <v>4.0167830643943372E-2</v>
      </c>
      <c r="BN35" s="43">
        <f t="shared" si="8"/>
        <v>3.7983764202310512E-2</v>
      </c>
      <c r="BO35" s="43">
        <f t="shared" si="8"/>
        <v>3.5918453146392915E-2</v>
      </c>
      <c r="BP35" s="43">
        <f t="shared" si="8"/>
        <v>3.3965440327558306E-2</v>
      </c>
      <c r="BQ35" s="43">
        <f t="shared" si="8"/>
        <v>3.2118619695090597E-2</v>
      </c>
      <c r="BR35" s="43">
        <f t="shared" si="8"/>
        <v>3.0372217205759427E-2</v>
      </c>
    </row>
  </sheetData>
  <pageMargins left="0.7" right="0.7" top="0.75" bottom="0.75" header="0.3" footer="0.3"/>
  <pageSetup scale="77" fitToWidth="4" orientation="landscape" r:id="rId1"/>
  <colBreaks count="2" manualBreakCount="2">
    <brk id="17" max="33" man="1"/>
    <brk id="33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4D678EF2B94B9C35E5005AA0C69D" ma:contentTypeVersion="4" ma:contentTypeDescription="Create a new document." ma:contentTypeScope="" ma:versionID="ae758419d8320a56b2f0582871acada1">
  <xsd:schema xmlns:xsd="http://www.w3.org/2001/XMLSchema" xmlns:xs="http://www.w3.org/2001/XMLSchema" xmlns:p="http://schemas.microsoft.com/office/2006/metadata/properties" xmlns:ns2="35e6ce4d-d5f8-44ac-ac7a-3530ff49cd20" targetNamespace="http://schemas.microsoft.com/office/2006/metadata/properties" ma:root="true" ma:fieldsID="ae5a9f2d61056e6f56cc60b89baaa59d" ns2:_="">
    <xsd:import namespace="35e6ce4d-d5f8-44ac-ac7a-3530ff49c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6ce4d-d5f8-44ac-ac7a-3530ff49c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94954-82ED-4851-9C96-DE4407B7E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B873A-D0E2-41DF-A69E-8AFBCE9D7E97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7e0d5db4-ab98-4ddf-9e21-4fcaf0735e70"/>
    <ds:schemaRef ds:uri="http://schemas.microsoft.com/office/2006/metadata/properties"/>
    <ds:schemaRef ds:uri="http://schemas.microsoft.com/office/2006/documentManagement/types"/>
    <ds:schemaRef ds:uri="06bdb4c5-b16f-4beb-be0d-abf83175eded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F8DD83-08BE-4D24-8065-1D9340A8F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 Wong</dc:creator>
  <cp:keywords/>
  <dc:description/>
  <cp:lastModifiedBy>Preet Gill</cp:lastModifiedBy>
  <cp:revision/>
  <dcterms:created xsi:type="dcterms:W3CDTF">2024-09-10T20:31:51Z</dcterms:created>
  <dcterms:modified xsi:type="dcterms:W3CDTF">2024-11-14T16:45:40Z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2024-09-10T20:31:59Z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d69e663d-53e5-405b-9997-ffe63b778691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-794106350</vt:i4>
  </property>
  <property fmtid="{D5CDD505-2E9C-101B-9397-08002B2CF9AE}" pid="10" name="_NewReviewCycle">
    <vt:lpwstr/>
  </property>
  <property fmtid="{D5CDD505-2E9C-101B-9397-08002B2CF9AE}" pid="11" name="_EmailSubject">
    <vt:lpwstr>JT2.20 Attachments (x3)</vt:lpwstr>
  </property>
  <property fmtid="{D5CDD505-2E9C-101B-9397-08002B2CF9AE}" pid="12" name="_AuthorEmail">
    <vt:lpwstr>Aron.Murdoch@enbridge.com</vt:lpwstr>
  </property>
  <property fmtid="{D5CDD505-2E9C-101B-9397-08002B2CF9AE}" pid="13" name="_AuthorEmailDisplayName">
    <vt:lpwstr>Aron Murdoch</vt:lpwstr>
  </property>
  <property fmtid="{D5CDD505-2E9C-101B-9397-08002B2CF9AE}" pid="14" name="_PreviousAdHocReviewCycleID">
    <vt:i4>1750700919</vt:i4>
  </property>
  <property fmtid="{D5CDD505-2E9C-101B-9397-08002B2CF9AE}" pid="15" name="ContentTypeId">
    <vt:lpwstr>0x0101006F104D678EF2B94B9C35E5005AA0C69D</vt:lpwstr>
  </property>
  <property fmtid="{D5CDD505-2E9C-101B-9397-08002B2CF9AE}" pid="16" name="MediaServiceImageTags">
    <vt:lpwstr/>
  </property>
  <property fmtid="{D5CDD505-2E9C-101B-9397-08002B2CF9AE}" pid="17" name="_ReviewingToolsShownOnce">
    <vt:lpwstr/>
  </property>
</Properties>
</file>