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A\PDF - Dossiers + Impots\466152 - Hydro 2000\2025 Cost of Service\2025-02-02\"/>
    </mc:Choice>
  </mc:AlternateContent>
  <xr:revisionPtr revIDLastSave="0" documentId="13_ncr:1_{5528E553-DEE2-4AA6-9769-63071E1E93C0}" xr6:coauthVersionLast="47" xr6:coauthVersionMax="47" xr10:uidLastSave="{00000000-0000-0000-0000-000000000000}"/>
  <bookViews>
    <workbookView xWindow="-120" yWindow="-120" windowWidth="29040" windowHeight="15720" xr2:uid="{79D42027-8402-450F-B435-5DF47AC014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E24" i="1"/>
  <c r="C24" i="1"/>
</calcChain>
</file>

<file path=xl/sharedStrings.xml><?xml version="1.0" encoding="utf-8"?>
<sst xmlns="http://schemas.openxmlformats.org/spreadsheetml/2006/main" count="27" uniqueCount="27">
  <si>
    <t>4305-Regulatory Debits</t>
  </si>
  <si>
    <t>4310-Regulatory Credits</t>
  </si>
  <si>
    <t>4315-Revenues from Electric Plant Leased to Others</t>
  </si>
  <si>
    <t>4320-Expenses of Electric Plant Leased to Others</t>
  </si>
  <si>
    <t>4324-Special Purpose Charge Recovery</t>
  </si>
  <si>
    <t>4325-Revenues from Merchandise Jobbing, Etc.</t>
  </si>
  <si>
    <t>4330-Costs and Expenses of Merchandising Jobbing, Etc.</t>
  </si>
  <si>
    <t>4335-Profits and Losses from Financial Instrument Hedges</t>
  </si>
  <si>
    <t>4340-Profits and Losses from Financial Instrument Investments</t>
  </si>
  <si>
    <t>4345-Gains from Disposition of Future Use Utility Plant</t>
  </si>
  <si>
    <t>4350-Losses from Disposition of Future Use Utility Plant</t>
  </si>
  <si>
    <t>4355-Gain on Disposition of Utility and Other Property</t>
  </si>
  <si>
    <t>4360-Loss on Disposition of Utility and Other Property</t>
  </si>
  <si>
    <t>4365-Gains from Disposition of Allowances for Emission</t>
  </si>
  <si>
    <t>4370-Losses from Disposition of Allowances for Emission</t>
  </si>
  <si>
    <t>4375-Revenues from Non-Utility Operations</t>
  </si>
  <si>
    <t>4375-Sub-account Generation Facility Revenues</t>
  </si>
  <si>
    <t>4380-Expenses of Non-Utility Operations</t>
  </si>
  <si>
    <t>4380-Sub-account Generation Facility Expenses</t>
  </si>
  <si>
    <t>4385-Non-Utility Rental Income</t>
  </si>
  <si>
    <t>4390-Miscellaneous Non-Operating Income</t>
  </si>
  <si>
    <t>4395-Rate-Payer Benefit Including Interest</t>
  </si>
  <si>
    <t>4398-Foreign Exchange Gains and Losses, Including Amortization</t>
  </si>
  <si>
    <t>4405-Interest and Dividend Income</t>
  </si>
  <si>
    <t>4415-Equity in Earnings of Subsidiary Companies</t>
  </si>
  <si>
    <t>Account #</t>
  </si>
  <si>
    <t>Account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</si>
</sst>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9" fontId="0" fillId="0" borderId="0" xfId="1" applyNumberFormat="1" applyFont="1"/>
    <xf numFmtId="169" fontId="0" fillId="0" borderId="5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5E69-7A0C-4664-8F7C-5A25DB83969D}">
  <dimension ref="A2:G39"/>
  <sheetViews>
    <sheetView tabSelected="1" workbookViewId="0">
      <selection activeCell="G20" sqref="G20"/>
    </sheetView>
  </sheetViews>
  <sheetFormatPr defaultRowHeight="14.25"/>
  <cols>
    <col min="2" max="2" width="49.75" bestFit="1" customWidth="1"/>
  </cols>
  <sheetData>
    <row r="2" spans="1:7" s="6" customFormat="1" ht="15">
      <c r="A2" s="6" t="s">
        <v>25</v>
      </c>
      <c r="B2" s="6" t="s">
        <v>26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</row>
    <row r="3" spans="1:7" ht="15" thickBot="1"/>
    <row r="4" spans="1:7" ht="15" thickBot="1">
      <c r="A4" s="1">
        <v>4305</v>
      </c>
      <c r="B4" s="2" t="s">
        <v>0</v>
      </c>
      <c r="C4" s="7">
        <v>-15729.75</v>
      </c>
      <c r="D4" s="7">
        <v>-5174</v>
      </c>
      <c r="E4" s="7">
        <v>-15442</v>
      </c>
      <c r="F4" s="7">
        <v>-23609.09</v>
      </c>
      <c r="G4" s="7">
        <v>-40699.75</v>
      </c>
    </row>
    <row r="5" spans="1:7" ht="15" thickBot="1">
      <c r="A5" s="3">
        <v>4310</v>
      </c>
      <c r="B5" s="4" t="s">
        <v>1</v>
      </c>
      <c r="C5" s="7">
        <v>15729.75</v>
      </c>
      <c r="D5" s="7">
        <v>5174</v>
      </c>
      <c r="E5" s="7">
        <v>15442</v>
      </c>
      <c r="F5" s="7">
        <v>20977.5</v>
      </c>
      <c r="G5" s="7">
        <v>41392.75</v>
      </c>
    </row>
    <row r="6" spans="1:7" ht="15" thickBot="1">
      <c r="A6" s="3">
        <v>4315</v>
      </c>
      <c r="B6" s="4" t="s">
        <v>2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thickBot="1">
      <c r="A7" s="3">
        <v>4320</v>
      </c>
      <c r="B7" s="4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thickBot="1">
      <c r="A8" s="3">
        <v>4324</v>
      </c>
      <c r="B8" s="4" t="s">
        <v>4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thickBot="1">
      <c r="A9" s="3">
        <v>4325</v>
      </c>
      <c r="B9" s="4" t="s">
        <v>5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thickBot="1">
      <c r="A10" s="3">
        <v>4330</v>
      </c>
      <c r="B10" s="4" t="s">
        <v>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thickBot="1">
      <c r="A11" s="3">
        <v>4335</v>
      </c>
      <c r="B11" s="4" t="s">
        <v>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thickBot="1">
      <c r="A12" s="3">
        <v>4340</v>
      </c>
      <c r="B12" s="4" t="s">
        <v>8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thickBot="1">
      <c r="A13" s="3">
        <v>4345</v>
      </c>
      <c r="B13" s="4" t="s">
        <v>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thickBot="1">
      <c r="A14" s="3">
        <v>4350</v>
      </c>
      <c r="B14" s="4" t="s">
        <v>10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thickBot="1">
      <c r="A15" s="3">
        <v>4355</v>
      </c>
      <c r="B15" s="4" t="s">
        <v>11</v>
      </c>
      <c r="C15" s="7">
        <v>-500</v>
      </c>
      <c r="D15" s="7">
        <v>0</v>
      </c>
      <c r="E15" s="7">
        <v>0</v>
      </c>
      <c r="F15" s="7">
        <v>0</v>
      </c>
      <c r="G15" s="7">
        <v>0</v>
      </c>
    </row>
    <row r="16" spans="1:7" ht="15" thickBot="1">
      <c r="A16" s="3">
        <v>4360</v>
      </c>
      <c r="B16" s="4" t="s">
        <v>12</v>
      </c>
      <c r="C16" s="7">
        <v>1992.1</v>
      </c>
      <c r="D16" s="7">
        <v>1982.87</v>
      </c>
      <c r="E16" s="7">
        <v>499.13</v>
      </c>
      <c r="F16" s="7">
        <v>105.06</v>
      </c>
      <c r="G16" s="7">
        <v>0</v>
      </c>
    </row>
    <row r="17" spans="1:7" ht="15" thickBot="1">
      <c r="A17" s="3">
        <v>4365</v>
      </c>
      <c r="B17" s="4" t="s">
        <v>13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thickBot="1">
      <c r="A18" s="3">
        <v>4370</v>
      </c>
      <c r="B18" s="4" t="s">
        <v>14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thickBot="1">
      <c r="A19" s="5">
        <v>4375</v>
      </c>
      <c r="B19" s="4" t="s">
        <v>15</v>
      </c>
      <c r="C19" s="7">
        <v>-3584.5</v>
      </c>
      <c r="D19" s="7">
        <v>0</v>
      </c>
      <c r="E19" s="7">
        <v>-6.93</v>
      </c>
      <c r="F19" s="7">
        <v>0</v>
      </c>
      <c r="G19" s="7">
        <v>4.55</v>
      </c>
    </row>
    <row r="20" spans="1:7" ht="15" thickBot="1">
      <c r="A20" s="5">
        <v>4375</v>
      </c>
      <c r="B20" s="4" t="s">
        <v>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thickBot="1">
      <c r="A21" s="5">
        <v>4380</v>
      </c>
      <c r="B21" s="4" t="s">
        <v>17</v>
      </c>
      <c r="C21" s="7">
        <v>3584.5</v>
      </c>
      <c r="D21" s="7">
        <v>0</v>
      </c>
      <c r="E21" s="7">
        <v>0</v>
      </c>
      <c r="F21" s="7">
        <v>0</v>
      </c>
      <c r="G21" s="7">
        <v>0</v>
      </c>
    </row>
    <row r="22" spans="1:7" ht="15" thickBot="1">
      <c r="A22" s="5">
        <v>4380</v>
      </c>
      <c r="B22" s="4" t="s">
        <v>18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thickBot="1">
      <c r="A23" s="3">
        <v>4385</v>
      </c>
      <c r="B23" s="4" t="s">
        <v>19</v>
      </c>
      <c r="C23" s="7">
        <v>0</v>
      </c>
      <c r="D23" s="7">
        <v>-7.03</v>
      </c>
      <c r="E23" s="7">
        <v>-0.03</v>
      </c>
      <c r="F23" s="7">
        <v>0</v>
      </c>
      <c r="G23" s="7">
        <v>0</v>
      </c>
    </row>
    <row r="24" spans="1:7" ht="15" thickBot="1">
      <c r="A24" s="5">
        <v>4390</v>
      </c>
      <c r="B24" s="4" t="s">
        <v>20</v>
      </c>
      <c r="C24" s="7">
        <f>-22287.46-13481</f>
        <v>-35768.46</v>
      </c>
      <c r="D24" s="7">
        <v>-7272.92</v>
      </c>
      <c r="E24" s="7">
        <f>-3226.73+16.67</f>
        <v>-3210.06</v>
      </c>
      <c r="F24" s="7">
        <v>0.09</v>
      </c>
      <c r="G24" s="7">
        <v>-6.92</v>
      </c>
    </row>
    <row r="25" spans="1:7" ht="15" thickBot="1">
      <c r="A25" s="3">
        <v>4395</v>
      </c>
      <c r="B25" s="4" t="s">
        <v>21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ht="15" thickBot="1">
      <c r="A26" s="3">
        <v>4398</v>
      </c>
      <c r="B26" s="4" t="s">
        <v>22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ht="15" thickBot="1">
      <c r="A27" s="3">
        <v>4405</v>
      </c>
      <c r="B27" s="4" t="s">
        <v>23</v>
      </c>
      <c r="C27" s="7">
        <v>-1324.52</v>
      </c>
      <c r="D27" s="7">
        <v>-962.62</v>
      </c>
      <c r="E27" s="7">
        <v>-1692.1</v>
      </c>
      <c r="F27" s="7">
        <v>-3048.79</v>
      </c>
      <c r="G27" s="7">
        <v>-3477.1</v>
      </c>
    </row>
    <row r="28" spans="1:7" ht="15" thickBot="1">
      <c r="A28" s="3">
        <v>4415</v>
      </c>
      <c r="B28" s="4" t="s">
        <v>24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>
      <c r="C29" s="7"/>
      <c r="D29" s="7"/>
      <c r="E29" s="7"/>
      <c r="F29" s="7"/>
      <c r="G29" s="7"/>
    </row>
    <row r="30" spans="1:7" ht="15" thickBot="1">
      <c r="C30" s="8">
        <f>SUM(C4:C29)</f>
        <v>-35600.879999999997</v>
      </c>
      <c r="D30" s="8">
        <f t="shared" ref="D30:G30" si="0">SUM(D4:D29)</f>
        <v>-6259.7</v>
      </c>
      <c r="E30" s="8">
        <f t="shared" si="0"/>
        <v>-4409.99</v>
      </c>
      <c r="F30" s="8">
        <f t="shared" si="0"/>
        <v>-5575.23</v>
      </c>
      <c r="G30" s="8">
        <f t="shared" si="0"/>
        <v>-2786.47</v>
      </c>
    </row>
    <row r="31" spans="1:7" ht="15" thickTop="1">
      <c r="C31" s="7"/>
      <c r="D31" s="7"/>
      <c r="E31" s="7"/>
      <c r="F31" s="7"/>
      <c r="G31" s="7"/>
    </row>
    <row r="32" spans="1:7">
      <c r="C32" s="7"/>
      <c r="D32" s="7"/>
      <c r="E32" s="7"/>
      <c r="F32" s="7"/>
      <c r="G32" s="7"/>
    </row>
    <row r="33" spans="3:7">
      <c r="C33" s="7"/>
      <c r="D33" s="7"/>
      <c r="E33" s="7"/>
      <c r="F33" s="7"/>
      <c r="G33" s="7"/>
    </row>
    <row r="34" spans="3:7">
      <c r="C34" s="7"/>
      <c r="D34" s="7"/>
      <c r="E34" s="7"/>
      <c r="F34" s="7"/>
      <c r="G34" s="7"/>
    </row>
    <row r="35" spans="3:7">
      <c r="C35" s="7"/>
      <c r="D35" s="7"/>
      <c r="E35" s="7"/>
      <c r="F35" s="7"/>
      <c r="G35" s="7"/>
    </row>
    <row r="36" spans="3:7">
      <c r="C36" s="7"/>
      <c r="D36" s="7"/>
      <c r="E36" s="7"/>
      <c r="F36" s="7"/>
      <c r="G36" s="7"/>
    </row>
    <row r="37" spans="3:7">
      <c r="C37" s="7"/>
      <c r="D37" s="7"/>
      <c r="E37" s="7"/>
      <c r="F37" s="7"/>
      <c r="G37" s="7"/>
    </row>
    <row r="38" spans="3:7">
      <c r="C38" s="7"/>
      <c r="D38" s="7"/>
      <c r="E38" s="7"/>
      <c r="F38" s="7"/>
      <c r="G38" s="7"/>
    </row>
    <row r="39" spans="3:7">
      <c r="C39" s="7"/>
      <c r="D39" s="7"/>
      <c r="E39" s="7"/>
      <c r="F39" s="7"/>
      <c r="G39" s="7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2025-02-03T21:26:19Z</dcterms:created>
  <dcterms:modified xsi:type="dcterms:W3CDTF">2025-02-03T21:48:23Z</dcterms:modified>
</cp:coreProperties>
</file>