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65" documentId="8_{8B53A0A3-BD53-4746-BC52-01F6DD5A3D71}" xr6:coauthVersionLast="47" xr6:coauthVersionMax="47" xr10:uidLastSave="{966D1621-1AC0-4802-9056-480BB9211B03}"/>
  <bookViews>
    <workbookView xWindow="29460" yWindow="660" windowWidth="21600" windowHeight="11100" xr2:uid="{4EF42568-A001-46AA-9F58-303C7E9B92EB}"/>
  </bookViews>
  <sheets>
    <sheet name="Appendix 1" sheetId="1" r:id="rId1"/>
  </sheets>
  <definedNames>
    <definedName name="_Order1" hidden="1">255</definedName>
    <definedName name="_Order2" hidden="1">255</definedName>
    <definedName name="BUDSALE">#REF!</definedName>
    <definedName name="BUDTOTLS">#REF!</definedName>
    <definedName name="BUDTSRV">#REF!</definedName>
    <definedName name="ESTSALE">#REF!</definedName>
    <definedName name="ESTTOTLS">#REF!</definedName>
    <definedName name="ESTTSRV">#REF!</definedName>
    <definedName name="Rate" hidden="1">{#N/A,#N/A,TRUE,"Explanation";#N/A,#N/A,TRUE,"GS AvgUses_sector"}</definedName>
    <definedName name="wrn.C3_T2_S3." hidden="1">{#N/A,#N/A,FALSE,"Sched 3-1-2_value";#N/A,#N/A,FALSE,"Sched 3-1-2_p2"}</definedName>
    <definedName name="wrn.C3_Tab2_Sch4_2pages." hidden="1">{#N/A,#N/A,FALSE,"C3_T2_S4_p1";#N/A,#N/A,FALSE,"C3_T2_S4_p2"}</definedName>
    <definedName name="wrn.C3T2S4." hidden="1">{#N/A,#N/A,TRUE,"Explanation";#N/A,#N/A,TRUE,"GS AvgUses_sector"}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F23" i="1"/>
  <c r="G23" i="1"/>
  <c r="H23" i="1"/>
  <c r="I23" i="1"/>
  <c r="J23" i="1"/>
  <c r="K23" i="1"/>
  <c r="L23" i="1"/>
  <c r="M23" i="1"/>
  <c r="N23" i="1"/>
  <c r="O23" i="1"/>
  <c r="P23" i="1"/>
  <c r="F24" i="1"/>
  <c r="G24" i="1"/>
  <c r="H24" i="1"/>
  <c r="I24" i="1"/>
  <c r="J24" i="1"/>
  <c r="K24" i="1"/>
  <c r="L24" i="1"/>
  <c r="M24" i="1"/>
  <c r="N24" i="1"/>
  <c r="O24" i="1"/>
  <c r="P24" i="1"/>
  <c r="E24" i="1"/>
</calcChain>
</file>

<file path=xl/sharedStrings.xml><?xml version="1.0" encoding="utf-8"?>
<sst xmlns="http://schemas.openxmlformats.org/spreadsheetml/2006/main" count="41" uniqueCount="36">
  <si>
    <t>Historical Illustration of Volume Variance Account (VOLUVAR) - Revenue Variance due to Weather and Average Use ($ millions)</t>
  </si>
  <si>
    <t>Line No.</t>
  </si>
  <si>
    <t>Particulars</t>
  </si>
  <si>
    <t>2024 (3)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</si>
  <si>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</si>
  <si>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</si>
  <si>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</si>
  <si>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</si>
  <si>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</si>
  <si>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</si>
  <si>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</si>
  <si>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</si>
  <si>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</si>
  <si>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</si>
  <si>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</si>
  <si>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</si>
  <si>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 xml:space="preserve">Union Rate Zones </t>
  </si>
  <si>
    <t>Average Use Deferral Amount (1)</t>
  </si>
  <si>
    <t>Weather Impact (2)</t>
  </si>
  <si>
    <t>Total Revenue Impact</t>
  </si>
  <si>
    <t xml:space="preserve">EGD Rate Zone </t>
  </si>
  <si>
    <t xml:space="preserve">Enbridge Gas </t>
  </si>
  <si>
    <t>Enbridge Gas Total Revenue Impact</t>
  </si>
  <si>
    <t>(1)</t>
  </si>
  <si>
    <t>Average Use Deferral Account refers to:</t>
  </si>
  <si>
    <t>AUVA for Enbridge Gas for 2024</t>
  </si>
  <si>
    <t>(+) reflects revenue variance in Voluvar when the actual average use is lower than the forecast</t>
  </si>
  <si>
    <t>(-) reflects revenue variance in Voluvar when the actual average use is higher than the forecast</t>
  </si>
  <si>
    <t>(2)</t>
  </si>
  <si>
    <t>(+) reflects revenue variance in Voluvar when weather is warmer than normal</t>
  </si>
  <si>
    <t>(-) reflects revenue variance in Voluvar when weather is colder than normal</t>
  </si>
  <si>
    <t>(3)</t>
  </si>
  <si>
    <t>Notes:</t>
  </si>
  <si>
    <t>AUTUVA (EGD rate zone) and NAC (Union rate zone) for the period of 2013 to 2023</t>
  </si>
  <si>
    <t>Appendix 1</t>
  </si>
  <si>
    <t>Preliminary 2024 figures. Final amounts will be completed and filed with the 2024 Deferral Disposition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</si>
</sst>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_);\(0.0\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quotePrefix="1" applyFont="1" applyAlignment="1">
      <alignment horizontal="center"/>
    </xf>
    <xf numFmtId="0" fontId="3" fillId="0" borderId="0" xfId="0" applyFont="1"/>
    <xf numFmtId="164" fontId="2" fillId="0" borderId="2" xfId="0" applyNumberFormat="1" applyFont="1" applyBorder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51850-8BDC-4F24-A5A4-24F43AE8F6C3}">
  <dimension ref="A6:Q37"/>
  <sheetViews>
    <sheetView showGridLines="0" tabSelected="1" view="pageLayout" zoomScale="115" zoomScaleNormal="100" zoomScalePageLayoutView="115" workbookViewId="0">
      <selection activeCell="Q31" sqref="Q31"/>
    </sheetView>
  </sheetViews>
  <sheetFormatPr defaultColWidth="101.15234375" defaultRowHeight="12.45" x14ac:dyDescent="0.3"/>
  <cols>
    <col min="1" max="1" width="4.69140625" style="1" customWidth="1"/>
    <col min="2" max="2" width="1.3828125" style="1" customWidth="1"/>
    <col min="3" max="3" width="28.15234375" style="1" customWidth="1"/>
    <col min="4" max="4" width="1.3828125" style="1" customWidth="1"/>
    <col min="5" max="15" width="6.15234375" style="3" customWidth="1"/>
    <col min="16" max="16" width="7.69140625" style="3" customWidth="1"/>
    <col min="17" max="17" width="6.84375" style="3" customWidth="1"/>
    <col min="18" max="16384" width="101.15234375" style="1"/>
  </cols>
  <sheetData>
    <row r="6" spans="1:17" x14ac:dyDescent="0.3">
      <c r="A6" s="4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9" spans="1:17" ht="24.9" x14ac:dyDescent="0.3">
      <c r="A9" s="5" t="s">
        <v>1</v>
      </c>
      <c r="B9" s="6"/>
      <c r="C9" s="7" t="s">
        <v>2</v>
      </c>
      <c r="D9" s="6"/>
      <c r="E9" s="5">
        <v>2013</v>
      </c>
      <c r="F9" s="5">
        <v>2014</v>
      </c>
      <c r="G9" s="5">
        <v>2015</v>
      </c>
      <c r="H9" s="5">
        <v>2016</v>
      </c>
      <c r="I9" s="5">
        <v>2017</v>
      </c>
      <c r="J9" s="5">
        <v>2018</v>
      </c>
      <c r="K9" s="5">
        <v>2019</v>
      </c>
      <c r="L9" s="5">
        <v>2020</v>
      </c>
      <c r="M9" s="5">
        <v>2021</v>
      </c>
      <c r="N9" s="5">
        <v>2022</v>
      </c>
      <c r="O9" s="5">
        <v>2023</v>
      </c>
      <c r="P9" s="5" t="s">
        <v>3</v>
      </c>
      <c r="Q9" s="1"/>
    </row>
    <row r="10" spans="1:17" x14ac:dyDescent="0.3">
      <c r="E10" s="8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  <c r="O10" s="3" t="s">
        <v>14</v>
      </c>
      <c r="P10" s="3" t="s">
        <v>15</v>
      </c>
    </row>
    <row r="12" spans="1:17" x14ac:dyDescent="0.3">
      <c r="C12" s="9" t="s">
        <v>16</v>
      </c>
      <c r="Q12" s="1"/>
    </row>
    <row r="13" spans="1:17" x14ac:dyDescent="0.3">
      <c r="A13" s="3">
        <v>1</v>
      </c>
      <c r="C13" s="1" t="s">
        <v>17</v>
      </c>
      <c r="E13" s="2">
        <v>-11.476000000000001</v>
      </c>
      <c r="F13" s="2">
        <v>-1.554</v>
      </c>
      <c r="G13" s="2">
        <v>10.545999999999999</v>
      </c>
      <c r="H13" s="2">
        <v>23.631</v>
      </c>
      <c r="I13" s="2">
        <v>-2.9140000000000001</v>
      </c>
      <c r="J13" s="2">
        <v>-20.983000000000001</v>
      </c>
      <c r="K13" s="2">
        <v>-4.7961</v>
      </c>
      <c r="L13" s="2">
        <v>7.2782000000000009</v>
      </c>
      <c r="M13" s="2">
        <v>19.236999999999998</v>
      </c>
      <c r="N13" s="2">
        <v>9.3344537988889282</v>
      </c>
      <c r="O13" s="2">
        <v>-3.8520862647367737</v>
      </c>
      <c r="P13" s="2">
        <v>19.447055814546985</v>
      </c>
      <c r="Q13" s="1"/>
    </row>
    <row r="14" spans="1:17" x14ac:dyDescent="0.3">
      <c r="A14" s="3">
        <v>2</v>
      </c>
      <c r="C14" s="1" t="s">
        <v>18</v>
      </c>
      <c r="E14" s="2">
        <v>-11.353584436899999</v>
      </c>
      <c r="F14" s="2">
        <v>-30.397350201400002</v>
      </c>
      <c r="G14" s="2">
        <v>-9.2808423348999991</v>
      </c>
      <c r="H14" s="2">
        <v>12.4047314693</v>
      </c>
      <c r="I14" s="2">
        <v>10.528828939099999</v>
      </c>
      <c r="J14" s="2">
        <v>-10.804762301999999</v>
      </c>
      <c r="K14" s="2">
        <v>-14.314133378499999</v>
      </c>
      <c r="L14" s="2">
        <v>15.9403588565</v>
      </c>
      <c r="M14" s="2">
        <v>21.5296175147</v>
      </c>
      <c r="N14" s="2">
        <v>-1.4371221579</v>
      </c>
      <c r="O14" s="2">
        <v>30.666601442499999</v>
      </c>
      <c r="P14" s="2">
        <v>44.894564473999999</v>
      </c>
      <c r="Q14" s="1"/>
    </row>
    <row r="15" spans="1:17" x14ac:dyDescent="0.3">
      <c r="A15" s="3">
        <v>3</v>
      </c>
      <c r="C15" s="1" t="s">
        <v>19</v>
      </c>
      <c r="E15" s="10">
        <v>-22.829584436899999</v>
      </c>
      <c r="F15" s="10">
        <v>-31.9513502014</v>
      </c>
      <c r="G15" s="10">
        <v>1.2651576651000003</v>
      </c>
      <c r="H15" s="10">
        <v>36.035731469300003</v>
      </c>
      <c r="I15" s="10">
        <v>7.6148289390999988</v>
      </c>
      <c r="J15" s="10">
        <v>-31.787762301999997</v>
      </c>
      <c r="K15" s="10">
        <v>-19.110233378499998</v>
      </c>
      <c r="L15" s="10">
        <v>23.2185588565</v>
      </c>
      <c r="M15" s="10">
        <v>40.766617514700002</v>
      </c>
      <c r="N15" s="10">
        <v>7.897331640988928</v>
      </c>
      <c r="O15" s="10">
        <v>26.814515177763226</v>
      </c>
      <c r="P15" s="10">
        <v>64.341620288546977</v>
      </c>
      <c r="Q15" s="1"/>
    </row>
    <row r="16" spans="1:17" x14ac:dyDescent="0.3"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"/>
    </row>
    <row r="17" spans="1:17" x14ac:dyDescent="0.3">
      <c r="A17" s="3"/>
      <c r="C17" s="9" t="s">
        <v>20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"/>
    </row>
    <row r="18" spans="1:17" x14ac:dyDescent="0.3">
      <c r="A18" s="3">
        <v>4</v>
      </c>
      <c r="C18" s="1" t="s">
        <v>17</v>
      </c>
      <c r="E18" s="2">
        <v>5.6099999999999994</v>
      </c>
      <c r="F18" s="2">
        <v>-4.9000000000000004</v>
      </c>
      <c r="G18" s="2">
        <v>-2.2799999999999998</v>
      </c>
      <c r="H18" s="2">
        <v>13.149999999999999</v>
      </c>
      <c r="I18" s="2">
        <v>-4.04</v>
      </c>
      <c r="J18" s="2">
        <v>-18.79</v>
      </c>
      <c r="K18" s="2">
        <v>-8.7700000000000014</v>
      </c>
      <c r="L18" s="2">
        <v>-7.9</v>
      </c>
      <c r="M18" s="2">
        <v>14.93</v>
      </c>
      <c r="N18" s="2">
        <v>6.9045133550933242</v>
      </c>
      <c r="O18" s="2">
        <v>14.307081425690939</v>
      </c>
      <c r="P18" s="2">
        <v>-3.7486192264717042</v>
      </c>
      <c r="Q18" s="1"/>
    </row>
    <row r="19" spans="1:17" x14ac:dyDescent="0.3">
      <c r="A19" s="3">
        <v>5</v>
      </c>
      <c r="C19" s="1" t="s">
        <v>18</v>
      </c>
      <c r="E19" s="2">
        <v>-1.3499828181170006</v>
      </c>
      <c r="F19" s="2">
        <v>-31.451418629433491</v>
      </c>
      <c r="G19" s="2">
        <v>-16.113453193024149</v>
      </c>
      <c r="H19" s="2">
        <v>12.225657616730834</v>
      </c>
      <c r="I19" s="2">
        <v>12.346534198380635</v>
      </c>
      <c r="J19" s="2">
        <v>-24.215805808043292</v>
      </c>
      <c r="K19" s="2">
        <v>-23.677402197616409</v>
      </c>
      <c r="L19" s="2">
        <v>9.7509997496508554</v>
      </c>
      <c r="M19" s="2">
        <v>17.43096437051021</v>
      </c>
      <c r="N19" s="2">
        <v>-7.3987439842697054</v>
      </c>
      <c r="O19" s="2">
        <v>26.978445131277304</v>
      </c>
      <c r="P19" s="2">
        <v>79.900000000000006</v>
      </c>
      <c r="Q19" s="1"/>
    </row>
    <row r="20" spans="1:17" x14ac:dyDescent="0.3">
      <c r="A20" s="3">
        <v>6</v>
      </c>
      <c r="C20" s="1" t="s">
        <v>19</v>
      </c>
      <c r="E20" s="10">
        <v>4.2600171818829988</v>
      </c>
      <c r="F20" s="10">
        <v>-36.351418629433489</v>
      </c>
      <c r="G20" s="10">
        <v>-18.39345319302415</v>
      </c>
      <c r="H20" s="10">
        <v>25.375657616730834</v>
      </c>
      <c r="I20" s="10">
        <v>8.3065341983806356</v>
      </c>
      <c r="J20" s="10">
        <v>-43.005805808043291</v>
      </c>
      <c r="K20" s="10">
        <v>-32.447402197616412</v>
      </c>
      <c r="L20" s="10">
        <v>1.850999749650855</v>
      </c>
      <c r="M20" s="10">
        <v>32.36096437051021</v>
      </c>
      <c r="N20" s="10">
        <v>-0.49423062917638116</v>
      </c>
      <c r="O20" s="10">
        <v>41.285526556968243</v>
      </c>
      <c r="P20" s="10">
        <v>76.151380773528302</v>
      </c>
      <c r="Q20" s="1"/>
    </row>
    <row r="21" spans="1:17" x14ac:dyDescent="0.3">
      <c r="A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"/>
    </row>
    <row r="22" spans="1:17" x14ac:dyDescent="0.3">
      <c r="A22" s="3"/>
      <c r="C22" s="9" t="s">
        <v>21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"/>
    </row>
    <row r="23" spans="1:17" x14ac:dyDescent="0.3">
      <c r="A23" s="3">
        <v>7</v>
      </c>
      <c r="C23" s="1" t="s">
        <v>17</v>
      </c>
      <c r="E23" s="2">
        <f>E13+E18</f>
        <v>-5.8660000000000014</v>
      </c>
      <c r="F23" s="2">
        <f t="shared" ref="F23:P23" si="0">F13+F18</f>
        <v>-6.4540000000000006</v>
      </c>
      <c r="G23" s="2">
        <f t="shared" si="0"/>
        <v>8.266</v>
      </c>
      <c r="H23" s="2">
        <f t="shared" si="0"/>
        <v>36.780999999999999</v>
      </c>
      <c r="I23" s="2">
        <f t="shared" si="0"/>
        <v>-6.9540000000000006</v>
      </c>
      <c r="J23" s="2">
        <f t="shared" si="0"/>
        <v>-39.772999999999996</v>
      </c>
      <c r="K23" s="2">
        <f t="shared" si="0"/>
        <v>-13.566100000000002</v>
      </c>
      <c r="L23" s="2">
        <f t="shared" si="0"/>
        <v>-0.62179999999999946</v>
      </c>
      <c r="M23" s="2">
        <f t="shared" si="0"/>
        <v>34.167000000000002</v>
      </c>
      <c r="N23" s="2">
        <f t="shared" si="0"/>
        <v>16.238967153982252</v>
      </c>
      <c r="O23" s="2">
        <f t="shared" si="0"/>
        <v>10.454995160954166</v>
      </c>
      <c r="P23" s="2">
        <f t="shared" si="0"/>
        <v>15.698436588075282</v>
      </c>
      <c r="Q23" s="1"/>
    </row>
    <row r="24" spans="1:17" x14ac:dyDescent="0.3">
      <c r="A24" s="3">
        <v>8</v>
      </c>
      <c r="C24" s="1" t="s">
        <v>18</v>
      </c>
      <c r="E24" s="2">
        <f>E14+E19</f>
        <v>-12.703567255016999</v>
      </c>
      <c r="F24" s="2">
        <f t="shared" ref="F24:P24" si="1">F14+F19</f>
        <v>-61.848768830833492</v>
      </c>
      <c r="G24" s="2">
        <f t="shared" si="1"/>
        <v>-25.39429552792415</v>
      </c>
      <c r="H24" s="2">
        <f t="shared" si="1"/>
        <v>24.630389086030831</v>
      </c>
      <c r="I24" s="2">
        <f t="shared" si="1"/>
        <v>22.875363137480633</v>
      </c>
      <c r="J24" s="2">
        <f t="shared" si="1"/>
        <v>-35.020568110043293</v>
      </c>
      <c r="K24" s="2">
        <f t="shared" si="1"/>
        <v>-37.991535576116405</v>
      </c>
      <c r="L24" s="2">
        <f t="shared" si="1"/>
        <v>25.691358606150857</v>
      </c>
      <c r="M24" s="2">
        <f t="shared" si="1"/>
        <v>38.96058188521021</v>
      </c>
      <c r="N24" s="2">
        <f t="shared" si="1"/>
        <v>-8.8358661421697047</v>
      </c>
      <c r="O24" s="2">
        <f t="shared" si="1"/>
        <v>57.645046573777307</v>
      </c>
      <c r="P24" s="2">
        <f t="shared" si="1"/>
        <v>124.794564474</v>
      </c>
      <c r="Q24" s="1"/>
    </row>
    <row r="25" spans="1:17" x14ac:dyDescent="0.3">
      <c r="A25" s="3">
        <v>9</v>
      </c>
      <c r="C25" s="1" t="s">
        <v>22</v>
      </c>
      <c r="E25" s="10">
        <v>-18.569567255016999</v>
      </c>
      <c r="F25" s="10">
        <v>-68.302768830833486</v>
      </c>
      <c r="G25" s="10">
        <v>-17.128295527924152</v>
      </c>
      <c r="H25" s="10">
        <v>61.411389086030837</v>
      </c>
      <c r="I25" s="10">
        <v>15.921363137480634</v>
      </c>
      <c r="J25" s="10">
        <v>-74.793568110043282</v>
      </c>
      <c r="K25" s="10">
        <v>-51.557635576116411</v>
      </c>
      <c r="L25" s="10">
        <v>25.069558606150856</v>
      </c>
      <c r="M25" s="10">
        <v>73.127581885210219</v>
      </c>
      <c r="N25" s="10">
        <v>7.4031010118125469</v>
      </c>
      <c r="O25" s="10">
        <v>68.100041734731462</v>
      </c>
      <c r="P25" s="10">
        <v>140.49300106207528</v>
      </c>
      <c r="Q25" s="1"/>
    </row>
    <row r="26" spans="1:17" x14ac:dyDescent="0.3">
      <c r="A26" s="3"/>
      <c r="B26" s="3"/>
      <c r="C26" s="3"/>
      <c r="D26" s="3"/>
    </row>
    <row r="27" spans="1:17" x14ac:dyDescent="0.3">
      <c r="A27" s="3"/>
      <c r="B27" s="3"/>
      <c r="C27" s="3"/>
      <c r="D27" s="3"/>
      <c r="E27" s="11"/>
      <c r="F27" s="11"/>
      <c r="G27" s="11"/>
      <c r="H27" s="11"/>
      <c r="I27" s="11"/>
      <c r="J27" s="11"/>
      <c r="K27" s="11"/>
      <c r="L27" s="12"/>
      <c r="M27" s="12"/>
      <c r="N27" s="11"/>
      <c r="O27" s="11"/>
      <c r="P27" s="11"/>
    </row>
    <row r="28" spans="1:17" x14ac:dyDescent="0.3">
      <c r="A28" s="13" t="s">
        <v>32</v>
      </c>
      <c r="B28" s="3"/>
      <c r="C28" s="3"/>
      <c r="D28" s="3"/>
      <c r="E28" s="14"/>
      <c r="H28" s="14"/>
    </row>
    <row r="29" spans="1:17" x14ac:dyDescent="0.3">
      <c r="A29" s="8" t="s">
        <v>23</v>
      </c>
      <c r="B29" s="3"/>
      <c r="C29" s="15" t="s">
        <v>24</v>
      </c>
      <c r="D29" s="3"/>
      <c r="E29" s="14"/>
      <c r="J29" s="14"/>
    </row>
    <row r="30" spans="1:17" x14ac:dyDescent="0.3">
      <c r="A30" s="8"/>
      <c r="B30" s="3"/>
      <c r="C30" s="15" t="s">
        <v>33</v>
      </c>
      <c r="D30" s="3"/>
    </row>
    <row r="31" spans="1:17" x14ac:dyDescent="0.3">
      <c r="A31" s="8"/>
      <c r="B31" s="3"/>
      <c r="C31" s="15" t="s">
        <v>25</v>
      </c>
      <c r="D31" s="3"/>
    </row>
    <row r="32" spans="1:17" x14ac:dyDescent="0.3">
      <c r="A32" s="8"/>
      <c r="C32" s="17" t="s">
        <v>26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"/>
    </row>
    <row r="33" spans="1:17" x14ac:dyDescent="0.3">
      <c r="C33" s="17" t="s">
        <v>27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5"/>
    </row>
    <row r="34" spans="1:17" x14ac:dyDescent="0.3">
      <c r="A34" s="8" t="s">
        <v>28</v>
      </c>
      <c r="C34" s="15" t="s">
        <v>29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x14ac:dyDescent="0.3">
      <c r="A35" s="16"/>
      <c r="C35" s="15" t="s">
        <v>30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x14ac:dyDescent="0.3">
      <c r="A36" s="8" t="s">
        <v>31</v>
      </c>
      <c r="C36" s="17" t="s">
        <v>35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5"/>
    </row>
    <row r="37" spans="1:17" x14ac:dyDescent="0.3">
      <c r="Q37" s="2"/>
    </row>
  </sheetData>
  <mergeCells count="3">
    <mergeCell ref="C32:P32"/>
    <mergeCell ref="C33:P33"/>
    <mergeCell ref="C36:P36"/>
  </mergeCells>
  <pageMargins left="0.7" right="0.7" top="0.75" bottom="0.75" header="0.3" footer="0.3"/>
  <pageSetup orientation="landscape" r:id="rId1"/>
  <headerFooter>
    <oddHeader>&amp;R&amp;"Arial,Regular"&amp;10Filed: 2025-02-28
EB-2025-0064
Phase 3 Exhibit 8
Tab 2
Schedule 3
Attachment 9
Appendix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EEE041F9-BFFE-439D-B0EC-FFEEF8694F3A}"/>
</file>

<file path=customXml/itemProps2.xml><?xml version="1.0" encoding="utf-8"?>
<ds:datastoreItem xmlns:ds="http://schemas.openxmlformats.org/officeDocument/2006/customXml" ds:itemID="{524E244A-C9AA-40C3-A6BA-2A9374505537}"/>
</file>

<file path=customXml/itemProps3.xml><?xml version="1.0" encoding="utf-8"?>
<ds:datastoreItem xmlns:ds="http://schemas.openxmlformats.org/officeDocument/2006/customXml" ds:itemID="{F674A821-4C9D-4837-B620-3A0276B348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2025-02-28T16:11:51Z</dcterms:created>
  <dcterms:modified xsi:type="dcterms:W3CDTF">2025-02-28T16:12:04Z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2025-02-28T16:11:56Z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1ffa2b4c-d968-41f6-b51d-f93689a51b7d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