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5" documentId="13_ncr:1_{8EE995D3-DE24-4406-8AAE-010A3D83946B}" xr6:coauthVersionLast="47" xr6:coauthVersionMax="47" xr10:uidLastSave="{9FD1A5CD-06E6-4837-A6D5-5BD797CD96A4}"/>
  <bookViews>
    <workbookView xWindow="28680" yWindow="-120" windowWidth="29040" windowHeight="15720" xr2:uid="{D6618DE8-9BB5-46DD-9D00-CF2FD95BFE9C}"/>
  </bookViews>
  <sheets>
    <sheet name="8.2.5.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9" i="1" s="1"/>
  <c r="A70" i="1" s="1"/>
  <c r="O48" i="1" l="1"/>
  <c r="N48" i="1"/>
  <c r="O62" i="1"/>
  <c r="N62" i="1"/>
  <c r="I36" i="1"/>
  <c r="H36" i="1"/>
  <c r="O40" i="1"/>
  <c r="N40" i="1"/>
  <c r="H52" i="1"/>
  <c r="I52" i="1"/>
  <c r="N22" i="1"/>
  <c r="O22" i="1"/>
  <c r="N27" i="1"/>
  <c r="O27" i="1"/>
  <c r="N47" i="1"/>
  <c r="O47" i="1"/>
  <c r="O55" i="1"/>
  <c r="N55" i="1"/>
  <c r="O65" i="1"/>
  <c r="N65" i="1"/>
  <c r="I17" i="1"/>
  <c r="H17" i="1"/>
  <c r="N23" i="1"/>
  <c r="O23" i="1"/>
  <c r="E70" i="1"/>
  <c r="E69" i="1"/>
  <c r="I8" i="1"/>
  <c r="H8" i="1"/>
  <c r="O53" i="1"/>
  <c r="N53" i="1"/>
  <c r="O24" i="1"/>
  <c r="N24" i="1"/>
  <c r="O28" i="1"/>
  <c r="N28" i="1"/>
  <c r="I47" i="1"/>
  <c r="H47" i="1"/>
  <c r="O15" i="1"/>
  <c r="N15" i="1"/>
  <c r="H18" i="1"/>
  <c r="I18" i="1"/>
  <c r="F70" i="1"/>
  <c r="F69" i="1"/>
  <c r="H19" i="1"/>
  <c r="I19" i="1"/>
  <c r="I30" i="1"/>
  <c r="H30" i="1"/>
  <c r="O39" i="1"/>
  <c r="N39" i="1"/>
  <c r="M70" i="1"/>
  <c r="M69" i="1"/>
  <c r="N10" i="1"/>
  <c r="O10" i="1"/>
  <c r="H15" i="1"/>
  <c r="I15" i="1"/>
  <c r="N29" i="1"/>
  <c r="O29" i="1"/>
  <c r="O14" i="1"/>
  <c r="N14" i="1"/>
  <c r="I39" i="1"/>
  <c r="H39" i="1"/>
  <c r="I44" i="1"/>
  <c r="H44" i="1"/>
  <c r="O9" i="1"/>
  <c r="N9" i="1"/>
  <c r="H11" i="1"/>
  <c r="I11" i="1"/>
  <c r="O31" i="1"/>
  <c r="N31" i="1"/>
  <c r="I34" i="1"/>
  <c r="H34" i="1"/>
  <c r="H38" i="1"/>
  <c r="I38" i="1"/>
  <c r="N46" i="1"/>
  <c r="O46" i="1"/>
  <c r="O11" i="1"/>
  <c r="N11" i="1"/>
  <c r="H16" i="1"/>
  <c r="I16" i="1"/>
  <c r="O20" i="1"/>
  <c r="N20" i="1"/>
  <c r="H27" i="1"/>
  <c r="I27" i="1"/>
  <c r="O12" i="1"/>
  <c r="N12" i="1"/>
  <c r="O19" i="1"/>
  <c r="N19" i="1"/>
  <c r="H10" i="1"/>
  <c r="I10" i="1"/>
  <c r="N16" i="1"/>
  <c r="O16" i="1"/>
  <c r="N21" i="1"/>
  <c r="O21" i="1"/>
  <c r="G69" i="1"/>
  <c r="G70" i="1"/>
  <c r="K70" i="1"/>
  <c r="K69" i="1"/>
  <c r="O8" i="1"/>
  <c r="N8" i="1"/>
  <c r="L70" i="1"/>
  <c r="L69" i="1"/>
  <c r="H12" i="1"/>
  <c r="I12" i="1"/>
  <c r="I13" i="1"/>
  <c r="H13" i="1"/>
  <c r="O17" i="1"/>
  <c r="N17" i="1"/>
  <c r="N18" i="1"/>
  <c r="O18" i="1"/>
  <c r="I20" i="1"/>
  <c r="H20" i="1"/>
  <c r="H23" i="1"/>
  <c r="I23" i="1"/>
  <c r="I24" i="1"/>
  <c r="H24" i="1"/>
  <c r="I28" i="1"/>
  <c r="H28" i="1"/>
  <c r="O30" i="1"/>
  <c r="N30" i="1"/>
  <c r="I43" i="1"/>
  <c r="H43" i="1"/>
  <c r="I53" i="1"/>
  <c r="H53" i="1"/>
  <c r="I57" i="1"/>
  <c r="H57" i="1"/>
  <c r="I59" i="1"/>
  <c r="H59" i="1"/>
  <c r="I61" i="1"/>
  <c r="H61" i="1"/>
  <c r="I64" i="1"/>
  <c r="H64" i="1"/>
  <c r="I37" i="1"/>
  <c r="H37" i="1"/>
  <c r="N38" i="1"/>
  <c r="O38" i="1"/>
  <c r="H42" i="1"/>
  <c r="I42" i="1"/>
  <c r="O43" i="1"/>
  <c r="N43" i="1"/>
  <c r="O51" i="1"/>
  <c r="N51" i="1"/>
  <c r="H9" i="1"/>
  <c r="I9" i="1"/>
  <c r="H14" i="1"/>
  <c r="I14" i="1"/>
  <c r="O25" i="1"/>
  <c r="N25" i="1"/>
  <c r="H33" i="1"/>
  <c r="I33" i="1"/>
  <c r="O34" i="1"/>
  <c r="N34" i="1"/>
  <c r="O36" i="1"/>
  <c r="N36" i="1"/>
  <c r="O41" i="1"/>
  <c r="N41" i="1"/>
  <c r="I45" i="1"/>
  <c r="H45" i="1"/>
  <c r="I50" i="1"/>
  <c r="H50" i="1"/>
  <c r="I55" i="1"/>
  <c r="H55" i="1"/>
  <c r="O56" i="1"/>
  <c r="N56" i="1"/>
  <c r="O58" i="1"/>
  <c r="N58" i="1"/>
  <c r="O60" i="1"/>
  <c r="N60" i="1"/>
  <c r="O63" i="1"/>
  <c r="N63" i="1"/>
  <c r="H26" i="1"/>
  <c r="I26" i="1"/>
  <c r="I35" i="1"/>
  <c r="H35" i="1"/>
  <c r="O13" i="1"/>
  <c r="N13" i="1"/>
  <c r="H21" i="1"/>
  <c r="I21" i="1"/>
  <c r="H29" i="1"/>
  <c r="I29" i="1"/>
  <c r="I31" i="1"/>
  <c r="H31" i="1"/>
  <c r="N32" i="1"/>
  <c r="O32" i="1"/>
  <c r="I40" i="1"/>
  <c r="H40" i="1"/>
  <c r="N44" i="1"/>
  <c r="O44" i="1"/>
  <c r="I48" i="1"/>
  <c r="H48" i="1"/>
  <c r="N49" i="1"/>
  <c r="O49" i="1"/>
  <c r="N54" i="1"/>
  <c r="O54" i="1"/>
  <c r="I62" i="1"/>
  <c r="H62" i="1"/>
  <c r="I67" i="1"/>
  <c r="H67" i="1"/>
  <c r="O61" i="1"/>
  <c r="N61" i="1"/>
  <c r="N66" i="1"/>
  <c r="O66" i="1"/>
  <c r="O42" i="1"/>
  <c r="N42" i="1"/>
  <c r="H46" i="1"/>
  <c r="I46" i="1"/>
  <c r="I51" i="1"/>
  <c r="H51" i="1"/>
  <c r="O52" i="1"/>
  <c r="N52" i="1"/>
  <c r="I58" i="1"/>
  <c r="H58" i="1"/>
  <c r="I60" i="1"/>
  <c r="H60" i="1"/>
  <c r="H65" i="1"/>
  <c r="I65" i="1"/>
  <c r="I25" i="1"/>
  <c r="H25" i="1"/>
  <c r="O26" i="1"/>
  <c r="N26" i="1"/>
  <c r="I32" i="1"/>
  <c r="H32" i="1"/>
  <c r="N33" i="1"/>
  <c r="O33" i="1"/>
  <c r="O35" i="1"/>
  <c r="N35" i="1"/>
  <c r="N37" i="1"/>
  <c r="O37" i="1"/>
  <c r="I41" i="1"/>
  <c r="H41" i="1"/>
  <c r="O45" i="1"/>
  <c r="N45" i="1"/>
  <c r="I49" i="1"/>
  <c r="H49" i="1"/>
  <c r="N50" i="1"/>
  <c r="O50" i="1"/>
  <c r="H54" i="1"/>
  <c r="I54" i="1"/>
  <c r="I56" i="1"/>
  <c r="H56" i="1"/>
  <c r="O57" i="1"/>
  <c r="N57" i="1"/>
  <c r="O59" i="1"/>
  <c r="N59" i="1"/>
  <c r="I63" i="1"/>
  <c r="H63" i="1"/>
  <c r="O64" i="1"/>
  <c r="N64" i="1"/>
  <c r="I66" i="1"/>
  <c r="H66" i="1"/>
  <c r="O67" i="1"/>
  <c r="N67" i="1"/>
  <c r="I70" i="1" l="1"/>
  <c r="N69" i="1"/>
  <c r="H69" i="1"/>
  <c r="O70" i="1"/>
</calcChain>
</file>

<file path=xl/sharedStrings.xml><?xml version="1.0" encoding="utf-8"?>
<sst xmlns="http://schemas.openxmlformats.org/spreadsheetml/2006/main" count="85" uniqueCount="82">
  <si>
    <t>Derivation of Three-Year Average of Time for Producer Stations</t>
  </si>
  <si>
    <t>Line</t>
  </si>
  <si>
    <t>Maintenance Hours</t>
  </si>
  <si>
    <t>Compliance Inspection Hours</t>
  </si>
  <si>
    <t>No.</t>
  </si>
  <si>
    <t>Station Number (1)</t>
  </si>
  <si>
    <t>TOTAL</t>
  </si>
  <si>
    <t>Three-Year Average</t>
  </si>
  <si>
    <t>(a)</t>
  </si>
  <si>
    <t>(b)</t>
  </si>
  <si>
    <t>(c)</t>
  </si>
  <si>
    <t>(d) = (a+b+c)</t>
  </si>
  <si>
    <t>(e) = average (a:c)</t>
  </si>
  <si>
    <t>(f)</t>
  </si>
  <si>
    <t>(g)</t>
  </si>
  <si>
    <t>(h)</t>
  </si>
  <si>
    <t>(i) = (f+g+h)</t>
  </si>
  <si>
    <t>(j) = average (f:h)</t>
  </si>
  <si>
    <t>Station 1</t>
  </si>
  <si>
    <t>Station 2</t>
  </si>
  <si>
    <t>Station 3</t>
  </si>
  <si>
    <t>Station 4</t>
  </si>
  <si>
    <t>Station 5</t>
  </si>
  <si>
    <t>Station 6</t>
  </si>
  <si>
    <t>Station 7</t>
  </si>
  <si>
    <t>Station 8</t>
  </si>
  <si>
    <t>Station 9</t>
  </si>
  <si>
    <t>Station 10</t>
  </si>
  <si>
    <t>Station 11</t>
  </si>
  <si>
    <t>Station 12</t>
  </si>
  <si>
    <t>Station 13</t>
  </si>
  <si>
    <t>Station 14</t>
  </si>
  <si>
    <t>Station 15</t>
  </si>
  <si>
    <t>Station 16</t>
  </si>
  <si>
    <t>Station 17</t>
  </si>
  <si>
    <t>Station 18</t>
  </si>
  <si>
    <t>Station 19</t>
  </si>
  <si>
    <t>Station 20</t>
  </si>
  <si>
    <t>Station 21</t>
  </si>
  <si>
    <t>Station 22</t>
  </si>
  <si>
    <t>Station 23</t>
  </si>
  <si>
    <t>Station 24</t>
  </si>
  <si>
    <t>Station 25</t>
  </si>
  <si>
    <t>Station 26</t>
  </si>
  <si>
    <t>Station 27</t>
  </si>
  <si>
    <t>Station 28</t>
  </si>
  <si>
    <t>Station 29</t>
  </si>
  <si>
    <t>Station 30</t>
  </si>
  <si>
    <t>Station 31</t>
  </si>
  <si>
    <t>Station 32</t>
  </si>
  <si>
    <t>Station 33</t>
  </si>
  <si>
    <t>Station 34</t>
  </si>
  <si>
    <t>Station 35</t>
  </si>
  <si>
    <t>Station 36</t>
  </si>
  <si>
    <t>Station 37</t>
  </si>
  <si>
    <t>Station 38</t>
  </si>
  <si>
    <t>Station 39</t>
  </si>
  <si>
    <t>Station 40</t>
  </si>
  <si>
    <t>Station 41</t>
  </si>
  <si>
    <t>Station 42</t>
  </si>
  <si>
    <t>Station 43</t>
  </si>
  <si>
    <t>Station 44</t>
  </si>
  <si>
    <t>Station 45</t>
  </si>
  <si>
    <t>Station 46</t>
  </si>
  <si>
    <t>Station 47</t>
  </si>
  <si>
    <t>Station 48</t>
  </si>
  <si>
    <t>Station 49</t>
  </si>
  <si>
    <t>Station 50</t>
  </si>
  <si>
    <t>Station 51</t>
  </si>
  <si>
    <t>Station 52</t>
  </si>
  <si>
    <t>Station 53</t>
  </si>
  <si>
    <t>Station 54</t>
  </si>
  <si>
    <t>Station 55</t>
  </si>
  <si>
    <t>Station 56</t>
  </si>
  <si>
    <t>Station 57</t>
  </si>
  <si>
    <t>Station 58</t>
  </si>
  <si>
    <t>Station 59</t>
  </si>
  <si>
    <t>Station 60</t>
  </si>
  <si>
    <t>AVERAGE</t>
  </si>
  <si>
    <t>Note:</t>
  </si>
  <si>
    <t>(1)</t>
  </si>
  <si>
    <t>Producer RTU, Abandonded and Odourant tank only stations are excluded.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</si>
</sst>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0.00_);\(0.00\)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882BB-DF5C-4A8E-9228-4B515320446D}">
  <dimension ref="A1:P73"/>
  <sheetViews>
    <sheetView tabSelected="1" view="pageLayout" zoomScaleNormal="100" workbookViewId="0">
      <selection activeCell="Q7" sqref="Q7"/>
    </sheetView>
  </sheetViews>
  <sheetFormatPr defaultColWidth="8.84375" defaultRowHeight="12.45" x14ac:dyDescent="0.3"/>
  <cols>
    <col min="1" max="1" width="5.53515625" style="1" customWidth="1"/>
    <col min="2" max="2" width="1.3828125" style="1" customWidth="1"/>
    <col min="3" max="3" width="17.3828125" style="1" customWidth="1"/>
    <col min="4" max="4" width="1.3046875" style="1" customWidth="1"/>
    <col min="5" max="7" width="8.53515625" style="1" customWidth="1"/>
    <col min="8" max="8" width="11.69140625" style="1" customWidth="1"/>
    <col min="9" max="9" width="17" style="1" customWidth="1"/>
    <col min="10" max="10" width="1.3828125" style="1" customWidth="1"/>
    <col min="11" max="13" width="8.53515625" style="1" customWidth="1"/>
    <col min="14" max="14" width="11.69140625" style="1" customWidth="1"/>
    <col min="15" max="15" width="17" style="1" customWidth="1"/>
    <col min="16" max="16" width="2" style="1" customWidth="1"/>
    <col min="17" max="16384" width="8.84375" style="1"/>
  </cols>
  <sheetData>
    <row r="1" spans="1:16" ht="60.65" customHeight="1" x14ac:dyDescent="0.3"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6" x14ac:dyDescent="0.3">
      <c r="C2" s="12" t="s">
        <v>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4" spans="1:16" x14ac:dyDescent="0.3">
      <c r="A4" s="2" t="s">
        <v>1</v>
      </c>
      <c r="E4" s="12" t="s">
        <v>2</v>
      </c>
      <c r="F4" s="12"/>
      <c r="G4" s="12"/>
      <c r="H4" s="12"/>
      <c r="I4" s="12"/>
      <c r="J4" s="2"/>
      <c r="K4" s="12" t="s">
        <v>3</v>
      </c>
      <c r="L4" s="12"/>
      <c r="M4" s="12"/>
      <c r="N4" s="12"/>
      <c r="O4" s="12"/>
      <c r="P4" s="2"/>
    </row>
    <row r="5" spans="1:16" x14ac:dyDescent="0.3">
      <c r="A5" s="4" t="s">
        <v>4</v>
      </c>
      <c r="B5" s="2"/>
      <c r="C5" s="3" t="s">
        <v>5</v>
      </c>
      <c r="E5" s="4">
        <v>2019</v>
      </c>
      <c r="F5" s="4">
        <v>2020</v>
      </c>
      <c r="G5" s="4">
        <v>2021</v>
      </c>
      <c r="H5" s="4" t="s">
        <v>6</v>
      </c>
      <c r="I5" s="4" t="s">
        <v>7</v>
      </c>
      <c r="J5" s="2"/>
      <c r="K5" s="4">
        <v>2019</v>
      </c>
      <c r="L5" s="4">
        <v>2020</v>
      </c>
      <c r="M5" s="4">
        <v>2021</v>
      </c>
      <c r="N5" s="4" t="s">
        <v>6</v>
      </c>
      <c r="O5" s="4" t="s">
        <v>7</v>
      </c>
    </row>
    <row r="6" spans="1:16" x14ac:dyDescent="0.3">
      <c r="A6" s="2"/>
      <c r="B6" s="2"/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/>
      <c r="K6" s="2" t="s">
        <v>13</v>
      </c>
      <c r="L6" s="2" t="s">
        <v>14</v>
      </c>
      <c r="M6" s="2" t="s">
        <v>15</v>
      </c>
      <c r="N6" s="2" t="s">
        <v>16</v>
      </c>
      <c r="O6" s="2" t="s">
        <v>17</v>
      </c>
    </row>
    <row r="7" spans="1:16" x14ac:dyDescent="0.3">
      <c r="A7" s="2"/>
      <c r="B7" s="2"/>
      <c r="H7" s="5"/>
      <c r="N7" s="5"/>
    </row>
    <row r="8" spans="1:16" x14ac:dyDescent="0.3">
      <c r="A8" s="2">
        <v>1</v>
      </c>
      <c r="B8" s="2"/>
      <c r="C8" s="6" t="s">
        <v>18</v>
      </c>
      <c r="E8" s="7">
        <v>2</v>
      </c>
      <c r="F8" s="7">
        <v>23.5</v>
      </c>
      <c r="G8" s="7">
        <v>28.8</v>
      </c>
      <c r="H8" s="7">
        <f>SUM(E8:G8)</f>
        <v>54.3</v>
      </c>
      <c r="I8" s="7">
        <f>AVERAGE(E8:G8)</f>
        <v>18.099999999999998</v>
      </c>
      <c r="J8" s="7"/>
      <c r="K8" s="7">
        <v>29</v>
      </c>
      <c r="L8" s="7">
        <v>23</v>
      </c>
      <c r="M8" s="7">
        <v>13.550000000000002</v>
      </c>
      <c r="N8" s="7">
        <f>SUM(K8:M8)</f>
        <v>65.55</v>
      </c>
      <c r="O8" s="7">
        <f>AVERAGE(K8:M8)</f>
        <v>21.849999999999998</v>
      </c>
      <c r="P8" s="8"/>
    </row>
    <row r="9" spans="1:16" x14ac:dyDescent="0.3">
      <c r="A9" s="2">
        <f>A8+1</f>
        <v>2</v>
      </c>
      <c r="B9" s="2"/>
      <c r="C9" s="6" t="s">
        <v>19</v>
      </c>
      <c r="E9" s="7">
        <v>0</v>
      </c>
      <c r="F9" s="7">
        <v>0</v>
      </c>
      <c r="G9" s="7">
        <v>1.55</v>
      </c>
      <c r="H9" s="7">
        <f t="shared" ref="H9:H67" si="0">SUM(E9:G9)</f>
        <v>1.55</v>
      </c>
      <c r="I9" s="7">
        <f t="shared" ref="I9:I67" si="1">AVERAGE(E9:G9)</f>
        <v>0.51666666666666672</v>
      </c>
      <c r="J9" s="7"/>
      <c r="K9" s="7">
        <v>27.75</v>
      </c>
      <c r="L9" s="7">
        <v>23.75</v>
      </c>
      <c r="M9" s="7">
        <v>13</v>
      </c>
      <c r="N9" s="7">
        <f t="shared" ref="N9:N67" si="2">SUM(K9:M9)</f>
        <v>64.5</v>
      </c>
      <c r="O9" s="7">
        <f t="shared" ref="O9:O67" si="3">AVERAGE(K9:M9)</f>
        <v>21.5</v>
      </c>
      <c r="P9" s="8"/>
    </row>
    <row r="10" spans="1:16" x14ac:dyDescent="0.3">
      <c r="A10" s="2">
        <f t="shared" ref="A10:A67" si="4">A9+1</f>
        <v>3</v>
      </c>
      <c r="B10" s="2"/>
      <c r="C10" s="6" t="s">
        <v>20</v>
      </c>
      <c r="E10" s="7">
        <v>2</v>
      </c>
      <c r="F10" s="7">
        <v>11</v>
      </c>
      <c r="G10" s="7">
        <v>1</v>
      </c>
      <c r="H10" s="7">
        <f t="shared" si="0"/>
        <v>14</v>
      </c>
      <c r="I10" s="7">
        <f t="shared" si="1"/>
        <v>4.666666666666667</v>
      </c>
      <c r="J10" s="7"/>
      <c r="K10" s="7">
        <v>35</v>
      </c>
      <c r="L10" s="7">
        <v>27.5</v>
      </c>
      <c r="M10" s="7">
        <v>12.6</v>
      </c>
      <c r="N10" s="7">
        <f t="shared" si="2"/>
        <v>75.099999999999994</v>
      </c>
      <c r="O10" s="7">
        <f t="shared" si="3"/>
        <v>25.033333333333331</v>
      </c>
      <c r="P10" s="8"/>
    </row>
    <row r="11" spans="1:16" x14ac:dyDescent="0.3">
      <c r="A11" s="2">
        <f t="shared" si="4"/>
        <v>4</v>
      </c>
      <c r="B11" s="2"/>
      <c r="C11" s="6" t="s">
        <v>21</v>
      </c>
      <c r="E11" s="7">
        <v>3</v>
      </c>
      <c r="F11" s="7">
        <v>5.75</v>
      </c>
      <c r="G11" s="7">
        <v>8.5500000000000007</v>
      </c>
      <c r="H11" s="7">
        <f t="shared" si="0"/>
        <v>17.3</v>
      </c>
      <c r="I11" s="7">
        <f t="shared" si="1"/>
        <v>5.7666666666666666</v>
      </c>
      <c r="J11" s="7"/>
      <c r="K11" s="7">
        <v>35</v>
      </c>
      <c r="L11" s="7">
        <v>28.5</v>
      </c>
      <c r="M11" s="7">
        <v>21.25</v>
      </c>
      <c r="N11" s="7">
        <f t="shared" si="2"/>
        <v>84.75</v>
      </c>
      <c r="O11" s="7">
        <f t="shared" si="3"/>
        <v>28.25</v>
      </c>
      <c r="P11" s="8"/>
    </row>
    <row r="12" spans="1:16" x14ac:dyDescent="0.3">
      <c r="A12" s="2">
        <f t="shared" si="4"/>
        <v>5</v>
      </c>
      <c r="B12" s="2"/>
      <c r="C12" s="6" t="s">
        <v>22</v>
      </c>
      <c r="E12" s="7">
        <v>0</v>
      </c>
      <c r="F12" s="7">
        <v>0</v>
      </c>
      <c r="G12" s="7">
        <v>3.8</v>
      </c>
      <c r="H12" s="7">
        <f t="shared" si="0"/>
        <v>3.8</v>
      </c>
      <c r="I12" s="7">
        <f t="shared" si="1"/>
        <v>1.2666666666666666</v>
      </c>
      <c r="J12" s="7"/>
      <c r="K12" s="7">
        <v>14.75</v>
      </c>
      <c r="L12" s="7">
        <v>15</v>
      </c>
      <c r="M12" s="7">
        <v>12.25</v>
      </c>
      <c r="N12" s="7">
        <f t="shared" si="2"/>
        <v>42</v>
      </c>
      <c r="O12" s="7">
        <f t="shared" si="3"/>
        <v>14</v>
      </c>
      <c r="P12" s="8"/>
    </row>
    <row r="13" spans="1:16" x14ac:dyDescent="0.3">
      <c r="A13" s="2">
        <f t="shared" si="4"/>
        <v>6</v>
      </c>
      <c r="B13" s="2"/>
      <c r="C13" s="6" t="s">
        <v>23</v>
      </c>
      <c r="E13" s="7">
        <v>3.5</v>
      </c>
      <c r="F13" s="7">
        <v>3.5</v>
      </c>
      <c r="G13" s="7">
        <v>15.25</v>
      </c>
      <c r="H13" s="7">
        <f t="shared" si="0"/>
        <v>22.25</v>
      </c>
      <c r="I13" s="7">
        <f t="shared" si="1"/>
        <v>7.416666666666667</v>
      </c>
      <c r="J13" s="7"/>
      <c r="K13" s="7">
        <v>27.25</v>
      </c>
      <c r="L13" s="7">
        <v>26.25</v>
      </c>
      <c r="M13" s="7">
        <v>13.8</v>
      </c>
      <c r="N13" s="7">
        <f t="shared" si="2"/>
        <v>67.3</v>
      </c>
      <c r="O13" s="7">
        <f t="shared" si="3"/>
        <v>22.433333333333334</v>
      </c>
      <c r="P13" s="8"/>
    </row>
    <row r="14" spans="1:16" x14ac:dyDescent="0.3">
      <c r="A14" s="2">
        <f t="shared" si="4"/>
        <v>7</v>
      </c>
      <c r="B14" s="2"/>
      <c r="C14" s="6" t="s">
        <v>24</v>
      </c>
      <c r="E14" s="7">
        <v>3</v>
      </c>
      <c r="F14" s="7">
        <v>1</v>
      </c>
      <c r="G14" s="7">
        <v>1.5</v>
      </c>
      <c r="H14" s="7">
        <f t="shared" si="0"/>
        <v>5.5</v>
      </c>
      <c r="I14" s="7">
        <f t="shared" si="1"/>
        <v>1.8333333333333333</v>
      </c>
      <c r="J14" s="7"/>
      <c r="K14" s="7">
        <v>13.75</v>
      </c>
      <c r="L14" s="7">
        <v>10.5</v>
      </c>
      <c r="M14" s="7">
        <v>4.8499999999999996</v>
      </c>
      <c r="N14" s="7">
        <f t="shared" si="2"/>
        <v>29.1</v>
      </c>
      <c r="O14" s="7">
        <f t="shared" si="3"/>
        <v>9.7000000000000011</v>
      </c>
      <c r="P14" s="8"/>
    </row>
    <row r="15" spans="1:16" x14ac:dyDescent="0.3">
      <c r="A15" s="2">
        <f t="shared" si="4"/>
        <v>8</v>
      </c>
      <c r="B15" s="2"/>
      <c r="C15" s="6" t="s">
        <v>25</v>
      </c>
      <c r="E15" s="7">
        <v>0</v>
      </c>
      <c r="F15" s="7">
        <v>0</v>
      </c>
      <c r="G15" s="7">
        <v>7</v>
      </c>
      <c r="H15" s="7">
        <f t="shared" si="0"/>
        <v>7</v>
      </c>
      <c r="I15" s="7">
        <f t="shared" si="1"/>
        <v>2.3333333333333335</v>
      </c>
      <c r="J15" s="7"/>
      <c r="K15" s="7">
        <v>15.25</v>
      </c>
      <c r="L15" s="7">
        <v>11.25</v>
      </c>
      <c r="M15" s="7">
        <v>6.8999999999999995</v>
      </c>
      <c r="N15" s="7">
        <f t="shared" si="2"/>
        <v>33.4</v>
      </c>
      <c r="O15" s="7">
        <f t="shared" si="3"/>
        <v>11.133333333333333</v>
      </c>
      <c r="P15" s="8"/>
    </row>
    <row r="16" spans="1:16" x14ac:dyDescent="0.3">
      <c r="A16" s="2">
        <f t="shared" si="4"/>
        <v>9</v>
      </c>
      <c r="B16" s="2"/>
      <c r="C16" s="6" t="s">
        <v>26</v>
      </c>
      <c r="E16" s="7">
        <v>2.75</v>
      </c>
      <c r="F16" s="7">
        <v>2</v>
      </c>
      <c r="G16" s="7">
        <v>12.3</v>
      </c>
      <c r="H16" s="7">
        <f t="shared" si="0"/>
        <v>17.05</v>
      </c>
      <c r="I16" s="7">
        <f t="shared" si="1"/>
        <v>5.6833333333333336</v>
      </c>
      <c r="J16" s="7"/>
      <c r="K16" s="7">
        <v>17.75</v>
      </c>
      <c r="L16" s="7">
        <v>16.350000000000001</v>
      </c>
      <c r="M16" s="7">
        <v>14</v>
      </c>
      <c r="N16" s="7">
        <f t="shared" si="2"/>
        <v>48.1</v>
      </c>
      <c r="O16" s="7">
        <f t="shared" si="3"/>
        <v>16.033333333333335</v>
      </c>
      <c r="P16" s="8"/>
    </row>
    <row r="17" spans="1:16" x14ac:dyDescent="0.3">
      <c r="A17" s="2">
        <f t="shared" si="4"/>
        <v>10</v>
      </c>
      <c r="B17" s="2"/>
      <c r="C17" s="6" t="s">
        <v>27</v>
      </c>
      <c r="E17" s="7">
        <v>0.75</v>
      </c>
      <c r="F17" s="7">
        <v>2.5</v>
      </c>
      <c r="G17" s="7">
        <v>4.5</v>
      </c>
      <c r="H17" s="7">
        <f t="shared" si="0"/>
        <v>7.75</v>
      </c>
      <c r="I17" s="7">
        <f t="shared" si="1"/>
        <v>2.5833333333333335</v>
      </c>
      <c r="J17" s="7"/>
      <c r="K17" s="7">
        <v>17.5</v>
      </c>
      <c r="L17" s="7">
        <v>13</v>
      </c>
      <c r="M17" s="7">
        <v>14.25</v>
      </c>
      <c r="N17" s="7">
        <f t="shared" si="2"/>
        <v>44.75</v>
      </c>
      <c r="O17" s="7">
        <f t="shared" si="3"/>
        <v>14.916666666666666</v>
      </c>
      <c r="P17" s="8"/>
    </row>
    <row r="18" spans="1:16" x14ac:dyDescent="0.3">
      <c r="A18" s="2">
        <f t="shared" si="4"/>
        <v>11</v>
      </c>
      <c r="B18" s="2"/>
      <c r="C18" s="6" t="s">
        <v>28</v>
      </c>
      <c r="E18" s="7">
        <v>1</v>
      </c>
      <c r="F18" s="7">
        <v>4</v>
      </c>
      <c r="G18" s="7">
        <v>1.55</v>
      </c>
      <c r="H18" s="7">
        <f t="shared" si="0"/>
        <v>6.55</v>
      </c>
      <c r="I18" s="7">
        <f t="shared" si="1"/>
        <v>2.1833333333333331</v>
      </c>
      <c r="J18" s="7"/>
      <c r="K18" s="7">
        <v>13.5</v>
      </c>
      <c r="L18" s="7">
        <v>14</v>
      </c>
      <c r="M18" s="7">
        <v>13.25</v>
      </c>
      <c r="N18" s="7">
        <f t="shared" si="2"/>
        <v>40.75</v>
      </c>
      <c r="O18" s="7">
        <f t="shared" si="3"/>
        <v>13.583333333333334</v>
      </c>
      <c r="P18" s="8"/>
    </row>
    <row r="19" spans="1:16" x14ac:dyDescent="0.3">
      <c r="A19" s="2">
        <f t="shared" si="4"/>
        <v>12</v>
      </c>
      <c r="B19" s="2"/>
      <c r="C19" s="6" t="s">
        <v>29</v>
      </c>
      <c r="E19" s="7">
        <v>1.55</v>
      </c>
      <c r="F19" s="7">
        <v>1.75</v>
      </c>
      <c r="G19" s="7">
        <v>2.25</v>
      </c>
      <c r="H19" s="7">
        <f t="shared" si="0"/>
        <v>5.55</v>
      </c>
      <c r="I19" s="7">
        <f t="shared" si="1"/>
        <v>1.8499999999999999</v>
      </c>
      <c r="J19" s="7"/>
      <c r="K19" s="7">
        <v>25.25</v>
      </c>
      <c r="L19" s="7">
        <v>15.75</v>
      </c>
      <c r="M19" s="7">
        <v>14.75</v>
      </c>
      <c r="N19" s="7">
        <f t="shared" si="2"/>
        <v>55.75</v>
      </c>
      <c r="O19" s="7">
        <f t="shared" si="3"/>
        <v>18.583333333333332</v>
      </c>
      <c r="P19" s="8"/>
    </row>
    <row r="20" spans="1:16" x14ac:dyDescent="0.3">
      <c r="A20" s="2">
        <f t="shared" si="4"/>
        <v>13</v>
      </c>
      <c r="B20" s="2"/>
      <c r="C20" s="6" t="s">
        <v>30</v>
      </c>
      <c r="E20" s="7">
        <v>2</v>
      </c>
      <c r="F20" s="7">
        <v>0</v>
      </c>
      <c r="G20" s="7">
        <v>0.75</v>
      </c>
      <c r="H20" s="7">
        <f t="shared" si="0"/>
        <v>2.75</v>
      </c>
      <c r="I20" s="7">
        <f t="shared" si="1"/>
        <v>0.91666666666666663</v>
      </c>
      <c r="J20" s="7"/>
      <c r="K20" s="7">
        <v>8.5000000000000036</v>
      </c>
      <c r="L20" s="7">
        <v>10.75</v>
      </c>
      <c r="M20" s="7">
        <v>10</v>
      </c>
      <c r="N20" s="7">
        <f t="shared" si="2"/>
        <v>29.250000000000004</v>
      </c>
      <c r="O20" s="7">
        <f t="shared" si="3"/>
        <v>9.7500000000000018</v>
      </c>
      <c r="P20" s="8"/>
    </row>
    <row r="21" spans="1:16" x14ac:dyDescent="0.3">
      <c r="A21" s="2">
        <f t="shared" si="4"/>
        <v>14</v>
      </c>
      <c r="B21" s="2"/>
      <c r="C21" s="6" t="s">
        <v>31</v>
      </c>
      <c r="E21" s="7">
        <v>1.25</v>
      </c>
      <c r="F21" s="7">
        <v>3</v>
      </c>
      <c r="G21" s="7">
        <v>1.5</v>
      </c>
      <c r="H21" s="7">
        <f t="shared" si="0"/>
        <v>5.75</v>
      </c>
      <c r="I21" s="7">
        <f t="shared" si="1"/>
        <v>1.9166666666666667</v>
      </c>
      <c r="J21" s="7"/>
      <c r="K21" s="7">
        <v>11.8</v>
      </c>
      <c r="L21" s="7">
        <v>13.25</v>
      </c>
      <c r="M21" s="7">
        <v>15.5</v>
      </c>
      <c r="N21" s="7">
        <f t="shared" si="2"/>
        <v>40.549999999999997</v>
      </c>
      <c r="O21" s="7">
        <f t="shared" si="3"/>
        <v>13.516666666666666</v>
      </c>
      <c r="P21" s="8"/>
    </row>
    <row r="22" spans="1:16" x14ac:dyDescent="0.3">
      <c r="A22" s="2">
        <f t="shared" si="4"/>
        <v>15</v>
      </c>
      <c r="B22" s="2"/>
      <c r="C22" s="6" t="s">
        <v>32</v>
      </c>
      <c r="E22" s="7">
        <v>0</v>
      </c>
      <c r="F22" s="7">
        <v>0</v>
      </c>
      <c r="G22" s="7">
        <v>0</v>
      </c>
      <c r="H22" s="7">
        <f t="shared" si="0"/>
        <v>0</v>
      </c>
      <c r="I22" s="7">
        <f t="shared" si="1"/>
        <v>0</v>
      </c>
      <c r="J22" s="7"/>
      <c r="K22" s="7">
        <v>4.5</v>
      </c>
      <c r="L22" s="7">
        <v>5.5</v>
      </c>
      <c r="M22" s="7">
        <v>3</v>
      </c>
      <c r="N22" s="7">
        <f t="shared" si="2"/>
        <v>13</v>
      </c>
      <c r="O22" s="7">
        <f t="shared" si="3"/>
        <v>4.333333333333333</v>
      </c>
      <c r="P22" s="8"/>
    </row>
    <row r="23" spans="1:16" x14ac:dyDescent="0.3">
      <c r="A23" s="2">
        <f t="shared" si="4"/>
        <v>16</v>
      </c>
      <c r="B23" s="2"/>
      <c r="C23" s="6" t="s">
        <v>33</v>
      </c>
      <c r="E23" s="7">
        <v>0.5</v>
      </c>
      <c r="F23" s="7">
        <v>4.5</v>
      </c>
      <c r="G23" s="7">
        <v>4.75</v>
      </c>
      <c r="H23" s="7">
        <f t="shared" si="0"/>
        <v>9.75</v>
      </c>
      <c r="I23" s="7">
        <f t="shared" si="1"/>
        <v>3.25</v>
      </c>
      <c r="J23" s="7"/>
      <c r="K23" s="7">
        <v>10.5</v>
      </c>
      <c r="L23" s="7">
        <v>12.5</v>
      </c>
      <c r="M23" s="7">
        <v>12.5</v>
      </c>
      <c r="N23" s="7">
        <f t="shared" si="2"/>
        <v>35.5</v>
      </c>
      <c r="O23" s="7">
        <f t="shared" si="3"/>
        <v>11.833333333333334</v>
      </c>
      <c r="P23" s="8"/>
    </row>
    <row r="24" spans="1:16" x14ac:dyDescent="0.3">
      <c r="A24" s="2">
        <f t="shared" si="4"/>
        <v>17</v>
      </c>
      <c r="B24" s="2"/>
      <c r="C24" s="6" t="s">
        <v>34</v>
      </c>
      <c r="E24" s="7">
        <v>6.75</v>
      </c>
      <c r="F24" s="7">
        <v>0</v>
      </c>
      <c r="G24" s="7">
        <v>0</v>
      </c>
      <c r="H24" s="7">
        <f t="shared" si="0"/>
        <v>6.75</v>
      </c>
      <c r="I24" s="7">
        <f t="shared" si="1"/>
        <v>2.25</v>
      </c>
      <c r="J24" s="7"/>
      <c r="K24" s="7">
        <v>11.1</v>
      </c>
      <c r="L24" s="7">
        <v>11.75</v>
      </c>
      <c r="M24" s="7">
        <v>10.75</v>
      </c>
      <c r="N24" s="7">
        <f t="shared" si="2"/>
        <v>33.6</v>
      </c>
      <c r="O24" s="7">
        <f t="shared" si="3"/>
        <v>11.200000000000001</v>
      </c>
      <c r="P24" s="8"/>
    </row>
    <row r="25" spans="1:16" x14ac:dyDescent="0.3">
      <c r="A25" s="2">
        <f t="shared" si="4"/>
        <v>18</v>
      </c>
      <c r="B25" s="2"/>
      <c r="C25" s="6" t="s">
        <v>35</v>
      </c>
      <c r="E25" s="7">
        <v>0</v>
      </c>
      <c r="F25" s="7">
        <v>5</v>
      </c>
      <c r="G25" s="7">
        <v>16.75</v>
      </c>
      <c r="H25" s="7">
        <f t="shared" si="0"/>
        <v>21.75</v>
      </c>
      <c r="I25" s="7">
        <f t="shared" si="1"/>
        <v>7.25</v>
      </c>
      <c r="J25" s="7"/>
      <c r="K25" s="7">
        <v>13.5</v>
      </c>
      <c r="L25" s="7">
        <v>12.25</v>
      </c>
      <c r="M25" s="7">
        <v>13.75</v>
      </c>
      <c r="N25" s="7">
        <f t="shared" si="2"/>
        <v>39.5</v>
      </c>
      <c r="O25" s="7">
        <f t="shared" si="3"/>
        <v>13.166666666666666</v>
      </c>
      <c r="P25" s="8"/>
    </row>
    <row r="26" spans="1:16" x14ac:dyDescent="0.3">
      <c r="A26" s="2">
        <f t="shared" si="4"/>
        <v>19</v>
      </c>
      <c r="B26" s="2"/>
      <c r="C26" s="6" t="s">
        <v>36</v>
      </c>
      <c r="E26" s="7">
        <v>11.3</v>
      </c>
      <c r="F26" s="7">
        <v>12.75</v>
      </c>
      <c r="G26" s="7">
        <v>3.5</v>
      </c>
      <c r="H26" s="7">
        <f t="shared" si="0"/>
        <v>27.55</v>
      </c>
      <c r="I26" s="7">
        <f t="shared" si="1"/>
        <v>9.1833333333333336</v>
      </c>
      <c r="J26" s="7"/>
      <c r="K26" s="7">
        <v>8.0500000000000007</v>
      </c>
      <c r="L26" s="7">
        <v>13.75</v>
      </c>
      <c r="M26" s="7">
        <v>11.75</v>
      </c>
      <c r="N26" s="7">
        <f t="shared" si="2"/>
        <v>33.549999999999997</v>
      </c>
      <c r="O26" s="7">
        <f t="shared" si="3"/>
        <v>11.183333333333332</v>
      </c>
      <c r="P26" s="8"/>
    </row>
    <row r="27" spans="1:16" x14ac:dyDescent="0.3">
      <c r="A27" s="2">
        <f t="shared" si="4"/>
        <v>20</v>
      </c>
      <c r="B27" s="2"/>
      <c r="C27" s="6" t="s">
        <v>37</v>
      </c>
      <c r="E27" s="7">
        <v>1.25</v>
      </c>
      <c r="F27" s="7">
        <v>0</v>
      </c>
      <c r="G27" s="7">
        <v>0</v>
      </c>
      <c r="H27" s="7">
        <f t="shared" si="0"/>
        <v>1.25</v>
      </c>
      <c r="I27" s="7">
        <f t="shared" si="1"/>
        <v>0.41666666666666669</v>
      </c>
      <c r="J27" s="7"/>
      <c r="K27" s="7">
        <v>8.5</v>
      </c>
      <c r="L27" s="7">
        <v>9.5</v>
      </c>
      <c r="M27" s="7">
        <v>9.75</v>
      </c>
      <c r="N27" s="7">
        <f t="shared" si="2"/>
        <v>27.75</v>
      </c>
      <c r="O27" s="7">
        <f t="shared" si="3"/>
        <v>9.25</v>
      </c>
      <c r="P27" s="8"/>
    </row>
    <row r="28" spans="1:16" x14ac:dyDescent="0.3">
      <c r="A28" s="2">
        <f t="shared" si="4"/>
        <v>21</v>
      </c>
      <c r="B28" s="2"/>
      <c r="C28" s="6" t="s">
        <v>38</v>
      </c>
      <c r="E28" s="7">
        <v>6.75</v>
      </c>
      <c r="F28" s="7">
        <v>1.5</v>
      </c>
      <c r="G28" s="7">
        <v>3.75</v>
      </c>
      <c r="H28" s="7">
        <f t="shared" si="0"/>
        <v>12</v>
      </c>
      <c r="I28" s="7">
        <f t="shared" si="1"/>
        <v>4</v>
      </c>
      <c r="J28" s="7"/>
      <c r="K28" s="7">
        <v>9.3000000000000025</v>
      </c>
      <c r="L28" s="7">
        <v>10.5</v>
      </c>
      <c r="M28" s="7">
        <v>9.75</v>
      </c>
      <c r="N28" s="7">
        <f t="shared" si="2"/>
        <v>29.550000000000004</v>
      </c>
      <c r="O28" s="7">
        <f t="shared" si="3"/>
        <v>9.8500000000000014</v>
      </c>
      <c r="P28" s="8"/>
    </row>
    <row r="29" spans="1:16" x14ac:dyDescent="0.3">
      <c r="A29" s="2">
        <f t="shared" si="4"/>
        <v>22</v>
      </c>
      <c r="B29" s="2"/>
      <c r="C29" s="6" t="s">
        <v>39</v>
      </c>
      <c r="E29" s="7">
        <v>5</v>
      </c>
      <c r="F29" s="7">
        <v>4</v>
      </c>
      <c r="G29" s="7">
        <v>3</v>
      </c>
      <c r="H29" s="7">
        <f t="shared" si="0"/>
        <v>12</v>
      </c>
      <c r="I29" s="7">
        <f t="shared" si="1"/>
        <v>4</v>
      </c>
      <c r="J29" s="7"/>
      <c r="K29" s="7">
        <v>11.5</v>
      </c>
      <c r="L29" s="7">
        <v>12.25</v>
      </c>
      <c r="M29" s="7">
        <v>12.75</v>
      </c>
      <c r="N29" s="7">
        <f t="shared" si="2"/>
        <v>36.5</v>
      </c>
      <c r="O29" s="7">
        <f t="shared" si="3"/>
        <v>12.166666666666666</v>
      </c>
      <c r="P29" s="8"/>
    </row>
    <row r="30" spans="1:16" x14ac:dyDescent="0.3">
      <c r="A30" s="2">
        <f t="shared" si="4"/>
        <v>23</v>
      </c>
      <c r="B30" s="2"/>
      <c r="C30" s="6" t="s">
        <v>40</v>
      </c>
      <c r="E30" s="7">
        <v>12</v>
      </c>
      <c r="F30" s="7">
        <v>4.75</v>
      </c>
      <c r="G30" s="7">
        <v>2</v>
      </c>
      <c r="H30" s="7">
        <f t="shared" si="0"/>
        <v>18.75</v>
      </c>
      <c r="I30" s="7">
        <f t="shared" si="1"/>
        <v>6.25</v>
      </c>
      <c r="J30" s="7"/>
      <c r="K30" s="7">
        <v>12.649999999999999</v>
      </c>
      <c r="L30" s="7">
        <v>11.5</v>
      </c>
      <c r="M30" s="7">
        <v>15.5</v>
      </c>
      <c r="N30" s="7">
        <f t="shared" si="2"/>
        <v>39.65</v>
      </c>
      <c r="O30" s="7">
        <f t="shared" si="3"/>
        <v>13.216666666666667</v>
      </c>
      <c r="P30" s="8"/>
    </row>
    <row r="31" spans="1:16" x14ac:dyDescent="0.3">
      <c r="A31" s="2">
        <f t="shared" si="4"/>
        <v>24</v>
      </c>
      <c r="B31" s="2"/>
      <c r="C31" s="6" t="s">
        <v>41</v>
      </c>
      <c r="E31" s="7">
        <v>5</v>
      </c>
      <c r="F31" s="7">
        <v>0.25</v>
      </c>
      <c r="G31" s="7">
        <v>0</v>
      </c>
      <c r="H31" s="7">
        <f t="shared" si="0"/>
        <v>5.25</v>
      </c>
      <c r="I31" s="7">
        <f t="shared" si="1"/>
        <v>1.75</v>
      </c>
      <c r="J31" s="7"/>
      <c r="K31" s="7">
        <v>10.3</v>
      </c>
      <c r="L31" s="7">
        <v>11.5</v>
      </c>
      <c r="M31" s="7">
        <v>10.5</v>
      </c>
      <c r="N31" s="7">
        <f t="shared" si="2"/>
        <v>32.299999999999997</v>
      </c>
      <c r="O31" s="7">
        <f t="shared" si="3"/>
        <v>10.766666666666666</v>
      </c>
      <c r="P31" s="8"/>
    </row>
    <row r="32" spans="1:16" x14ac:dyDescent="0.3">
      <c r="A32" s="2">
        <f t="shared" si="4"/>
        <v>25</v>
      </c>
      <c r="B32" s="2"/>
      <c r="C32" s="6" t="s">
        <v>42</v>
      </c>
      <c r="E32" s="7">
        <v>3.25</v>
      </c>
      <c r="F32" s="7">
        <v>3.5</v>
      </c>
      <c r="G32" s="7">
        <v>4.25</v>
      </c>
      <c r="H32" s="7">
        <f t="shared" si="0"/>
        <v>11</v>
      </c>
      <c r="I32" s="7">
        <f t="shared" si="1"/>
        <v>3.6666666666666665</v>
      </c>
      <c r="J32" s="7"/>
      <c r="K32" s="7">
        <v>12.15</v>
      </c>
      <c r="L32" s="7">
        <v>12.75</v>
      </c>
      <c r="M32" s="7">
        <v>14.85</v>
      </c>
      <c r="N32" s="7">
        <f t="shared" si="2"/>
        <v>39.75</v>
      </c>
      <c r="O32" s="7">
        <f t="shared" si="3"/>
        <v>13.25</v>
      </c>
      <c r="P32" s="8"/>
    </row>
    <row r="33" spans="1:16" x14ac:dyDescent="0.3">
      <c r="A33" s="2">
        <f t="shared" si="4"/>
        <v>26</v>
      </c>
      <c r="B33" s="2"/>
      <c r="C33" s="6" t="s">
        <v>43</v>
      </c>
      <c r="E33" s="7">
        <v>0.75</v>
      </c>
      <c r="F33" s="7">
        <v>1.5</v>
      </c>
      <c r="G33" s="7">
        <v>0</v>
      </c>
      <c r="H33" s="7">
        <f t="shared" si="0"/>
        <v>2.25</v>
      </c>
      <c r="I33" s="7">
        <f t="shared" si="1"/>
        <v>0.75</v>
      </c>
      <c r="J33" s="7"/>
      <c r="K33" s="7">
        <v>10.15</v>
      </c>
      <c r="L33" s="7">
        <v>9.75</v>
      </c>
      <c r="M33" s="7">
        <v>8.5</v>
      </c>
      <c r="N33" s="7">
        <f t="shared" si="2"/>
        <v>28.4</v>
      </c>
      <c r="O33" s="7">
        <f t="shared" si="3"/>
        <v>9.4666666666666668</v>
      </c>
      <c r="P33" s="8"/>
    </row>
    <row r="34" spans="1:16" x14ac:dyDescent="0.3">
      <c r="A34" s="2">
        <f t="shared" si="4"/>
        <v>27</v>
      </c>
      <c r="B34" s="2"/>
      <c r="C34" s="6" t="s">
        <v>44</v>
      </c>
      <c r="E34" s="7">
        <v>2.25</v>
      </c>
      <c r="F34" s="7">
        <v>3.5</v>
      </c>
      <c r="G34" s="7">
        <v>5.75</v>
      </c>
      <c r="H34" s="7">
        <f t="shared" si="0"/>
        <v>11.5</v>
      </c>
      <c r="I34" s="7">
        <f t="shared" si="1"/>
        <v>3.8333333333333335</v>
      </c>
      <c r="J34" s="7"/>
      <c r="K34" s="7">
        <v>17.600000000000001</v>
      </c>
      <c r="L34" s="7">
        <v>14.75</v>
      </c>
      <c r="M34" s="7">
        <v>16.75</v>
      </c>
      <c r="N34" s="7">
        <f t="shared" si="2"/>
        <v>49.1</v>
      </c>
      <c r="O34" s="7">
        <f t="shared" si="3"/>
        <v>16.366666666666667</v>
      </c>
      <c r="P34" s="8"/>
    </row>
    <row r="35" spans="1:16" x14ac:dyDescent="0.3">
      <c r="A35" s="2">
        <f t="shared" si="4"/>
        <v>28</v>
      </c>
      <c r="B35" s="2"/>
      <c r="C35" s="6" t="s">
        <v>45</v>
      </c>
      <c r="E35" s="7">
        <v>2.5</v>
      </c>
      <c r="F35" s="7">
        <v>1.25</v>
      </c>
      <c r="G35" s="7">
        <v>2.5</v>
      </c>
      <c r="H35" s="7">
        <f t="shared" si="0"/>
        <v>6.25</v>
      </c>
      <c r="I35" s="7">
        <f t="shared" si="1"/>
        <v>2.0833333333333335</v>
      </c>
      <c r="J35" s="7"/>
      <c r="K35" s="7">
        <v>18.75</v>
      </c>
      <c r="L35" s="7">
        <v>18.75</v>
      </c>
      <c r="M35" s="7">
        <v>17.5</v>
      </c>
      <c r="N35" s="7">
        <f t="shared" si="2"/>
        <v>55</v>
      </c>
      <c r="O35" s="7">
        <f t="shared" si="3"/>
        <v>18.333333333333332</v>
      </c>
      <c r="P35" s="8"/>
    </row>
    <row r="36" spans="1:16" x14ac:dyDescent="0.3">
      <c r="A36" s="2">
        <f t="shared" si="4"/>
        <v>29</v>
      </c>
      <c r="B36" s="2"/>
      <c r="C36" s="6" t="s">
        <v>46</v>
      </c>
      <c r="E36" s="7">
        <v>15</v>
      </c>
      <c r="F36" s="7">
        <v>11</v>
      </c>
      <c r="G36" s="7">
        <v>7</v>
      </c>
      <c r="H36" s="7">
        <f t="shared" si="0"/>
        <v>33</v>
      </c>
      <c r="I36" s="7">
        <f t="shared" si="1"/>
        <v>11</v>
      </c>
      <c r="J36" s="7"/>
      <c r="K36" s="7">
        <v>10.5</v>
      </c>
      <c r="L36" s="7">
        <v>18</v>
      </c>
      <c r="M36" s="7">
        <v>15.5</v>
      </c>
      <c r="N36" s="7">
        <f t="shared" si="2"/>
        <v>44</v>
      </c>
      <c r="O36" s="7">
        <f t="shared" si="3"/>
        <v>14.666666666666666</v>
      </c>
      <c r="P36" s="8"/>
    </row>
    <row r="37" spans="1:16" x14ac:dyDescent="0.3">
      <c r="A37" s="2">
        <f t="shared" si="4"/>
        <v>30</v>
      </c>
      <c r="B37" s="2"/>
      <c r="C37" s="6" t="s">
        <v>47</v>
      </c>
      <c r="E37" s="7">
        <v>3</v>
      </c>
      <c r="F37" s="7">
        <v>9</v>
      </c>
      <c r="G37" s="7">
        <v>2.5</v>
      </c>
      <c r="H37" s="7">
        <f t="shared" si="0"/>
        <v>14.5</v>
      </c>
      <c r="I37" s="7">
        <f t="shared" si="1"/>
        <v>4.833333333333333</v>
      </c>
      <c r="J37" s="7"/>
      <c r="K37" s="7">
        <v>20.5</v>
      </c>
      <c r="L37" s="7">
        <v>50.25</v>
      </c>
      <c r="M37" s="7">
        <v>34.75</v>
      </c>
      <c r="N37" s="7">
        <f t="shared" si="2"/>
        <v>105.5</v>
      </c>
      <c r="O37" s="7">
        <f t="shared" si="3"/>
        <v>35.166666666666664</v>
      </c>
      <c r="P37" s="8"/>
    </row>
    <row r="38" spans="1:16" x14ac:dyDescent="0.3">
      <c r="A38" s="2">
        <f t="shared" si="4"/>
        <v>31</v>
      </c>
      <c r="B38" s="2"/>
      <c r="C38" s="6" t="s">
        <v>48</v>
      </c>
      <c r="E38" s="7">
        <v>6.1</v>
      </c>
      <c r="F38" s="7">
        <v>9.25</v>
      </c>
      <c r="G38" s="7">
        <v>0</v>
      </c>
      <c r="H38" s="7">
        <f t="shared" si="0"/>
        <v>15.35</v>
      </c>
      <c r="I38" s="7">
        <f t="shared" si="1"/>
        <v>5.1166666666666663</v>
      </c>
      <c r="J38" s="7"/>
      <c r="K38" s="7">
        <v>10.1</v>
      </c>
      <c r="L38" s="7">
        <v>11.25</v>
      </c>
      <c r="M38" s="7">
        <v>13.75</v>
      </c>
      <c r="N38" s="7">
        <f t="shared" si="2"/>
        <v>35.1</v>
      </c>
      <c r="O38" s="7">
        <f t="shared" si="3"/>
        <v>11.700000000000001</v>
      </c>
      <c r="P38" s="8"/>
    </row>
    <row r="39" spans="1:16" x14ac:dyDescent="0.3">
      <c r="A39" s="2">
        <f t="shared" si="4"/>
        <v>32</v>
      </c>
      <c r="B39" s="2"/>
      <c r="C39" s="6" t="s">
        <v>49</v>
      </c>
      <c r="E39" s="7">
        <v>0</v>
      </c>
      <c r="F39" s="7">
        <v>3.5</v>
      </c>
      <c r="G39" s="7">
        <v>4.5</v>
      </c>
      <c r="H39" s="7">
        <f t="shared" si="0"/>
        <v>8</v>
      </c>
      <c r="I39" s="7">
        <f t="shared" si="1"/>
        <v>2.6666666666666665</v>
      </c>
      <c r="J39" s="7"/>
      <c r="K39" s="7">
        <v>11</v>
      </c>
      <c r="L39" s="7">
        <v>11</v>
      </c>
      <c r="M39" s="7">
        <v>14.25</v>
      </c>
      <c r="N39" s="7">
        <f t="shared" si="2"/>
        <v>36.25</v>
      </c>
      <c r="O39" s="7">
        <f t="shared" si="3"/>
        <v>12.083333333333334</v>
      </c>
      <c r="P39" s="8"/>
    </row>
    <row r="40" spans="1:16" x14ac:dyDescent="0.3">
      <c r="A40" s="2">
        <f t="shared" si="4"/>
        <v>33</v>
      </c>
      <c r="B40" s="2"/>
      <c r="C40" s="6" t="s">
        <v>50</v>
      </c>
      <c r="E40" s="7">
        <v>0</v>
      </c>
      <c r="F40" s="7">
        <v>4.25</v>
      </c>
      <c r="G40" s="7">
        <v>4.5</v>
      </c>
      <c r="H40" s="7">
        <f t="shared" si="0"/>
        <v>8.75</v>
      </c>
      <c r="I40" s="7">
        <f t="shared" si="1"/>
        <v>2.9166666666666665</v>
      </c>
      <c r="J40" s="7"/>
      <c r="K40" s="7">
        <v>10</v>
      </c>
      <c r="L40" s="7">
        <v>11.5</v>
      </c>
      <c r="M40" s="7">
        <v>14</v>
      </c>
      <c r="N40" s="7">
        <f t="shared" si="2"/>
        <v>35.5</v>
      </c>
      <c r="O40" s="7">
        <f t="shared" si="3"/>
        <v>11.833333333333334</v>
      </c>
      <c r="P40" s="8"/>
    </row>
    <row r="41" spans="1:16" x14ac:dyDescent="0.3">
      <c r="A41" s="2">
        <f t="shared" si="4"/>
        <v>34</v>
      </c>
      <c r="B41" s="2"/>
      <c r="C41" s="6" t="s">
        <v>51</v>
      </c>
      <c r="E41" s="7">
        <v>0</v>
      </c>
      <c r="F41" s="7">
        <v>8.25</v>
      </c>
      <c r="G41" s="7">
        <v>11.55</v>
      </c>
      <c r="H41" s="7">
        <f t="shared" si="0"/>
        <v>19.8</v>
      </c>
      <c r="I41" s="7">
        <f t="shared" si="1"/>
        <v>6.6000000000000005</v>
      </c>
      <c r="J41" s="7"/>
      <c r="K41" s="7">
        <v>10.75</v>
      </c>
      <c r="L41" s="7">
        <v>12.5</v>
      </c>
      <c r="M41" s="7">
        <v>12.200000000000001</v>
      </c>
      <c r="N41" s="7">
        <f t="shared" si="2"/>
        <v>35.450000000000003</v>
      </c>
      <c r="O41" s="7">
        <f t="shared" si="3"/>
        <v>11.816666666666668</v>
      </c>
      <c r="P41" s="8"/>
    </row>
    <row r="42" spans="1:16" x14ac:dyDescent="0.3">
      <c r="A42" s="2">
        <f t="shared" si="4"/>
        <v>35</v>
      </c>
      <c r="B42" s="2"/>
      <c r="C42" s="6" t="s">
        <v>52</v>
      </c>
      <c r="E42" s="7">
        <v>5.75</v>
      </c>
      <c r="F42" s="7">
        <v>0</v>
      </c>
      <c r="G42" s="7">
        <v>1</v>
      </c>
      <c r="H42" s="7">
        <f t="shared" si="0"/>
        <v>6.75</v>
      </c>
      <c r="I42" s="7">
        <f t="shared" si="1"/>
        <v>2.25</v>
      </c>
      <c r="J42" s="7"/>
      <c r="K42" s="7">
        <v>11.75</v>
      </c>
      <c r="L42" s="7">
        <v>14.75</v>
      </c>
      <c r="M42" s="7">
        <v>9.0499999999999989</v>
      </c>
      <c r="N42" s="7">
        <f t="shared" si="2"/>
        <v>35.549999999999997</v>
      </c>
      <c r="O42" s="7">
        <f t="shared" si="3"/>
        <v>11.85</v>
      </c>
      <c r="P42" s="8"/>
    </row>
    <row r="43" spans="1:16" x14ac:dyDescent="0.3">
      <c r="A43" s="2">
        <f t="shared" si="4"/>
        <v>36</v>
      </c>
      <c r="B43" s="2"/>
      <c r="C43" s="6" t="s">
        <v>53</v>
      </c>
      <c r="E43" s="7">
        <v>0.75</v>
      </c>
      <c r="F43" s="7">
        <v>2.25</v>
      </c>
      <c r="G43" s="7">
        <v>1</v>
      </c>
      <c r="H43" s="7">
        <f t="shared" si="0"/>
        <v>4</v>
      </c>
      <c r="I43" s="7">
        <f t="shared" si="1"/>
        <v>1.3333333333333333</v>
      </c>
      <c r="J43" s="7"/>
      <c r="K43" s="7">
        <v>10.75</v>
      </c>
      <c r="L43" s="7">
        <v>12.75</v>
      </c>
      <c r="M43" s="7">
        <v>8.6999999999999993</v>
      </c>
      <c r="N43" s="7">
        <f t="shared" si="2"/>
        <v>32.200000000000003</v>
      </c>
      <c r="O43" s="7">
        <f t="shared" si="3"/>
        <v>10.733333333333334</v>
      </c>
      <c r="P43" s="8"/>
    </row>
    <row r="44" spans="1:16" x14ac:dyDescent="0.3">
      <c r="A44" s="2">
        <f t="shared" si="4"/>
        <v>37</v>
      </c>
      <c r="B44" s="2"/>
      <c r="C44" s="6" t="s">
        <v>54</v>
      </c>
      <c r="E44" s="7">
        <v>0</v>
      </c>
      <c r="F44" s="7">
        <v>1</v>
      </c>
      <c r="G44" s="7">
        <v>0</v>
      </c>
      <c r="H44" s="7">
        <f t="shared" si="0"/>
        <v>1</v>
      </c>
      <c r="I44" s="7">
        <f t="shared" si="1"/>
        <v>0.33333333333333331</v>
      </c>
      <c r="J44" s="7"/>
      <c r="K44" s="7">
        <v>3</v>
      </c>
      <c r="L44" s="7">
        <v>3.25</v>
      </c>
      <c r="M44" s="7">
        <v>4</v>
      </c>
      <c r="N44" s="7">
        <f t="shared" si="2"/>
        <v>10.25</v>
      </c>
      <c r="O44" s="7">
        <f t="shared" si="3"/>
        <v>3.4166666666666665</v>
      </c>
      <c r="P44" s="8"/>
    </row>
    <row r="45" spans="1:16" x14ac:dyDescent="0.3">
      <c r="A45" s="2">
        <f t="shared" si="4"/>
        <v>38</v>
      </c>
      <c r="B45" s="2"/>
      <c r="C45" s="6" t="s">
        <v>55</v>
      </c>
      <c r="E45" s="7">
        <v>0</v>
      </c>
      <c r="F45" s="7">
        <v>2.5</v>
      </c>
      <c r="G45" s="7">
        <v>0.25</v>
      </c>
      <c r="H45" s="7">
        <f t="shared" si="0"/>
        <v>2.75</v>
      </c>
      <c r="I45" s="7">
        <f t="shared" si="1"/>
        <v>0.91666666666666663</v>
      </c>
      <c r="J45" s="7"/>
      <c r="K45" s="7">
        <v>7.25</v>
      </c>
      <c r="L45" s="7">
        <v>8.25</v>
      </c>
      <c r="M45" s="7">
        <v>9</v>
      </c>
      <c r="N45" s="7">
        <f t="shared" si="2"/>
        <v>24.5</v>
      </c>
      <c r="O45" s="7">
        <f t="shared" si="3"/>
        <v>8.1666666666666661</v>
      </c>
      <c r="P45" s="8"/>
    </row>
    <row r="46" spans="1:16" x14ac:dyDescent="0.3">
      <c r="A46" s="2">
        <f t="shared" si="4"/>
        <v>39</v>
      </c>
      <c r="B46" s="2"/>
      <c r="C46" s="6" t="s">
        <v>56</v>
      </c>
      <c r="E46" s="7">
        <v>0</v>
      </c>
      <c r="F46" s="7">
        <v>18.75</v>
      </c>
      <c r="G46" s="7">
        <v>0</v>
      </c>
      <c r="H46" s="7">
        <f t="shared" si="0"/>
        <v>18.75</v>
      </c>
      <c r="I46" s="7">
        <f t="shared" si="1"/>
        <v>6.25</v>
      </c>
      <c r="J46" s="7"/>
      <c r="K46" s="7">
        <v>9</v>
      </c>
      <c r="L46" s="7">
        <v>11</v>
      </c>
      <c r="M46" s="7">
        <v>11</v>
      </c>
      <c r="N46" s="7">
        <f t="shared" si="2"/>
        <v>31</v>
      </c>
      <c r="O46" s="7">
        <f t="shared" si="3"/>
        <v>10.333333333333334</v>
      </c>
      <c r="P46" s="8"/>
    </row>
    <row r="47" spans="1:16" x14ac:dyDescent="0.3">
      <c r="A47" s="2">
        <f t="shared" si="4"/>
        <v>40</v>
      </c>
      <c r="B47" s="2"/>
      <c r="C47" s="6" t="s">
        <v>57</v>
      </c>
      <c r="E47" s="7">
        <v>2</v>
      </c>
      <c r="F47" s="7">
        <v>2.25</v>
      </c>
      <c r="G47" s="7">
        <v>7.25</v>
      </c>
      <c r="H47" s="7">
        <f t="shared" si="0"/>
        <v>11.5</v>
      </c>
      <c r="I47" s="7">
        <f t="shared" si="1"/>
        <v>3.8333333333333335</v>
      </c>
      <c r="J47" s="7"/>
      <c r="K47" s="7">
        <v>9.75</v>
      </c>
      <c r="L47" s="7">
        <v>13</v>
      </c>
      <c r="M47" s="7">
        <v>12.5</v>
      </c>
      <c r="N47" s="7">
        <f t="shared" si="2"/>
        <v>35.25</v>
      </c>
      <c r="O47" s="7">
        <f t="shared" si="3"/>
        <v>11.75</v>
      </c>
      <c r="P47" s="8"/>
    </row>
    <row r="48" spans="1:16" x14ac:dyDescent="0.3">
      <c r="A48" s="2">
        <f t="shared" si="4"/>
        <v>41</v>
      </c>
      <c r="B48" s="2"/>
      <c r="C48" s="6" t="s">
        <v>58</v>
      </c>
      <c r="E48" s="7">
        <v>1</v>
      </c>
      <c r="F48" s="7">
        <v>1</v>
      </c>
      <c r="G48" s="7">
        <v>0</v>
      </c>
      <c r="H48" s="7">
        <f t="shared" si="0"/>
        <v>2</v>
      </c>
      <c r="I48" s="7">
        <f t="shared" si="1"/>
        <v>0.66666666666666663</v>
      </c>
      <c r="J48" s="7"/>
      <c r="K48" s="7">
        <v>10</v>
      </c>
      <c r="L48" s="7">
        <v>7.7000000000000011</v>
      </c>
      <c r="M48" s="7">
        <v>11</v>
      </c>
      <c r="N48" s="7">
        <f t="shared" si="2"/>
        <v>28.700000000000003</v>
      </c>
      <c r="O48" s="7">
        <f t="shared" si="3"/>
        <v>9.5666666666666682</v>
      </c>
      <c r="P48" s="8"/>
    </row>
    <row r="49" spans="1:16" x14ac:dyDescent="0.3">
      <c r="A49" s="2">
        <f t="shared" si="4"/>
        <v>42</v>
      </c>
      <c r="B49" s="2"/>
      <c r="C49" s="6" t="s">
        <v>59</v>
      </c>
      <c r="E49" s="7">
        <v>3.25</v>
      </c>
      <c r="F49" s="7">
        <v>3</v>
      </c>
      <c r="G49" s="7">
        <v>1</v>
      </c>
      <c r="H49" s="7">
        <f t="shared" si="0"/>
        <v>7.25</v>
      </c>
      <c r="I49" s="7">
        <f t="shared" si="1"/>
        <v>2.4166666666666665</v>
      </c>
      <c r="J49" s="7"/>
      <c r="K49" s="7">
        <v>12.25</v>
      </c>
      <c r="L49" s="7">
        <v>11.200000000000001</v>
      </c>
      <c r="M49" s="7">
        <v>12.5</v>
      </c>
      <c r="N49" s="7">
        <f t="shared" si="2"/>
        <v>35.950000000000003</v>
      </c>
      <c r="O49" s="7">
        <f t="shared" si="3"/>
        <v>11.983333333333334</v>
      </c>
      <c r="P49" s="8"/>
    </row>
    <row r="50" spans="1:16" x14ac:dyDescent="0.3">
      <c r="A50" s="2">
        <f t="shared" si="4"/>
        <v>43</v>
      </c>
      <c r="B50" s="2"/>
      <c r="C50" s="6" t="s">
        <v>60</v>
      </c>
      <c r="E50" s="7">
        <v>0</v>
      </c>
      <c r="F50" s="7">
        <v>10.25</v>
      </c>
      <c r="G50" s="7">
        <v>9.75</v>
      </c>
      <c r="H50" s="7">
        <f t="shared" si="0"/>
        <v>20</v>
      </c>
      <c r="I50" s="7">
        <f t="shared" si="1"/>
        <v>6.666666666666667</v>
      </c>
      <c r="J50" s="7"/>
      <c r="K50" s="7">
        <v>9</v>
      </c>
      <c r="L50" s="7">
        <v>9.1</v>
      </c>
      <c r="M50" s="7">
        <v>9</v>
      </c>
      <c r="N50" s="7">
        <f t="shared" si="2"/>
        <v>27.1</v>
      </c>
      <c r="O50" s="7">
        <f t="shared" si="3"/>
        <v>9.0333333333333332</v>
      </c>
      <c r="P50" s="8"/>
    </row>
    <row r="51" spans="1:16" x14ac:dyDescent="0.3">
      <c r="A51" s="2">
        <f t="shared" si="4"/>
        <v>44</v>
      </c>
      <c r="B51" s="2"/>
      <c r="C51" s="6" t="s">
        <v>61</v>
      </c>
      <c r="E51" s="7">
        <v>0</v>
      </c>
      <c r="F51" s="7">
        <v>2.75</v>
      </c>
      <c r="G51" s="7">
        <v>5</v>
      </c>
      <c r="H51" s="7">
        <f t="shared" si="0"/>
        <v>7.75</v>
      </c>
      <c r="I51" s="7">
        <f t="shared" si="1"/>
        <v>2.5833333333333335</v>
      </c>
      <c r="J51" s="7"/>
      <c r="K51" s="7">
        <v>12</v>
      </c>
      <c r="L51" s="7">
        <v>17.5</v>
      </c>
      <c r="M51" s="7">
        <v>14.5</v>
      </c>
      <c r="N51" s="7">
        <f t="shared" si="2"/>
        <v>44</v>
      </c>
      <c r="O51" s="7">
        <f t="shared" si="3"/>
        <v>14.666666666666666</v>
      </c>
      <c r="P51" s="8"/>
    </row>
    <row r="52" spans="1:16" x14ac:dyDescent="0.3">
      <c r="A52" s="2">
        <f t="shared" si="4"/>
        <v>45</v>
      </c>
      <c r="B52" s="2"/>
      <c r="C52" s="6" t="s">
        <v>62</v>
      </c>
      <c r="E52" s="7">
        <v>0.25</v>
      </c>
      <c r="F52" s="7">
        <v>3.25</v>
      </c>
      <c r="G52" s="7">
        <v>5</v>
      </c>
      <c r="H52" s="7">
        <f t="shared" si="0"/>
        <v>8.5</v>
      </c>
      <c r="I52" s="7">
        <f t="shared" si="1"/>
        <v>2.8333333333333335</v>
      </c>
      <c r="J52" s="7"/>
      <c r="K52" s="7">
        <v>12.25</v>
      </c>
      <c r="L52" s="7">
        <v>18.5</v>
      </c>
      <c r="M52" s="7">
        <v>12.75</v>
      </c>
      <c r="N52" s="7">
        <f t="shared" si="2"/>
        <v>43.5</v>
      </c>
      <c r="O52" s="7">
        <f t="shared" si="3"/>
        <v>14.5</v>
      </c>
      <c r="P52" s="8"/>
    </row>
    <row r="53" spans="1:16" x14ac:dyDescent="0.3">
      <c r="A53" s="2">
        <f t="shared" si="4"/>
        <v>46</v>
      </c>
      <c r="B53" s="2"/>
      <c r="C53" s="6" t="s">
        <v>63</v>
      </c>
      <c r="E53" s="7">
        <v>0</v>
      </c>
      <c r="F53" s="7">
        <v>0</v>
      </c>
      <c r="G53" s="7">
        <v>7.5</v>
      </c>
      <c r="H53" s="7">
        <f t="shared" si="0"/>
        <v>7.5</v>
      </c>
      <c r="I53" s="7">
        <f t="shared" si="1"/>
        <v>2.5</v>
      </c>
      <c r="J53" s="7"/>
      <c r="K53" s="7">
        <v>12.25</v>
      </c>
      <c r="L53" s="7">
        <v>15.75</v>
      </c>
      <c r="M53" s="7">
        <v>11.75</v>
      </c>
      <c r="N53" s="7">
        <f t="shared" si="2"/>
        <v>39.75</v>
      </c>
      <c r="O53" s="7">
        <f t="shared" si="3"/>
        <v>13.25</v>
      </c>
      <c r="P53" s="8"/>
    </row>
    <row r="54" spans="1:16" x14ac:dyDescent="0.3">
      <c r="A54" s="2">
        <f t="shared" si="4"/>
        <v>47</v>
      </c>
      <c r="B54" s="2"/>
      <c r="C54" s="6" t="s">
        <v>64</v>
      </c>
      <c r="E54" s="7">
        <v>1</v>
      </c>
      <c r="F54" s="7">
        <v>3.5</v>
      </c>
      <c r="G54" s="7">
        <v>23.5</v>
      </c>
      <c r="H54" s="7">
        <f t="shared" si="0"/>
        <v>28</v>
      </c>
      <c r="I54" s="7">
        <f t="shared" si="1"/>
        <v>9.3333333333333339</v>
      </c>
      <c r="J54" s="7"/>
      <c r="K54" s="7">
        <v>11.25</v>
      </c>
      <c r="L54" s="7">
        <v>13.25</v>
      </c>
      <c r="M54" s="7">
        <v>9.5</v>
      </c>
      <c r="N54" s="7">
        <f t="shared" si="2"/>
        <v>34</v>
      </c>
      <c r="O54" s="7">
        <f t="shared" si="3"/>
        <v>11.333333333333334</v>
      </c>
      <c r="P54" s="8"/>
    </row>
    <row r="55" spans="1:16" x14ac:dyDescent="0.3">
      <c r="A55" s="2">
        <f t="shared" si="4"/>
        <v>48</v>
      </c>
      <c r="B55" s="2"/>
      <c r="C55" s="6" t="s">
        <v>65</v>
      </c>
      <c r="E55" s="7">
        <v>3.75</v>
      </c>
      <c r="F55" s="7">
        <v>4.25</v>
      </c>
      <c r="G55" s="7">
        <v>0.5</v>
      </c>
      <c r="H55" s="7">
        <f t="shared" si="0"/>
        <v>8.5</v>
      </c>
      <c r="I55" s="7">
        <f t="shared" si="1"/>
        <v>2.8333333333333335</v>
      </c>
      <c r="J55" s="7"/>
      <c r="K55" s="7">
        <v>15</v>
      </c>
      <c r="L55" s="7">
        <v>16.25</v>
      </c>
      <c r="M55" s="7">
        <v>8.6499999999999986</v>
      </c>
      <c r="N55" s="7">
        <f t="shared" si="2"/>
        <v>39.9</v>
      </c>
      <c r="O55" s="7">
        <f t="shared" si="3"/>
        <v>13.299999999999999</v>
      </c>
      <c r="P55" s="8"/>
    </row>
    <row r="56" spans="1:16" x14ac:dyDescent="0.3">
      <c r="A56" s="2">
        <f t="shared" si="4"/>
        <v>49</v>
      </c>
      <c r="B56" s="2"/>
      <c r="C56" s="6" t="s">
        <v>66</v>
      </c>
      <c r="E56" s="7">
        <v>0</v>
      </c>
      <c r="F56" s="7">
        <v>1</v>
      </c>
      <c r="G56" s="7">
        <v>1.25</v>
      </c>
      <c r="H56" s="7">
        <f t="shared" si="0"/>
        <v>2.25</v>
      </c>
      <c r="I56" s="7">
        <f t="shared" si="1"/>
        <v>0.75</v>
      </c>
      <c r="J56" s="7"/>
      <c r="K56" s="7">
        <v>11.75</v>
      </c>
      <c r="L56" s="7">
        <v>14.75</v>
      </c>
      <c r="M56" s="7">
        <v>11</v>
      </c>
      <c r="N56" s="7">
        <f t="shared" si="2"/>
        <v>37.5</v>
      </c>
      <c r="O56" s="7">
        <f t="shared" si="3"/>
        <v>12.5</v>
      </c>
      <c r="P56" s="8"/>
    </row>
    <row r="57" spans="1:16" x14ac:dyDescent="0.3">
      <c r="A57" s="2">
        <f t="shared" si="4"/>
        <v>50</v>
      </c>
      <c r="B57" s="2"/>
      <c r="C57" s="6" t="s">
        <v>67</v>
      </c>
      <c r="E57" s="7">
        <v>1</v>
      </c>
      <c r="F57" s="7">
        <v>10</v>
      </c>
      <c r="G57" s="7">
        <v>0.5</v>
      </c>
      <c r="H57" s="7">
        <f t="shared" si="0"/>
        <v>11.5</v>
      </c>
      <c r="I57" s="7">
        <f t="shared" si="1"/>
        <v>3.8333333333333335</v>
      </c>
      <c r="J57" s="7"/>
      <c r="K57" s="7">
        <v>11.5</v>
      </c>
      <c r="L57" s="7">
        <v>14.6</v>
      </c>
      <c r="M57" s="7">
        <v>13.25</v>
      </c>
      <c r="N57" s="7">
        <f t="shared" si="2"/>
        <v>39.35</v>
      </c>
      <c r="O57" s="7">
        <f t="shared" si="3"/>
        <v>13.116666666666667</v>
      </c>
      <c r="P57" s="8"/>
    </row>
    <row r="58" spans="1:16" x14ac:dyDescent="0.3">
      <c r="A58" s="2">
        <f t="shared" si="4"/>
        <v>51</v>
      </c>
      <c r="B58" s="2"/>
      <c r="C58" s="6" t="s">
        <v>68</v>
      </c>
      <c r="E58" s="7">
        <v>2.75</v>
      </c>
      <c r="F58" s="7">
        <v>9</v>
      </c>
      <c r="G58" s="7">
        <v>12.5</v>
      </c>
      <c r="H58" s="7">
        <f t="shared" si="0"/>
        <v>24.25</v>
      </c>
      <c r="I58" s="7">
        <f t="shared" si="1"/>
        <v>8.0833333333333339</v>
      </c>
      <c r="J58" s="7"/>
      <c r="K58" s="7">
        <v>12</v>
      </c>
      <c r="L58" s="7">
        <v>10.349999999999998</v>
      </c>
      <c r="M58" s="7">
        <v>13.25</v>
      </c>
      <c r="N58" s="7">
        <f t="shared" si="2"/>
        <v>35.599999999999994</v>
      </c>
      <c r="O58" s="7">
        <f t="shared" si="3"/>
        <v>11.866666666666665</v>
      </c>
      <c r="P58" s="8"/>
    </row>
    <row r="59" spans="1:16" x14ac:dyDescent="0.3">
      <c r="A59" s="2">
        <f t="shared" si="4"/>
        <v>52</v>
      </c>
      <c r="B59" s="2"/>
      <c r="C59" s="6" t="s">
        <v>69</v>
      </c>
      <c r="E59" s="7">
        <v>5.25</v>
      </c>
      <c r="F59" s="7">
        <v>6.25</v>
      </c>
      <c r="G59" s="7">
        <v>0.5</v>
      </c>
      <c r="H59" s="7">
        <f t="shared" si="0"/>
        <v>12</v>
      </c>
      <c r="I59" s="7">
        <f t="shared" si="1"/>
        <v>4</v>
      </c>
      <c r="J59" s="7"/>
      <c r="K59" s="7">
        <v>13.75</v>
      </c>
      <c r="L59" s="7">
        <v>14</v>
      </c>
      <c r="M59" s="7">
        <v>12.5</v>
      </c>
      <c r="N59" s="7">
        <f t="shared" si="2"/>
        <v>40.25</v>
      </c>
      <c r="O59" s="7">
        <f t="shared" si="3"/>
        <v>13.416666666666666</v>
      </c>
      <c r="P59" s="8"/>
    </row>
    <row r="60" spans="1:16" x14ac:dyDescent="0.3">
      <c r="A60" s="2">
        <f t="shared" si="4"/>
        <v>53</v>
      </c>
      <c r="B60" s="2"/>
      <c r="C60" s="6" t="s">
        <v>70</v>
      </c>
      <c r="E60" s="7">
        <v>4.5</v>
      </c>
      <c r="F60" s="7">
        <v>1.25</v>
      </c>
      <c r="G60" s="7">
        <v>4.75</v>
      </c>
      <c r="H60" s="7">
        <f t="shared" si="0"/>
        <v>10.5</v>
      </c>
      <c r="I60" s="7">
        <f t="shared" si="1"/>
        <v>3.5</v>
      </c>
      <c r="J60" s="7"/>
      <c r="K60" s="7">
        <v>7.4</v>
      </c>
      <c r="L60" s="7">
        <v>7.0499999999999972</v>
      </c>
      <c r="M60" s="7">
        <v>18.5</v>
      </c>
      <c r="N60" s="7">
        <f t="shared" si="2"/>
        <v>32.949999999999996</v>
      </c>
      <c r="O60" s="7">
        <f t="shared" si="3"/>
        <v>10.983333333333333</v>
      </c>
      <c r="P60" s="8"/>
    </row>
    <row r="61" spans="1:16" x14ac:dyDescent="0.3">
      <c r="A61" s="2">
        <f t="shared" si="4"/>
        <v>54</v>
      </c>
      <c r="B61" s="2"/>
      <c r="C61" s="6" t="s">
        <v>71</v>
      </c>
      <c r="E61" s="7">
        <v>2.75</v>
      </c>
      <c r="F61" s="7">
        <v>0</v>
      </c>
      <c r="G61" s="7">
        <v>0</v>
      </c>
      <c r="H61" s="7">
        <f t="shared" si="0"/>
        <v>2.75</v>
      </c>
      <c r="I61" s="7">
        <f t="shared" si="1"/>
        <v>0.91666666666666663</v>
      </c>
      <c r="J61" s="7"/>
      <c r="K61" s="7">
        <v>9.800000000000006</v>
      </c>
      <c r="L61" s="7">
        <v>13.5</v>
      </c>
      <c r="M61" s="7">
        <v>11.45</v>
      </c>
      <c r="N61" s="7">
        <f t="shared" si="2"/>
        <v>34.75</v>
      </c>
      <c r="O61" s="7">
        <f t="shared" si="3"/>
        <v>11.583333333333334</v>
      </c>
      <c r="P61" s="8"/>
    </row>
    <row r="62" spans="1:16" x14ac:dyDescent="0.3">
      <c r="A62" s="2">
        <f t="shared" si="4"/>
        <v>55</v>
      </c>
      <c r="B62" s="2"/>
      <c r="C62" s="6" t="s">
        <v>72</v>
      </c>
      <c r="E62" s="7">
        <v>0.5</v>
      </c>
      <c r="F62" s="7">
        <v>0</v>
      </c>
      <c r="G62" s="7">
        <v>6</v>
      </c>
      <c r="H62" s="7">
        <f t="shared" si="0"/>
        <v>6.5</v>
      </c>
      <c r="I62" s="7">
        <f t="shared" si="1"/>
        <v>2.1666666666666665</v>
      </c>
      <c r="J62" s="7"/>
      <c r="K62" s="7">
        <v>5.35</v>
      </c>
      <c r="L62" s="7">
        <v>5.05</v>
      </c>
      <c r="M62" s="7">
        <v>15</v>
      </c>
      <c r="N62" s="7">
        <f t="shared" si="2"/>
        <v>25.4</v>
      </c>
      <c r="O62" s="7">
        <f t="shared" si="3"/>
        <v>8.4666666666666668</v>
      </c>
      <c r="P62" s="8"/>
    </row>
    <row r="63" spans="1:16" x14ac:dyDescent="0.3">
      <c r="A63" s="2">
        <f t="shared" si="4"/>
        <v>56</v>
      </c>
      <c r="B63" s="2"/>
      <c r="C63" s="6" t="s">
        <v>73</v>
      </c>
      <c r="E63" s="7">
        <v>0</v>
      </c>
      <c r="F63" s="7">
        <v>9.5</v>
      </c>
      <c r="G63" s="7">
        <v>6.25</v>
      </c>
      <c r="H63" s="7">
        <f t="shared" si="0"/>
        <v>15.75</v>
      </c>
      <c r="I63" s="7">
        <f t="shared" si="1"/>
        <v>5.25</v>
      </c>
      <c r="J63" s="7"/>
      <c r="K63" s="7">
        <v>14</v>
      </c>
      <c r="L63" s="7">
        <v>13.25</v>
      </c>
      <c r="M63" s="7">
        <v>15.799999999999999</v>
      </c>
      <c r="N63" s="7">
        <f t="shared" si="2"/>
        <v>43.05</v>
      </c>
      <c r="O63" s="7">
        <f t="shared" si="3"/>
        <v>14.35</v>
      </c>
      <c r="P63" s="8"/>
    </row>
    <row r="64" spans="1:16" x14ac:dyDescent="0.3">
      <c r="A64" s="2">
        <f t="shared" si="4"/>
        <v>57</v>
      </c>
      <c r="B64" s="2"/>
      <c r="C64" s="6" t="s">
        <v>74</v>
      </c>
      <c r="E64" s="7">
        <v>1</v>
      </c>
      <c r="F64" s="7">
        <v>3.25</v>
      </c>
      <c r="G64" s="7">
        <v>4.5</v>
      </c>
      <c r="H64" s="7">
        <f t="shared" si="0"/>
        <v>8.75</v>
      </c>
      <c r="I64" s="7">
        <f t="shared" si="1"/>
        <v>2.9166666666666665</v>
      </c>
      <c r="J64" s="7"/>
      <c r="K64" s="7">
        <v>8.9</v>
      </c>
      <c r="L64" s="7">
        <v>7.9499999999999993</v>
      </c>
      <c r="M64" s="7">
        <v>16.25</v>
      </c>
      <c r="N64" s="7">
        <f t="shared" si="2"/>
        <v>33.1</v>
      </c>
      <c r="O64" s="7">
        <f t="shared" si="3"/>
        <v>11.033333333333333</v>
      </c>
      <c r="P64" s="8"/>
    </row>
    <row r="65" spans="1:16" x14ac:dyDescent="0.3">
      <c r="A65" s="2">
        <f t="shared" si="4"/>
        <v>58</v>
      </c>
      <c r="B65" s="2"/>
      <c r="C65" s="6" t="s">
        <v>75</v>
      </c>
      <c r="E65" s="7">
        <v>0</v>
      </c>
      <c r="F65" s="7">
        <v>5</v>
      </c>
      <c r="G65" s="7">
        <v>0</v>
      </c>
      <c r="H65" s="7">
        <f t="shared" si="0"/>
        <v>5</v>
      </c>
      <c r="I65" s="7">
        <f t="shared" si="1"/>
        <v>1.6666666666666667</v>
      </c>
      <c r="J65" s="7"/>
      <c r="K65" s="7">
        <v>13.5</v>
      </c>
      <c r="L65" s="7">
        <v>15.25</v>
      </c>
      <c r="M65" s="7">
        <v>15</v>
      </c>
      <c r="N65" s="7">
        <f t="shared" si="2"/>
        <v>43.75</v>
      </c>
      <c r="O65" s="7">
        <f t="shared" si="3"/>
        <v>14.583333333333334</v>
      </c>
      <c r="P65" s="8"/>
    </row>
    <row r="66" spans="1:16" x14ac:dyDescent="0.3">
      <c r="A66" s="2">
        <f t="shared" si="4"/>
        <v>59</v>
      </c>
      <c r="B66" s="2"/>
      <c r="C66" s="6" t="s">
        <v>76</v>
      </c>
      <c r="E66" s="7">
        <v>4.5</v>
      </c>
      <c r="F66" s="7">
        <v>2.75</v>
      </c>
      <c r="G66" s="7">
        <v>8</v>
      </c>
      <c r="H66" s="7">
        <f t="shared" si="0"/>
        <v>15.25</v>
      </c>
      <c r="I66" s="7">
        <f t="shared" si="1"/>
        <v>5.083333333333333</v>
      </c>
      <c r="J66" s="7"/>
      <c r="K66" s="7">
        <v>11.75</v>
      </c>
      <c r="L66" s="7">
        <v>15</v>
      </c>
      <c r="M66" s="7">
        <v>14.25</v>
      </c>
      <c r="N66" s="7">
        <f t="shared" si="2"/>
        <v>41</v>
      </c>
      <c r="O66" s="7">
        <f t="shared" si="3"/>
        <v>13.666666666666666</v>
      </c>
      <c r="P66" s="8"/>
    </row>
    <row r="67" spans="1:16" x14ac:dyDescent="0.3">
      <c r="A67" s="2">
        <f t="shared" si="4"/>
        <v>60</v>
      </c>
      <c r="B67" s="2"/>
      <c r="C67" s="6" t="s">
        <v>77</v>
      </c>
      <c r="E67" s="7">
        <v>14.450000000000001</v>
      </c>
      <c r="F67" s="7">
        <v>10.5</v>
      </c>
      <c r="G67" s="7">
        <v>9.75</v>
      </c>
      <c r="H67" s="7">
        <f t="shared" si="0"/>
        <v>34.700000000000003</v>
      </c>
      <c r="I67" s="7">
        <f t="shared" si="1"/>
        <v>11.566666666666668</v>
      </c>
      <c r="J67" s="7"/>
      <c r="K67" s="7">
        <v>8.25</v>
      </c>
      <c r="L67" s="7">
        <v>11.75</v>
      </c>
      <c r="M67" s="7">
        <v>13.25</v>
      </c>
      <c r="N67" s="7">
        <f t="shared" si="2"/>
        <v>33.25</v>
      </c>
      <c r="O67" s="7">
        <f t="shared" si="3"/>
        <v>11.083333333333334</v>
      </c>
      <c r="P67" s="8"/>
    </row>
    <row r="68" spans="1:16" ht="5.25" customHeight="1" x14ac:dyDescent="0.3">
      <c r="A68" s="2"/>
      <c r="B68" s="2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x14ac:dyDescent="0.3">
      <c r="A69" s="2">
        <f>A67+1</f>
        <v>61</v>
      </c>
      <c r="B69" s="2"/>
      <c r="C69" s="5" t="s">
        <v>6</v>
      </c>
      <c r="E69" s="7">
        <f>SUM(E8:E67)</f>
        <v>158.64999999999998</v>
      </c>
      <c r="F69" s="7">
        <f t="shared" ref="F69:G69" si="5">SUM(F8:F67)</f>
        <v>259</v>
      </c>
      <c r="G69" s="7">
        <f t="shared" si="5"/>
        <v>282.35000000000002</v>
      </c>
      <c r="H69" s="7">
        <f>SUM(H8:H67)</f>
        <v>700.00000000000011</v>
      </c>
      <c r="I69" s="7"/>
      <c r="J69" s="7"/>
      <c r="K69" s="7">
        <f>SUM(K8:K67)</f>
        <v>796.9</v>
      </c>
      <c r="L69" s="7">
        <f t="shared" ref="L69:N69" si="6">SUM(L8:L67)</f>
        <v>845.10000000000014</v>
      </c>
      <c r="M69" s="7">
        <f t="shared" si="6"/>
        <v>765.4</v>
      </c>
      <c r="N69" s="7">
        <f t="shared" si="6"/>
        <v>2407.3999999999996</v>
      </c>
      <c r="O69" s="7"/>
      <c r="P69" s="8"/>
    </row>
    <row r="70" spans="1:16" x14ac:dyDescent="0.3">
      <c r="A70" s="2">
        <f>A69+1</f>
        <v>62</v>
      </c>
      <c r="B70" s="2"/>
      <c r="C70" s="5" t="s">
        <v>78</v>
      </c>
      <c r="E70" s="7">
        <f>AVERAGE(E8:E67)</f>
        <v>2.6441666666666661</v>
      </c>
      <c r="F70" s="7">
        <f t="shared" ref="F70:M70" si="7">AVERAGE(F8:F67)</f>
        <v>4.3166666666666664</v>
      </c>
      <c r="G70" s="7">
        <f t="shared" si="7"/>
        <v>4.7058333333333335</v>
      </c>
      <c r="H70" s="7"/>
      <c r="I70" s="7">
        <f>AVERAGE(I8:I67)</f>
        <v>3.8888888888888884</v>
      </c>
      <c r="J70" s="7"/>
      <c r="K70" s="7">
        <f t="shared" si="7"/>
        <v>13.281666666666666</v>
      </c>
      <c r="L70" s="7">
        <f t="shared" si="7"/>
        <v>14.085000000000003</v>
      </c>
      <c r="M70" s="7">
        <f t="shared" si="7"/>
        <v>12.756666666666666</v>
      </c>
      <c r="N70" s="7"/>
      <c r="O70" s="7">
        <f>AVERAGE(O8:O67)</f>
        <v>13.374444444444444</v>
      </c>
      <c r="P70" s="8"/>
    </row>
    <row r="71" spans="1:16" x14ac:dyDescent="0.3">
      <c r="C71" s="5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1:16" x14ac:dyDescent="0.3">
      <c r="A72" s="9" t="s">
        <v>79</v>
      </c>
      <c r="B72" s="9"/>
      <c r="C72" s="5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x14ac:dyDescent="0.3">
      <c r="A73" s="10" t="s">
        <v>80</v>
      </c>
      <c r="B73" s="10"/>
      <c r="C73" s="1" t="s">
        <v>81</v>
      </c>
      <c r="I73" s="7"/>
      <c r="J73" s="7"/>
      <c r="K73" s="7"/>
      <c r="L73" s="7"/>
      <c r="M73" s="7"/>
      <c r="N73" s="7"/>
      <c r="O73" s="7"/>
    </row>
  </sheetData>
  <mergeCells count="4">
    <mergeCell ref="C1:O1"/>
    <mergeCell ref="C2:O2"/>
    <mergeCell ref="E4:I4"/>
    <mergeCell ref="K4:O4"/>
  </mergeCells>
  <pageMargins left="0.7" right="0.7" top="0.75" bottom="0.75" header="0.3" footer="0.3"/>
  <pageSetup scale="61" orientation="portrait" r:id="rId1"/>
  <headerFooter>
    <oddHeader>&amp;R&amp;"Arial,Regular"&amp;10Filed: 2025-02-28
EB-2025-0064
Phase 3 Exhibit 8
Tab 2
Schedule 5
Attachment 1
Page &amp;P of &amp;N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D1113AD1-5232-4F60-8273-98B87978C9D3}"/>
</file>

<file path=customXml/itemProps2.xml><?xml version="1.0" encoding="utf-8"?>
<ds:datastoreItem xmlns:ds="http://schemas.openxmlformats.org/officeDocument/2006/customXml" ds:itemID="{24920353-E1D4-4472-9D6F-194879893792}"/>
</file>

<file path=customXml/itemProps3.xml><?xml version="1.0" encoding="utf-8"?>
<ds:datastoreItem xmlns:ds="http://schemas.openxmlformats.org/officeDocument/2006/customXml" ds:itemID="{B576945B-D632-4080-8D1F-E40376E651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8.2.5.1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2025-02-28T16:11:06Z</dcterms:created>
  <dcterms:modified xsi:type="dcterms:W3CDTF">2025-02-28T16:11:14Z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2025-02-28T16:11:13Z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2a696553-d271-41b0-9116-fe28b4ee908e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